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dCzachara\Desktop\"/>
    </mc:Choice>
  </mc:AlternateContent>
  <xr:revisionPtr revIDLastSave="0" documentId="13_ncr:1_{F232FF92-DE25-44CB-BEDC-FC51E3C7331C}" xr6:coauthVersionLast="47" xr6:coauthVersionMax="47" xr10:uidLastSave="{00000000-0000-0000-0000-000000000000}"/>
  <bookViews>
    <workbookView xWindow="828" yWindow="768" windowWidth="18984" windowHeight="11124" tabRatio="1000" firstSheet="4" activeTab="7" xr2:uid="{2BD0B1E5-0283-4200-A3CE-6B1FA98BC0A7}"/>
  </bookViews>
  <sheets>
    <sheet name="AlertAuditReport" sheetId="4" r:id="rId1"/>
    <sheet name="ShiftReport" sheetId="5" r:id="rId2"/>
    <sheet name="AlertHelper" sheetId="1" r:id="rId3"/>
    <sheet name="ConfirmedByUser" sheetId="6" r:id="rId4"/>
    <sheet name="NewAlertsPerDay" sheetId="7" r:id="rId5"/>
    <sheet name="AverageConfirmationTimePerUser" sheetId="8" r:id="rId6"/>
    <sheet name="ShiftHelper" sheetId="9" r:id="rId7"/>
    <sheet name="DutyHoursPerUser" sheetId="10" r:id="rId8"/>
    <sheet name="Alerts" sheetId="12" r:id="rId9"/>
    <sheet name="Shifts" sheetId="11" r:id="rId10"/>
  </sheets>
  <definedNames>
    <definedName name="ExternalData_1" localSheetId="0" hidden="1">AlertAuditReport!$A$1:$J$821</definedName>
    <definedName name="ExternalData_1" localSheetId="1" hidden="1">ShiftReport!$A$1:$E$12</definedName>
  </definedNames>
  <calcPr calcId="191029"/>
  <pivotCaches>
    <pivotCache cacheId="16" r:id="rId11"/>
    <pivotCache cacheId="1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00" i="1" l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14" i="9" l="1"/>
  <c r="B1000" i="9"/>
  <c r="A1000" i="9"/>
  <c r="B999" i="9"/>
  <c r="A999" i="9"/>
  <c r="B998" i="9"/>
  <c r="A998" i="9"/>
  <c r="B997" i="9"/>
  <c r="A997" i="9"/>
  <c r="B996" i="9"/>
  <c r="A996" i="9"/>
  <c r="B995" i="9"/>
  <c r="A995" i="9"/>
  <c r="B994" i="9"/>
  <c r="A994" i="9"/>
  <c r="B993" i="9"/>
  <c r="A993" i="9"/>
  <c r="B992" i="9"/>
  <c r="A992" i="9"/>
  <c r="B991" i="9"/>
  <c r="A991" i="9"/>
  <c r="B990" i="9"/>
  <c r="A990" i="9"/>
  <c r="B989" i="9"/>
  <c r="A989" i="9"/>
  <c r="B988" i="9"/>
  <c r="A988" i="9"/>
  <c r="B987" i="9"/>
  <c r="A987" i="9"/>
  <c r="B986" i="9"/>
  <c r="A986" i="9"/>
  <c r="B985" i="9"/>
  <c r="A985" i="9"/>
  <c r="B984" i="9"/>
  <c r="A984" i="9"/>
  <c r="B983" i="9"/>
  <c r="A983" i="9"/>
  <c r="B982" i="9"/>
  <c r="A982" i="9"/>
  <c r="B981" i="9"/>
  <c r="A981" i="9"/>
  <c r="B980" i="9"/>
  <c r="A980" i="9"/>
  <c r="B979" i="9"/>
  <c r="A979" i="9"/>
  <c r="B978" i="9"/>
  <c r="A978" i="9"/>
  <c r="B977" i="9"/>
  <c r="A977" i="9"/>
  <c r="B976" i="9"/>
  <c r="A976" i="9"/>
  <c r="B975" i="9"/>
  <c r="A975" i="9"/>
  <c r="B974" i="9"/>
  <c r="A974" i="9"/>
  <c r="B973" i="9"/>
  <c r="A973" i="9"/>
  <c r="B972" i="9"/>
  <c r="A972" i="9"/>
  <c r="B971" i="9"/>
  <c r="A971" i="9"/>
  <c r="B970" i="9"/>
  <c r="A970" i="9"/>
  <c r="B969" i="9"/>
  <c r="A969" i="9"/>
  <c r="B968" i="9"/>
  <c r="A968" i="9"/>
  <c r="B967" i="9"/>
  <c r="A967" i="9"/>
  <c r="B966" i="9"/>
  <c r="A966" i="9"/>
  <c r="B965" i="9"/>
  <c r="A965" i="9"/>
  <c r="B964" i="9"/>
  <c r="A964" i="9"/>
  <c r="B963" i="9"/>
  <c r="A963" i="9"/>
  <c r="B962" i="9"/>
  <c r="A962" i="9"/>
  <c r="B961" i="9"/>
  <c r="A961" i="9"/>
  <c r="B960" i="9"/>
  <c r="A960" i="9"/>
  <c r="B959" i="9"/>
  <c r="A959" i="9"/>
  <c r="B958" i="9"/>
  <c r="A958" i="9"/>
  <c r="B957" i="9"/>
  <c r="A957" i="9"/>
  <c r="B956" i="9"/>
  <c r="A956" i="9"/>
  <c r="B955" i="9"/>
  <c r="A955" i="9"/>
  <c r="B954" i="9"/>
  <c r="A954" i="9"/>
  <c r="B953" i="9"/>
  <c r="A953" i="9"/>
  <c r="B952" i="9"/>
  <c r="A952" i="9"/>
  <c r="B951" i="9"/>
  <c r="A951" i="9"/>
  <c r="B950" i="9"/>
  <c r="A950" i="9"/>
  <c r="B949" i="9"/>
  <c r="A949" i="9"/>
  <c r="B948" i="9"/>
  <c r="A948" i="9"/>
  <c r="B947" i="9"/>
  <c r="A947" i="9"/>
  <c r="B946" i="9"/>
  <c r="A946" i="9"/>
  <c r="B945" i="9"/>
  <c r="A945" i="9"/>
  <c r="B944" i="9"/>
  <c r="A944" i="9"/>
  <c r="B943" i="9"/>
  <c r="A943" i="9"/>
  <c r="B942" i="9"/>
  <c r="A942" i="9"/>
  <c r="B941" i="9"/>
  <c r="A941" i="9"/>
  <c r="B940" i="9"/>
  <c r="A940" i="9"/>
  <c r="B939" i="9"/>
  <c r="A939" i="9"/>
  <c r="B938" i="9"/>
  <c r="A938" i="9"/>
  <c r="B937" i="9"/>
  <c r="A937" i="9"/>
  <c r="B936" i="9"/>
  <c r="A936" i="9"/>
  <c r="B935" i="9"/>
  <c r="A935" i="9"/>
  <c r="B934" i="9"/>
  <c r="A934" i="9"/>
  <c r="B933" i="9"/>
  <c r="A933" i="9"/>
  <c r="B932" i="9"/>
  <c r="A932" i="9"/>
  <c r="B931" i="9"/>
  <c r="A931" i="9"/>
  <c r="B930" i="9"/>
  <c r="A930" i="9"/>
  <c r="B929" i="9"/>
  <c r="A929" i="9"/>
  <c r="B928" i="9"/>
  <c r="A928" i="9"/>
  <c r="B927" i="9"/>
  <c r="A927" i="9"/>
  <c r="B926" i="9"/>
  <c r="A926" i="9"/>
  <c r="B925" i="9"/>
  <c r="A925" i="9"/>
  <c r="B924" i="9"/>
  <c r="A924" i="9"/>
  <c r="B923" i="9"/>
  <c r="A923" i="9"/>
  <c r="B922" i="9"/>
  <c r="A922" i="9"/>
  <c r="B921" i="9"/>
  <c r="A921" i="9"/>
  <c r="B920" i="9"/>
  <c r="A920" i="9"/>
  <c r="B919" i="9"/>
  <c r="A919" i="9"/>
  <c r="B918" i="9"/>
  <c r="A918" i="9"/>
  <c r="B917" i="9"/>
  <c r="A917" i="9"/>
  <c r="B916" i="9"/>
  <c r="A916" i="9"/>
  <c r="B915" i="9"/>
  <c r="A915" i="9"/>
  <c r="B914" i="9"/>
  <c r="A914" i="9"/>
  <c r="B913" i="9"/>
  <c r="A913" i="9"/>
  <c r="B912" i="9"/>
  <c r="A912" i="9"/>
  <c r="B911" i="9"/>
  <c r="A911" i="9"/>
  <c r="B910" i="9"/>
  <c r="A910" i="9"/>
  <c r="B909" i="9"/>
  <c r="A909" i="9"/>
  <c r="B908" i="9"/>
  <c r="A908" i="9"/>
  <c r="B907" i="9"/>
  <c r="A907" i="9"/>
  <c r="B906" i="9"/>
  <c r="A906" i="9"/>
  <c r="B905" i="9"/>
  <c r="A905" i="9"/>
  <c r="B904" i="9"/>
  <c r="A904" i="9"/>
  <c r="B903" i="9"/>
  <c r="A903" i="9"/>
  <c r="B902" i="9"/>
  <c r="A902" i="9"/>
  <c r="B901" i="9"/>
  <c r="A901" i="9"/>
  <c r="B900" i="9"/>
  <c r="A900" i="9"/>
  <c r="B899" i="9"/>
  <c r="A899" i="9"/>
  <c r="B898" i="9"/>
  <c r="A898" i="9"/>
  <c r="B897" i="9"/>
  <c r="A897" i="9"/>
  <c r="B896" i="9"/>
  <c r="A896" i="9"/>
  <c r="B895" i="9"/>
  <c r="A895" i="9"/>
  <c r="B894" i="9"/>
  <c r="A894" i="9"/>
  <c r="B893" i="9"/>
  <c r="A893" i="9"/>
  <c r="B892" i="9"/>
  <c r="A892" i="9"/>
  <c r="B891" i="9"/>
  <c r="A891" i="9"/>
  <c r="B890" i="9"/>
  <c r="A890" i="9"/>
  <c r="B889" i="9"/>
  <c r="A889" i="9"/>
  <c r="B888" i="9"/>
  <c r="A888" i="9"/>
  <c r="B887" i="9"/>
  <c r="A887" i="9"/>
  <c r="B886" i="9"/>
  <c r="A886" i="9"/>
  <c r="B885" i="9"/>
  <c r="A885" i="9"/>
  <c r="B884" i="9"/>
  <c r="A884" i="9"/>
  <c r="B883" i="9"/>
  <c r="A883" i="9"/>
  <c r="B882" i="9"/>
  <c r="A882" i="9"/>
  <c r="B881" i="9"/>
  <c r="A881" i="9"/>
  <c r="B880" i="9"/>
  <c r="A880" i="9"/>
  <c r="B879" i="9"/>
  <c r="A879" i="9"/>
  <c r="B878" i="9"/>
  <c r="A878" i="9"/>
  <c r="B877" i="9"/>
  <c r="A877" i="9"/>
  <c r="B876" i="9"/>
  <c r="A876" i="9"/>
  <c r="B875" i="9"/>
  <c r="A875" i="9"/>
  <c r="B874" i="9"/>
  <c r="A874" i="9"/>
  <c r="B873" i="9"/>
  <c r="A873" i="9"/>
  <c r="B872" i="9"/>
  <c r="A872" i="9"/>
  <c r="B871" i="9"/>
  <c r="A871" i="9"/>
  <c r="B870" i="9"/>
  <c r="A870" i="9"/>
  <c r="B869" i="9"/>
  <c r="A869" i="9"/>
  <c r="B868" i="9"/>
  <c r="A868" i="9"/>
  <c r="B867" i="9"/>
  <c r="A867" i="9"/>
  <c r="B866" i="9"/>
  <c r="A866" i="9"/>
  <c r="B865" i="9"/>
  <c r="A865" i="9"/>
  <c r="B864" i="9"/>
  <c r="A864" i="9"/>
  <c r="B863" i="9"/>
  <c r="A863" i="9"/>
  <c r="B862" i="9"/>
  <c r="A862" i="9"/>
  <c r="B861" i="9"/>
  <c r="A861" i="9"/>
  <c r="B860" i="9"/>
  <c r="A860" i="9"/>
  <c r="B859" i="9"/>
  <c r="A859" i="9"/>
  <c r="B858" i="9"/>
  <c r="A858" i="9"/>
  <c r="B857" i="9"/>
  <c r="A857" i="9"/>
  <c r="B856" i="9"/>
  <c r="A856" i="9"/>
  <c r="B855" i="9"/>
  <c r="A855" i="9"/>
  <c r="B854" i="9"/>
  <c r="A854" i="9"/>
  <c r="B853" i="9"/>
  <c r="A853" i="9"/>
  <c r="B852" i="9"/>
  <c r="A852" i="9"/>
  <c r="B851" i="9"/>
  <c r="A851" i="9"/>
  <c r="B850" i="9"/>
  <c r="A850" i="9"/>
  <c r="B849" i="9"/>
  <c r="A849" i="9"/>
  <c r="B848" i="9"/>
  <c r="A848" i="9"/>
  <c r="B847" i="9"/>
  <c r="A847" i="9"/>
  <c r="B846" i="9"/>
  <c r="A846" i="9"/>
  <c r="B845" i="9"/>
  <c r="A845" i="9"/>
  <c r="B844" i="9"/>
  <c r="A844" i="9"/>
  <c r="B843" i="9"/>
  <c r="A843" i="9"/>
  <c r="B842" i="9"/>
  <c r="A842" i="9"/>
  <c r="B841" i="9"/>
  <c r="A841" i="9"/>
  <c r="B840" i="9"/>
  <c r="A840" i="9"/>
  <c r="B839" i="9"/>
  <c r="A839" i="9"/>
  <c r="B838" i="9"/>
  <c r="A838" i="9"/>
  <c r="B837" i="9"/>
  <c r="A837" i="9"/>
  <c r="B836" i="9"/>
  <c r="A836" i="9"/>
  <c r="B835" i="9"/>
  <c r="A835" i="9"/>
  <c r="B834" i="9"/>
  <c r="A834" i="9"/>
  <c r="B833" i="9"/>
  <c r="A833" i="9"/>
  <c r="B832" i="9"/>
  <c r="A832" i="9"/>
  <c r="B831" i="9"/>
  <c r="A831" i="9"/>
  <c r="B830" i="9"/>
  <c r="A830" i="9"/>
  <c r="B829" i="9"/>
  <c r="A829" i="9"/>
  <c r="B828" i="9"/>
  <c r="A828" i="9"/>
  <c r="B827" i="9"/>
  <c r="A827" i="9"/>
  <c r="B826" i="9"/>
  <c r="A826" i="9"/>
  <c r="B825" i="9"/>
  <c r="A825" i="9"/>
  <c r="B824" i="9"/>
  <c r="A824" i="9"/>
  <c r="B823" i="9"/>
  <c r="A823" i="9"/>
  <c r="B822" i="9"/>
  <c r="A822" i="9"/>
  <c r="B821" i="9"/>
  <c r="A821" i="9"/>
  <c r="B820" i="9"/>
  <c r="A820" i="9"/>
  <c r="B819" i="9"/>
  <c r="A819" i="9"/>
  <c r="B818" i="9"/>
  <c r="A818" i="9"/>
  <c r="B817" i="9"/>
  <c r="A817" i="9"/>
  <c r="B816" i="9"/>
  <c r="A816" i="9"/>
  <c r="B815" i="9"/>
  <c r="A815" i="9"/>
  <c r="B814" i="9"/>
  <c r="A814" i="9"/>
  <c r="B813" i="9"/>
  <c r="A813" i="9"/>
  <c r="B812" i="9"/>
  <c r="A812" i="9"/>
  <c r="B811" i="9"/>
  <c r="A811" i="9"/>
  <c r="B810" i="9"/>
  <c r="A810" i="9"/>
  <c r="B809" i="9"/>
  <c r="A809" i="9"/>
  <c r="B808" i="9"/>
  <c r="A808" i="9"/>
  <c r="B807" i="9"/>
  <c r="A807" i="9"/>
  <c r="B806" i="9"/>
  <c r="A806" i="9"/>
  <c r="B805" i="9"/>
  <c r="A805" i="9"/>
  <c r="B804" i="9"/>
  <c r="A804" i="9"/>
  <c r="B803" i="9"/>
  <c r="A803" i="9"/>
  <c r="B802" i="9"/>
  <c r="A802" i="9"/>
  <c r="B801" i="9"/>
  <c r="A801" i="9"/>
  <c r="B800" i="9"/>
  <c r="A800" i="9"/>
  <c r="B799" i="9"/>
  <c r="A799" i="9"/>
  <c r="B798" i="9"/>
  <c r="A798" i="9"/>
  <c r="B797" i="9"/>
  <c r="A797" i="9"/>
  <c r="B796" i="9"/>
  <c r="A796" i="9"/>
  <c r="B795" i="9"/>
  <c r="A795" i="9"/>
  <c r="B794" i="9"/>
  <c r="A794" i="9"/>
  <c r="B793" i="9"/>
  <c r="A793" i="9"/>
  <c r="B792" i="9"/>
  <c r="A792" i="9"/>
  <c r="B791" i="9"/>
  <c r="A791" i="9"/>
  <c r="B790" i="9"/>
  <c r="A790" i="9"/>
  <c r="B789" i="9"/>
  <c r="A789" i="9"/>
  <c r="B788" i="9"/>
  <c r="A788" i="9"/>
  <c r="B787" i="9"/>
  <c r="A787" i="9"/>
  <c r="B786" i="9"/>
  <c r="A786" i="9"/>
  <c r="B785" i="9"/>
  <c r="A785" i="9"/>
  <c r="B784" i="9"/>
  <c r="A784" i="9"/>
  <c r="B783" i="9"/>
  <c r="A783" i="9"/>
  <c r="B782" i="9"/>
  <c r="A782" i="9"/>
  <c r="B781" i="9"/>
  <c r="A781" i="9"/>
  <c r="B780" i="9"/>
  <c r="A780" i="9"/>
  <c r="B779" i="9"/>
  <c r="A779" i="9"/>
  <c r="B778" i="9"/>
  <c r="A778" i="9"/>
  <c r="B777" i="9"/>
  <c r="A777" i="9"/>
  <c r="B776" i="9"/>
  <c r="A776" i="9"/>
  <c r="B775" i="9"/>
  <c r="A775" i="9"/>
  <c r="B774" i="9"/>
  <c r="A774" i="9"/>
  <c r="B773" i="9"/>
  <c r="A773" i="9"/>
  <c r="B772" i="9"/>
  <c r="A772" i="9"/>
  <c r="B771" i="9"/>
  <c r="A771" i="9"/>
  <c r="B770" i="9"/>
  <c r="A770" i="9"/>
  <c r="B769" i="9"/>
  <c r="A769" i="9"/>
  <c r="B768" i="9"/>
  <c r="A768" i="9"/>
  <c r="B767" i="9"/>
  <c r="A767" i="9"/>
  <c r="B766" i="9"/>
  <c r="A766" i="9"/>
  <c r="B765" i="9"/>
  <c r="A765" i="9"/>
  <c r="B764" i="9"/>
  <c r="A764" i="9"/>
  <c r="B763" i="9"/>
  <c r="A763" i="9"/>
  <c r="B762" i="9"/>
  <c r="A762" i="9"/>
  <c r="B761" i="9"/>
  <c r="A761" i="9"/>
  <c r="B760" i="9"/>
  <c r="A760" i="9"/>
  <c r="B759" i="9"/>
  <c r="A759" i="9"/>
  <c r="B758" i="9"/>
  <c r="A758" i="9"/>
  <c r="B757" i="9"/>
  <c r="A757" i="9"/>
  <c r="B756" i="9"/>
  <c r="A756" i="9"/>
  <c r="B755" i="9"/>
  <c r="A755" i="9"/>
  <c r="B754" i="9"/>
  <c r="A754" i="9"/>
  <c r="B753" i="9"/>
  <c r="A753" i="9"/>
  <c r="B752" i="9"/>
  <c r="A752" i="9"/>
  <c r="B751" i="9"/>
  <c r="A751" i="9"/>
  <c r="B750" i="9"/>
  <c r="A750" i="9"/>
  <c r="B749" i="9"/>
  <c r="A749" i="9"/>
  <c r="B748" i="9"/>
  <c r="A748" i="9"/>
  <c r="B747" i="9"/>
  <c r="A747" i="9"/>
  <c r="B746" i="9"/>
  <c r="A746" i="9"/>
  <c r="B745" i="9"/>
  <c r="A745" i="9"/>
  <c r="B744" i="9"/>
  <c r="A744" i="9"/>
  <c r="B743" i="9"/>
  <c r="A743" i="9"/>
  <c r="B742" i="9"/>
  <c r="A742" i="9"/>
  <c r="B741" i="9"/>
  <c r="A741" i="9"/>
  <c r="B740" i="9"/>
  <c r="A740" i="9"/>
  <c r="B739" i="9"/>
  <c r="A739" i="9"/>
  <c r="B738" i="9"/>
  <c r="A738" i="9"/>
  <c r="B737" i="9"/>
  <c r="A737" i="9"/>
  <c r="B736" i="9"/>
  <c r="A736" i="9"/>
  <c r="B735" i="9"/>
  <c r="A735" i="9"/>
  <c r="B734" i="9"/>
  <c r="A734" i="9"/>
  <c r="B733" i="9"/>
  <c r="A733" i="9"/>
  <c r="B732" i="9"/>
  <c r="A732" i="9"/>
  <c r="B731" i="9"/>
  <c r="A731" i="9"/>
  <c r="B730" i="9"/>
  <c r="A730" i="9"/>
  <c r="B729" i="9"/>
  <c r="A729" i="9"/>
  <c r="B728" i="9"/>
  <c r="A728" i="9"/>
  <c r="B727" i="9"/>
  <c r="A727" i="9"/>
  <c r="B726" i="9"/>
  <c r="A726" i="9"/>
  <c r="B725" i="9"/>
  <c r="A725" i="9"/>
  <c r="B724" i="9"/>
  <c r="A724" i="9"/>
  <c r="B723" i="9"/>
  <c r="A723" i="9"/>
  <c r="B722" i="9"/>
  <c r="A722" i="9"/>
  <c r="B721" i="9"/>
  <c r="A721" i="9"/>
  <c r="B720" i="9"/>
  <c r="A720" i="9"/>
  <c r="B719" i="9"/>
  <c r="A719" i="9"/>
  <c r="B718" i="9"/>
  <c r="A718" i="9"/>
  <c r="B717" i="9"/>
  <c r="A717" i="9"/>
  <c r="B716" i="9"/>
  <c r="A716" i="9"/>
  <c r="B715" i="9"/>
  <c r="A715" i="9"/>
  <c r="B714" i="9"/>
  <c r="A714" i="9"/>
  <c r="B713" i="9"/>
  <c r="A713" i="9"/>
  <c r="B712" i="9"/>
  <c r="A712" i="9"/>
  <c r="B711" i="9"/>
  <c r="A711" i="9"/>
  <c r="B710" i="9"/>
  <c r="A710" i="9"/>
  <c r="B709" i="9"/>
  <c r="A709" i="9"/>
  <c r="B708" i="9"/>
  <c r="A708" i="9"/>
  <c r="B707" i="9"/>
  <c r="A707" i="9"/>
  <c r="B706" i="9"/>
  <c r="A706" i="9"/>
  <c r="B705" i="9"/>
  <c r="A705" i="9"/>
  <c r="B704" i="9"/>
  <c r="A704" i="9"/>
  <c r="B703" i="9"/>
  <c r="A703" i="9"/>
  <c r="B702" i="9"/>
  <c r="A702" i="9"/>
  <c r="B701" i="9"/>
  <c r="A701" i="9"/>
  <c r="B700" i="9"/>
  <c r="A700" i="9"/>
  <c r="B699" i="9"/>
  <c r="A699" i="9"/>
  <c r="B698" i="9"/>
  <c r="A698" i="9"/>
  <c r="B697" i="9"/>
  <c r="A697" i="9"/>
  <c r="B696" i="9"/>
  <c r="A696" i="9"/>
  <c r="B695" i="9"/>
  <c r="A695" i="9"/>
  <c r="B694" i="9"/>
  <c r="A694" i="9"/>
  <c r="B693" i="9"/>
  <c r="A693" i="9"/>
  <c r="B692" i="9"/>
  <c r="A692" i="9"/>
  <c r="B691" i="9"/>
  <c r="A691" i="9"/>
  <c r="B690" i="9"/>
  <c r="A690" i="9"/>
  <c r="B689" i="9"/>
  <c r="A689" i="9"/>
  <c r="B688" i="9"/>
  <c r="A688" i="9"/>
  <c r="B687" i="9"/>
  <c r="A687" i="9"/>
  <c r="B686" i="9"/>
  <c r="A686" i="9"/>
  <c r="B685" i="9"/>
  <c r="A685" i="9"/>
  <c r="B684" i="9"/>
  <c r="A684" i="9"/>
  <c r="B683" i="9"/>
  <c r="A683" i="9"/>
  <c r="B682" i="9"/>
  <c r="A682" i="9"/>
  <c r="B681" i="9"/>
  <c r="A681" i="9"/>
  <c r="B680" i="9"/>
  <c r="A680" i="9"/>
  <c r="B679" i="9"/>
  <c r="A679" i="9"/>
  <c r="B678" i="9"/>
  <c r="A678" i="9"/>
  <c r="B677" i="9"/>
  <c r="A677" i="9"/>
  <c r="B676" i="9"/>
  <c r="A676" i="9"/>
  <c r="B675" i="9"/>
  <c r="A675" i="9"/>
  <c r="B674" i="9"/>
  <c r="A674" i="9"/>
  <c r="B673" i="9"/>
  <c r="A673" i="9"/>
  <c r="B672" i="9"/>
  <c r="A672" i="9"/>
  <c r="B671" i="9"/>
  <c r="A671" i="9"/>
  <c r="B670" i="9"/>
  <c r="A670" i="9"/>
  <c r="B669" i="9"/>
  <c r="A669" i="9"/>
  <c r="B668" i="9"/>
  <c r="A668" i="9"/>
  <c r="B667" i="9"/>
  <c r="A667" i="9"/>
  <c r="B666" i="9"/>
  <c r="A666" i="9"/>
  <c r="B665" i="9"/>
  <c r="A665" i="9"/>
  <c r="B664" i="9"/>
  <c r="A664" i="9"/>
  <c r="B663" i="9"/>
  <c r="A663" i="9"/>
  <c r="B662" i="9"/>
  <c r="A662" i="9"/>
  <c r="B661" i="9"/>
  <c r="A661" i="9"/>
  <c r="B660" i="9"/>
  <c r="A660" i="9"/>
  <c r="B659" i="9"/>
  <c r="A659" i="9"/>
  <c r="B658" i="9"/>
  <c r="A658" i="9"/>
  <c r="B657" i="9"/>
  <c r="A657" i="9"/>
  <c r="B656" i="9"/>
  <c r="A656" i="9"/>
  <c r="B655" i="9"/>
  <c r="A655" i="9"/>
  <c r="B654" i="9"/>
  <c r="A654" i="9"/>
  <c r="B653" i="9"/>
  <c r="A653" i="9"/>
  <c r="B652" i="9"/>
  <c r="A652" i="9"/>
  <c r="B651" i="9"/>
  <c r="A651" i="9"/>
  <c r="B650" i="9"/>
  <c r="A650" i="9"/>
  <c r="B649" i="9"/>
  <c r="A649" i="9"/>
  <c r="B648" i="9"/>
  <c r="A648" i="9"/>
  <c r="B647" i="9"/>
  <c r="A647" i="9"/>
  <c r="B646" i="9"/>
  <c r="A646" i="9"/>
  <c r="B645" i="9"/>
  <c r="A645" i="9"/>
  <c r="B644" i="9"/>
  <c r="A644" i="9"/>
  <c r="B643" i="9"/>
  <c r="A643" i="9"/>
  <c r="B642" i="9"/>
  <c r="A642" i="9"/>
  <c r="B641" i="9"/>
  <c r="A641" i="9"/>
  <c r="B640" i="9"/>
  <c r="A640" i="9"/>
  <c r="B639" i="9"/>
  <c r="A639" i="9"/>
  <c r="B638" i="9"/>
  <c r="A638" i="9"/>
  <c r="B637" i="9"/>
  <c r="A637" i="9"/>
  <c r="B636" i="9"/>
  <c r="A636" i="9"/>
  <c r="B635" i="9"/>
  <c r="A635" i="9"/>
  <c r="B634" i="9"/>
  <c r="A634" i="9"/>
  <c r="B633" i="9"/>
  <c r="A633" i="9"/>
  <c r="B632" i="9"/>
  <c r="A632" i="9"/>
  <c r="B631" i="9"/>
  <c r="A631" i="9"/>
  <c r="B630" i="9"/>
  <c r="A630" i="9"/>
  <c r="B629" i="9"/>
  <c r="A629" i="9"/>
  <c r="B628" i="9"/>
  <c r="A628" i="9"/>
  <c r="B627" i="9"/>
  <c r="A627" i="9"/>
  <c r="B626" i="9"/>
  <c r="A626" i="9"/>
  <c r="B625" i="9"/>
  <c r="A625" i="9"/>
  <c r="B624" i="9"/>
  <c r="A624" i="9"/>
  <c r="B623" i="9"/>
  <c r="A623" i="9"/>
  <c r="B622" i="9"/>
  <c r="A622" i="9"/>
  <c r="B621" i="9"/>
  <c r="A621" i="9"/>
  <c r="B620" i="9"/>
  <c r="A620" i="9"/>
  <c r="B619" i="9"/>
  <c r="A619" i="9"/>
  <c r="B618" i="9"/>
  <c r="A618" i="9"/>
  <c r="B617" i="9"/>
  <c r="A617" i="9"/>
  <c r="B616" i="9"/>
  <c r="A616" i="9"/>
  <c r="B615" i="9"/>
  <c r="A615" i="9"/>
  <c r="B614" i="9"/>
  <c r="A614" i="9"/>
  <c r="B613" i="9"/>
  <c r="A613" i="9"/>
  <c r="B612" i="9"/>
  <c r="A612" i="9"/>
  <c r="B611" i="9"/>
  <c r="A611" i="9"/>
  <c r="B610" i="9"/>
  <c r="A610" i="9"/>
  <c r="B609" i="9"/>
  <c r="A609" i="9"/>
  <c r="B608" i="9"/>
  <c r="A608" i="9"/>
  <c r="B607" i="9"/>
  <c r="A607" i="9"/>
  <c r="B606" i="9"/>
  <c r="A606" i="9"/>
  <c r="B605" i="9"/>
  <c r="A605" i="9"/>
  <c r="B604" i="9"/>
  <c r="A604" i="9"/>
  <c r="B603" i="9"/>
  <c r="A603" i="9"/>
  <c r="B602" i="9"/>
  <c r="A602" i="9"/>
  <c r="B601" i="9"/>
  <c r="A601" i="9"/>
  <c r="B600" i="9"/>
  <c r="A600" i="9"/>
  <c r="B599" i="9"/>
  <c r="A599" i="9"/>
  <c r="B598" i="9"/>
  <c r="A598" i="9"/>
  <c r="B597" i="9"/>
  <c r="A597" i="9"/>
  <c r="B596" i="9"/>
  <c r="A596" i="9"/>
  <c r="B595" i="9"/>
  <c r="A595" i="9"/>
  <c r="B594" i="9"/>
  <c r="A594" i="9"/>
  <c r="B593" i="9"/>
  <c r="A593" i="9"/>
  <c r="B592" i="9"/>
  <c r="A592" i="9"/>
  <c r="B591" i="9"/>
  <c r="A591" i="9"/>
  <c r="B590" i="9"/>
  <c r="A590" i="9"/>
  <c r="B589" i="9"/>
  <c r="A589" i="9"/>
  <c r="B588" i="9"/>
  <c r="A588" i="9"/>
  <c r="B587" i="9"/>
  <c r="A587" i="9"/>
  <c r="B586" i="9"/>
  <c r="A586" i="9"/>
  <c r="B585" i="9"/>
  <c r="A585" i="9"/>
  <c r="B584" i="9"/>
  <c r="A584" i="9"/>
  <c r="B583" i="9"/>
  <c r="A583" i="9"/>
  <c r="B582" i="9"/>
  <c r="A582" i="9"/>
  <c r="B581" i="9"/>
  <c r="A581" i="9"/>
  <c r="B580" i="9"/>
  <c r="A580" i="9"/>
  <c r="B579" i="9"/>
  <c r="A579" i="9"/>
  <c r="B578" i="9"/>
  <c r="A578" i="9"/>
  <c r="B577" i="9"/>
  <c r="A577" i="9"/>
  <c r="B576" i="9"/>
  <c r="A576" i="9"/>
  <c r="B575" i="9"/>
  <c r="A575" i="9"/>
  <c r="B574" i="9"/>
  <c r="A574" i="9"/>
  <c r="B573" i="9"/>
  <c r="A573" i="9"/>
  <c r="B572" i="9"/>
  <c r="A572" i="9"/>
  <c r="B571" i="9"/>
  <c r="A571" i="9"/>
  <c r="B570" i="9"/>
  <c r="A570" i="9"/>
  <c r="B569" i="9"/>
  <c r="A569" i="9"/>
  <c r="B568" i="9"/>
  <c r="A568" i="9"/>
  <c r="B567" i="9"/>
  <c r="A567" i="9"/>
  <c r="B566" i="9"/>
  <c r="A566" i="9"/>
  <c r="B565" i="9"/>
  <c r="A565" i="9"/>
  <c r="B564" i="9"/>
  <c r="A564" i="9"/>
  <c r="B563" i="9"/>
  <c r="A563" i="9"/>
  <c r="B562" i="9"/>
  <c r="A562" i="9"/>
  <c r="B561" i="9"/>
  <c r="A561" i="9"/>
  <c r="B560" i="9"/>
  <c r="A560" i="9"/>
  <c r="B559" i="9"/>
  <c r="A559" i="9"/>
  <c r="B558" i="9"/>
  <c r="A558" i="9"/>
  <c r="B557" i="9"/>
  <c r="A557" i="9"/>
  <c r="B556" i="9"/>
  <c r="A556" i="9"/>
  <c r="B555" i="9"/>
  <c r="A555" i="9"/>
  <c r="B554" i="9"/>
  <c r="A554" i="9"/>
  <c r="B553" i="9"/>
  <c r="A553" i="9"/>
  <c r="B552" i="9"/>
  <c r="A552" i="9"/>
  <c r="B551" i="9"/>
  <c r="A551" i="9"/>
  <c r="B550" i="9"/>
  <c r="A550" i="9"/>
  <c r="B549" i="9"/>
  <c r="A549" i="9"/>
  <c r="B548" i="9"/>
  <c r="A548" i="9"/>
  <c r="B547" i="9"/>
  <c r="A547" i="9"/>
  <c r="B546" i="9"/>
  <c r="A546" i="9"/>
  <c r="B545" i="9"/>
  <c r="A545" i="9"/>
  <c r="B544" i="9"/>
  <c r="A544" i="9"/>
  <c r="B543" i="9"/>
  <c r="A543" i="9"/>
  <c r="B542" i="9"/>
  <c r="A542" i="9"/>
  <c r="B541" i="9"/>
  <c r="A541" i="9"/>
  <c r="B540" i="9"/>
  <c r="A540" i="9"/>
  <c r="B539" i="9"/>
  <c r="A539" i="9"/>
  <c r="B538" i="9"/>
  <c r="A538" i="9"/>
  <c r="B537" i="9"/>
  <c r="A537" i="9"/>
  <c r="B536" i="9"/>
  <c r="A536" i="9"/>
  <c r="B535" i="9"/>
  <c r="A535" i="9"/>
  <c r="B534" i="9"/>
  <c r="A534" i="9"/>
  <c r="B533" i="9"/>
  <c r="A533" i="9"/>
  <c r="B532" i="9"/>
  <c r="A532" i="9"/>
  <c r="B531" i="9"/>
  <c r="A531" i="9"/>
  <c r="B530" i="9"/>
  <c r="A530" i="9"/>
  <c r="B529" i="9"/>
  <c r="A529" i="9"/>
  <c r="B528" i="9"/>
  <c r="A528" i="9"/>
  <c r="B527" i="9"/>
  <c r="A527" i="9"/>
  <c r="B526" i="9"/>
  <c r="A526" i="9"/>
  <c r="B525" i="9"/>
  <c r="A525" i="9"/>
  <c r="B524" i="9"/>
  <c r="A524" i="9"/>
  <c r="B523" i="9"/>
  <c r="A523" i="9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A359" i="9"/>
  <c r="B358" i="9"/>
  <c r="A358" i="9"/>
  <c r="B357" i="9"/>
  <c r="A357" i="9"/>
  <c r="B356" i="9"/>
  <c r="A356" i="9"/>
  <c r="B355" i="9"/>
  <c r="A355" i="9"/>
  <c r="B354" i="9"/>
  <c r="A354" i="9"/>
  <c r="B353" i="9"/>
  <c r="A353" i="9"/>
  <c r="B352" i="9"/>
  <c r="A352" i="9"/>
  <c r="B351" i="9"/>
  <c r="A351" i="9"/>
  <c r="B350" i="9"/>
  <c r="A350" i="9"/>
  <c r="B349" i="9"/>
  <c r="A349" i="9"/>
  <c r="B348" i="9"/>
  <c r="A348" i="9"/>
  <c r="B347" i="9"/>
  <c r="A347" i="9"/>
  <c r="B346" i="9"/>
  <c r="A346" i="9"/>
  <c r="B345" i="9"/>
  <c r="A345" i="9"/>
  <c r="B344" i="9"/>
  <c r="A344" i="9"/>
  <c r="B343" i="9"/>
  <c r="A343" i="9"/>
  <c r="B342" i="9"/>
  <c r="A342" i="9"/>
  <c r="B341" i="9"/>
  <c r="A341" i="9"/>
  <c r="B340" i="9"/>
  <c r="A340" i="9"/>
  <c r="B339" i="9"/>
  <c r="A339" i="9"/>
  <c r="B338" i="9"/>
  <c r="A338" i="9"/>
  <c r="B337" i="9"/>
  <c r="A337" i="9"/>
  <c r="B336" i="9"/>
  <c r="A336" i="9"/>
  <c r="B335" i="9"/>
  <c r="A335" i="9"/>
  <c r="B334" i="9"/>
  <c r="A334" i="9"/>
  <c r="B333" i="9"/>
  <c r="A333" i="9"/>
  <c r="B332" i="9"/>
  <c r="A332" i="9"/>
  <c r="B331" i="9"/>
  <c r="A331" i="9"/>
  <c r="B330" i="9"/>
  <c r="A330" i="9"/>
  <c r="B329" i="9"/>
  <c r="A329" i="9"/>
  <c r="B328" i="9"/>
  <c r="A328" i="9"/>
  <c r="B327" i="9"/>
  <c r="A327" i="9"/>
  <c r="B326" i="9"/>
  <c r="A326" i="9"/>
  <c r="B325" i="9"/>
  <c r="A325" i="9"/>
  <c r="B324" i="9"/>
  <c r="A324" i="9"/>
  <c r="B323" i="9"/>
  <c r="A323" i="9"/>
  <c r="B322" i="9"/>
  <c r="A322" i="9"/>
  <c r="B321" i="9"/>
  <c r="A321" i="9"/>
  <c r="B320" i="9"/>
  <c r="A320" i="9"/>
  <c r="B319" i="9"/>
  <c r="A319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A2" i="9"/>
  <c r="B2" i="9"/>
  <c r="B1000" i="1"/>
  <c r="F1000" i="1" s="1"/>
  <c r="B999" i="1"/>
  <c r="F999" i="1" s="1"/>
  <c r="B998" i="1"/>
  <c r="F998" i="1" s="1"/>
  <c r="B997" i="1"/>
  <c r="B996" i="1"/>
  <c r="F996" i="1" s="1"/>
  <c r="B995" i="1"/>
  <c r="F995" i="1" s="1"/>
  <c r="B994" i="1"/>
  <c r="F994" i="1" s="1"/>
  <c r="B993" i="1"/>
  <c r="B992" i="1"/>
  <c r="F992" i="1" s="1"/>
  <c r="B991" i="1"/>
  <c r="F991" i="1" s="1"/>
  <c r="B990" i="1"/>
  <c r="F990" i="1" s="1"/>
  <c r="B989" i="1"/>
  <c r="B988" i="1"/>
  <c r="F988" i="1" s="1"/>
  <c r="B987" i="1"/>
  <c r="F987" i="1" s="1"/>
  <c r="B986" i="1"/>
  <c r="F986" i="1" s="1"/>
  <c r="B985" i="1"/>
  <c r="B984" i="1"/>
  <c r="F984" i="1" s="1"/>
  <c r="B983" i="1"/>
  <c r="F983" i="1" s="1"/>
  <c r="B982" i="1"/>
  <c r="F982" i="1" s="1"/>
  <c r="B981" i="1"/>
  <c r="B980" i="1"/>
  <c r="F980" i="1" s="1"/>
  <c r="B979" i="1"/>
  <c r="F979" i="1" s="1"/>
  <c r="B978" i="1"/>
  <c r="F978" i="1" s="1"/>
  <c r="B977" i="1"/>
  <c r="B976" i="1"/>
  <c r="F976" i="1" s="1"/>
  <c r="B975" i="1"/>
  <c r="F975" i="1" s="1"/>
  <c r="B974" i="1"/>
  <c r="F974" i="1" s="1"/>
  <c r="B973" i="1"/>
  <c r="B972" i="1"/>
  <c r="F972" i="1" s="1"/>
  <c r="B971" i="1"/>
  <c r="F971" i="1" s="1"/>
  <c r="B970" i="1"/>
  <c r="F970" i="1" s="1"/>
  <c r="B969" i="1"/>
  <c r="B968" i="1"/>
  <c r="F968" i="1" s="1"/>
  <c r="B967" i="1"/>
  <c r="F967" i="1" s="1"/>
  <c r="B966" i="1"/>
  <c r="F966" i="1" s="1"/>
  <c r="B965" i="1"/>
  <c r="B964" i="1"/>
  <c r="F964" i="1" s="1"/>
  <c r="B963" i="1"/>
  <c r="F963" i="1" s="1"/>
  <c r="B962" i="1"/>
  <c r="F962" i="1" s="1"/>
  <c r="B961" i="1"/>
  <c r="B960" i="1"/>
  <c r="F960" i="1" s="1"/>
  <c r="B959" i="1"/>
  <c r="F959" i="1" s="1"/>
  <c r="B958" i="1"/>
  <c r="F958" i="1" s="1"/>
  <c r="B957" i="1"/>
  <c r="B956" i="1"/>
  <c r="F956" i="1" s="1"/>
  <c r="B955" i="1"/>
  <c r="F955" i="1" s="1"/>
  <c r="B954" i="1"/>
  <c r="F954" i="1" s="1"/>
  <c r="B953" i="1"/>
  <c r="B952" i="1"/>
  <c r="F952" i="1" s="1"/>
  <c r="B951" i="1"/>
  <c r="F951" i="1" s="1"/>
  <c r="B950" i="1"/>
  <c r="F950" i="1" s="1"/>
  <c r="B949" i="1"/>
  <c r="B948" i="1"/>
  <c r="F948" i="1" s="1"/>
  <c r="B947" i="1"/>
  <c r="F947" i="1" s="1"/>
  <c r="B946" i="1"/>
  <c r="F946" i="1" s="1"/>
  <c r="B945" i="1"/>
  <c r="B944" i="1"/>
  <c r="F944" i="1" s="1"/>
  <c r="B943" i="1"/>
  <c r="F943" i="1" s="1"/>
  <c r="B942" i="1"/>
  <c r="F942" i="1" s="1"/>
  <c r="B941" i="1"/>
  <c r="B940" i="1"/>
  <c r="F940" i="1" s="1"/>
  <c r="B939" i="1"/>
  <c r="F939" i="1" s="1"/>
  <c r="B938" i="1"/>
  <c r="F938" i="1" s="1"/>
  <c r="B937" i="1"/>
  <c r="B936" i="1"/>
  <c r="F936" i="1" s="1"/>
  <c r="B935" i="1"/>
  <c r="F935" i="1" s="1"/>
  <c r="B934" i="1"/>
  <c r="F934" i="1" s="1"/>
  <c r="B933" i="1"/>
  <c r="B932" i="1"/>
  <c r="F932" i="1" s="1"/>
  <c r="B931" i="1"/>
  <c r="F931" i="1" s="1"/>
  <c r="B930" i="1"/>
  <c r="F930" i="1" s="1"/>
  <c r="B929" i="1"/>
  <c r="B928" i="1"/>
  <c r="F928" i="1" s="1"/>
  <c r="B927" i="1"/>
  <c r="F927" i="1" s="1"/>
  <c r="B926" i="1"/>
  <c r="F926" i="1" s="1"/>
  <c r="B925" i="1"/>
  <c r="B924" i="1"/>
  <c r="F924" i="1" s="1"/>
  <c r="B923" i="1"/>
  <c r="F923" i="1" s="1"/>
  <c r="B922" i="1"/>
  <c r="F922" i="1" s="1"/>
  <c r="B921" i="1"/>
  <c r="B920" i="1"/>
  <c r="F920" i="1" s="1"/>
  <c r="B919" i="1"/>
  <c r="F919" i="1" s="1"/>
  <c r="B918" i="1"/>
  <c r="F918" i="1" s="1"/>
  <c r="B917" i="1"/>
  <c r="B916" i="1"/>
  <c r="F916" i="1" s="1"/>
  <c r="B915" i="1"/>
  <c r="F915" i="1" s="1"/>
  <c r="B914" i="1"/>
  <c r="F914" i="1" s="1"/>
  <c r="B913" i="1"/>
  <c r="B912" i="1"/>
  <c r="F912" i="1" s="1"/>
  <c r="B911" i="1"/>
  <c r="F911" i="1" s="1"/>
  <c r="B910" i="1"/>
  <c r="F910" i="1" s="1"/>
  <c r="B909" i="1"/>
  <c r="B908" i="1"/>
  <c r="F908" i="1" s="1"/>
  <c r="B907" i="1"/>
  <c r="F907" i="1" s="1"/>
  <c r="B906" i="1"/>
  <c r="F906" i="1" s="1"/>
  <c r="B905" i="1"/>
  <c r="B904" i="1"/>
  <c r="F904" i="1" s="1"/>
  <c r="B903" i="1"/>
  <c r="F903" i="1" s="1"/>
  <c r="B902" i="1"/>
  <c r="F902" i="1" s="1"/>
  <c r="B901" i="1"/>
  <c r="B900" i="1"/>
  <c r="F900" i="1" s="1"/>
  <c r="B899" i="1"/>
  <c r="F899" i="1" s="1"/>
  <c r="B898" i="1"/>
  <c r="F898" i="1" s="1"/>
  <c r="B897" i="1"/>
  <c r="B896" i="1"/>
  <c r="F896" i="1" s="1"/>
  <c r="B895" i="1"/>
  <c r="F895" i="1" s="1"/>
  <c r="B894" i="1"/>
  <c r="F894" i="1" s="1"/>
  <c r="B893" i="1"/>
  <c r="B892" i="1"/>
  <c r="F892" i="1" s="1"/>
  <c r="B891" i="1"/>
  <c r="F891" i="1" s="1"/>
  <c r="B890" i="1"/>
  <c r="F890" i="1" s="1"/>
  <c r="B889" i="1"/>
  <c r="B888" i="1"/>
  <c r="F888" i="1" s="1"/>
  <c r="B887" i="1"/>
  <c r="F887" i="1" s="1"/>
  <c r="B886" i="1"/>
  <c r="F886" i="1" s="1"/>
  <c r="B885" i="1"/>
  <c r="B884" i="1"/>
  <c r="F884" i="1" s="1"/>
  <c r="B883" i="1"/>
  <c r="F883" i="1" s="1"/>
  <c r="B882" i="1"/>
  <c r="F882" i="1" s="1"/>
  <c r="B881" i="1"/>
  <c r="B880" i="1"/>
  <c r="F880" i="1" s="1"/>
  <c r="B879" i="1"/>
  <c r="F879" i="1" s="1"/>
  <c r="B878" i="1"/>
  <c r="F878" i="1" s="1"/>
  <c r="B877" i="1"/>
  <c r="B876" i="1"/>
  <c r="F876" i="1" s="1"/>
  <c r="B875" i="1"/>
  <c r="F875" i="1" s="1"/>
  <c r="B874" i="1"/>
  <c r="F874" i="1" s="1"/>
  <c r="B873" i="1"/>
  <c r="B872" i="1"/>
  <c r="F872" i="1" s="1"/>
  <c r="B871" i="1"/>
  <c r="F871" i="1" s="1"/>
  <c r="B870" i="1"/>
  <c r="F870" i="1" s="1"/>
  <c r="B869" i="1"/>
  <c r="B868" i="1"/>
  <c r="F868" i="1" s="1"/>
  <c r="B867" i="1"/>
  <c r="F867" i="1" s="1"/>
  <c r="B866" i="1"/>
  <c r="F866" i="1" s="1"/>
  <c r="B865" i="1"/>
  <c r="B864" i="1"/>
  <c r="F864" i="1" s="1"/>
  <c r="B863" i="1"/>
  <c r="F863" i="1" s="1"/>
  <c r="B862" i="1"/>
  <c r="F862" i="1" s="1"/>
  <c r="B861" i="1"/>
  <c r="B860" i="1"/>
  <c r="F860" i="1" s="1"/>
  <c r="B859" i="1"/>
  <c r="F859" i="1" s="1"/>
  <c r="B858" i="1"/>
  <c r="F858" i="1" s="1"/>
  <c r="B857" i="1"/>
  <c r="B856" i="1"/>
  <c r="F856" i="1" s="1"/>
  <c r="B855" i="1"/>
  <c r="F855" i="1" s="1"/>
  <c r="B854" i="1"/>
  <c r="F854" i="1" s="1"/>
  <c r="B853" i="1"/>
  <c r="B852" i="1"/>
  <c r="F852" i="1" s="1"/>
  <c r="B851" i="1"/>
  <c r="F851" i="1" s="1"/>
  <c r="B850" i="1"/>
  <c r="F850" i="1" s="1"/>
  <c r="B849" i="1"/>
  <c r="B848" i="1"/>
  <c r="F848" i="1" s="1"/>
  <c r="B847" i="1"/>
  <c r="F847" i="1" s="1"/>
  <c r="B846" i="1"/>
  <c r="F846" i="1" s="1"/>
  <c r="B845" i="1"/>
  <c r="B844" i="1"/>
  <c r="F844" i="1" s="1"/>
  <c r="B843" i="1"/>
  <c r="F843" i="1" s="1"/>
  <c r="B842" i="1"/>
  <c r="F842" i="1" s="1"/>
  <c r="B841" i="1"/>
  <c r="B840" i="1"/>
  <c r="F840" i="1" s="1"/>
  <c r="B839" i="1"/>
  <c r="F839" i="1" s="1"/>
  <c r="B838" i="1"/>
  <c r="F838" i="1" s="1"/>
  <c r="B837" i="1"/>
  <c r="B836" i="1"/>
  <c r="F836" i="1" s="1"/>
  <c r="B835" i="1"/>
  <c r="F835" i="1" s="1"/>
  <c r="B834" i="1"/>
  <c r="F834" i="1" s="1"/>
  <c r="B833" i="1"/>
  <c r="B832" i="1"/>
  <c r="F832" i="1" s="1"/>
  <c r="B831" i="1"/>
  <c r="F831" i="1" s="1"/>
  <c r="B830" i="1"/>
  <c r="F830" i="1" s="1"/>
  <c r="B829" i="1"/>
  <c r="B828" i="1"/>
  <c r="F828" i="1" s="1"/>
  <c r="B827" i="1"/>
  <c r="F827" i="1" s="1"/>
  <c r="B826" i="1"/>
  <c r="F826" i="1" s="1"/>
  <c r="B825" i="1"/>
  <c r="B824" i="1"/>
  <c r="F824" i="1" s="1"/>
  <c r="B823" i="1"/>
  <c r="F823" i="1" s="1"/>
  <c r="B822" i="1"/>
  <c r="F822" i="1" s="1"/>
  <c r="B821" i="1"/>
  <c r="B820" i="1"/>
  <c r="F820" i="1" s="1"/>
  <c r="B819" i="1"/>
  <c r="F819" i="1" s="1"/>
  <c r="B818" i="1"/>
  <c r="F818" i="1" s="1"/>
  <c r="B817" i="1"/>
  <c r="B816" i="1"/>
  <c r="F816" i="1" s="1"/>
  <c r="B815" i="1"/>
  <c r="F815" i="1" s="1"/>
  <c r="B814" i="1"/>
  <c r="F814" i="1" s="1"/>
  <c r="B813" i="1"/>
  <c r="B812" i="1"/>
  <c r="F812" i="1" s="1"/>
  <c r="B811" i="1"/>
  <c r="F811" i="1" s="1"/>
  <c r="B810" i="1"/>
  <c r="F810" i="1" s="1"/>
  <c r="B809" i="1"/>
  <c r="B808" i="1"/>
  <c r="F808" i="1" s="1"/>
  <c r="B807" i="1"/>
  <c r="F807" i="1" s="1"/>
  <c r="B806" i="1"/>
  <c r="F806" i="1" s="1"/>
  <c r="B805" i="1"/>
  <c r="B804" i="1"/>
  <c r="F804" i="1" s="1"/>
  <c r="B803" i="1"/>
  <c r="F803" i="1" s="1"/>
  <c r="B802" i="1"/>
  <c r="F802" i="1" s="1"/>
  <c r="B801" i="1"/>
  <c r="B800" i="1"/>
  <c r="F800" i="1" s="1"/>
  <c r="B799" i="1"/>
  <c r="F799" i="1" s="1"/>
  <c r="B798" i="1"/>
  <c r="F798" i="1" s="1"/>
  <c r="B797" i="1"/>
  <c r="B796" i="1"/>
  <c r="F796" i="1" s="1"/>
  <c r="B795" i="1"/>
  <c r="F795" i="1" s="1"/>
  <c r="B794" i="1"/>
  <c r="F794" i="1" s="1"/>
  <c r="B793" i="1"/>
  <c r="B792" i="1"/>
  <c r="F792" i="1" s="1"/>
  <c r="B791" i="1"/>
  <c r="F791" i="1" s="1"/>
  <c r="B790" i="1"/>
  <c r="F790" i="1" s="1"/>
  <c r="B789" i="1"/>
  <c r="B788" i="1"/>
  <c r="F788" i="1" s="1"/>
  <c r="B787" i="1"/>
  <c r="F787" i="1" s="1"/>
  <c r="B786" i="1"/>
  <c r="F786" i="1" s="1"/>
  <c r="B785" i="1"/>
  <c r="B784" i="1"/>
  <c r="F784" i="1" s="1"/>
  <c r="B783" i="1"/>
  <c r="F783" i="1" s="1"/>
  <c r="B782" i="1"/>
  <c r="F782" i="1" s="1"/>
  <c r="B781" i="1"/>
  <c r="B780" i="1"/>
  <c r="F780" i="1" s="1"/>
  <c r="B779" i="1"/>
  <c r="F779" i="1" s="1"/>
  <c r="B778" i="1"/>
  <c r="F778" i="1" s="1"/>
  <c r="B777" i="1"/>
  <c r="B776" i="1"/>
  <c r="F776" i="1" s="1"/>
  <c r="B775" i="1"/>
  <c r="F775" i="1" s="1"/>
  <c r="B774" i="1"/>
  <c r="F774" i="1" s="1"/>
  <c r="B773" i="1"/>
  <c r="B772" i="1"/>
  <c r="F772" i="1" s="1"/>
  <c r="B771" i="1"/>
  <c r="F771" i="1" s="1"/>
  <c r="B770" i="1"/>
  <c r="F770" i="1" s="1"/>
  <c r="B769" i="1"/>
  <c r="B768" i="1"/>
  <c r="F768" i="1" s="1"/>
  <c r="B767" i="1"/>
  <c r="F767" i="1" s="1"/>
  <c r="B766" i="1"/>
  <c r="F766" i="1" s="1"/>
  <c r="B765" i="1"/>
  <c r="B764" i="1"/>
  <c r="F764" i="1" s="1"/>
  <c r="B763" i="1"/>
  <c r="F763" i="1" s="1"/>
  <c r="B762" i="1"/>
  <c r="F762" i="1" s="1"/>
  <c r="B761" i="1"/>
  <c r="B760" i="1"/>
  <c r="F760" i="1" s="1"/>
  <c r="B759" i="1"/>
  <c r="F759" i="1" s="1"/>
  <c r="B758" i="1"/>
  <c r="F758" i="1" s="1"/>
  <c r="B757" i="1"/>
  <c r="B756" i="1"/>
  <c r="F756" i="1" s="1"/>
  <c r="B755" i="1"/>
  <c r="F755" i="1" s="1"/>
  <c r="B754" i="1"/>
  <c r="F754" i="1" s="1"/>
  <c r="B753" i="1"/>
  <c r="B752" i="1"/>
  <c r="F752" i="1" s="1"/>
  <c r="B751" i="1"/>
  <c r="F751" i="1" s="1"/>
  <c r="B750" i="1"/>
  <c r="F750" i="1" s="1"/>
  <c r="B749" i="1"/>
  <c r="B748" i="1"/>
  <c r="F748" i="1" s="1"/>
  <c r="B747" i="1"/>
  <c r="F747" i="1" s="1"/>
  <c r="B746" i="1"/>
  <c r="F746" i="1" s="1"/>
  <c r="B745" i="1"/>
  <c r="B744" i="1"/>
  <c r="F744" i="1" s="1"/>
  <c r="B743" i="1"/>
  <c r="F743" i="1" s="1"/>
  <c r="B742" i="1"/>
  <c r="F742" i="1" s="1"/>
  <c r="B741" i="1"/>
  <c r="B740" i="1"/>
  <c r="F740" i="1" s="1"/>
  <c r="B739" i="1"/>
  <c r="F739" i="1" s="1"/>
  <c r="B738" i="1"/>
  <c r="F738" i="1" s="1"/>
  <c r="B737" i="1"/>
  <c r="B736" i="1"/>
  <c r="F736" i="1" s="1"/>
  <c r="B735" i="1"/>
  <c r="F735" i="1" s="1"/>
  <c r="B734" i="1"/>
  <c r="F734" i="1" s="1"/>
  <c r="B733" i="1"/>
  <c r="B732" i="1"/>
  <c r="F732" i="1" s="1"/>
  <c r="B731" i="1"/>
  <c r="F731" i="1" s="1"/>
  <c r="B730" i="1"/>
  <c r="F730" i="1" s="1"/>
  <c r="B729" i="1"/>
  <c r="B728" i="1"/>
  <c r="F728" i="1" s="1"/>
  <c r="B727" i="1"/>
  <c r="F727" i="1" s="1"/>
  <c r="B726" i="1"/>
  <c r="F726" i="1" s="1"/>
  <c r="B725" i="1"/>
  <c r="B724" i="1"/>
  <c r="F724" i="1" s="1"/>
  <c r="B723" i="1"/>
  <c r="F723" i="1" s="1"/>
  <c r="B722" i="1"/>
  <c r="F722" i="1" s="1"/>
  <c r="B721" i="1"/>
  <c r="B720" i="1"/>
  <c r="F720" i="1" s="1"/>
  <c r="B719" i="1"/>
  <c r="F719" i="1" s="1"/>
  <c r="B718" i="1"/>
  <c r="F718" i="1" s="1"/>
  <c r="B717" i="1"/>
  <c r="B716" i="1"/>
  <c r="F716" i="1" s="1"/>
  <c r="B715" i="1"/>
  <c r="F715" i="1" s="1"/>
  <c r="B714" i="1"/>
  <c r="F714" i="1" s="1"/>
  <c r="B713" i="1"/>
  <c r="B712" i="1"/>
  <c r="F712" i="1" s="1"/>
  <c r="B711" i="1"/>
  <c r="F711" i="1" s="1"/>
  <c r="B710" i="1"/>
  <c r="F710" i="1" s="1"/>
  <c r="B709" i="1"/>
  <c r="B708" i="1"/>
  <c r="F708" i="1" s="1"/>
  <c r="B707" i="1"/>
  <c r="F707" i="1" s="1"/>
  <c r="B706" i="1"/>
  <c r="F706" i="1" s="1"/>
  <c r="B705" i="1"/>
  <c r="B704" i="1"/>
  <c r="F704" i="1" s="1"/>
  <c r="B703" i="1"/>
  <c r="F703" i="1" s="1"/>
  <c r="B702" i="1"/>
  <c r="F702" i="1" s="1"/>
  <c r="B701" i="1"/>
  <c r="B700" i="1"/>
  <c r="F700" i="1" s="1"/>
  <c r="B699" i="1"/>
  <c r="F699" i="1" s="1"/>
  <c r="B698" i="1"/>
  <c r="F698" i="1" s="1"/>
  <c r="B697" i="1"/>
  <c r="B696" i="1"/>
  <c r="F696" i="1" s="1"/>
  <c r="B695" i="1"/>
  <c r="F695" i="1" s="1"/>
  <c r="B694" i="1"/>
  <c r="F694" i="1" s="1"/>
  <c r="B693" i="1"/>
  <c r="B692" i="1"/>
  <c r="F692" i="1" s="1"/>
  <c r="B691" i="1"/>
  <c r="F691" i="1" s="1"/>
  <c r="B690" i="1"/>
  <c r="F690" i="1" s="1"/>
  <c r="B689" i="1"/>
  <c r="B688" i="1"/>
  <c r="F688" i="1" s="1"/>
  <c r="B687" i="1"/>
  <c r="F687" i="1" s="1"/>
  <c r="B686" i="1"/>
  <c r="F686" i="1" s="1"/>
  <c r="B685" i="1"/>
  <c r="B684" i="1"/>
  <c r="F684" i="1" s="1"/>
  <c r="B683" i="1"/>
  <c r="F683" i="1" s="1"/>
  <c r="B682" i="1"/>
  <c r="F682" i="1" s="1"/>
  <c r="B681" i="1"/>
  <c r="B680" i="1"/>
  <c r="F680" i="1" s="1"/>
  <c r="B679" i="1"/>
  <c r="F679" i="1" s="1"/>
  <c r="B678" i="1"/>
  <c r="F678" i="1" s="1"/>
  <c r="B677" i="1"/>
  <c r="B676" i="1"/>
  <c r="F676" i="1" s="1"/>
  <c r="B675" i="1"/>
  <c r="F675" i="1" s="1"/>
  <c r="B674" i="1"/>
  <c r="F674" i="1" s="1"/>
  <c r="B673" i="1"/>
  <c r="B672" i="1"/>
  <c r="B671" i="1"/>
  <c r="F671" i="1" s="1"/>
  <c r="B670" i="1"/>
  <c r="F670" i="1" s="1"/>
  <c r="B669" i="1"/>
  <c r="B668" i="1"/>
  <c r="B667" i="1"/>
  <c r="F667" i="1" s="1"/>
  <c r="B666" i="1"/>
  <c r="F666" i="1" s="1"/>
  <c r="B665" i="1"/>
  <c r="B664" i="1"/>
  <c r="B663" i="1"/>
  <c r="F663" i="1" s="1"/>
  <c r="B662" i="1"/>
  <c r="F662" i="1" s="1"/>
  <c r="B661" i="1"/>
  <c r="F661" i="1" s="1"/>
  <c r="B660" i="1"/>
  <c r="F660" i="1" s="1"/>
  <c r="B659" i="1"/>
  <c r="F659" i="1" s="1"/>
  <c r="B658" i="1"/>
  <c r="F658" i="1" s="1"/>
  <c r="B657" i="1"/>
  <c r="B656" i="1"/>
  <c r="F656" i="1" s="1"/>
  <c r="B655" i="1"/>
  <c r="F655" i="1" s="1"/>
  <c r="B654" i="1"/>
  <c r="F654" i="1" s="1"/>
  <c r="B653" i="1"/>
  <c r="B652" i="1"/>
  <c r="F652" i="1" s="1"/>
  <c r="B651" i="1"/>
  <c r="F651" i="1" s="1"/>
  <c r="B650" i="1"/>
  <c r="F650" i="1" s="1"/>
  <c r="B649" i="1"/>
  <c r="B648" i="1"/>
  <c r="F648" i="1" s="1"/>
  <c r="B647" i="1"/>
  <c r="F647" i="1" s="1"/>
  <c r="B646" i="1"/>
  <c r="F646" i="1" s="1"/>
  <c r="B645" i="1"/>
  <c r="B644" i="1"/>
  <c r="F644" i="1" s="1"/>
  <c r="B643" i="1"/>
  <c r="F643" i="1" s="1"/>
  <c r="B642" i="1"/>
  <c r="F642" i="1" s="1"/>
  <c r="B641" i="1"/>
  <c r="B640" i="1"/>
  <c r="F640" i="1" s="1"/>
  <c r="B639" i="1"/>
  <c r="F639" i="1" s="1"/>
  <c r="B638" i="1"/>
  <c r="F638" i="1" s="1"/>
  <c r="B637" i="1"/>
  <c r="B636" i="1"/>
  <c r="F636" i="1" s="1"/>
  <c r="B635" i="1"/>
  <c r="F635" i="1" s="1"/>
  <c r="B634" i="1"/>
  <c r="F634" i="1" s="1"/>
  <c r="B633" i="1"/>
  <c r="B632" i="1"/>
  <c r="F632" i="1" s="1"/>
  <c r="B631" i="1"/>
  <c r="F631" i="1" s="1"/>
  <c r="B630" i="1"/>
  <c r="F630" i="1" s="1"/>
  <c r="B629" i="1"/>
  <c r="B628" i="1"/>
  <c r="F628" i="1" s="1"/>
  <c r="B627" i="1"/>
  <c r="F627" i="1" s="1"/>
  <c r="B626" i="1"/>
  <c r="F626" i="1" s="1"/>
  <c r="B625" i="1"/>
  <c r="B624" i="1"/>
  <c r="F624" i="1" s="1"/>
  <c r="B623" i="1"/>
  <c r="F623" i="1" s="1"/>
  <c r="B622" i="1"/>
  <c r="F622" i="1" s="1"/>
  <c r="B621" i="1"/>
  <c r="B620" i="1"/>
  <c r="F620" i="1" s="1"/>
  <c r="B619" i="1"/>
  <c r="F619" i="1" s="1"/>
  <c r="B618" i="1"/>
  <c r="F618" i="1" s="1"/>
  <c r="B617" i="1"/>
  <c r="B616" i="1"/>
  <c r="F616" i="1" s="1"/>
  <c r="B615" i="1"/>
  <c r="F615" i="1" s="1"/>
  <c r="B614" i="1"/>
  <c r="F614" i="1" s="1"/>
  <c r="B613" i="1"/>
  <c r="B612" i="1"/>
  <c r="F612" i="1" s="1"/>
  <c r="B611" i="1"/>
  <c r="F611" i="1" s="1"/>
  <c r="B610" i="1"/>
  <c r="F610" i="1" s="1"/>
  <c r="B609" i="1"/>
  <c r="B608" i="1"/>
  <c r="F608" i="1" s="1"/>
  <c r="B607" i="1"/>
  <c r="F607" i="1" s="1"/>
  <c r="B606" i="1"/>
  <c r="F606" i="1" s="1"/>
  <c r="B605" i="1"/>
  <c r="B604" i="1"/>
  <c r="F604" i="1" s="1"/>
  <c r="B603" i="1"/>
  <c r="F603" i="1" s="1"/>
  <c r="B602" i="1"/>
  <c r="F602" i="1" s="1"/>
  <c r="B601" i="1"/>
  <c r="B600" i="1"/>
  <c r="F600" i="1" s="1"/>
  <c r="B599" i="1"/>
  <c r="F599" i="1" s="1"/>
  <c r="B598" i="1"/>
  <c r="F598" i="1" s="1"/>
  <c r="B597" i="1"/>
  <c r="B596" i="1"/>
  <c r="F596" i="1" s="1"/>
  <c r="B595" i="1"/>
  <c r="F595" i="1" s="1"/>
  <c r="B594" i="1"/>
  <c r="F594" i="1" s="1"/>
  <c r="B593" i="1"/>
  <c r="B592" i="1"/>
  <c r="F592" i="1" s="1"/>
  <c r="B591" i="1"/>
  <c r="F591" i="1" s="1"/>
  <c r="B590" i="1"/>
  <c r="F590" i="1" s="1"/>
  <c r="B589" i="1"/>
  <c r="B588" i="1"/>
  <c r="F588" i="1" s="1"/>
  <c r="B587" i="1"/>
  <c r="F587" i="1" s="1"/>
  <c r="B586" i="1"/>
  <c r="F586" i="1" s="1"/>
  <c r="B585" i="1"/>
  <c r="B584" i="1"/>
  <c r="F584" i="1" s="1"/>
  <c r="B583" i="1"/>
  <c r="F583" i="1" s="1"/>
  <c r="B582" i="1"/>
  <c r="F582" i="1" s="1"/>
  <c r="B581" i="1"/>
  <c r="B580" i="1"/>
  <c r="F580" i="1" s="1"/>
  <c r="B579" i="1"/>
  <c r="F579" i="1" s="1"/>
  <c r="B578" i="1"/>
  <c r="F578" i="1" s="1"/>
  <c r="B577" i="1"/>
  <c r="B576" i="1"/>
  <c r="F576" i="1" s="1"/>
  <c r="B575" i="1"/>
  <c r="F575" i="1" s="1"/>
  <c r="B574" i="1"/>
  <c r="F574" i="1" s="1"/>
  <c r="B573" i="1"/>
  <c r="B572" i="1"/>
  <c r="F572" i="1" s="1"/>
  <c r="B571" i="1"/>
  <c r="F571" i="1" s="1"/>
  <c r="B570" i="1"/>
  <c r="F570" i="1" s="1"/>
  <c r="B569" i="1"/>
  <c r="B568" i="1"/>
  <c r="F568" i="1" s="1"/>
  <c r="B567" i="1"/>
  <c r="F567" i="1" s="1"/>
  <c r="B566" i="1"/>
  <c r="F566" i="1" s="1"/>
  <c r="B565" i="1"/>
  <c r="B564" i="1"/>
  <c r="F564" i="1" s="1"/>
  <c r="B563" i="1"/>
  <c r="F563" i="1" s="1"/>
  <c r="B562" i="1"/>
  <c r="F562" i="1" s="1"/>
  <c r="B561" i="1"/>
  <c r="B560" i="1"/>
  <c r="F560" i="1" s="1"/>
  <c r="B559" i="1"/>
  <c r="F559" i="1" s="1"/>
  <c r="B558" i="1"/>
  <c r="F558" i="1" s="1"/>
  <c r="B557" i="1"/>
  <c r="B556" i="1"/>
  <c r="F556" i="1" s="1"/>
  <c r="B555" i="1"/>
  <c r="F555" i="1" s="1"/>
  <c r="B554" i="1"/>
  <c r="F554" i="1" s="1"/>
  <c r="B553" i="1"/>
  <c r="B552" i="1"/>
  <c r="F552" i="1" s="1"/>
  <c r="B551" i="1"/>
  <c r="F551" i="1" s="1"/>
  <c r="B550" i="1"/>
  <c r="F550" i="1" s="1"/>
  <c r="B549" i="1"/>
  <c r="B548" i="1"/>
  <c r="F548" i="1" s="1"/>
  <c r="B547" i="1"/>
  <c r="F547" i="1" s="1"/>
  <c r="B546" i="1"/>
  <c r="B545" i="1"/>
  <c r="B544" i="1"/>
  <c r="F544" i="1" s="1"/>
  <c r="B543" i="1"/>
  <c r="F543" i="1" s="1"/>
  <c r="B542" i="1"/>
  <c r="F542" i="1" s="1"/>
  <c r="B541" i="1"/>
  <c r="B540" i="1"/>
  <c r="F540" i="1" s="1"/>
  <c r="B539" i="1"/>
  <c r="F539" i="1" s="1"/>
  <c r="B538" i="1"/>
  <c r="F538" i="1" s="1"/>
  <c r="B537" i="1"/>
  <c r="B536" i="1"/>
  <c r="F536" i="1" s="1"/>
  <c r="B535" i="1"/>
  <c r="F535" i="1" s="1"/>
  <c r="B534" i="1"/>
  <c r="F534" i="1" s="1"/>
  <c r="B533" i="1"/>
  <c r="B532" i="1"/>
  <c r="F532" i="1" s="1"/>
  <c r="B531" i="1"/>
  <c r="F531" i="1" s="1"/>
  <c r="B530" i="1"/>
  <c r="F530" i="1" s="1"/>
  <c r="B529" i="1"/>
  <c r="B528" i="1"/>
  <c r="F528" i="1" s="1"/>
  <c r="B527" i="1"/>
  <c r="F527" i="1" s="1"/>
  <c r="B526" i="1"/>
  <c r="F526" i="1" s="1"/>
  <c r="B525" i="1"/>
  <c r="B524" i="1"/>
  <c r="F524" i="1" s="1"/>
  <c r="B523" i="1"/>
  <c r="F523" i="1" s="1"/>
  <c r="B522" i="1"/>
  <c r="F522" i="1" s="1"/>
  <c r="B521" i="1"/>
  <c r="F521" i="1" s="1"/>
  <c r="B520" i="1"/>
  <c r="F520" i="1" s="1"/>
  <c r="B519" i="1"/>
  <c r="F519" i="1" s="1"/>
  <c r="B518" i="1"/>
  <c r="F518" i="1" s="1"/>
  <c r="B517" i="1"/>
  <c r="F517" i="1" s="1"/>
  <c r="B516" i="1"/>
  <c r="F516" i="1" s="1"/>
  <c r="B515" i="1"/>
  <c r="F515" i="1" s="1"/>
  <c r="B514" i="1"/>
  <c r="F514" i="1" s="1"/>
  <c r="B513" i="1"/>
  <c r="F513" i="1" s="1"/>
  <c r="B512" i="1"/>
  <c r="F512" i="1" s="1"/>
  <c r="B511" i="1"/>
  <c r="F511" i="1" s="1"/>
  <c r="B510" i="1"/>
  <c r="F510" i="1" s="1"/>
  <c r="B509" i="1"/>
  <c r="F509" i="1" s="1"/>
  <c r="B508" i="1"/>
  <c r="F508" i="1" s="1"/>
  <c r="B507" i="1"/>
  <c r="F507" i="1" s="1"/>
  <c r="B506" i="1"/>
  <c r="F506" i="1" s="1"/>
  <c r="B505" i="1"/>
  <c r="F505" i="1" s="1"/>
  <c r="B504" i="1"/>
  <c r="F504" i="1" s="1"/>
  <c r="B503" i="1"/>
  <c r="F503" i="1" s="1"/>
  <c r="B502" i="1"/>
  <c r="F502" i="1" s="1"/>
  <c r="B501" i="1"/>
  <c r="F501" i="1" s="1"/>
  <c r="B500" i="1"/>
  <c r="F500" i="1" s="1"/>
  <c r="B499" i="1"/>
  <c r="F499" i="1" s="1"/>
  <c r="B498" i="1"/>
  <c r="F498" i="1" s="1"/>
  <c r="B497" i="1"/>
  <c r="B496" i="1"/>
  <c r="F496" i="1" s="1"/>
  <c r="B495" i="1"/>
  <c r="F495" i="1" s="1"/>
  <c r="B494" i="1"/>
  <c r="B493" i="1"/>
  <c r="F493" i="1" s="1"/>
  <c r="B492" i="1"/>
  <c r="F492" i="1" s="1"/>
  <c r="B491" i="1"/>
  <c r="F491" i="1" s="1"/>
  <c r="B490" i="1"/>
  <c r="F490" i="1" s="1"/>
  <c r="B489" i="1"/>
  <c r="F489" i="1" s="1"/>
  <c r="B488" i="1"/>
  <c r="F488" i="1" s="1"/>
  <c r="B487" i="1"/>
  <c r="F487" i="1" s="1"/>
  <c r="B486" i="1"/>
  <c r="F486" i="1" s="1"/>
  <c r="B485" i="1"/>
  <c r="F485" i="1" s="1"/>
  <c r="B484" i="1"/>
  <c r="F484" i="1" s="1"/>
  <c r="B483" i="1"/>
  <c r="F483" i="1" s="1"/>
  <c r="B482" i="1"/>
  <c r="F482" i="1" s="1"/>
  <c r="B481" i="1"/>
  <c r="F481" i="1" s="1"/>
  <c r="B480" i="1"/>
  <c r="F480" i="1" s="1"/>
  <c r="B479" i="1"/>
  <c r="F479" i="1" s="1"/>
  <c r="B478" i="1"/>
  <c r="F478" i="1" s="1"/>
  <c r="B477" i="1"/>
  <c r="F477" i="1" s="1"/>
  <c r="B476" i="1"/>
  <c r="F476" i="1" s="1"/>
  <c r="B475" i="1"/>
  <c r="F475" i="1" s="1"/>
  <c r="B474" i="1"/>
  <c r="F474" i="1" s="1"/>
  <c r="B473" i="1"/>
  <c r="F473" i="1" s="1"/>
  <c r="B472" i="1"/>
  <c r="F472" i="1" s="1"/>
  <c r="B471" i="1"/>
  <c r="F471" i="1" s="1"/>
  <c r="B470" i="1"/>
  <c r="F470" i="1" s="1"/>
  <c r="B469" i="1"/>
  <c r="F469" i="1" s="1"/>
  <c r="B468" i="1"/>
  <c r="F468" i="1" s="1"/>
  <c r="B467" i="1"/>
  <c r="F467" i="1" s="1"/>
  <c r="B466" i="1"/>
  <c r="F466" i="1" s="1"/>
  <c r="B465" i="1"/>
  <c r="B464" i="1"/>
  <c r="F464" i="1" s="1"/>
  <c r="B463" i="1"/>
  <c r="F463" i="1" s="1"/>
  <c r="B462" i="1"/>
  <c r="B461" i="1"/>
  <c r="F461" i="1" s="1"/>
  <c r="B460" i="1"/>
  <c r="F460" i="1" s="1"/>
  <c r="B459" i="1"/>
  <c r="F459" i="1" s="1"/>
  <c r="B458" i="1"/>
  <c r="F458" i="1" s="1"/>
  <c r="B457" i="1"/>
  <c r="F457" i="1" s="1"/>
  <c r="B456" i="1"/>
  <c r="F456" i="1" s="1"/>
  <c r="B455" i="1"/>
  <c r="F455" i="1" s="1"/>
  <c r="B454" i="1"/>
  <c r="F454" i="1" s="1"/>
  <c r="B453" i="1"/>
  <c r="F453" i="1" s="1"/>
  <c r="B452" i="1"/>
  <c r="F452" i="1" s="1"/>
  <c r="B451" i="1"/>
  <c r="F451" i="1" s="1"/>
  <c r="B450" i="1"/>
  <c r="F450" i="1" s="1"/>
  <c r="B449" i="1"/>
  <c r="F449" i="1" s="1"/>
  <c r="B448" i="1"/>
  <c r="F448" i="1" s="1"/>
  <c r="B447" i="1"/>
  <c r="F447" i="1" s="1"/>
  <c r="B446" i="1"/>
  <c r="F446" i="1" s="1"/>
  <c r="B445" i="1"/>
  <c r="B444" i="1"/>
  <c r="F444" i="1" s="1"/>
  <c r="B443" i="1"/>
  <c r="F443" i="1" s="1"/>
  <c r="B442" i="1"/>
  <c r="B441" i="1"/>
  <c r="F441" i="1" s="1"/>
  <c r="B440" i="1"/>
  <c r="F440" i="1" s="1"/>
  <c r="B439" i="1"/>
  <c r="F439" i="1" s="1"/>
  <c r="B438" i="1"/>
  <c r="F438" i="1" s="1"/>
  <c r="B437" i="1"/>
  <c r="F437" i="1" s="1"/>
  <c r="B436" i="1"/>
  <c r="F436" i="1" s="1"/>
  <c r="B435" i="1"/>
  <c r="F435" i="1" s="1"/>
  <c r="B434" i="1"/>
  <c r="F434" i="1" s="1"/>
  <c r="B433" i="1"/>
  <c r="F433" i="1" s="1"/>
  <c r="B432" i="1"/>
  <c r="F432" i="1" s="1"/>
  <c r="B431" i="1"/>
  <c r="F431" i="1" s="1"/>
  <c r="B430" i="1"/>
  <c r="F430" i="1" s="1"/>
  <c r="B429" i="1"/>
  <c r="B428" i="1"/>
  <c r="F428" i="1" s="1"/>
  <c r="B427" i="1"/>
  <c r="F427" i="1" s="1"/>
  <c r="B426" i="1"/>
  <c r="B425" i="1"/>
  <c r="F425" i="1" s="1"/>
  <c r="B424" i="1"/>
  <c r="F424" i="1" s="1"/>
  <c r="B423" i="1"/>
  <c r="F423" i="1" s="1"/>
  <c r="B422" i="1"/>
  <c r="F422" i="1" s="1"/>
  <c r="B421" i="1"/>
  <c r="F421" i="1" s="1"/>
  <c r="B420" i="1"/>
  <c r="F420" i="1" s="1"/>
  <c r="B419" i="1"/>
  <c r="F419" i="1" s="1"/>
  <c r="B418" i="1"/>
  <c r="F418" i="1" s="1"/>
  <c r="B417" i="1"/>
  <c r="F417" i="1" s="1"/>
  <c r="B416" i="1"/>
  <c r="F416" i="1" s="1"/>
  <c r="B415" i="1"/>
  <c r="F415" i="1" s="1"/>
  <c r="B414" i="1"/>
  <c r="F414" i="1" s="1"/>
  <c r="B413" i="1"/>
  <c r="B412" i="1"/>
  <c r="F412" i="1" s="1"/>
  <c r="B411" i="1"/>
  <c r="F411" i="1" s="1"/>
  <c r="B410" i="1"/>
  <c r="B409" i="1"/>
  <c r="F409" i="1" s="1"/>
  <c r="B408" i="1"/>
  <c r="F408" i="1" s="1"/>
  <c r="B407" i="1"/>
  <c r="F407" i="1" s="1"/>
  <c r="B406" i="1"/>
  <c r="F406" i="1" s="1"/>
  <c r="B405" i="1"/>
  <c r="F405" i="1" s="1"/>
  <c r="B404" i="1"/>
  <c r="F404" i="1" s="1"/>
  <c r="B403" i="1"/>
  <c r="F403" i="1" s="1"/>
  <c r="B402" i="1"/>
  <c r="F402" i="1" s="1"/>
  <c r="B401" i="1"/>
  <c r="F401" i="1" s="1"/>
  <c r="B400" i="1"/>
  <c r="F400" i="1" s="1"/>
  <c r="B399" i="1"/>
  <c r="F399" i="1" s="1"/>
  <c r="B398" i="1"/>
  <c r="F398" i="1" s="1"/>
  <c r="B397" i="1"/>
  <c r="B396" i="1"/>
  <c r="F396" i="1" s="1"/>
  <c r="B395" i="1"/>
  <c r="F395" i="1" s="1"/>
  <c r="B394" i="1"/>
  <c r="F394" i="1" s="1"/>
  <c r="B393" i="1"/>
  <c r="B392" i="1"/>
  <c r="F392" i="1" s="1"/>
  <c r="B391" i="1"/>
  <c r="F391" i="1" s="1"/>
  <c r="B390" i="1"/>
  <c r="F390" i="1" s="1"/>
  <c r="B389" i="1"/>
  <c r="B388" i="1"/>
  <c r="F388" i="1" s="1"/>
  <c r="B387" i="1"/>
  <c r="F387" i="1" s="1"/>
  <c r="B386" i="1"/>
  <c r="F386" i="1" s="1"/>
  <c r="B385" i="1"/>
  <c r="B384" i="1"/>
  <c r="F384" i="1" s="1"/>
  <c r="B383" i="1"/>
  <c r="F383" i="1" s="1"/>
  <c r="B382" i="1"/>
  <c r="F382" i="1" s="1"/>
  <c r="B381" i="1"/>
  <c r="B380" i="1"/>
  <c r="F380" i="1" s="1"/>
  <c r="B379" i="1"/>
  <c r="F379" i="1" s="1"/>
  <c r="B378" i="1"/>
  <c r="F378" i="1" s="1"/>
  <c r="B377" i="1"/>
  <c r="B376" i="1"/>
  <c r="F376" i="1" s="1"/>
  <c r="B375" i="1"/>
  <c r="F375" i="1" s="1"/>
  <c r="B374" i="1"/>
  <c r="F374" i="1" s="1"/>
  <c r="B373" i="1"/>
  <c r="B372" i="1"/>
  <c r="F372" i="1" s="1"/>
  <c r="B371" i="1"/>
  <c r="F371" i="1" s="1"/>
  <c r="B370" i="1"/>
  <c r="F370" i="1" s="1"/>
  <c r="B369" i="1"/>
  <c r="B368" i="1"/>
  <c r="F368" i="1" s="1"/>
  <c r="B367" i="1"/>
  <c r="F367" i="1" s="1"/>
  <c r="B366" i="1"/>
  <c r="F366" i="1" s="1"/>
  <c r="B365" i="1"/>
  <c r="B364" i="1"/>
  <c r="F364" i="1" s="1"/>
  <c r="B363" i="1"/>
  <c r="F363" i="1" s="1"/>
  <c r="B362" i="1"/>
  <c r="F362" i="1" s="1"/>
  <c r="B361" i="1"/>
  <c r="B360" i="1"/>
  <c r="F360" i="1" s="1"/>
  <c r="B359" i="1"/>
  <c r="F359" i="1" s="1"/>
  <c r="B358" i="1"/>
  <c r="F358" i="1" s="1"/>
  <c r="B357" i="1"/>
  <c r="B356" i="1"/>
  <c r="F356" i="1" s="1"/>
  <c r="B355" i="1"/>
  <c r="F355" i="1" s="1"/>
  <c r="B354" i="1"/>
  <c r="F354" i="1" s="1"/>
  <c r="B353" i="1"/>
  <c r="B352" i="1"/>
  <c r="F352" i="1" s="1"/>
  <c r="B351" i="1"/>
  <c r="F351" i="1" s="1"/>
  <c r="B350" i="1"/>
  <c r="F350" i="1" s="1"/>
  <c r="B349" i="1"/>
  <c r="B348" i="1"/>
  <c r="F348" i="1" s="1"/>
  <c r="B347" i="1"/>
  <c r="F347" i="1" s="1"/>
  <c r="B346" i="1"/>
  <c r="F346" i="1" s="1"/>
  <c r="B345" i="1"/>
  <c r="B344" i="1"/>
  <c r="F344" i="1" s="1"/>
  <c r="B343" i="1"/>
  <c r="F343" i="1" s="1"/>
  <c r="B342" i="1"/>
  <c r="F342" i="1" s="1"/>
  <c r="B341" i="1"/>
  <c r="B340" i="1"/>
  <c r="F340" i="1" s="1"/>
  <c r="B339" i="1"/>
  <c r="F339" i="1" s="1"/>
  <c r="B338" i="1"/>
  <c r="F338" i="1" s="1"/>
  <c r="B337" i="1"/>
  <c r="F337" i="1" s="1"/>
  <c r="B336" i="1"/>
  <c r="F336" i="1" s="1"/>
  <c r="B335" i="1"/>
  <c r="F335" i="1" s="1"/>
  <c r="B334" i="1"/>
  <c r="F334" i="1" s="1"/>
  <c r="B333" i="1"/>
  <c r="F333" i="1" s="1"/>
  <c r="B332" i="1"/>
  <c r="F332" i="1" s="1"/>
  <c r="B331" i="1"/>
  <c r="F331" i="1" s="1"/>
  <c r="B330" i="1"/>
  <c r="F330" i="1" s="1"/>
  <c r="B329" i="1"/>
  <c r="F329" i="1" s="1"/>
  <c r="B328" i="1"/>
  <c r="F328" i="1" s="1"/>
  <c r="B327" i="1"/>
  <c r="F327" i="1" s="1"/>
  <c r="B326" i="1"/>
  <c r="F326" i="1" s="1"/>
  <c r="B325" i="1"/>
  <c r="F325" i="1" s="1"/>
  <c r="B324" i="1"/>
  <c r="F324" i="1" s="1"/>
  <c r="B323" i="1"/>
  <c r="F323" i="1" s="1"/>
  <c r="B322" i="1"/>
  <c r="F322" i="1" s="1"/>
  <c r="B321" i="1"/>
  <c r="F321" i="1" s="1"/>
  <c r="B320" i="1"/>
  <c r="F320" i="1" s="1"/>
  <c r="B319" i="1"/>
  <c r="F319" i="1" s="1"/>
  <c r="B318" i="1"/>
  <c r="F318" i="1" s="1"/>
  <c r="B317" i="1"/>
  <c r="F317" i="1" s="1"/>
  <c r="B316" i="1"/>
  <c r="F316" i="1" s="1"/>
  <c r="B315" i="1"/>
  <c r="F315" i="1" s="1"/>
  <c r="B314" i="1"/>
  <c r="B313" i="1"/>
  <c r="F313" i="1" s="1"/>
  <c r="B312" i="1"/>
  <c r="F312" i="1" s="1"/>
  <c r="B311" i="1"/>
  <c r="F311" i="1" s="1"/>
  <c r="B310" i="1"/>
  <c r="F310" i="1" s="1"/>
  <c r="B309" i="1"/>
  <c r="F309" i="1" s="1"/>
  <c r="B308" i="1"/>
  <c r="F308" i="1" s="1"/>
  <c r="B307" i="1"/>
  <c r="F307" i="1" s="1"/>
  <c r="B306" i="1"/>
  <c r="B305" i="1"/>
  <c r="F305" i="1" s="1"/>
  <c r="B304" i="1"/>
  <c r="F304" i="1" s="1"/>
  <c r="B303" i="1"/>
  <c r="F303" i="1" s="1"/>
  <c r="B302" i="1"/>
  <c r="F302" i="1" s="1"/>
  <c r="B301" i="1"/>
  <c r="F301" i="1" s="1"/>
  <c r="B300" i="1"/>
  <c r="F300" i="1" s="1"/>
  <c r="B299" i="1"/>
  <c r="F299" i="1" s="1"/>
  <c r="B298" i="1"/>
  <c r="B297" i="1"/>
  <c r="F297" i="1" s="1"/>
  <c r="B296" i="1"/>
  <c r="F296" i="1" s="1"/>
  <c r="B295" i="1"/>
  <c r="F295" i="1" s="1"/>
  <c r="B294" i="1"/>
  <c r="F294" i="1" s="1"/>
  <c r="B293" i="1"/>
  <c r="F293" i="1" s="1"/>
  <c r="B292" i="1"/>
  <c r="F292" i="1" s="1"/>
  <c r="B291" i="1"/>
  <c r="F291" i="1" s="1"/>
  <c r="B290" i="1"/>
  <c r="B289" i="1"/>
  <c r="F289" i="1" s="1"/>
  <c r="B288" i="1"/>
  <c r="F288" i="1" s="1"/>
  <c r="B287" i="1"/>
  <c r="F287" i="1" s="1"/>
  <c r="B286" i="1"/>
  <c r="F286" i="1" s="1"/>
  <c r="B285" i="1"/>
  <c r="F285" i="1" s="1"/>
  <c r="B284" i="1"/>
  <c r="F284" i="1" s="1"/>
  <c r="B283" i="1"/>
  <c r="F283" i="1" s="1"/>
  <c r="B282" i="1"/>
  <c r="B281" i="1"/>
  <c r="F281" i="1" s="1"/>
  <c r="B280" i="1"/>
  <c r="F280" i="1" s="1"/>
  <c r="B279" i="1"/>
  <c r="F279" i="1" s="1"/>
  <c r="B278" i="1"/>
  <c r="F278" i="1" s="1"/>
  <c r="B277" i="1"/>
  <c r="F277" i="1" s="1"/>
  <c r="B276" i="1"/>
  <c r="F276" i="1" s="1"/>
  <c r="B275" i="1"/>
  <c r="F275" i="1" s="1"/>
  <c r="B274" i="1"/>
  <c r="B273" i="1"/>
  <c r="F273" i="1" s="1"/>
  <c r="B272" i="1"/>
  <c r="F272" i="1" s="1"/>
  <c r="B271" i="1"/>
  <c r="F271" i="1" s="1"/>
  <c r="B270" i="1"/>
  <c r="F270" i="1" s="1"/>
  <c r="B269" i="1"/>
  <c r="F269" i="1" s="1"/>
  <c r="B268" i="1"/>
  <c r="F268" i="1" s="1"/>
  <c r="B267" i="1"/>
  <c r="F267" i="1" s="1"/>
  <c r="B266" i="1"/>
  <c r="B265" i="1"/>
  <c r="F265" i="1" s="1"/>
  <c r="B264" i="1"/>
  <c r="F264" i="1" s="1"/>
  <c r="B263" i="1"/>
  <c r="F263" i="1" s="1"/>
  <c r="B262" i="1"/>
  <c r="F262" i="1" s="1"/>
  <c r="B261" i="1"/>
  <c r="F261" i="1" s="1"/>
  <c r="B260" i="1"/>
  <c r="F260" i="1" s="1"/>
  <c r="B259" i="1"/>
  <c r="F259" i="1" s="1"/>
  <c r="B258" i="1"/>
  <c r="B257" i="1"/>
  <c r="F257" i="1" s="1"/>
  <c r="B256" i="1"/>
  <c r="F256" i="1" s="1"/>
  <c r="B255" i="1"/>
  <c r="F255" i="1" s="1"/>
  <c r="B254" i="1"/>
  <c r="F254" i="1" s="1"/>
  <c r="B253" i="1"/>
  <c r="F253" i="1" s="1"/>
  <c r="B252" i="1"/>
  <c r="F252" i="1" s="1"/>
  <c r="B251" i="1"/>
  <c r="F251" i="1" s="1"/>
  <c r="B250" i="1"/>
  <c r="B249" i="1"/>
  <c r="F249" i="1" s="1"/>
  <c r="B248" i="1"/>
  <c r="F248" i="1" s="1"/>
  <c r="B247" i="1"/>
  <c r="F247" i="1" s="1"/>
  <c r="B246" i="1"/>
  <c r="F246" i="1" s="1"/>
  <c r="B245" i="1"/>
  <c r="F245" i="1" s="1"/>
  <c r="B244" i="1"/>
  <c r="F244" i="1" s="1"/>
  <c r="B243" i="1"/>
  <c r="F243" i="1" s="1"/>
  <c r="B242" i="1"/>
  <c r="F242" i="1" s="1"/>
  <c r="B241" i="1"/>
  <c r="F241" i="1" s="1"/>
  <c r="B240" i="1"/>
  <c r="F240" i="1" s="1"/>
  <c r="B239" i="1"/>
  <c r="F239" i="1" s="1"/>
  <c r="B238" i="1"/>
  <c r="F238" i="1" s="1"/>
  <c r="B237" i="1"/>
  <c r="F237" i="1" s="1"/>
  <c r="B236" i="1"/>
  <c r="F236" i="1" s="1"/>
  <c r="B235" i="1"/>
  <c r="F235" i="1" s="1"/>
  <c r="B234" i="1"/>
  <c r="F234" i="1" s="1"/>
  <c r="B233" i="1"/>
  <c r="F233" i="1" s="1"/>
  <c r="B232" i="1"/>
  <c r="F232" i="1" s="1"/>
  <c r="B231" i="1"/>
  <c r="F231" i="1" s="1"/>
  <c r="B230" i="1"/>
  <c r="F230" i="1" s="1"/>
  <c r="B229" i="1"/>
  <c r="F229" i="1" s="1"/>
  <c r="B228" i="1"/>
  <c r="F228" i="1" s="1"/>
  <c r="B227" i="1"/>
  <c r="F227" i="1" s="1"/>
  <c r="B226" i="1"/>
  <c r="F226" i="1" s="1"/>
  <c r="B225" i="1"/>
  <c r="F225" i="1" s="1"/>
  <c r="B224" i="1"/>
  <c r="F224" i="1" s="1"/>
  <c r="B223" i="1"/>
  <c r="F223" i="1" s="1"/>
  <c r="B222" i="1"/>
  <c r="F222" i="1" s="1"/>
  <c r="B221" i="1"/>
  <c r="F221" i="1" s="1"/>
  <c r="B220" i="1"/>
  <c r="B219" i="1"/>
  <c r="F219" i="1" s="1"/>
  <c r="B218" i="1"/>
  <c r="F218" i="1" s="1"/>
  <c r="B217" i="1"/>
  <c r="B216" i="1"/>
  <c r="F216" i="1" s="1"/>
  <c r="B215" i="1"/>
  <c r="F215" i="1" s="1"/>
  <c r="B214" i="1"/>
  <c r="F214" i="1" s="1"/>
  <c r="B213" i="1"/>
  <c r="F213" i="1" s="1"/>
  <c r="B212" i="1"/>
  <c r="F212" i="1" s="1"/>
  <c r="B211" i="1"/>
  <c r="F211" i="1" s="1"/>
  <c r="B210" i="1"/>
  <c r="F210" i="1" s="1"/>
  <c r="B209" i="1"/>
  <c r="F209" i="1" s="1"/>
  <c r="B208" i="1"/>
  <c r="F208" i="1" s="1"/>
  <c r="B207" i="1"/>
  <c r="F207" i="1" s="1"/>
  <c r="B206" i="1"/>
  <c r="F206" i="1" s="1"/>
  <c r="B205" i="1"/>
  <c r="F205" i="1" s="1"/>
  <c r="B204" i="1"/>
  <c r="B203" i="1"/>
  <c r="F203" i="1" s="1"/>
  <c r="B202" i="1"/>
  <c r="F202" i="1" s="1"/>
  <c r="B201" i="1"/>
  <c r="B200" i="1"/>
  <c r="F200" i="1" s="1"/>
  <c r="B199" i="1"/>
  <c r="F199" i="1" s="1"/>
  <c r="B198" i="1"/>
  <c r="F198" i="1" s="1"/>
  <c r="B197" i="1"/>
  <c r="F197" i="1" s="1"/>
  <c r="B196" i="1"/>
  <c r="F196" i="1" s="1"/>
  <c r="B195" i="1"/>
  <c r="F195" i="1" s="1"/>
  <c r="B194" i="1"/>
  <c r="F194" i="1" s="1"/>
  <c r="B193" i="1"/>
  <c r="F193" i="1" s="1"/>
  <c r="B192" i="1"/>
  <c r="F192" i="1" s="1"/>
  <c r="B191" i="1"/>
  <c r="F191" i="1" s="1"/>
  <c r="B190" i="1"/>
  <c r="B189" i="1"/>
  <c r="F189" i="1" s="1"/>
  <c r="B188" i="1"/>
  <c r="F188" i="1" s="1"/>
  <c r="B187" i="1"/>
  <c r="F187" i="1" s="1"/>
  <c r="B186" i="1"/>
  <c r="F186" i="1" s="1"/>
  <c r="B185" i="1"/>
  <c r="F185" i="1" s="1"/>
  <c r="B184" i="1"/>
  <c r="F184" i="1" s="1"/>
  <c r="B183" i="1"/>
  <c r="F183" i="1" s="1"/>
  <c r="B182" i="1"/>
  <c r="F182" i="1" s="1"/>
  <c r="B181" i="1"/>
  <c r="F181" i="1" s="1"/>
  <c r="B180" i="1"/>
  <c r="F180" i="1" s="1"/>
  <c r="B179" i="1"/>
  <c r="F179" i="1" s="1"/>
  <c r="B178" i="1"/>
  <c r="F178" i="1" s="1"/>
  <c r="B177" i="1"/>
  <c r="F177" i="1" s="1"/>
  <c r="B176" i="1"/>
  <c r="B175" i="1"/>
  <c r="F175" i="1" s="1"/>
  <c r="B174" i="1"/>
  <c r="F174" i="1" s="1"/>
  <c r="B173" i="1"/>
  <c r="F173" i="1" s="1"/>
  <c r="B172" i="1"/>
  <c r="B171" i="1"/>
  <c r="F171" i="1" s="1"/>
  <c r="B170" i="1"/>
  <c r="F170" i="1" s="1"/>
  <c r="B169" i="1"/>
  <c r="F169" i="1" s="1"/>
  <c r="B168" i="1"/>
  <c r="B167" i="1"/>
  <c r="F167" i="1" s="1"/>
  <c r="B166" i="1"/>
  <c r="F166" i="1" s="1"/>
  <c r="B165" i="1"/>
  <c r="F165" i="1" s="1"/>
  <c r="B164" i="1"/>
  <c r="B163" i="1"/>
  <c r="F163" i="1" s="1"/>
  <c r="B162" i="1"/>
  <c r="F162" i="1" s="1"/>
  <c r="B161" i="1"/>
  <c r="F161" i="1" s="1"/>
  <c r="B160" i="1"/>
  <c r="B159" i="1"/>
  <c r="F159" i="1" s="1"/>
  <c r="B158" i="1"/>
  <c r="F158" i="1" s="1"/>
  <c r="B157" i="1"/>
  <c r="F157" i="1" s="1"/>
  <c r="B156" i="1"/>
  <c r="B155" i="1"/>
  <c r="F155" i="1" s="1"/>
  <c r="B154" i="1"/>
  <c r="F154" i="1" s="1"/>
  <c r="B153" i="1"/>
  <c r="F153" i="1" s="1"/>
  <c r="B152" i="1"/>
  <c r="B151" i="1"/>
  <c r="F151" i="1" s="1"/>
  <c r="B150" i="1"/>
  <c r="F150" i="1" s="1"/>
  <c r="B149" i="1"/>
  <c r="F149" i="1" s="1"/>
  <c r="B148" i="1"/>
  <c r="B147" i="1"/>
  <c r="F147" i="1" s="1"/>
  <c r="B146" i="1"/>
  <c r="F146" i="1" s="1"/>
  <c r="B145" i="1"/>
  <c r="F145" i="1" s="1"/>
  <c r="B144" i="1"/>
  <c r="B143" i="1"/>
  <c r="F143" i="1" s="1"/>
  <c r="B142" i="1"/>
  <c r="F142" i="1" s="1"/>
  <c r="B141" i="1"/>
  <c r="F141" i="1" s="1"/>
  <c r="B140" i="1"/>
  <c r="B139" i="1"/>
  <c r="F139" i="1" s="1"/>
  <c r="B138" i="1"/>
  <c r="F138" i="1" s="1"/>
  <c r="B137" i="1"/>
  <c r="F137" i="1" s="1"/>
  <c r="B136" i="1"/>
  <c r="B135" i="1"/>
  <c r="F135" i="1" s="1"/>
  <c r="B134" i="1"/>
  <c r="F134" i="1" s="1"/>
  <c r="B133" i="1"/>
  <c r="F133" i="1" s="1"/>
  <c r="B132" i="1"/>
  <c r="B131" i="1"/>
  <c r="F131" i="1" s="1"/>
  <c r="B130" i="1"/>
  <c r="F130" i="1" s="1"/>
  <c r="B129" i="1"/>
  <c r="F129" i="1" s="1"/>
  <c r="B128" i="1"/>
  <c r="B127" i="1"/>
  <c r="F127" i="1" s="1"/>
  <c r="B126" i="1"/>
  <c r="F126" i="1" s="1"/>
  <c r="B125" i="1"/>
  <c r="F125" i="1" s="1"/>
  <c r="B124" i="1"/>
  <c r="B123" i="1"/>
  <c r="F123" i="1" s="1"/>
  <c r="B122" i="1"/>
  <c r="F122" i="1" s="1"/>
  <c r="B121" i="1"/>
  <c r="F121" i="1" s="1"/>
  <c r="B120" i="1"/>
  <c r="B119" i="1"/>
  <c r="F119" i="1" s="1"/>
  <c r="B118" i="1"/>
  <c r="F118" i="1" s="1"/>
  <c r="B117" i="1"/>
  <c r="F117" i="1" s="1"/>
  <c r="B116" i="1"/>
  <c r="B115" i="1"/>
  <c r="F115" i="1" s="1"/>
  <c r="B114" i="1"/>
  <c r="F114" i="1" s="1"/>
  <c r="B113" i="1"/>
  <c r="F113" i="1" s="1"/>
  <c r="B112" i="1"/>
  <c r="B111" i="1"/>
  <c r="F111" i="1" s="1"/>
  <c r="B110" i="1"/>
  <c r="F110" i="1" s="1"/>
  <c r="B109" i="1"/>
  <c r="F109" i="1" s="1"/>
  <c r="B108" i="1"/>
  <c r="B107" i="1"/>
  <c r="F107" i="1" s="1"/>
  <c r="B106" i="1"/>
  <c r="F106" i="1" s="1"/>
  <c r="B105" i="1"/>
  <c r="F105" i="1" s="1"/>
  <c r="B104" i="1"/>
  <c r="B103" i="1"/>
  <c r="F103" i="1" s="1"/>
  <c r="B102" i="1"/>
  <c r="F102" i="1" s="1"/>
  <c r="B101" i="1"/>
  <c r="F101" i="1" s="1"/>
  <c r="B100" i="1"/>
  <c r="B99" i="1"/>
  <c r="F99" i="1" s="1"/>
  <c r="B98" i="1"/>
  <c r="F98" i="1" s="1"/>
  <c r="B97" i="1"/>
  <c r="F97" i="1" s="1"/>
  <c r="B96" i="1"/>
  <c r="B95" i="1"/>
  <c r="F95" i="1" s="1"/>
  <c r="B94" i="1"/>
  <c r="F94" i="1" s="1"/>
  <c r="B93" i="1"/>
  <c r="F93" i="1" s="1"/>
  <c r="B92" i="1"/>
  <c r="B91" i="1"/>
  <c r="F91" i="1" s="1"/>
  <c r="B90" i="1"/>
  <c r="F90" i="1" s="1"/>
  <c r="B89" i="1"/>
  <c r="F89" i="1" s="1"/>
  <c r="B88" i="1"/>
  <c r="B87" i="1"/>
  <c r="F87" i="1" s="1"/>
  <c r="B86" i="1"/>
  <c r="F86" i="1" s="1"/>
  <c r="B85" i="1"/>
  <c r="F85" i="1" s="1"/>
  <c r="B84" i="1"/>
  <c r="B83" i="1"/>
  <c r="F83" i="1" s="1"/>
  <c r="B82" i="1"/>
  <c r="F82" i="1" s="1"/>
  <c r="B81" i="1"/>
  <c r="F81" i="1" s="1"/>
  <c r="B80" i="1"/>
  <c r="B79" i="1"/>
  <c r="F79" i="1" s="1"/>
  <c r="B78" i="1"/>
  <c r="F78" i="1" s="1"/>
  <c r="B77" i="1"/>
  <c r="F77" i="1" s="1"/>
  <c r="B76" i="1"/>
  <c r="B75" i="1"/>
  <c r="F75" i="1" s="1"/>
  <c r="B74" i="1"/>
  <c r="F74" i="1" s="1"/>
  <c r="B73" i="1"/>
  <c r="F73" i="1" s="1"/>
  <c r="B72" i="1"/>
  <c r="B71" i="1"/>
  <c r="F71" i="1" s="1"/>
  <c r="B70" i="1"/>
  <c r="F70" i="1" s="1"/>
  <c r="B69" i="1"/>
  <c r="F69" i="1" s="1"/>
  <c r="B68" i="1"/>
  <c r="B67" i="1"/>
  <c r="F67" i="1" s="1"/>
  <c r="B66" i="1"/>
  <c r="F66" i="1" s="1"/>
  <c r="B65" i="1"/>
  <c r="F65" i="1" s="1"/>
  <c r="B64" i="1"/>
  <c r="B63" i="1"/>
  <c r="F63" i="1" s="1"/>
  <c r="B62" i="1"/>
  <c r="F62" i="1" s="1"/>
  <c r="B61" i="1"/>
  <c r="F61" i="1" s="1"/>
  <c r="B60" i="1"/>
  <c r="B59" i="1"/>
  <c r="F59" i="1" s="1"/>
  <c r="B58" i="1"/>
  <c r="F58" i="1" s="1"/>
  <c r="B57" i="1"/>
  <c r="F57" i="1" s="1"/>
  <c r="B56" i="1"/>
  <c r="B55" i="1"/>
  <c r="F55" i="1" s="1"/>
  <c r="B54" i="1"/>
  <c r="F54" i="1" s="1"/>
  <c r="B53" i="1"/>
  <c r="F53" i="1" s="1"/>
  <c r="B52" i="1"/>
  <c r="B51" i="1"/>
  <c r="F51" i="1" s="1"/>
  <c r="B50" i="1"/>
  <c r="F50" i="1" s="1"/>
  <c r="B49" i="1"/>
  <c r="F49" i="1" s="1"/>
  <c r="B48" i="1"/>
  <c r="B47" i="1"/>
  <c r="F47" i="1" s="1"/>
  <c r="B46" i="1"/>
  <c r="F46" i="1" s="1"/>
  <c r="B45" i="1"/>
  <c r="F45" i="1" s="1"/>
  <c r="B44" i="1"/>
  <c r="B43" i="1"/>
  <c r="F43" i="1" s="1"/>
  <c r="B42" i="1"/>
  <c r="F42" i="1" s="1"/>
  <c r="B41" i="1"/>
  <c r="F41" i="1" s="1"/>
  <c r="B40" i="1"/>
  <c r="B39" i="1"/>
  <c r="F39" i="1" s="1"/>
  <c r="B38" i="1"/>
  <c r="F38" i="1" s="1"/>
  <c r="B37" i="1"/>
  <c r="F37" i="1" s="1"/>
  <c r="B36" i="1"/>
  <c r="B35" i="1"/>
  <c r="F35" i="1" s="1"/>
  <c r="B34" i="1"/>
  <c r="F34" i="1" s="1"/>
  <c r="B33" i="1"/>
  <c r="F33" i="1" s="1"/>
  <c r="B32" i="1"/>
  <c r="B31" i="1"/>
  <c r="F31" i="1" s="1"/>
  <c r="B30" i="1"/>
  <c r="F30" i="1" s="1"/>
  <c r="B29" i="1"/>
  <c r="F29" i="1" s="1"/>
  <c r="B28" i="1"/>
  <c r="F28" i="1" s="1"/>
  <c r="B27" i="1"/>
  <c r="F27" i="1" s="1"/>
  <c r="B26" i="1"/>
  <c r="B25" i="1"/>
  <c r="F25" i="1" s="1"/>
  <c r="B24" i="1"/>
  <c r="F24" i="1" s="1"/>
  <c r="B23" i="1"/>
  <c r="F23" i="1" s="1"/>
  <c r="B22" i="1"/>
  <c r="F22" i="1" s="1"/>
  <c r="B21" i="1"/>
  <c r="F21" i="1" s="1"/>
  <c r="B20" i="1"/>
  <c r="F20" i="1" s="1"/>
  <c r="B19" i="1"/>
  <c r="F19" i="1" s="1"/>
  <c r="B18" i="1"/>
  <c r="B17" i="1"/>
  <c r="F17" i="1" s="1"/>
  <c r="B16" i="1"/>
  <c r="F16" i="1" s="1"/>
  <c r="B15" i="1"/>
  <c r="F15" i="1" s="1"/>
  <c r="B14" i="1"/>
  <c r="F14" i="1" s="1"/>
  <c r="B13" i="1"/>
  <c r="F13" i="1" s="1"/>
  <c r="B12" i="1"/>
  <c r="F12" i="1" s="1"/>
  <c r="B11" i="1"/>
  <c r="F11" i="1" s="1"/>
  <c r="B10" i="1"/>
  <c r="B9" i="1"/>
  <c r="F9" i="1" s="1"/>
  <c r="B8" i="1"/>
  <c r="B7" i="1"/>
  <c r="F7" i="1" s="1"/>
  <c r="B6" i="1"/>
  <c r="F6" i="1" s="1"/>
  <c r="B5" i="1"/>
  <c r="F5" i="1" s="1"/>
  <c r="B4" i="1"/>
  <c r="F4" i="1" s="1"/>
  <c r="B3" i="1"/>
  <c r="F3" i="1" s="1"/>
  <c r="B2" i="1"/>
  <c r="F2" i="1" s="1"/>
  <c r="D3" i="12" l="1"/>
  <c r="D3" i="11"/>
  <c r="E2" i="1"/>
  <c r="E179" i="1"/>
  <c r="E10" i="1"/>
  <c r="E3" i="1"/>
  <c r="E218" i="1"/>
  <c r="E235" i="1"/>
  <c r="E4" i="1"/>
  <c r="E191" i="1"/>
  <c r="E39" i="1"/>
  <c r="E31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469" i="1"/>
  <c r="E35" i="1"/>
  <c r="E8" i="1"/>
  <c r="E11" i="1"/>
  <c r="E18" i="1"/>
  <c r="E19" i="1"/>
  <c r="E26" i="1"/>
  <c r="E27" i="1"/>
  <c r="F36" i="1"/>
  <c r="E36" i="1"/>
  <c r="E38" i="1"/>
  <c r="F52" i="1"/>
  <c r="E52" i="1"/>
  <c r="E54" i="1"/>
  <c r="F68" i="1"/>
  <c r="E68" i="1"/>
  <c r="E70" i="1"/>
  <c r="F84" i="1"/>
  <c r="E84" i="1"/>
  <c r="E86" i="1"/>
  <c r="F100" i="1"/>
  <c r="E100" i="1"/>
  <c r="E102" i="1"/>
  <c r="F116" i="1"/>
  <c r="E116" i="1"/>
  <c r="E118" i="1"/>
  <c r="F132" i="1"/>
  <c r="E132" i="1"/>
  <c r="E134" i="1"/>
  <c r="F148" i="1"/>
  <c r="E148" i="1"/>
  <c r="E150" i="1"/>
  <c r="F164" i="1"/>
  <c r="E164" i="1"/>
  <c r="E166" i="1"/>
  <c r="E188" i="1"/>
  <c r="E195" i="1"/>
  <c r="E202" i="1"/>
  <c r="F220" i="1"/>
  <c r="E220" i="1"/>
  <c r="E226" i="1"/>
  <c r="E248" i="1"/>
  <c r="E263" i="1"/>
  <c r="E279" i="1"/>
  <c r="E295" i="1"/>
  <c r="E311" i="1"/>
  <c r="E327" i="1"/>
  <c r="F385" i="1"/>
  <c r="E385" i="1"/>
  <c r="F8" i="1"/>
  <c r="F40" i="1"/>
  <c r="E40" i="1"/>
  <c r="E42" i="1"/>
  <c r="F56" i="1"/>
  <c r="E56" i="1"/>
  <c r="E74" i="1"/>
  <c r="F88" i="1"/>
  <c r="E88" i="1"/>
  <c r="E90" i="1"/>
  <c r="F104" i="1"/>
  <c r="E104" i="1"/>
  <c r="E106" i="1"/>
  <c r="F120" i="1"/>
  <c r="E120" i="1"/>
  <c r="E122" i="1"/>
  <c r="F136" i="1"/>
  <c r="E136" i="1"/>
  <c r="E138" i="1"/>
  <c r="F152" i="1"/>
  <c r="E152" i="1"/>
  <c r="E154" i="1"/>
  <c r="F168" i="1"/>
  <c r="E168" i="1"/>
  <c r="E170" i="1"/>
  <c r="E186" i="1"/>
  <c r="E207" i="1"/>
  <c r="E212" i="1"/>
  <c r="E214" i="1"/>
  <c r="F217" i="1"/>
  <c r="E217" i="1"/>
  <c r="E58" i="1"/>
  <c r="F72" i="1"/>
  <c r="E72" i="1"/>
  <c r="F10" i="1"/>
  <c r="E12" i="1"/>
  <c r="F18" i="1"/>
  <c r="E20" i="1"/>
  <c r="F26" i="1"/>
  <c r="E28" i="1"/>
  <c r="E223" i="1"/>
  <c r="E228" i="1"/>
  <c r="E230" i="1"/>
  <c r="F258" i="1"/>
  <c r="E258" i="1"/>
  <c r="F274" i="1"/>
  <c r="E274" i="1"/>
  <c r="F290" i="1"/>
  <c r="E290" i="1"/>
  <c r="F306" i="1"/>
  <c r="E306" i="1"/>
  <c r="E463" i="1"/>
  <c r="E6" i="1"/>
  <c r="E7" i="1"/>
  <c r="E14" i="1"/>
  <c r="E15" i="1"/>
  <c r="E22" i="1"/>
  <c r="E23" i="1"/>
  <c r="E30" i="1"/>
  <c r="F44" i="1"/>
  <c r="E44" i="1"/>
  <c r="E46" i="1"/>
  <c r="F60" i="1"/>
  <c r="E60" i="1"/>
  <c r="E62" i="1"/>
  <c r="F76" i="1"/>
  <c r="E76" i="1"/>
  <c r="E78" i="1"/>
  <c r="F92" i="1"/>
  <c r="E92" i="1"/>
  <c r="E94" i="1"/>
  <c r="F108" i="1"/>
  <c r="E108" i="1"/>
  <c r="E110" i="1"/>
  <c r="F124" i="1"/>
  <c r="E124" i="1"/>
  <c r="E126" i="1"/>
  <c r="F140" i="1"/>
  <c r="E140" i="1"/>
  <c r="E142" i="1"/>
  <c r="F156" i="1"/>
  <c r="E156" i="1"/>
  <c r="E158" i="1"/>
  <c r="F172" i="1"/>
  <c r="E172" i="1"/>
  <c r="E174" i="1"/>
  <c r="E232" i="1"/>
  <c r="E255" i="1"/>
  <c r="E271" i="1"/>
  <c r="E287" i="1"/>
  <c r="E303" i="1"/>
  <c r="E319" i="1"/>
  <c r="E335" i="1"/>
  <c r="E366" i="1"/>
  <c r="F201" i="1"/>
  <c r="E201" i="1"/>
  <c r="E360" i="1"/>
  <c r="E398" i="1"/>
  <c r="E404" i="1"/>
  <c r="F32" i="1"/>
  <c r="E32" i="1"/>
  <c r="E34" i="1"/>
  <c r="F48" i="1"/>
  <c r="E48" i="1"/>
  <c r="E50" i="1"/>
  <c r="F64" i="1"/>
  <c r="E64" i="1"/>
  <c r="E66" i="1"/>
  <c r="F80" i="1"/>
  <c r="E80" i="1"/>
  <c r="E82" i="1"/>
  <c r="F96" i="1"/>
  <c r="E96" i="1"/>
  <c r="E98" i="1"/>
  <c r="F112" i="1"/>
  <c r="E112" i="1"/>
  <c r="E114" i="1"/>
  <c r="F128" i="1"/>
  <c r="E128" i="1"/>
  <c r="E130" i="1"/>
  <c r="F144" i="1"/>
  <c r="E144" i="1"/>
  <c r="E146" i="1"/>
  <c r="F160" i="1"/>
  <c r="E160" i="1"/>
  <c r="E162" i="1"/>
  <c r="F176" i="1"/>
  <c r="E176" i="1"/>
  <c r="E180" i="1"/>
  <c r="F190" i="1"/>
  <c r="E190" i="1"/>
  <c r="E197" i="1"/>
  <c r="E199" i="1"/>
  <c r="E236" i="1"/>
  <c r="E355" i="1"/>
  <c r="E392" i="1"/>
  <c r="E430" i="1"/>
  <c r="E436" i="1"/>
  <c r="E16" i="1"/>
  <c r="E24" i="1"/>
  <c r="E181" i="1"/>
  <c r="E187" i="1"/>
  <c r="E192" i="1"/>
  <c r="E194" i="1"/>
  <c r="F204" i="1"/>
  <c r="E204" i="1"/>
  <c r="E210" i="1"/>
  <c r="E238" i="1"/>
  <c r="F250" i="1"/>
  <c r="E250" i="1"/>
  <c r="F266" i="1"/>
  <c r="E266" i="1"/>
  <c r="F282" i="1"/>
  <c r="E282" i="1"/>
  <c r="F298" i="1"/>
  <c r="E298" i="1"/>
  <c r="F314" i="1"/>
  <c r="E314" i="1"/>
  <c r="F353" i="1"/>
  <c r="E353" i="1"/>
  <c r="E387" i="1"/>
  <c r="E185" i="1"/>
  <c r="E209" i="1"/>
  <c r="E225" i="1"/>
  <c r="E234" i="1"/>
  <c r="E237" i="1"/>
  <c r="E247" i="1"/>
  <c r="E254" i="1"/>
  <c r="E262" i="1"/>
  <c r="E270" i="1"/>
  <c r="E278" i="1"/>
  <c r="E286" i="1"/>
  <c r="E294" i="1"/>
  <c r="E302" i="1"/>
  <c r="E310" i="1"/>
  <c r="E318" i="1"/>
  <c r="E326" i="1"/>
  <c r="E334" i="1"/>
  <c r="F341" i="1"/>
  <c r="E341" i="1"/>
  <c r="E343" i="1"/>
  <c r="E348" i="1"/>
  <c r="E354" i="1"/>
  <c r="F373" i="1"/>
  <c r="E373" i="1"/>
  <c r="E375" i="1"/>
  <c r="E380" i="1"/>
  <c r="E386" i="1"/>
  <c r="E402" i="1"/>
  <c r="E408" i="1"/>
  <c r="E417" i="1"/>
  <c r="E419" i="1"/>
  <c r="E440" i="1"/>
  <c r="E456" i="1"/>
  <c r="E489" i="1"/>
  <c r="E491" i="1"/>
  <c r="E563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4" i="1"/>
  <c r="E198" i="1"/>
  <c r="E205" i="1"/>
  <c r="E208" i="1"/>
  <c r="E221" i="1"/>
  <c r="E224" i="1"/>
  <c r="E242" i="1"/>
  <c r="E245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6" i="1"/>
  <c r="F365" i="1"/>
  <c r="E365" i="1"/>
  <c r="E367" i="1"/>
  <c r="E372" i="1"/>
  <c r="E378" i="1"/>
  <c r="F397" i="1"/>
  <c r="E397" i="1"/>
  <c r="E405" i="1"/>
  <c r="E427" i="1"/>
  <c r="F429" i="1"/>
  <c r="E429" i="1"/>
  <c r="E437" i="1"/>
  <c r="E466" i="1"/>
  <c r="E479" i="1"/>
  <c r="E493" i="1"/>
  <c r="F593" i="1"/>
  <c r="E593" i="1"/>
  <c r="E964" i="1"/>
  <c r="E517" i="1"/>
  <c r="E519" i="1"/>
  <c r="E659" i="1"/>
  <c r="F664" i="1"/>
  <c r="E664" i="1"/>
  <c r="E5" i="1"/>
  <c r="E9" i="1"/>
  <c r="E13" i="1"/>
  <c r="E17" i="1"/>
  <c r="E203" i="1"/>
  <c r="E219" i="1"/>
  <c r="E233" i="1"/>
  <c r="E243" i="1"/>
  <c r="E253" i="1"/>
  <c r="E261" i="1"/>
  <c r="E269" i="1"/>
  <c r="E277" i="1"/>
  <c r="E285" i="1"/>
  <c r="E293" i="1"/>
  <c r="E301" i="1"/>
  <c r="E309" i="1"/>
  <c r="E317" i="1"/>
  <c r="E325" i="1"/>
  <c r="E333" i="1"/>
  <c r="F345" i="1"/>
  <c r="E345" i="1"/>
  <c r="E347" i="1"/>
  <c r="E352" i="1"/>
  <c r="E358" i="1"/>
  <c r="F377" i="1"/>
  <c r="E377" i="1"/>
  <c r="E379" i="1"/>
  <c r="E384" i="1"/>
  <c r="E390" i="1"/>
  <c r="E406" i="1"/>
  <c r="E416" i="1"/>
  <c r="E423" i="1"/>
  <c r="F426" i="1"/>
  <c r="E426" i="1"/>
  <c r="E438" i="1"/>
  <c r="E453" i="1"/>
  <c r="E455" i="1"/>
  <c r="F465" i="1"/>
  <c r="E465" i="1"/>
  <c r="E488" i="1"/>
  <c r="E521" i="1"/>
  <c r="E523" i="1"/>
  <c r="E588" i="1"/>
  <c r="E451" i="1"/>
  <c r="F561" i="1"/>
  <c r="E561" i="1"/>
  <c r="E595" i="1"/>
  <c r="E600" i="1"/>
  <c r="E611" i="1"/>
  <c r="E616" i="1"/>
  <c r="E627" i="1"/>
  <c r="E632" i="1"/>
  <c r="E643" i="1"/>
  <c r="E648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978" i="1"/>
  <c r="E946" i="1"/>
  <c r="E914" i="1"/>
  <c r="E882" i="1"/>
  <c r="E814" i="1"/>
  <c r="E782" i="1"/>
  <c r="E750" i="1"/>
  <c r="E718" i="1"/>
  <c r="E998" i="1"/>
  <c r="E966" i="1"/>
  <c r="E934" i="1"/>
  <c r="E902" i="1"/>
  <c r="E870" i="1"/>
  <c r="E846" i="1"/>
  <c r="E834" i="1"/>
  <c r="E802" i="1"/>
  <c r="E770" i="1"/>
  <c r="E738" i="1"/>
  <c r="E711" i="1"/>
  <c r="E703" i="1"/>
  <c r="E695" i="1"/>
  <c r="E687" i="1"/>
  <c r="E679" i="1"/>
  <c r="E671" i="1"/>
  <c r="E663" i="1"/>
  <c r="E986" i="1"/>
  <c r="E954" i="1"/>
  <c r="E922" i="1"/>
  <c r="E890" i="1"/>
  <c r="E858" i="1"/>
  <c r="E822" i="1"/>
  <c r="E790" i="1"/>
  <c r="E758" i="1"/>
  <c r="E726" i="1"/>
  <c r="E974" i="1"/>
  <c r="E942" i="1"/>
  <c r="E910" i="1"/>
  <c r="E878" i="1"/>
  <c r="E842" i="1"/>
  <c r="E810" i="1"/>
  <c r="E778" i="1"/>
  <c r="E746" i="1"/>
  <c r="E714" i="1"/>
  <c r="E706" i="1"/>
  <c r="E698" i="1"/>
  <c r="E690" i="1"/>
  <c r="E682" i="1"/>
  <c r="E674" i="1"/>
  <c r="E666" i="1"/>
  <c r="E994" i="1"/>
  <c r="E962" i="1"/>
  <c r="E930" i="1"/>
  <c r="E898" i="1"/>
  <c r="E866" i="1"/>
  <c r="E830" i="1"/>
  <c r="E798" i="1"/>
  <c r="E766" i="1"/>
  <c r="E734" i="1"/>
  <c r="E982" i="1"/>
  <c r="E950" i="1"/>
  <c r="E918" i="1"/>
  <c r="E886" i="1"/>
  <c r="E854" i="1"/>
  <c r="E818" i="1"/>
  <c r="E786" i="1"/>
  <c r="E754" i="1"/>
  <c r="E722" i="1"/>
  <c r="E707" i="1"/>
  <c r="E699" i="1"/>
  <c r="E691" i="1"/>
  <c r="E683" i="1"/>
  <c r="E675" i="1"/>
  <c r="E667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990" i="1"/>
  <c r="E958" i="1"/>
  <c r="E926" i="1"/>
  <c r="E894" i="1"/>
  <c r="E862" i="1"/>
  <c r="E850" i="1"/>
  <c r="E826" i="1"/>
  <c r="E794" i="1"/>
  <c r="E762" i="1"/>
  <c r="E730" i="1"/>
  <c r="E710" i="1"/>
  <c r="E702" i="1"/>
  <c r="E694" i="1"/>
  <c r="E686" i="1"/>
  <c r="E678" i="1"/>
  <c r="E670" i="1"/>
  <c r="E938" i="1"/>
  <c r="E582" i="1"/>
  <c r="E550" i="1"/>
  <c r="E530" i="1"/>
  <c r="E522" i="1"/>
  <c r="E490" i="1"/>
  <c r="E458" i="1"/>
  <c r="E906" i="1"/>
  <c r="E570" i="1"/>
  <c r="E499" i="1"/>
  <c r="E467" i="1"/>
  <c r="E431" i="1"/>
  <c r="E428" i="1"/>
  <c r="E415" i="1"/>
  <c r="E412" i="1"/>
  <c r="E399" i="1"/>
  <c r="E874" i="1"/>
  <c r="E838" i="1"/>
  <c r="E590" i="1"/>
  <c r="E558" i="1"/>
  <c r="E514" i="1"/>
  <c r="E482" i="1"/>
  <c r="E450" i="1"/>
  <c r="E806" i="1"/>
  <c r="E578" i="1"/>
  <c r="E531" i="1"/>
  <c r="E774" i="1"/>
  <c r="E566" i="1"/>
  <c r="E503" i="1"/>
  <c r="E471" i="1"/>
  <c r="E742" i="1"/>
  <c r="E586" i="1"/>
  <c r="E554" i="1"/>
  <c r="E518" i="1"/>
  <c r="E486" i="1"/>
  <c r="E454" i="1"/>
  <c r="E970" i="1"/>
  <c r="E594" i="1"/>
  <c r="E562" i="1"/>
  <c r="E527" i="1"/>
  <c r="E513" i="1"/>
  <c r="E510" i="1"/>
  <c r="E507" i="1"/>
  <c r="E481" i="1"/>
  <c r="E478" i="1"/>
  <c r="E475" i="1"/>
  <c r="E183" i="1"/>
  <c r="E231" i="1"/>
  <c r="E244" i="1"/>
  <c r="E322" i="1"/>
  <c r="E330" i="1"/>
  <c r="E338" i="1"/>
  <c r="F357" i="1"/>
  <c r="E357" i="1"/>
  <c r="E359" i="1"/>
  <c r="E364" i="1"/>
  <c r="E370" i="1"/>
  <c r="F389" i="1"/>
  <c r="E389" i="1"/>
  <c r="E391" i="1"/>
  <c r="E396" i="1"/>
  <c r="E401" i="1"/>
  <c r="E403" i="1"/>
  <c r="E424" i="1"/>
  <c r="E433" i="1"/>
  <c r="E435" i="1"/>
  <c r="E449" i="1"/>
  <c r="F462" i="1"/>
  <c r="E462" i="1"/>
  <c r="E483" i="1"/>
  <c r="E501" i="1"/>
  <c r="F893" i="1"/>
  <c r="E893" i="1"/>
  <c r="E215" i="1"/>
  <c r="E241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4" i="1"/>
  <c r="E350" i="1"/>
  <c r="F369" i="1"/>
  <c r="E369" i="1"/>
  <c r="E371" i="1"/>
  <c r="E376" i="1"/>
  <c r="E382" i="1"/>
  <c r="E414" i="1"/>
  <c r="E420" i="1"/>
  <c r="E446" i="1"/>
  <c r="E457" i="1"/>
  <c r="E459" i="1"/>
  <c r="E498" i="1"/>
  <c r="E511" i="1"/>
  <c r="E542" i="1"/>
  <c r="F546" i="1"/>
  <c r="E546" i="1"/>
  <c r="E147" i="1"/>
  <c r="E151" i="1"/>
  <c r="E155" i="1"/>
  <c r="E159" i="1"/>
  <c r="E163" i="1"/>
  <c r="E167" i="1"/>
  <c r="E171" i="1"/>
  <c r="E175" i="1"/>
  <c r="E182" i="1"/>
  <c r="E193" i="1"/>
  <c r="E200" i="1"/>
  <c r="E213" i="1"/>
  <c r="E216" i="1"/>
  <c r="E229" i="1"/>
  <c r="E239" i="1"/>
  <c r="E256" i="1"/>
  <c r="E264" i="1"/>
  <c r="E272" i="1"/>
  <c r="E280" i="1"/>
  <c r="E288" i="1"/>
  <c r="E296" i="1"/>
  <c r="E304" i="1"/>
  <c r="E312" i="1"/>
  <c r="E320" i="1"/>
  <c r="E328" i="1"/>
  <c r="E336" i="1"/>
  <c r="F349" i="1"/>
  <c r="E349" i="1"/>
  <c r="E351" i="1"/>
  <c r="E356" i="1"/>
  <c r="E362" i="1"/>
  <c r="F381" i="1"/>
  <c r="E381" i="1"/>
  <c r="E383" i="1"/>
  <c r="E388" i="1"/>
  <c r="E394" i="1"/>
  <c r="E411" i="1"/>
  <c r="F413" i="1"/>
  <c r="E413" i="1"/>
  <c r="E421" i="1"/>
  <c r="E443" i="1"/>
  <c r="F445" i="1"/>
  <c r="E445" i="1"/>
  <c r="E447" i="1"/>
  <c r="E485" i="1"/>
  <c r="E487" i="1"/>
  <c r="E495" i="1"/>
  <c r="F497" i="1"/>
  <c r="E497" i="1"/>
  <c r="E520" i="1"/>
  <c r="E536" i="1"/>
  <c r="E574" i="1"/>
  <c r="E178" i="1"/>
  <c r="E189" i="1"/>
  <c r="E196" i="1"/>
  <c r="E206" i="1"/>
  <c r="E211" i="1"/>
  <c r="E222" i="1"/>
  <c r="E227" i="1"/>
  <c r="E240" i="1"/>
  <c r="E246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2" i="1"/>
  <c r="F361" i="1"/>
  <c r="E361" i="1"/>
  <c r="E363" i="1"/>
  <c r="E368" i="1"/>
  <c r="E374" i="1"/>
  <c r="F393" i="1"/>
  <c r="E393" i="1"/>
  <c r="E395" i="1"/>
  <c r="E400" i="1"/>
  <c r="E407" i="1"/>
  <c r="F410" i="1"/>
  <c r="E410" i="1"/>
  <c r="E422" i="1"/>
  <c r="E432" i="1"/>
  <c r="E439" i="1"/>
  <c r="F442" i="1"/>
  <c r="E442" i="1"/>
  <c r="E461" i="1"/>
  <c r="F494" i="1"/>
  <c r="E494" i="1"/>
  <c r="E515" i="1"/>
  <c r="E568" i="1"/>
  <c r="E468" i="1"/>
  <c r="E500" i="1"/>
  <c r="F529" i="1"/>
  <c r="E529" i="1"/>
  <c r="F549" i="1"/>
  <c r="E549" i="1"/>
  <c r="E551" i="1"/>
  <c r="E556" i="1"/>
  <c r="E576" i="1"/>
  <c r="F581" i="1"/>
  <c r="E581" i="1"/>
  <c r="E583" i="1"/>
  <c r="F605" i="1"/>
  <c r="E605" i="1"/>
  <c r="F621" i="1"/>
  <c r="E621" i="1"/>
  <c r="F637" i="1"/>
  <c r="E637" i="1"/>
  <c r="F653" i="1"/>
  <c r="E653" i="1"/>
  <c r="F825" i="1"/>
  <c r="E825" i="1"/>
  <c r="F861" i="1"/>
  <c r="E861" i="1"/>
  <c r="E932" i="1"/>
  <c r="E444" i="1"/>
  <c r="E476" i="1"/>
  <c r="E508" i="1"/>
  <c r="E528" i="1"/>
  <c r="F541" i="1"/>
  <c r="E541" i="1"/>
  <c r="E543" i="1"/>
  <c r="E548" i="1"/>
  <c r="F573" i="1"/>
  <c r="E573" i="1"/>
  <c r="E575" i="1"/>
  <c r="F609" i="1"/>
  <c r="E609" i="1"/>
  <c r="F625" i="1"/>
  <c r="E625" i="1"/>
  <c r="F641" i="1"/>
  <c r="E641" i="1"/>
  <c r="F657" i="1"/>
  <c r="E657" i="1"/>
  <c r="F925" i="1"/>
  <c r="E925" i="1"/>
  <c r="E959" i="1"/>
  <c r="E996" i="1"/>
  <c r="E464" i="1"/>
  <c r="E474" i="1"/>
  <c r="E477" i="1"/>
  <c r="E496" i="1"/>
  <c r="E506" i="1"/>
  <c r="E509" i="1"/>
  <c r="E526" i="1"/>
  <c r="E534" i="1"/>
  <c r="F553" i="1"/>
  <c r="E553" i="1"/>
  <c r="E555" i="1"/>
  <c r="E560" i="1"/>
  <c r="E580" i="1"/>
  <c r="F585" i="1"/>
  <c r="E585" i="1"/>
  <c r="E587" i="1"/>
  <c r="E599" i="1"/>
  <c r="E604" i="1"/>
  <c r="E615" i="1"/>
  <c r="E620" i="1"/>
  <c r="E631" i="1"/>
  <c r="E636" i="1"/>
  <c r="E647" i="1"/>
  <c r="E652" i="1"/>
  <c r="F677" i="1"/>
  <c r="E677" i="1"/>
  <c r="F693" i="1"/>
  <c r="E693" i="1"/>
  <c r="F709" i="1"/>
  <c r="E709" i="1"/>
  <c r="F849" i="1"/>
  <c r="E849" i="1"/>
  <c r="F957" i="1"/>
  <c r="E957" i="1"/>
  <c r="E991" i="1"/>
  <c r="E452" i="1"/>
  <c r="E484" i="1"/>
  <c r="E516" i="1"/>
  <c r="F525" i="1"/>
  <c r="E525" i="1"/>
  <c r="F533" i="1"/>
  <c r="E533" i="1"/>
  <c r="E535" i="1"/>
  <c r="E540" i="1"/>
  <c r="F565" i="1"/>
  <c r="E565" i="1"/>
  <c r="E567" i="1"/>
  <c r="E592" i="1"/>
  <c r="F597" i="1"/>
  <c r="E597" i="1"/>
  <c r="F613" i="1"/>
  <c r="E613" i="1"/>
  <c r="F629" i="1"/>
  <c r="E629" i="1"/>
  <c r="F645" i="1"/>
  <c r="E645" i="1"/>
  <c r="F989" i="1"/>
  <c r="E989" i="1"/>
  <c r="E472" i="1"/>
  <c r="E504" i="1"/>
  <c r="F545" i="1"/>
  <c r="E545" i="1"/>
  <c r="E547" i="1"/>
  <c r="E552" i="1"/>
  <c r="E572" i="1"/>
  <c r="F577" i="1"/>
  <c r="E577" i="1"/>
  <c r="E579" i="1"/>
  <c r="E603" i="1"/>
  <c r="E608" i="1"/>
  <c r="E619" i="1"/>
  <c r="E624" i="1"/>
  <c r="E635" i="1"/>
  <c r="E640" i="1"/>
  <c r="E651" i="1"/>
  <c r="E656" i="1"/>
  <c r="F672" i="1"/>
  <c r="E672" i="1"/>
  <c r="F729" i="1"/>
  <c r="E729" i="1"/>
  <c r="E409" i="1"/>
  <c r="E425" i="1"/>
  <c r="E441" i="1"/>
  <c r="E460" i="1"/>
  <c r="E470" i="1"/>
  <c r="E473" i="1"/>
  <c r="E492" i="1"/>
  <c r="E502" i="1"/>
  <c r="E505" i="1"/>
  <c r="E524" i="1"/>
  <c r="E532" i="1"/>
  <c r="E538" i="1"/>
  <c r="F557" i="1"/>
  <c r="E557" i="1"/>
  <c r="E559" i="1"/>
  <c r="E564" i="1"/>
  <c r="E584" i="1"/>
  <c r="F589" i="1"/>
  <c r="E589" i="1"/>
  <c r="E591" i="1"/>
  <c r="F601" i="1"/>
  <c r="E601" i="1"/>
  <c r="F617" i="1"/>
  <c r="E617" i="1"/>
  <c r="F633" i="1"/>
  <c r="E633" i="1"/>
  <c r="F649" i="1"/>
  <c r="E649" i="1"/>
  <c r="E662" i="1"/>
  <c r="F761" i="1"/>
  <c r="E761" i="1"/>
  <c r="E868" i="1"/>
  <c r="E418" i="1"/>
  <c r="E434" i="1"/>
  <c r="E448" i="1"/>
  <c r="E480" i="1"/>
  <c r="E512" i="1"/>
  <c r="F537" i="1"/>
  <c r="E537" i="1"/>
  <c r="E539" i="1"/>
  <c r="E544" i="1"/>
  <c r="F569" i="1"/>
  <c r="E569" i="1"/>
  <c r="E571" i="1"/>
  <c r="E596" i="1"/>
  <c r="E607" i="1"/>
  <c r="E612" i="1"/>
  <c r="E623" i="1"/>
  <c r="E628" i="1"/>
  <c r="E639" i="1"/>
  <c r="E644" i="1"/>
  <c r="E655" i="1"/>
  <c r="F669" i="1"/>
  <c r="E669" i="1"/>
  <c r="F685" i="1"/>
  <c r="E685" i="1"/>
  <c r="F701" i="1"/>
  <c r="E701" i="1"/>
  <c r="F793" i="1"/>
  <c r="E793" i="1"/>
  <c r="E900" i="1"/>
  <c r="F717" i="1"/>
  <c r="E717" i="1"/>
  <c r="F749" i="1"/>
  <c r="E749" i="1"/>
  <c r="F781" i="1"/>
  <c r="E781" i="1"/>
  <c r="F813" i="1"/>
  <c r="E813" i="1"/>
  <c r="E840" i="1"/>
  <c r="E856" i="1"/>
  <c r="F881" i="1"/>
  <c r="E881" i="1"/>
  <c r="E888" i="1"/>
  <c r="F913" i="1"/>
  <c r="E913" i="1"/>
  <c r="E920" i="1"/>
  <c r="F945" i="1"/>
  <c r="E945" i="1"/>
  <c r="E952" i="1"/>
  <c r="F977" i="1"/>
  <c r="E977" i="1"/>
  <c r="E979" i="1"/>
  <c r="E984" i="1"/>
  <c r="E999" i="1"/>
  <c r="F741" i="1"/>
  <c r="E741" i="1"/>
  <c r="F773" i="1"/>
  <c r="E773" i="1"/>
  <c r="F805" i="1"/>
  <c r="E805" i="1"/>
  <c r="F837" i="1"/>
  <c r="E837" i="1"/>
  <c r="E844" i="1"/>
  <c r="F873" i="1"/>
  <c r="E873" i="1"/>
  <c r="E880" i="1"/>
  <c r="F905" i="1"/>
  <c r="E905" i="1"/>
  <c r="E912" i="1"/>
  <c r="F937" i="1"/>
  <c r="E937" i="1"/>
  <c r="E944" i="1"/>
  <c r="F969" i="1"/>
  <c r="E969" i="1"/>
  <c r="E971" i="1"/>
  <c r="E976" i="1"/>
  <c r="E661" i="1"/>
  <c r="F721" i="1"/>
  <c r="E721" i="1"/>
  <c r="F753" i="1"/>
  <c r="E753" i="1"/>
  <c r="F785" i="1"/>
  <c r="E785" i="1"/>
  <c r="F817" i="1"/>
  <c r="E817" i="1"/>
  <c r="F853" i="1"/>
  <c r="E853" i="1"/>
  <c r="E860" i="1"/>
  <c r="F885" i="1"/>
  <c r="E885" i="1"/>
  <c r="E892" i="1"/>
  <c r="F917" i="1"/>
  <c r="E917" i="1"/>
  <c r="E924" i="1"/>
  <c r="F949" i="1"/>
  <c r="E949" i="1"/>
  <c r="E956" i="1"/>
  <c r="F981" i="1"/>
  <c r="E981" i="1"/>
  <c r="E983" i="1"/>
  <c r="E988" i="1"/>
  <c r="F733" i="1"/>
  <c r="E733" i="1"/>
  <c r="F765" i="1"/>
  <c r="E765" i="1"/>
  <c r="F797" i="1"/>
  <c r="E797" i="1"/>
  <c r="F829" i="1"/>
  <c r="E829" i="1"/>
  <c r="E848" i="1"/>
  <c r="F865" i="1"/>
  <c r="E865" i="1"/>
  <c r="E872" i="1"/>
  <c r="F897" i="1"/>
  <c r="E897" i="1"/>
  <c r="E904" i="1"/>
  <c r="F929" i="1"/>
  <c r="E929" i="1"/>
  <c r="E936" i="1"/>
  <c r="F961" i="1"/>
  <c r="E961" i="1"/>
  <c r="E963" i="1"/>
  <c r="E968" i="1"/>
  <c r="F993" i="1"/>
  <c r="E993" i="1"/>
  <c r="E995" i="1"/>
  <c r="E1000" i="1"/>
  <c r="F665" i="1"/>
  <c r="E665" i="1"/>
  <c r="F668" i="1"/>
  <c r="E668" i="1"/>
  <c r="F673" i="1"/>
  <c r="E673" i="1"/>
  <c r="F681" i="1"/>
  <c r="E681" i="1"/>
  <c r="F689" i="1"/>
  <c r="E689" i="1"/>
  <c r="F697" i="1"/>
  <c r="E697" i="1"/>
  <c r="F705" i="1"/>
  <c r="E705" i="1"/>
  <c r="F713" i="1"/>
  <c r="E713" i="1"/>
  <c r="F745" i="1"/>
  <c r="E745" i="1"/>
  <c r="F777" i="1"/>
  <c r="E777" i="1"/>
  <c r="F809" i="1"/>
  <c r="E809" i="1"/>
  <c r="F841" i="1"/>
  <c r="E841" i="1"/>
  <c r="F877" i="1"/>
  <c r="E877" i="1"/>
  <c r="E884" i="1"/>
  <c r="F909" i="1"/>
  <c r="E909" i="1"/>
  <c r="E916" i="1"/>
  <c r="F941" i="1"/>
  <c r="E941" i="1"/>
  <c r="E948" i="1"/>
  <c r="F973" i="1"/>
  <c r="E973" i="1"/>
  <c r="E975" i="1"/>
  <c r="E980" i="1"/>
  <c r="E660" i="1"/>
  <c r="F725" i="1"/>
  <c r="E725" i="1"/>
  <c r="F757" i="1"/>
  <c r="E757" i="1"/>
  <c r="F789" i="1"/>
  <c r="E789" i="1"/>
  <c r="F821" i="1"/>
  <c r="E821" i="1"/>
  <c r="E852" i="1"/>
  <c r="F857" i="1"/>
  <c r="E857" i="1"/>
  <c r="E864" i="1"/>
  <c r="F889" i="1"/>
  <c r="E889" i="1"/>
  <c r="E896" i="1"/>
  <c r="F921" i="1"/>
  <c r="E921" i="1"/>
  <c r="E928" i="1"/>
  <c r="F953" i="1"/>
  <c r="E953" i="1"/>
  <c r="E955" i="1"/>
  <c r="E960" i="1"/>
  <c r="F985" i="1"/>
  <c r="E985" i="1"/>
  <c r="E987" i="1"/>
  <c r="E992" i="1"/>
  <c r="F737" i="1"/>
  <c r="E737" i="1"/>
  <c r="F769" i="1"/>
  <c r="E769" i="1"/>
  <c r="F801" i="1"/>
  <c r="E801" i="1"/>
  <c r="F833" i="1"/>
  <c r="E833" i="1"/>
  <c r="F845" i="1"/>
  <c r="E845" i="1"/>
  <c r="F869" i="1"/>
  <c r="E869" i="1"/>
  <c r="E876" i="1"/>
  <c r="F901" i="1"/>
  <c r="E901" i="1"/>
  <c r="E908" i="1"/>
  <c r="F933" i="1"/>
  <c r="E933" i="1"/>
  <c r="E940" i="1"/>
  <c r="F965" i="1"/>
  <c r="E965" i="1"/>
  <c r="E967" i="1"/>
  <c r="E972" i="1"/>
  <c r="F997" i="1"/>
  <c r="E997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D4" i="12" l="1"/>
  <c r="D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343FC7-81C7-4B85-BF27-4062FFD10436}" keepAlive="1" name="Query - AlertAuditReport" description="Connection to the 'AlertAuditReport' query in the workbook." type="5" refreshedVersion="8" background="1" saveData="1">
    <dbPr connection="Provider=Microsoft.Mashup.OleDb.1;Data Source=$Workbook$;Location=AlertAuditReport;Extended Properties=&quot;&quot;" command="SELECT * FROM [AlertAuditReport]"/>
  </connection>
  <connection id="2" xr16:uid="{B5C8ACE0-B2A0-44CA-AE4A-AB487FFE72F2}" keepAlive="1" name="Query - ShiftReport" description="Connection to the 'ShiftReport' query in the workbook." type="5" refreshedVersion="8" background="1" saveData="1">
    <dbPr connection="Provider=Microsoft.Mashup.OleDb.1;Data Source=$Workbook$;Location=ShiftReport;Extended Properties=&quot;&quot;" command="SELECT * FROM [ShiftReport]"/>
  </connection>
</connections>
</file>

<file path=xl/sharedStrings.xml><?xml version="1.0" encoding="utf-8"?>
<sst xmlns="http://schemas.openxmlformats.org/spreadsheetml/2006/main" count="5822" uniqueCount="1903">
  <si>
    <t>Name</t>
  </si>
  <si>
    <t>Email</t>
  </si>
  <si>
    <t>Start</t>
  </si>
  <si>
    <t>End</t>
  </si>
  <si>
    <t>Hours</t>
  </si>
  <si>
    <t>0:0</t>
  </si>
  <si>
    <t>0:5</t>
  </si>
  <si>
    <t>Timestamp</t>
  </si>
  <si>
    <t>Content</t>
  </si>
  <si>
    <t>Price</t>
  </si>
  <si>
    <t>Alert_New</t>
  </si>
  <si>
    <t/>
  </si>
  <si>
    <t>Alert_Confirmed</t>
  </si>
  <si>
    <t>Alert_Closed</t>
  </si>
  <si>
    <t>Annotation_New</t>
  </si>
  <si>
    <t>Column Labels</t>
  </si>
  <si>
    <t>Grand Total</t>
  </si>
  <si>
    <t>Row Labels</t>
  </si>
  <si>
    <t>UserEmail</t>
  </si>
  <si>
    <t>DutyHours</t>
  </si>
  <si>
    <t>SIGNL4 - Shifts - Report</t>
  </si>
  <si>
    <t>Total Alerts:</t>
  </si>
  <si>
    <t>During Off Time:</t>
  </si>
  <si>
    <t>SIGNL4 - Alerts - Report</t>
  </si>
  <si>
    <t>Duration in seconds</t>
  </si>
  <si>
    <t>4f7ebe1a-7583-4012-b51b-75e0c3428427</t>
  </si>
  <si>
    <t>2517509283260706314_c6afef71-a0b6-498f-805b-ada00f015e04</t>
  </si>
  <si>
    <t>2517509283261971850_86b3d931-4570-478d-b2b0-a4d383cecccc</t>
  </si>
  <si>
    <t>Heartbeat Missing | Heartbeat missing for 2 hours, 19 seconds.</t>
  </si>
  <si>
    <t>a888e8e7-01c8-419a-aa94-cab52eccd947</t>
  </si>
  <si>
    <t>2517509275143085143_98296b8b-1d47-4b2f-a848-e4b8c7055874</t>
  </si>
  <si>
    <t>2517509275144092918_09bbe7e6-097c-4d45-83bb-706f84c2badc</t>
  </si>
  <si>
    <t>[FIRING:1]  (Data Alert Value1 g1njkfLMk A) | **Firing**  Value: [no value] Labels:  - alertname = Data Alert  - Key1 = Value1  - datasource_uid = g1njkfLMk  - ref_id = A Annotations: Source: https://ronlab.grafana.net/alerting/grafana/OzBXIKbnz/view Silence: https://ronlab.grafana.net/alerting/silence/new?alertmanager=grafana&amp;matcher=Key1%3DValue1&amp;matcher=alertname%3DData+Alert&amp;matcher=datasource_uid%3Dg1njkfLMk&amp;matcher=ref_id%3DA Dashbo...</t>
  </si>
  <si>
    <t>a3b924c5-fedf-4bd5-a8e4-a578a7d0c45f</t>
  </si>
  <si>
    <t>00000000-0000-0000-0000-000000000000</t>
  </si>
  <si>
    <t>system@signl4.com</t>
  </si>
  <si>
    <t>d85f4729-92a2-4f01-8116-77200fa8fc8b</t>
  </si>
  <si>
    <t>2517509159411331392_05e834eb-d0e3-458b-85df-a06f35b94746</t>
  </si>
  <si>
    <t>2517509159413040997_dea243e0-4c8b-484f-bd01-37d118d1fbc2</t>
  </si>
  <si>
    <t>Daily Weather</t>
  </si>
  <si>
    <t>b3de381e-f914-4f51-9860-9c3700cec07c</t>
  </si>
  <si>
    <t>2517509128143120875_9e0891e0-73ee-43f6-88fb-9739c9f018ef</t>
  </si>
  <si>
    <t>2517509128144047460_ae762d4c-3305-4e91-be63-a44a0a0598c7</t>
  </si>
  <si>
    <t>a1bd975d-dce3-4de7-9d8e-fb45fd427e04</t>
  </si>
  <si>
    <t>2517509059970001908_e8cf9f97-93ba-4dc8-ac73-1856a3d4c83a</t>
  </si>
  <si>
    <t>2517509059970740711_5be71880-14a9-4112-985b-cf9274299939</t>
  </si>
  <si>
    <t>Bitcoin out of bounds | Bitcoin price of 38025.51 USD out of 4000 to 10000 USD.</t>
  </si>
  <si>
    <t>2892f6ba-d38c-4a2c-a8c6-f60d64b5028d</t>
  </si>
  <si>
    <t>2517508981141959571_eed4d2ce-b95c-4dea-a4df-e6164c72ec3d</t>
  </si>
  <si>
    <t>2517508981142865380_92caa756-f34a-4062-a999-9b19b6299a1f</t>
  </si>
  <si>
    <t>1a7afc88-09ac-40f4-af11-7b9ebf39dd58</t>
  </si>
  <si>
    <t>2517508834142179714_330fef5a-b34e-42ca-8358-f444cd308493</t>
  </si>
  <si>
    <t>2517508834142900446_bdcd9b20-1bef-4c17-8786-a5affb29a5e0</t>
  </si>
  <si>
    <t>44095c3b-51a9-458d-9861-064e57c3c0b2</t>
  </si>
  <si>
    <t>2517508687141734341_da075bc8-6828-4b82-baf4-dc66394fb5ef</t>
  </si>
  <si>
    <t>2517508687142679017_de7a94c6-4f4f-472f-af7b-6867b69facb7</t>
  </si>
  <si>
    <t>c3c8037f-9656-4d22-a42f-1b46712e4ef1</t>
  </si>
  <si>
    <t>2517508540141781052_5fb59406-f0d1-4668-b659-664d58d865dd</t>
  </si>
  <si>
    <t>2517508540142561963_9d31cee9-caa3-4305-bf60-f9282d24b4da</t>
  </si>
  <si>
    <t>7a8c1332-cc8f-4cd0-9f5a-6ea25efb9dfb</t>
  </si>
  <si>
    <t>2517508423363092450_b77d73b8-f8c5-482b-83e0-715a2f3787c5</t>
  </si>
  <si>
    <t>2517508423364199146_0d65c963-e2d2-45d4-80a6-04f2dabc7977</t>
  </si>
  <si>
    <t>Heartbeat Missing | Heartbeat missing for 2 hours, 51 seconds.</t>
  </si>
  <si>
    <t>85cb069a-c270-405c-b962-8d6c95da5521</t>
  </si>
  <si>
    <t>f6c82b3d-f263-49ae-a51d-d59c2f99d5aa</t>
  </si>
  <si>
    <t>2517508393141546339_1b253007-5c49-45ab-9735-88c75c9725b7</t>
  </si>
  <si>
    <t>2517508393142371176_9f105efa-612d-4a7a-a09c-4d70d83ce318</t>
  </si>
  <si>
    <t>f28da6a7-d48b-4953-8d24-38b67f9fb5ec</t>
  </si>
  <si>
    <t>2517508295571987579_5e8fe407-1208-4cb6-bcbf-314cac5f0bfe</t>
  </si>
  <si>
    <t>2517508295572911150_5c5eebd3-7ade-4f1f-a4b6-c6c60f95b51a</t>
  </si>
  <si>
    <t>aac06321-43a0-4977-aa2c-8c22ac68a8c0</t>
  </si>
  <si>
    <t>2517508246140987370_417be9ca-d639-47f3-b9b0-258580bc35e2</t>
  </si>
  <si>
    <t>2517508246141876409_46cf8da9-745b-4088-8ae4-23493074f1ad</t>
  </si>
  <si>
    <t>89e0b079-cb5a-4d16-bcd2-cdfee26de891</t>
  </si>
  <si>
    <t>2517508223971614124_0524f9b3-0371-4670-bee1-07b9200fc7b1</t>
  </si>
  <si>
    <t>2517508223973831877_65880743-1a09-4b29-8a95-3b5a6e90677f</t>
  </si>
  <si>
    <t>SIGNL4 Support Team</t>
  </si>
  <si>
    <t>c94fd6e2-3a3f-483c-951e-80e8628d1aee</t>
  </si>
  <si>
    <t>2517508223968821567_2cf6ef45-5390-4177-95b8-e263184a76ca</t>
  </si>
  <si>
    <t>2517508223969663232_c80ff9f8-0237-44d4-b4a6-a059727a1346</t>
  </si>
  <si>
    <t>6d0de78b-95fd-4d03-a1dd-64419cec3f05</t>
  </si>
  <si>
    <t>2517508195968177028_98b0e713-1b23-4027-8917-3ae3dcb2d943</t>
  </si>
  <si>
    <t>2517508195968999411_0c2a0186-2476-4d48-b12b-ebe461553547</t>
  </si>
  <si>
    <t>Bitcoin out of bounds | Bitcoin price of 38938.66 USD out of 4000 to 10000 USD.</t>
  </si>
  <si>
    <t>443aed96-7aeb-4ad5-9e04-c2b6a6f7a863</t>
  </si>
  <si>
    <t>3eb7700a-aee3-469c-b8ab-183c5f58b1ed</t>
  </si>
  <si>
    <t>ron@signl4.com</t>
  </si>
  <si>
    <t>6f52c824-bfa8-42c5-90a3-095738fa5511</t>
  </si>
  <si>
    <t>af587e51-1596-47f2-a1a2-aa4d83526a25</t>
  </si>
  <si>
    <t>58653830-4496-4b4f-8272-76b0d363b504</t>
  </si>
  <si>
    <t>54461c39-0fd3-41e5-9a38-f4da72b97725</t>
  </si>
  <si>
    <t>2f0fb3c7-b8dc-4c43-96ec-d2d3090e7b11</t>
  </si>
  <si>
    <t>3536d6b4-e2e8-43b3-a273-4e89cb7c7504</t>
  </si>
  <si>
    <t>df98281e-71eb-43f5-ad9a-20911adadecc</t>
  </si>
  <si>
    <t>92362c52-4b1b-456d-a50a-8df6e3f91427</t>
  </si>
  <si>
    <t>be7e076f-7708-41b4-97a0-ce8c72a85b46</t>
  </si>
  <si>
    <t>2517508099140473193_12d8c44a-1ec1-4a87-bc9b-9dfa38d45851</t>
  </si>
  <si>
    <t>2517508099141508915_473e51e3-90f7-46bf-a4ea-2dcbdd1485c8</t>
  </si>
  <si>
    <t>dc5fb1de-664d-4b23-9924-9e8af2287b2a</t>
  </si>
  <si>
    <t>2517507952139995948_0f8e08f3-1ac0-4893-b942-13f86b624117</t>
  </si>
  <si>
    <t>2517507952140971226_f4913c72-cd88-407b-816d-d1917af8d228</t>
  </si>
  <si>
    <t>b579ccb5-5e61-46a3-bac1-0e225ebbd569</t>
  </si>
  <si>
    <t>2517507805139907429_f8e33546-fb2c-4f2a-8c40-393b5b06e7d3</t>
  </si>
  <si>
    <t>2517507805140834925_ec89960f-5a77-4ab7-99f0-cfdd54c74c92</t>
  </si>
  <si>
    <t>bced6803-2b4a-4246-905d-75c72b780fdc</t>
  </si>
  <si>
    <t>cd21a516-b105-4efd-9f10-15dcf60fe2d9</t>
  </si>
  <si>
    <t>7dc49167-e1ac-41a6-bf39-5187e4820b82</t>
  </si>
  <si>
    <t>75a630f5-0d19-4085-914c-ac48a7800217</t>
  </si>
  <si>
    <t>2517507658139877294_f259d0c9-f01b-43cb-a997-aefa1c3e8238</t>
  </si>
  <si>
    <t>2517507658140890060_e08a20ef-eef7-4c3f-a6c8-ee09250f8ec2</t>
  </si>
  <si>
    <t>bc2aef56-dc72-4ac1-ad59-03c169eb581b</t>
  </si>
  <si>
    <t>2517507558663180893_87cd4dae-40de-46e8-b757-20ec094fadcc</t>
  </si>
  <si>
    <t>2517507558665138389_da3150fe-f3c1-4176-8e47-eb01d61e0362</t>
  </si>
  <si>
    <t>Heartbeat Missing | Heartbeat missing for 2 hours, 8 seconds.</t>
  </si>
  <si>
    <t>8909227f-2554-4041-88a9-d8f0fca766df</t>
  </si>
  <si>
    <t>c60231d9-055c-4287-afbb-d3597c20c7c2</t>
  </si>
  <si>
    <t>2517507511139053000_c13d86c8-6375-489b-b8c6-14208387cc0c</t>
  </si>
  <si>
    <t>2517507511140566055_b0748af2-f5d4-46c4-ab0b-94457e6c31eb</t>
  </si>
  <si>
    <t>99c533e7-8f89-4258-97dd-610b09ea9399</t>
  </si>
  <si>
    <t>2517507431591498726_c647c912-6070-4f66-b6d4-7e10dd089494</t>
  </si>
  <si>
    <t>2517507431592582419_6c12a39d-0a46-4381-afb6-0b42f1705153</t>
  </si>
  <si>
    <t>e87e48f7-6ca2-4c8f-97ec-36feb4036a96</t>
  </si>
  <si>
    <t>2517507364136674693_de4a5ff4-9b36-48e6-a6d2-e9a5629f44da</t>
  </si>
  <si>
    <t>2517507364139154920_2c345cbb-723d-4f78-a775-f955d0d48993</t>
  </si>
  <si>
    <t>97fc243c-33f5-4d32-ad12-d4ab07273cdc</t>
  </si>
  <si>
    <t>c7a310d4-66f5-40d9-9a58-b8269fe0de82</t>
  </si>
  <si>
    <t>b69489b4-9d98-4010-9f17-892e89fefc93</t>
  </si>
  <si>
    <t>ddac37d9-be98-4565-8e78-cb497ba9e3fc</t>
  </si>
  <si>
    <t>2517507331967841434_7299d375-1bcf-4c80-a5ce-bb11afe16998</t>
  </si>
  <si>
    <t>2517507331969507721_ff1938e1-835f-40eb-a51c-a11755d3ec11</t>
  </si>
  <si>
    <t>Bitcoin out of bounds | Bitcoin price of 38559.09 USD out of 4000 to 10000 USD.</t>
  </si>
  <si>
    <t>8ce1bec0-f58c-4a46-9c70-7555358bf048</t>
  </si>
  <si>
    <t>2517507219553926651_dd2b0664-0fa1-4630-ad36-ed9826dabdae</t>
  </si>
  <si>
    <t>2517507219555003829_79fcc054-af46-483e-a1fe-7586dc50bae2</t>
  </si>
  <si>
    <t>ddca4d99-7e06-4543-9089-7423eff2933e</t>
  </si>
  <si>
    <t>2517507072552861840_f535a5d6-98f9-4176-bdef-684eb5d4c9ee</t>
  </si>
  <si>
    <t>2517507072554014715_b3542998-9b7a-4ad6-9eb5-c616b134f004</t>
  </si>
  <si>
    <t>ad4512c7-fc5e-4246-ae35-b7cc0587a04f</t>
  </si>
  <si>
    <t>af9670de-0c6b-42fc-b571-20fe3f0fb972</t>
  </si>
  <si>
    <t>ok</t>
  </si>
  <si>
    <t>b3c933d5-6cf0-4d88-9491-eb8a33c6e972</t>
  </si>
  <si>
    <t>2517506925553215976_28ae71c1-4e7f-4d0b-88cb-ca536240a580</t>
  </si>
  <si>
    <t>2517506925554348725_b215ffb0-e205-49e0-8c41-b0d19f5a36aa</t>
  </si>
  <si>
    <t>00e6636c-1556-4386-b932-e2c962432400</t>
  </si>
  <si>
    <t>2517506778552822933_e0e3fb24-6ad5-467b-b664-322831de689c</t>
  </si>
  <si>
    <t>2517506778554115397_8a93875a-9084-4d8f-a5b7-30426910a71a</t>
  </si>
  <si>
    <t>bcd9e941-08a7-4aef-86c4-242d89baf160</t>
  </si>
  <si>
    <t>2517506695650897739_c71b364a-3244-44c7-81c8-60ea7acb78f5</t>
  </si>
  <si>
    <t>2517506695651668096_52f1b92d-da27-4a2b-8117-d0be054588c0</t>
  </si>
  <si>
    <t>Heartbeat Missing | Heartbeat missing for 2 hours, 22 seconds.</t>
  </si>
  <si>
    <t>b6552bf0-9937-46b4-8631-6cd2547f8777</t>
  </si>
  <si>
    <t>30172efe-e573-4b52-a2c4-d274224c8949</t>
  </si>
  <si>
    <t>2517506631552771011_b351f527-5650-49d7-bb0d-8b6ed6ddc9fc</t>
  </si>
  <si>
    <t>2517506631553601087_652b567e-6760-4175-92be-050ab82d3e0e</t>
  </si>
  <si>
    <t>423c9f32-526e-4ed7-b05d-90919b353f7e</t>
  </si>
  <si>
    <t>2517506567365722781_158addef-30f5-4e5b-ad5f-866079162ebb</t>
  </si>
  <si>
    <t>2517506567366832120_b229f63f-5306-420c-81cc-a976c5e39707</t>
  </si>
  <si>
    <t>70fb3c77-66ee-4f25-ab74-1ce1733bd5d0</t>
  </si>
  <si>
    <t>2517506484552218919_8d14944a-3bc2-4b84-ba15-f7d2fb1ca5a1</t>
  </si>
  <si>
    <t>2517506484553201249_f6494a1d-e7f3-413d-8ce1-e8eb8d97e884</t>
  </si>
  <si>
    <t>45e18db4-6b51-475f-be3e-fda981d5b00f</t>
  </si>
  <si>
    <t>2517506467970510299_ef9d7206-62ef-44a2-9e9c-31938d4ff6a1</t>
  </si>
  <si>
    <t>2517506467971054925_b7f92531-fd85-4cb6-99ab-67f213512b08</t>
  </si>
  <si>
    <t>Bitcoin out of bounds | Bitcoin price of 38839.51 USD out of 4000 to 10000 USD.</t>
  </si>
  <si>
    <t>3917fd2f-a34f-4196-9538-107e7b49d5b6</t>
  </si>
  <si>
    <t>d4719bbd-61f7-4a4a-8594-360b8ac99553</t>
  </si>
  <si>
    <t>86831257-3387-4e6c-aa33-e3cf16be88d9</t>
  </si>
  <si>
    <t>71ffb8ac-e4eb-426e-bd4c-d7429c62dac0</t>
  </si>
  <si>
    <t>6bbce7ea-6082-4de6-87ca-2486be1bf621</t>
  </si>
  <si>
    <t>550382d9-793a-4c14-86ca-eb77be5bbac3</t>
  </si>
  <si>
    <t>4f4782f9-370c-48ec-86af-2e2d167f07b9</t>
  </si>
  <si>
    <t>c9c02bcf-7d05-4c9a-bc8e-adddc1460962</t>
  </si>
  <si>
    <t>2517506337552018508_1e1a5ba0-ff86-443a-99b4-597c3e8dbdee</t>
  </si>
  <si>
    <t>2517506337552987963_7cda39e1-5f1e-444b-8107-9d7aa43e9c8d</t>
  </si>
  <si>
    <t>e8c05237-a147-43f1-a176-bdd83b8f5c4a</t>
  </si>
  <si>
    <t>2517506253679376888_666354d6-df79-43ae-86c7-697cfe227c82</t>
  </si>
  <si>
    <t>2517506253680090338_ffd33725-41cd-4ace-9e80-3763a229e04e</t>
  </si>
  <si>
    <t>159d19e0-4c40-43d3-ba33-f18d1d20a2e0</t>
  </si>
  <si>
    <t>2517506253600143587_e7b0237e-7534-4446-97fa-6959490bdaed</t>
  </si>
  <si>
    <t>2517506253600681873_45d07e85-f647-4456-ad22-f893d88faee9</t>
  </si>
  <si>
    <t>22d4f5ab-64b9-4617-a73a-1fe7845178d2</t>
  </si>
  <si>
    <t>2517506224779382606_0333a4c9-92e2-4b09-8d09-991c4f4281b6</t>
  </si>
  <si>
    <t>2517506224798194133_73fa554d-0c94-4e7b-beb3-864d5cade814</t>
  </si>
  <si>
    <t>Schulung Dummy: BulkSMS Credit (HTTP XML/REST Value) | Your request has timed out. Depending on the sensor type you use, the reason might be that the sensor could not connect to the target host or that a PowerShell command takes too long to execute. For more information, see https://kb.paessler.com/en/topic/71899 or https://kb.paessler.com/en/topic/37633. (code: PE018)</t>
  </si>
  <si>
    <t>eb73c071-b085-4c1c-b558-db1e2c00395d</t>
  </si>
  <si>
    <t>b50b3b1f-20b5-4c6e-bbf3-5b66af7d8883</t>
  </si>
  <si>
    <t>2517506190551979685_d10f7338-f918-42d9-914b-9d827d13b64b</t>
  </si>
  <si>
    <t>2517506190552752962_2d055f36-75ff-42c5-8332-0870b6d13c4a</t>
  </si>
  <si>
    <t>62a7abf9-219d-486c-bc02-ddf895ae3f02</t>
  </si>
  <si>
    <t>2517506043551422138_7dc87ff8-1289-4d96-aadb-2858908ee1ec</t>
  </si>
  <si>
    <t>2517506043552300822_74c7c7dc-1bce-42d6-ab3c-c324072fe22f</t>
  </si>
  <si>
    <t>ea9bcf39-a17e-432d-8afa-631fc0d6d8fd</t>
  </si>
  <si>
    <t>2517505896550035404_9b41dbd5-437e-475b-a344-0e9015447ba5</t>
  </si>
  <si>
    <t>2517505896550954653_e4ecb1eb-fd5a-443f-ae96-93ab691eee1c</t>
  </si>
  <si>
    <t>e2c1acd9-204a-41f2-8f9c-abb4a646822b</t>
  </si>
  <si>
    <t>2517505831577844549_6870e69e-0486-4243-a961-2bb41659066a</t>
  </si>
  <si>
    <t>2517505831579266223_97779753-67b9-44d7-819b-acde2cc229e6</t>
  </si>
  <si>
    <t>Heartbeat Missing | Heartbeat missing for 2 hours, 13 seconds.</t>
  </si>
  <si>
    <t>cf0c0521-6aaf-46e4-ae1f-bc0754125ce7</t>
  </si>
  <si>
    <t>606b458e-2b9c-4e48-b27e-34db5781dba4</t>
  </si>
  <si>
    <t>2517505749551013918_d79f8cfd-1c58-4930-aec5-f324fd4493b6</t>
  </si>
  <si>
    <t>2517505749551797144_ce90c04d-1d02-4a66-9c7e-de3bfc181396</t>
  </si>
  <si>
    <t>09bef738-bf90-4af3-8e9d-d5e0c224508b</t>
  </si>
  <si>
    <t>2517505703576086819_01b23c5d-9941-4da3-914c-aead9ee52f61</t>
  </si>
  <si>
    <t>2517505703577283054_84bcbd28-c3b3-4d7e-82b0-73514c3b13ee</t>
  </si>
  <si>
    <t>6cb5b7dc-39c7-4cc3-a1ca-3937bd4c3a9d</t>
  </si>
  <si>
    <t>2517505603967476493_261dd5f7-5875-47f2-8c4f-e32d819542eb</t>
  </si>
  <si>
    <t>2517505603968265856_baf56405-f914-4559-afd8-56c62d7e5c09</t>
  </si>
  <si>
    <t>Bitcoin out of bounds | Bitcoin price of 39466.11 USD out of 4000 to 10000 USD.</t>
  </si>
  <si>
    <t>d61d9a17-bb16-4a89-9560-98bdfcade709</t>
  </si>
  <si>
    <t>2517505602546373200_b4c52125-1657-44ea-91ab-287ab02d2596</t>
  </si>
  <si>
    <t>2517505602547163367_be740e3e-db79-467b-8341-0484198ab7fa</t>
  </si>
  <si>
    <t>ac1259a4-d25b-40e4-8ad7-72685160385f</t>
  </si>
  <si>
    <t>2517505455550372281_c9c26d48-e1f9-4b31-83bd-74b098a3a851</t>
  </si>
  <si>
    <t>2517505455551255917_000764aa-8e27-4b94-9933-fb5e2891c0bc</t>
  </si>
  <si>
    <t>780ce5f3-eb70-4b0d-9403-40289f351549</t>
  </si>
  <si>
    <t>2517505309783480998_91cfa2b6-34eb-4f84-83d6-5d6856bc59d7</t>
  </si>
  <si>
    <t>2517505309784195332_74c873c1-aee2-4f23-bb6b-646dda6f9afd</t>
  </si>
  <si>
    <t>9a35c32b-ff7f-4b06-a4a1-3a98c3efacd7</t>
  </si>
  <si>
    <t>2517505162783072230_381bb48e-88ae-4e66-a720-e4d9e61ca569</t>
  </si>
  <si>
    <t>2517505162783904059_4a3374d7-2337-4ae1-8a27-8ff34a3d2934</t>
  </si>
  <si>
    <t>336518f1-6cd1-424e-aa4f-2335daa1caaf</t>
  </si>
  <si>
    <t>2517505015756274065_81f35299-68d6-4f68-82ed-684e4b21ee54</t>
  </si>
  <si>
    <t>2517505015783457533_653e338d-c729-40c0-86bb-2499dc100fef</t>
  </si>
  <si>
    <t>d43a7750-6a37-40d4-860f-cbdbe72b996a</t>
  </si>
  <si>
    <t>2517504967419754210_96c0bee3-befc-4d5a-9bef-36182058a80f</t>
  </si>
  <si>
    <t>2517504967500619595_43b5f55c-cb31-4682-ba48-d9d5bd9aa47e</t>
  </si>
  <si>
    <t>Heartbeat Missing | Heartbeat missing for 2 hours, 54 seconds.</t>
  </si>
  <si>
    <t>16949ea3-8336-47b6-9764-e94ee3021535</t>
  </si>
  <si>
    <t>111f8c08-a838-4754-a2c2-55c5060a6b55</t>
  </si>
  <si>
    <t>2517504868782294656_21d6b689-5e70-479d-93df-35495151d4ad</t>
  </si>
  <si>
    <t>2517504868783125886_3fc9a728-46a5-454e-92ad-a153cda8edb7</t>
  </si>
  <si>
    <t>13f696d2-05b1-4ab2-b8b8-57638f4c32b3</t>
  </si>
  <si>
    <t>2517504839576751857_7e0da835-9a52-4e4e-bc81-2c13cfc134da</t>
  </si>
  <si>
    <t>2517504839577817618_bc33ffe0-d350-43d4-ab22-5b2c25ebbd23</t>
  </si>
  <si>
    <t>93b68c09-ee06-48c3-813f-fe18a9f126b0</t>
  </si>
  <si>
    <t>2517504739968339935_a65b6ab6-3b6a-4d85-b90f-6889732d770e</t>
  </si>
  <si>
    <t>2517504739968867736_e7216927-2757-4222-90ea-b16141cdb43f</t>
  </si>
  <si>
    <t>Bitcoin out of bounds | Bitcoin price of 36178.35 USD out of 4000 to 10000 USD.</t>
  </si>
  <si>
    <t>2f548809-d2e4-49cc-9d70-c613165d65df</t>
  </si>
  <si>
    <t>2517504721782132735_eca379c2-e15b-482e-9a19-e9005bb5ff93</t>
  </si>
  <si>
    <t>2517504721782907388_1adaa263-b56e-434f-8e63-8357f17be993</t>
  </si>
  <si>
    <t>a644f5ff-ef0d-4723-a1ec-3657749eccd7</t>
  </si>
  <si>
    <t>2517504574781895498_0073651d-a525-47a7-8826-7da3dd5c571e</t>
  </si>
  <si>
    <t>2517504574782929824_e77dfdc0-a782-4d10-b66b-9668921d3223</t>
  </si>
  <si>
    <t>e0404f66-1e96-4ec4-b392-b07e47bad415</t>
  </si>
  <si>
    <t>2517504427781438598_941cf59e-5227-439f-b36e-241f399380c2</t>
  </si>
  <si>
    <t>2517504427782312695_9e1871b2-282a-4464-9ab0-9cf660e20263</t>
  </si>
  <si>
    <t>8f8c624f-0083-422f-9e7e-5e186f012b11</t>
  </si>
  <si>
    <t>2517504280780351107_408876b7-5061-4887-8469-b400db52125f</t>
  </si>
  <si>
    <t>2517504280782004595_568743a4-6b28-4c08-aba5-3d05b57044d7</t>
  </si>
  <si>
    <t>b354dcbd-a140-4b2e-853b-a25a9eabcdc2</t>
  </si>
  <si>
    <t>2517504133780554650_b1a8f9e1-c64c-45bb-9bb4-5a45044d487c</t>
  </si>
  <si>
    <t>2517504133781632605_cb5523f2-49df-4d66-a246-d048233b5806</t>
  </si>
  <si>
    <t>7e5c5b45-eafe-46af-887d-c2adc7795397</t>
  </si>
  <si>
    <t>2517503986779249931_a5be292f-703d-4375-aad5-ee9771daf9c9</t>
  </si>
  <si>
    <t>2517503986780892191_339de365-41bc-4c78-bca7-1faa7b8f756d</t>
  </si>
  <si>
    <t>97a34ac6-5d79-4f59-bfad-07fd6716b5aa</t>
  </si>
  <si>
    <t>2517503975502669148_66eba704-0fe2-472b-9dd1-ede35f909d44</t>
  </si>
  <si>
    <t>2517503975503888916_28aab242-88f5-444a-9923-4eed9ddd31da</t>
  </si>
  <si>
    <t>cd5be258-b61c-408f-9462-dd261d42cdcb</t>
  </si>
  <si>
    <t>2517503875969370426_f32b64ef-7fdb-42d5-a530-b2c65f745694</t>
  </si>
  <si>
    <t>2517503875969974130_78772e3a-0adc-4569-af8d-1feedcd7cdd2</t>
  </si>
  <si>
    <t>Bitcoin out of bounds | Bitcoin price of 36009.92 USD out of 4000 to 10000 USD.</t>
  </si>
  <si>
    <t>63baeb8f-e1cc-453a-95fd-1f7970c6d0c3</t>
  </si>
  <si>
    <t>4efe93b7-b166-4aa3-b4f1-b3ee6b798233</t>
  </si>
  <si>
    <t>28b634f5-aca7-4367-b227-e92ad47ae4a5</t>
  </si>
  <si>
    <t>309e59c3-4f34-4a30-ae8a-8f3dee276b5c</t>
  </si>
  <si>
    <t>0f0ed6b2-f54e-492a-9fe3-48f761333a74</t>
  </si>
  <si>
    <t>64104440-cdd8-4be9-bcb3-2688fc7d24cf</t>
  </si>
  <si>
    <t>e8e3f829-440e-45f1-ba2c-56bb598806b8</t>
  </si>
  <si>
    <t>3882ffd0-6a7c-4eae-83ab-b8917683724c</t>
  </si>
  <si>
    <t>ada42bd6-e173-4f57-8202-ea0015bc2d76</t>
  </si>
  <si>
    <t>2517503839780129927_3c052c43-c798-47a6-bef3-ce14fe2faac0</t>
  </si>
  <si>
    <t>2517503839780914267_4510d453-1106-4041-87f8-d01884ad5e3c</t>
  </si>
  <si>
    <t>61cade55-fcc5-4204-9791-78c3c9f0c3d1</t>
  </si>
  <si>
    <t>7c0a1806-6096-4a50-b1ea-60465de90d0b</t>
  </si>
  <si>
    <t>2517503692779922484_8b24588d-00dc-4570-9b86-d3ed92f49246</t>
  </si>
  <si>
    <t>2517503692780688451_3308a849-4aff-4bc4-ac29-e31ce88218b5</t>
  </si>
  <si>
    <t>7d57bd8a-f617-402d-adb1-8aaae913d454</t>
  </si>
  <si>
    <t>2517503545779303961_76f2a4a8-3b57-4712-b4b8-6983e4aeff3a</t>
  </si>
  <si>
    <t>2517503545780616267_7e8cef5a-d9da-4199-b746-dc31bbdadedb</t>
  </si>
  <si>
    <t>0587adb5-b580-496c-8796-86a2b61d16cf</t>
  </si>
  <si>
    <t>2517503398778905512_a2ea37d3-3d9e-4d6e-b086-495c9f651ea1</t>
  </si>
  <si>
    <t>2517503398779899024_bc9cd528-c8cd-404e-a4b2-b58cb96493ee</t>
  </si>
  <si>
    <t>0958735d-c949-4f50-afa9-f5b4ab1bacc1</t>
  </si>
  <si>
    <t>2517503251778403771_b098c952-775f-4935-ac74-2e374d0b2ab2</t>
  </si>
  <si>
    <t>2517503251779589499_d5b589fd-16dc-4a12-b4ae-cd70a168b1dc</t>
  </si>
  <si>
    <t>f3aa8175-3916-47ad-a038-59b896a96771</t>
  </si>
  <si>
    <t>2517503239990081405_1631d412-e2cf-49b1-b941-78c94ad03cf8</t>
  </si>
  <si>
    <t>2517503239991516851_76a4706d-1166-46de-9407-89a9674a99d4</t>
  </si>
  <si>
    <t>Heartbeat Missing | Heartbeat missing for 2 hours, 55 seconds.</t>
  </si>
  <si>
    <t>998581d0-9d31-449f-8ec1-9da66c32a2fe</t>
  </si>
  <si>
    <t>f46beef1-e443-4d45-a1e6-a00d66fcf660</t>
  </si>
  <si>
    <t>2517503111097775870_ea64ce6a-3aa7-47cd-9639-6d2f45720ef8</t>
  </si>
  <si>
    <t>2517503111098731746_d90b6a4b-408f-444c-9125-90e0b094aee3</t>
  </si>
  <si>
    <t>8c2177eb-512e-4260-82e6-ab5aff67c9e6</t>
  </si>
  <si>
    <t>2517503104778378375_cc337b1b-6e06-4b43-966a-c73553217adf</t>
  </si>
  <si>
    <t>2517503104779398474_138260eb-0030-485d-be22-92adea741e99</t>
  </si>
  <si>
    <t>2f7e02f5-ef43-40d8-b53e-76816858a549</t>
  </si>
  <si>
    <t>2517503011968669221_babc0831-3ca9-4ffd-a4f4-a495217e5502</t>
  </si>
  <si>
    <t>2517503011969331942_5463a0b3-eff5-4eba-8bf4-0c655df8d33e</t>
  </si>
  <si>
    <t>Bitcoin out of bounds | Bitcoin price of 34601.79 USD out of 4000 to 10000 USD.</t>
  </si>
  <si>
    <t>64f2665c-818f-41c9-8b54-f08fc54190b9</t>
  </si>
  <si>
    <t>2517502957778365751_bf8f1f4a-750b-47f0-95d1-fdbdbb149cd3</t>
  </si>
  <si>
    <t>2517502957779397340_01feb8ec-123d-4381-8b0e-9fe3e0a0de7e</t>
  </si>
  <si>
    <t>a9f7a377-9fb8-4e12-8c2d-c939d5c2d078</t>
  </si>
  <si>
    <t>2517502810777769409_56d35908-f360-47e5-b382-16161d5b8861</t>
  </si>
  <si>
    <t>2517502810778742055_9d9490d5-9a03-4d1e-b7b4-918519c2eaec</t>
  </si>
  <si>
    <t>1b6c082c-5337-418d-8f62-f04097d1cc2a</t>
  </si>
  <si>
    <t>2517502663777468744_ea7647ab-2588-45bc-b1f4-63c5d957319e</t>
  </si>
  <si>
    <t>2517502663778373792_eacc1eac-d774-4512-b88e-e2cef6f94d0a</t>
  </si>
  <si>
    <t>512caa03-cbb0-4b2c-a137-df94aeeda3d7</t>
  </si>
  <si>
    <t>2517502516777363128_c765b023-503d-4460-a3a3-1b602d152517</t>
  </si>
  <si>
    <t>2517502516778374429_7af2c977-bf27-4a9a-9e34-d8be60613509</t>
  </si>
  <si>
    <t>b2827f53-ba67-490c-be89-49c89386ef66</t>
  </si>
  <si>
    <t>2517502375892019723_1502d4e6-75dd-4502-9ec1-23af6a23e162</t>
  </si>
  <si>
    <t>2517502375892856738_6524e44b-309b-462a-ae23-703535d6b3da</t>
  </si>
  <si>
    <t>Heartbeat Missing | Heartbeat missing for 2 hours, 35 seconds.</t>
  </si>
  <si>
    <t>38d8aab9-bee1-41a5-ac98-ca834592a3c7</t>
  </si>
  <si>
    <t>2517502369777321912_ad2d9b2e-ca60-4fc2-9cdf-ae36ccf405f7</t>
  </si>
  <si>
    <t>2517502369778133005_4891495b-e22b-4cfa-8de5-9f5db7517187</t>
  </si>
  <si>
    <t>97b64ae0-abbf-4e67-965a-cb94557a0f70</t>
  </si>
  <si>
    <t>479a757b-6403-49f9-8179-15574414eb79</t>
  </si>
  <si>
    <t>2517502247470321975_6e2e6c2b-abcd-4e1b-8029-672722e5a052</t>
  </si>
  <si>
    <t>2517502247471117149_c61e3a2c-4b21-4776-a854-4a59af458889</t>
  </si>
  <si>
    <t>cf9a0790-d13e-43f5-a716-7efa9e2bf008</t>
  </si>
  <si>
    <t>2517502222776356311_6605874e-f11e-4c2b-b1c3-60e3bcbdb406</t>
  </si>
  <si>
    <t>2517502222777233968_504c30fd-99a3-4ff7-a29d-f26ca51628ec</t>
  </si>
  <si>
    <t>02703a79-25ae-4ca4-938e-27ac6b5e5225</t>
  </si>
  <si>
    <t>b1223dda-49d4-4ccc-a4f8-de276b439914</t>
  </si>
  <si>
    <t>fc2326de-860e-45ee-bfe3-6af7f3e5dbf4</t>
  </si>
  <si>
    <t>fc20962d-5627-422f-bb51-b9afc53319a2</t>
  </si>
  <si>
    <t>75890ec1-a881-444f-8179-a529e4ab3dac</t>
  </si>
  <si>
    <t>4166dd1a-37de-4cfb-a429-3ef43b537adb</t>
  </si>
  <si>
    <t>6a568586-d459-42be-a46b-6b0e2aa7fb50</t>
  </si>
  <si>
    <t>4c83f87a-ae46-40ae-bf05-796728979596</t>
  </si>
  <si>
    <t>f9ed1179-01d4-4ef0-9e94-1180f2588d9d</t>
  </si>
  <si>
    <t>2517502184796526225_0091d53e-c505-42ff-825b-e6ff36bca2de</t>
  </si>
  <si>
    <t>2517502184796526225_bf39d51f-77f0-4e39-89e4-00253aafcf30</t>
  </si>
  <si>
    <t>Alert from Microsoft Teams | hi</t>
  </si>
  <si>
    <t>4a94465c-4d8e-4be5-a1ff-22e8f30619e5</t>
  </si>
  <si>
    <t>848b5b29-2c62-4b8f-b16e-412d66d6e75b</t>
  </si>
  <si>
    <t>2517502183986477060_b5831021-1300-4dda-a578-290264084788</t>
  </si>
  <si>
    <t>2517502183987177236_f358b2c2-84b7-49de-a7eb-33aeca005219</t>
  </si>
  <si>
    <t>Machine Alert ⛈️ | Temperature too high at achine AB12: 🌧️⛈️🌦️🌨️❄️🌤️☀️🌥️⛅</t>
  </si>
  <si>
    <t>be6f5b7b-4eb9-46d4-9654-378c0b9d7207</t>
  </si>
  <si>
    <t>147e6100-cd89-4549-a957-36e88f3012a9</t>
  </si>
  <si>
    <t>2517502182227496030_34b330eb-f587-4718-97cf-c274f4b5a4dc</t>
  </si>
  <si>
    <t>2517502182228243317_f54e9240-ad45-4f72-935b-7a581481d02d</t>
  </si>
  <si>
    <t>fcae7cfc-cdd5-40f1-afe1-b8fbec3c24bf</t>
  </si>
  <si>
    <t>89c72518-2835-4df4-a104-d4afa7862202</t>
  </si>
  <si>
    <t>2517502181007154094_2f3c5b9c-ac23-4f99-a130-ca8705b97609</t>
  </si>
  <si>
    <t>2517502181008142559_80142a95-f61e-4a89-b413-a2ac43d4a71a</t>
  </si>
  <si>
    <t>5e6bc4a0-517c-4072-9237-5b6ec677dfce</t>
  </si>
  <si>
    <t>e421a680-fbba-4ad9-a23e-05d779a7915c</t>
  </si>
  <si>
    <t>2517502180670502191_377a5262-bc08-4615-9022-e6ffb88314a5</t>
  </si>
  <si>
    <t>2517502180670502191_be966de2-50b2-4d42-84f2-bc754b596fb7</t>
  </si>
  <si>
    <t>Alert from Microsoft Teams | OK</t>
  </si>
  <si>
    <t>e209f05e-19a7-4c40-9a69-b8ff4331d2e9</t>
  </si>
  <si>
    <t>hi</t>
  </si>
  <si>
    <t>19e7e3c4-1a51-46c1-a2a3-71d2a9c783f1</t>
  </si>
  <si>
    <t>baa8cf27-5cba-4509-8bc5-5f253ff64602</t>
  </si>
  <si>
    <t>2517502175970080171_94268eb4-1f5f-48ad-ba07-2ebec3cc8647</t>
  </si>
  <si>
    <t>2517502175973081377_12500de0-6411-4918-8b60-7adb7c0ee6d7</t>
  </si>
  <si>
    <t>fd22bb90-9680-4ae5-9930-229240b9914c</t>
  </si>
  <si>
    <t>2517502175966131391_8d14dcab-80db-44a9-b26a-866aebb3f7bd</t>
  </si>
  <si>
    <t>2517502175974327972_c013079d-469c-4243-b208-33c7d0914d8c</t>
  </si>
  <si>
    <t>386e2002-bdc8-4b78-80ef-cdda520d8ef3</t>
  </si>
  <si>
    <t>211cbd36-1385-475b-823e-a81245b04b83</t>
  </si>
  <si>
    <t>06ec1d3c-2a7a-427b-bafa-bf97ab27644e</t>
  </si>
  <si>
    <t>55ca4a9e-bba9-4f5c-ad1b-790468f236c7</t>
  </si>
  <si>
    <t>37ff4218-b541-40f6-9e6d-10f901c73d78</t>
  </si>
  <si>
    <t>8bd2aa37-4a69-46ee-b992-17d95abed2b2</t>
  </si>
  <si>
    <t>6c84cfa1-57b8-490d-be54-636b79bff5e0</t>
  </si>
  <si>
    <t>a91306a0-866b-4575-a194-1bd73df19f75</t>
  </si>
  <si>
    <t>85f3bd02-6559-4e0e-868d-e4d14a571290</t>
  </si>
  <si>
    <t>4ba7d229-461d-4174-a13b-910aae569513</t>
  </si>
  <si>
    <t>0b49a95c-9234-4526-9118-58750d4b0b37</t>
  </si>
  <si>
    <t>f2d904fc-0a2c-41a9-a4e6-35428dcf723b</t>
  </si>
  <si>
    <t>b698350b-83b6-4f38-bc45-e428c0a494b5</t>
  </si>
  <si>
    <t>0a0d9bba-5253-4366-9ce2-b525011c7c63</t>
  </si>
  <si>
    <t>a634a4f3-ed82-4a56-92ce-0f1b86088d89</t>
  </si>
  <si>
    <t>a2b5178d-6de4-42e0-9fd4-87fc59f8a170</t>
  </si>
  <si>
    <t>435a5607-f148-42db-a47a-04ec890087e0</t>
  </si>
  <si>
    <t>464e24b8-54ce-484d-878f-ee81cedbf81d</t>
  </si>
  <si>
    <t>d62e5bca-7781-4454-a319-8bec1d6f5a41</t>
  </si>
  <si>
    <t>4970223c-18b3-4187-81f0-bcae228ef353</t>
  </si>
  <si>
    <t>283558b1-09f3-4f66-a654-4252de6e76f7</t>
  </si>
  <si>
    <t>bcfa3397-c94e-44ec-894c-4265f484d4df</t>
  </si>
  <si>
    <t>6d0a3c5a-8a02-40ec-af7b-6aa47b69d80a</t>
  </si>
  <si>
    <t>9f5750d3-fd94-4223-b7a4-0cb165537303</t>
  </si>
  <si>
    <t>47bd94cb-eb30-42d9-ba47-7d6d191074bf</t>
  </si>
  <si>
    <t>65016951-4ba9-47d8-ae19-bbf90fa1d438</t>
  </si>
  <si>
    <t>c93c0789-ffdc-46c3-8b94-c2151c59985c</t>
  </si>
  <si>
    <t>856106d0-da8b-4d93-88ad-29ae4b42264c</t>
  </si>
  <si>
    <t>9fea2177-f5a5-4cba-bbb9-313ef97ddd3f</t>
  </si>
  <si>
    <t>61eba0b3-6f4f-4cd7-8c45-a929832e2366</t>
  </si>
  <si>
    <t>e8d74bfc-7548-41f9-8ca9-afaedfb5f2d4</t>
  </si>
  <si>
    <t>fb9854d3-275a-4e78-bccf-98c4ff60c437</t>
  </si>
  <si>
    <t>ff0ed781-91ce-46c3-a594-a8f318e77948</t>
  </si>
  <si>
    <t>6780eb32-698c-46d1-9256-80f429ffb2fe</t>
  </si>
  <si>
    <t>449f1fc1-05b7-48f7-9eec-551d51536687</t>
  </si>
  <si>
    <t>38b59045-8f3e-4577-b495-66a13369d602</t>
  </si>
  <si>
    <t>8a0533df-63f8-40b1-9b52-971d2033a6a0</t>
  </si>
  <si>
    <t>08f0bf30-3876-42f2-addd-e0f32fac28bf</t>
  </si>
  <si>
    <t>55ae323c-f5a6-4c1c-b942-b61daf4f21bf</t>
  </si>
  <si>
    <t>a9280092-dc4f-4a73-b04f-976545be455f</t>
  </si>
  <si>
    <t>c1514099-9305-4eff-a75a-d8d210325395</t>
  </si>
  <si>
    <t>b8c8fc87-9817-4c1c-8fdb-4278925e3f6d</t>
  </si>
  <si>
    <t>7783552b-a71f-406c-b1d8-60f210bcee0b</t>
  </si>
  <si>
    <t>16e802dc-99f0-4953-ae9f-688c2276ef1b</t>
  </si>
  <si>
    <t>ac4775d8-dec3-46aa-9d53-21eb9d3ce4a2</t>
  </si>
  <si>
    <t>526af868-6d4c-4071-bc8e-390ff50da40f</t>
  </si>
  <si>
    <t>1a59b1d6-3a71-484b-a70b-702beda647db</t>
  </si>
  <si>
    <t>8a0584b9-8fa2-4cdf-ac31-0710dbabfce0</t>
  </si>
  <si>
    <t>2517509569143585711_fa2420f9-5403-44cf-b4fa-1f6513b6a78d</t>
  </si>
  <si>
    <t>2517509569144464256_4260fc53-1d4e-4f39-9f86-561376ae33c0</t>
  </si>
  <si>
    <t>85562eed-982e-4a08-babf-d7b60be2a168</t>
  </si>
  <si>
    <t>fc058bcc-b7b2-4624-bcf5-9ac346fa6360</t>
  </si>
  <si>
    <t>2517509714977388184_2835b4b2-ae35-4fc5-abe6-62d0d44e42ff</t>
  </si>
  <si>
    <t>2517509714979033027_d2e7ce0d-1cba-4632-afa7-e7a53ef7e327</t>
  </si>
  <si>
    <t>1330976b-eecb-4e48-a9bc-2a1e381d3f23</t>
  </si>
  <si>
    <t>4fab1db4-d8d0-40e8-ab74-981e178fa2ae</t>
  </si>
  <si>
    <t>2517509861978113415_7b7e5105-caa9-41a8-9590-4e4f67b02dba</t>
  </si>
  <si>
    <t>2517509861979645464_b6fc6d1e-3bee-4b20-b401-2a405e8593d3</t>
  </si>
  <si>
    <t>01a60bdb-41a7-4e34-b2c5-08a65059a3b9</t>
  </si>
  <si>
    <t>2517510008978833004_773ea288-0d62-4a0f-aff1-9456b77e63f3</t>
  </si>
  <si>
    <t>2517510008979627350_e491b28d-7757-4fd9-9ecb-059b8faebcc8</t>
  </si>
  <si>
    <t>9a742715-2cfb-43bf-924e-853e4fe3c90d</t>
  </si>
  <si>
    <t>b370d397-f389-47a9-bb0a-e21e3fc341e6</t>
  </si>
  <si>
    <t>e20b55cf-d716-4cf4-9564-5cd23f227196</t>
  </si>
  <si>
    <t>2517510155978954707_f438efb8-3717-4bdd-ba46-a8be5a78d0f4</t>
  </si>
  <si>
    <t>2517510155979872441_9d5b81c8-4685-4fa9-89d9-88d4a49f4133</t>
  </si>
  <si>
    <t>6d68752f-2c68-4283-9f9b-0cd2f6bb282b</t>
  </si>
  <si>
    <t>2517509422143538799_1909a5f5-cb29-44d9-96a6-bae0990c651d</t>
  </si>
  <si>
    <t>2517509422144303033_27ed74be-0815-456f-be9c-bdc9cb10e354</t>
  </si>
  <si>
    <t>c5ec25d4-d188-4426-909c-5bc7d622faf9</t>
  </si>
  <si>
    <t>2517510302979046731_47d46f64-0fa4-4fef-8f74-b3f16e7cab4e</t>
  </si>
  <si>
    <t>2517510302980087043_59a9ee0a-d9d9-4ef4-a90b-7a06d6518433</t>
  </si>
  <si>
    <t>3e33918c-1cbd-4b23-9946-5d7349014b7c</t>
  </si>
  <si>
    <t>2517510743980455829_fcfb35e2-f00c-42e7-91dc-20200339f2b5</t>
  </si>
  <si>
    <t>2517510743981328232_aa26efe2-9dc1-43e6-9e8b-410483c29425</t>
  </si>
  <si>
    <t>75233ed2-ad46-4c78-b25b-776abd854c59</t>
  </si>
  <si>
    <t>2517510449979794413_059eb819-d0b2-4e93-ae31-9630399cf96f</t>
  </si>
  <si>
    <t>2517510449980653770_13554487-e90b-451b-bb00-6264392953e1</t>
  </si>
  <si>
    <t>0c582899-2556-40a3-ba0d-5b77d4f89cd4</t>
  </si>
  <si>
    <t>2517510889159955330_debb2ba5-b9d0-4e75-a055-ada934f249bc</t>
  </si>
  <si>
    <t>2517510889161085901_93c8477e-6be0-4479-8f4b-6298c73a80ed</t>
  </si>
  <si>
    <t>d61ead67-3542-4ada-9cc0-b60f7fba2015</t>
  </si>
  <si>
    <t>2517510596979949825_97257e64-72c9-4a91-a600-7831dd5e8407</t>
  </si>
  <si>
    <t>2517510596980726874_156cd936-eb71-4def-81d9-c50eebdab97a</t>
  </si>
  <si>
    <t>a74ee8ee-e5ae-4c27-8b27-3c8774345825</t>
  </si>
  <si>
    <t>2517511036160416102_2032cb39-e964-4bc9-b5a7-c2c468f64de7</t>
  </si>
  <si>
    <t>2517511036161549433_e61c8c12-42bb-4efc-92c4-c1832e1e18ac</t>
  </si>
  <si>
    <t>147e7925-5fa1-43a6-9319-4beadfbddc32</t>
  </si>
  <si>
    <t>2517511918162481769_31038d8c-d4b2-4fc6-86cb-cd15a052f4aa</t>
  </si>
  <si>
    <t>2517511918163334760_99e879c7-a937-4c00-94b3-b0bfdbe70d3e</t>
  </si>
  <si>
    <t>bf933b46-6d65-4bce-b344-2a86ae0d04cc</t>
  </si>
  <si>
    <t>2517511183160660901_ffb1ed0e-4a2b-410c-a4d2-c3224313d046</t>
  </si>
  <si>
    <t>2517511183161675104_a1a6eafa-2b0c-47cb-9ff9-8e823444b4b0</t>
  </si>
  <si>
    <t>982e41ff-114d-466c-aa60-d23b27c746c4</t>
  </si>
  <si>
    <t>2517512065161738796_9befbd7f-08bb-4dfe-9a41-26d5dcef3054</t>
  </si>
  <si>
    <t>2517512065163129650_f253fc86-1709-441d-9d73-8d9d0e64017e</t>
  </si>
  <si>
    <t>77d046b1-d7a2-40c0-9c7e-dc8a52466bff</t>
  </si>
  <si>
    <t>2517511330160530198_cba34a1f-2894-4a25-9835-36e8a8a1ff67</t>
  </si>
  <si>
    <t>2517511330161427328_c75fc8ad-f344-4ab0-a8a9-e53c0340b728</t>
  </si>
  <si>
    <t>2e2adc95-2cd6-44cf-b58b-28b3b7c7ea24</t>
  </si>
  <si>
    <t>2517512212163215026_1dd6025b-14a0-4a35-bf0a-984f1ae04b76</t>
  </si>
  <si>
    <t>2517512212163976637_1aec2651-8fff-4e9f-ae5a-e11dbadba145</t>
  </si>
  <si>
    <t>43d5b3d7-14d0-47e7-b202-ba16fd61008c</t>
  </si>
  <si>
    <t>2517511477160150729_d8e012f6-58c6-4ff9-9a43-bd32affee54f</t>
  </si>
  <si>
    <t>2517511477161670592_47df34b2-436b-46f0-a4bb-d674b193d38b</t>
  </si>
  <si>
    <t>e8297ed6-2f50-47bc-82bd-5595a9de6e6a</t>
  </si>
  <si>
    <t>2517512356394664140_13320dc3-00b8-4703-966f-de49ec4c54f6</t>
  </si>
  <si>
    <t>2517512356395505174_8046d7fd-db46-4600-a911-58b32e738dfd</t>
  </si>
  <si>
    <t>255e181c-6e90-4a2f-ad7e-a34e4fd2cfc6</t>
  </si>
  <si>
    <t>2517511624161338344_7f4e5f5e-e485-4f27-a0f8-c9d82a717290</t>
  </si>
  <si>
    <t>2517511624162465334_4631f3a2-59f5-4d86-b74d-5bb766b486e5</t>
  </si>
  <si>
    <t>1bea341c-357c-4b4a-9db5-dbae1b1d2130</t>
  </si>
  <si>
    <t>2517512503394575528_e3fc0dfb-87ae-42a6-9dff-bc8825238c5f</t>
  </si>
  <si>
    <t>2517512503396053629_c8b1df21-0232-471e-8b88-f0b2c27c8571</t>
  </si>
  <si>
    <t>d5a5c5cb-d3b6-4d98-a205-e030970d5037</t>
  </si>
  <si>
    <t>2517511771162068084_6090f79c-f635-4d98-93c7-de438b76c2ef</t>
  </si>
  <si>
    <t>2517511771162815005_1b09c2f3-1196-423c-a758-8a2970253f1f</t>
  </si>
  <si>
    <t>ba48fb76-ec5e-4419-b0d3-3335c3b0fae2</t>
  </si>
  <si>
    <t>2517512650395308400_8ac5fa86-60db-411a-afce-56d421b8f67e</t>
  </si>
  <si>
    <t>2517512650396113936_858fc73d-cb80-4733-b1bb-2c218b63c040</t>
  </si>
  <si>
    <t>e1839c6d-800a-44de-9932-a4ca91f4a3bb</t>
  </si>
  <si>
    <t>2517513091396237462_97c8e3d2-2b9c-4c18-b49d-870eed7fb740</t>
  </si>
  <si>
    <t>2517513091397213590_56a3e1e2-8776-4237-ad64-63163dd8b74c</t>
  </si>
  <si>
    <t>4ec15fe7-ea35-4776-a017-002e4a997740</t>
  </si>
  <si>
    <t>2517512797395191618_138f73dd-bd40-44aa-8777-d4c7635cd772</t>
  </si>
  <si>
    <t>2517512797396487969_48125fd4-44dd-4edb-a5fb-f4d154a16f40</t>
  </si>
  <si>
    <t>eecbb0ba-cea9-42d6-9b76-0899ab0421a6</t>
  </si>
  <si>
    <t>2517512944394640692_b2c31fa9-b085-4d9a-8c30-4c680bdf3a8d</t>
  </si>
  <si>
    <t>2517512944397232626_1132870b-7363-4deb-9ef6-585f061a4a85</t>
  </si>
  <si>
    <t>9412e2d0-90d1-4e66-98c9-7d74bcc58789</t>
  </si>
  <si>
    <t>2517513679397577299_f8f78277-17d1-4884-9653-09c8ffc67be2</t>
  </si>
  <si>
    <t>2517513679398585708_e71d9e56-0b8c-4b88-befb-010f8582beb1</t>
  </si>
  <si>
    <t>d131500e-6998-46d5-9d9e-cd1d92b39a19</t>
  </si>
  <si>
    <t>2517513238396367237_5cfbafd2-5d59-4c9c-95ff-e85f8e822832</t>
  </si>
  <si>
    <t>2517513238397463935_84382c4f-38e3-4653-aa16-262cfb558f76</t>
  </si>
  <si>
    <t>14b6f9a7-786f-4ba5-9563-58f1e52f14aa</t>
  </si>
  <si>
    <t>2517513385394215267_785c3d21-383f-48bc-8f45-55950c2b5b4e</t>
  </si>
  <si>
    <t>2517513385397862175_329fc09c-bd3b-41ec-b810-55bcc17003d0</t>
  </si>
  <si>
    <t>eb6a86e5-86fb-46c0-a5d0-e90f4f50935b</t>
  </si>
  <si>
    <t>2517513532397374481_7d47c2c3-c56f-495c-935d-87ef4c49bded</t>
  </si>
  <si>
    <t>2517513532398252015_71092cc2-14ce-4e3a-b831-da84871f20b1</t>
  </si>
  <si>
    <t>f0cc4704-94a7-42b5-bba7-27fb79f07ec2</t>
  </si>
  <si>
    <t>2517502168891905154_4a3c4354-1837-4e46-bf1e-f161884bf0fa</t>
  </si>
  <si>
    <t>2517502168892559604_cdb21123-f388-4017-9323-dcc493538611</t>
  </si>
  <si>
    <t>Linux: SNMP Laufzeit (SNMP System Uptime) | The sensor shows a Down status because of a simulated error. To resolve this issue, right-click the sensor and select "Resume" from the context menu. (code: PE034)</t>
  </si>
  <si>
    <t>6d0aaca0-a425-4c50-bd5a-14fdab042fc8</t>
  </si>
  <si>
    <t>dd360c44-1fc5-4d61-b017-a76e3487f469</t>
  </si>
  <si>
    <t>OK.</t>
  </si>
  <si>
    <t>b718983d-5085-4fd0-bf3c-516550a6006a</t>
  </si>
  <si>
    <t>3eb36e70-038f-49a6-96a6-6ee6e2384cca</t>
  </si>
  <si>
    <t>2517502147966226267_c696789d-7819-4acc-80fe-603ee913bd96</t>
  </si>
  <si>
    <t>2517502147967876947_2f4e04b7-5556-4d45-b78f-1b018ea64373</t>
  </si>
  <si>
    <t>Bitcoin out of bounds | Bitcoin price of 33374.71 USD out of 4000 to 10000 USD.</t>
  </si>
  <si>
    <t>3d624126-3e61-4ba9-931d-16fece281356</t>
  </si>
  <si>
    <t>2517502143113016809_3db26a57-f8d1-489e-aae1-28ed2ebaf9f8</t>
  </si>
  <si>
    <t>2517502143113016809_fad5b399-aa81-42bd-8f57-2945e2803295</t>
  </si>
  <si>
    <t>0dfccdcd-7c4c-4131-8a88-b93df86d0037</t>
  </si>
  <si>
    <t>a40ab02b-65f4-4819-959d-7a6f4e94bb8e</t>
  </si>
  <si>
    <t>12041032-fd18-4925-bcbc-af36a580b24a</t>
  </si>
  <si>
    <t>Escalation</t>
  </si>
  <si>
    <t>72cb5b50-bbe3-4138-9c17-026b300bb208</t>
  </si>
  <si>
    <t>2517502135076408481_a769ddc5-79fb-44ee-9750-6044633c853a</t>
  </si>
  <si>
    <t>2517502135077118651_56b39711-9508-413e-884e-8b938063ea9d</t>
  </si>
  <si>
    <t>SIGNL4 Alert: Disconnected | Band</t>
  </si>
  <si>
    <t>b46b3644-0e2d-4623-88f4-886cc1ac91c8</t>
  </si>
  <si>
    <t>2517502133259498557_1658ffea-d727-4255-8c3f-de054533742c</t>
  </si>
  <si>
    <t>2517502133260493944_410bcce8-5710-4437-98ff-f987fea66b57</t>
  </si>
  <si>
    <t>b98c8d96-cd68-4fcc-881e-23c8d6629e2f</t>
  </si>
  <si>
    <t>2517502132703876700_4c7db520-a220-4942-aac2-9a7f0235c5d5</t>
  </si>
  <si>
    <t>2517502132704502016_769e93b2-39b4-4c2b-bf83-97610ca17df5</t>
  </si>
  <si>
    <t>c2a19a81-bffe-46f5-910d-29b4c863eb4b</t>
  </si>
  <si>
    <t>2517502132097836266_ac8a3764-8434-4aa9-9344-8781e7307215</t>
  </si>
  <si>
    <t>2517502132098450261_d3f11d2b-18ea-426b-81ea-601dea56c2a8</t>
  </si>
  <si>
    <t>a1bd842d-2fa8-41f8-8a18-81ec55e63192</t>
  </si>
  <si>
    <t>2517502127235412341_41aa70db-4f3d-4b50-b2a3-43223934f963</t>
  </si>
  <si>
    <t>2517502127236710447_3637ddb5-a74e-419e-8ec8-7be1f44a532b</t>
  </si>
  <si>
    <t>cec597b0-55c7-4d9d-87bc-83de4fd6b1d9</t>
  </si>
  <si>
    <t>a3b3582a-6699-401f-bc8a-46e2056c8f58</t>
  </si>
  <si>
    <t>a0d2c197-b03e-412e-b06a-6d685d3e68a1</t>
  </si>
  <si>
    <t>e986c0b1-8e59-4a4a-9479-270400abb41c</t>
  </si>
  <si>
    <t>b49a1545-94b5-4307-9e26-0bfb72eb46dc</t>
  </si>
  <si>
    <t>5d56bfde-e86a-4a37-8078-a05567a4c333</t>
  </si>
  <si>
    <t>2517502114988666122_f616a464-60c9-4c54-b1cf-5232b9c8c8e9</t>
  </si>
  <si>
    <t>2517502114990158733_e8539180-0f3b-479c-a344-b91da577d65f</t>
  </si>
  <si>
    <t>2ec2f2db-bf68-4ce1-a412-6db6261df666</t>
  </si>
  <si>
    <t>b4015fc0-a5a6-4d19-a804-bcbcdf843ef4</t>
  </si>
  <si>
    <t>595c9e29-be8d-48bd-bef8-0b0023cd3c13</t>
  </si>
  <si>
    <t>509b483e-4dae-48cd-896b-42d264090c52</t>
  </si>
  <si>
    <t>24b97922-c9d9-475a-a1f6-fa8fbcbf0a6b</t>
  </si>
  <si>
    <t>5772d1cb-7e50-41b2-a813-de85286b87a6</t>
  </si>
  <si>
    <t>ad329325-e567-47f7-b808-3570d74c22dc</t>
  </si>
  <si>
    <t>2517502099286016884_6bac4c6f-2fdb-457f-912e-8b57cb9d50a6</t>
  </si>
  <si>
    <t>2517502099288327246_0655f40b-9bee-4c98-bd29-f5cd6f386cc5</t>
  </si>
  <si>
    <t>f5444604-6c14-4cb2-ab04-b95277b0ea72</t>
  </si>
  <si>
    <t>2517502093484003872_85e428cb-07ed-4d8a-893c-c4941e90dbd6</t>
  </si>
  <si>
    <t>2517502093486925915_0d3e70ee-f031-4000-a6af-37f171258af9</t>
  </si>
  <si>
    <t>[FIRING:1]  (Data Alert Value1) | **Firing**  Value: [ var='C0' metric='data' labels={param=param1} value=81.88888888888889 ]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</si>
  <si>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32adcffd-5da6-495c-8113-aa18d4fae5ac</t>
  </si>
  <si>
    <t>c47f6f51-a9bf-4386-8ab3-26a126dbf922</t>
  </si>
  <si>
    <t>5da9e4a0-ca71-4b4e-9a53-4e72af5d3975</t>
  </si>
  <si>
    <t>2517502024530151357_8999f129-c3a3-4d77-ae8f-bef67ed69756</t>
  </si>
  <si>
    <t>2517502024530731444_e017b575-a340-4e99-b237-d86d8f654263</t>
  </si>
  <si>
    <t>c3bfff1f-424b-4dde-a325-52a41df12ece</t>
  </si>
  <si>
    <t>2517502022436051240_fe032858-55c4-4954-98fd-07bd20f6214f</t>
  </si>
  <si>
    <t>2517502022436714505_fbe757cf-2e6a-49fe-bbf2-85201b5038f6</t>
  </si>
  <si>
    <t>2e208bbd-01a2-4cb2-af9a-e7fc85837c53</t>
  </si>
  <si>
    <t>2517502021322493770_1e590f09-f97a-47be-b004-a1a977ceec05</t>
  </si>
  <si>
    <t>2517502021323092024_51f4bb6e-84c8-4190-b069-4833ce38ef4c</t>
  </si>
  <si>
    <t>bbd55269-5195-43d2-90b1-a2aba8035130</t>
  </si>
  <si>
    <t>2517502016085819369_d4f46a17-8f37-47f0-94a4-d9ee2bfaa84e</t>
  </si>
  <si>
    <t>2517502016086634568_f15d7a77-68de-406e-92fe-279502177a62</t>
  </si>
  <si>
    <t>[FIRING:1]  (Data Alert Value1) | **Firing**  Value: [ var='C0' metric='data' labels={param=param1} value=90 ]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Panel:...</t>
  </si>
  <si>
    <t>5cd33112-be2c-42de-a203-e41b1ec23d28</t>
  </si>
  <si>
    <t>2517502013086144792_0e3c4d80-8991-466e-8aab-4afba81f3106</t>
  </si>
  <si>
    <t>2517502013087243177_bb9d7311-46d5-4817-92be-a36a20d37566</t>
  </si>
  <si>
    <t>[FIRING:1, RESOLVED:1]  (Data Alert Value1) | **Firing**  Value: [no value] Labels:  - alertname = Data Alert  - Key1 = Value1  - datasource_uid = g1njkfLMk  - ref_id = A Annotations: Source: https://ronlab.grafana.net/alerting/grafana/OzBXIKbnz/view Silence: https://ronlab.grafana.net/alerting/silence/new?alertmanager=grafana&amp;matcher=Key1%3DValue1&amp;matcher=alertname%3DData+Alert&amp;matcher=datasource_uid%3Dg1njkfLMk&amp;matcher=ref_id%3DA Dashbo...</t>
  </si>
  <si>
    <t>1d771b29-d14d-4b1a-a5fe-d0f0dde0ffab</t>
  </si>
  <si>
    <t>2517501996719529345_e2aad44b-c569-40bc-b13e-fb2c14698d2c</t>
  </si>
  <si>
    <t>2517501996720222822_2caf11c6-0e39-4bea-94d5-85702e1ba214</t>
  </si>
  <si>
    <t>5f776b7e-1804-42ee-95c3-f736670e1910</t>
  </si>
  <si>
    <t>2517501866085492846_1aa17cde-f587-4eec-90b1-0a11f46d5188</t>
  </si>
  <si>
    <t>2517501866086397717_45b49fe6-6b46-43fb-a1ba-dc21e1d0b37f</t>
  </si>
  <si>
    <t>4b49e5dc-77d6-4eff-b464-f57f214edde6</t>
  </si>
  <si>
    <t>2d8fec2e-c009-427e-9941-848e8843fbce</t>
  </si>
  <si>
    <t>fba34e6b-5124-4ce3-87e0-d9b4c6a596a8</t>
  </si>
  <si>
    <t>478a813c-9608-4c7e-9213-6e5a369b0407</t>
  </si>
  <si>
    <t>b71164d8-6811-4d08-91e9-4217f2879277</t>
  </si>
  <si>
    <t>9fa1b19f-859c-4a2c-a9bd-a07d99746cf0</t>
  </si>
  <si>
    <t>3537ff0a-9f8e-416f-b4dc-6f5c06860763</t>
  </si>
  <si>
    <t>98a6e1b9-e2af-471a-8d51-c887ca8668ea</t>
  </si>
  <si>
    <t>2517501818838586674_5b0b8afd-c6fb-44d5-a5f5-7c4c8e396226</t>
  </si>
  <si>
    <t>2517501818839501133_df18699c-6954-4586-b69d-62e488dbe40c</t>
  </si>
  <si>
    <t>f04e2e66-7149-4866-8bb0-34dc6f45e5ed</t>
  </si>
  <si>
    <t>b11f4c50-999d-4782-93ba-aad3d9080498</t>
  </si>
  <si>
    <t>56525032-15c4-49a4-9310-2bc410b2660c</t>
  </si>
  <si>
    <t>9da23749-a37f-4390-be26-d5f83c671812</t>
  </si>
  <si>
    <t>2517501812175421161_3e985f8c-7960-47c1-ab4b-9e3a25d6ded2</t>
  </si>
  <si>
    <t>2517501812176326991_04d4f5b7-f8a7-4ea6-9f15-2f60552e2da6</t>
  </si>
  <si>
    <t>51c6b19b-ae0e-4878-9ea5-19b7dd4345c0</t>
  </si>
  <si>
    <t>2517501806085720720_c687449e-b191-435d-8a19-57520f98e3e7</t>
  </si>
  <si>
    <t>2517501806086939197_48a153f0-a5f7-4b81-898d-8ea786498636</t>
  </si>
  <si>
    <t>a6d9fafe-1add-4fa5-8582-025698d4e158</t>
  </si>
  <si>
    <t>e9ef6ed3-109d-4a6b-ade3-f31156819313</t>
  </si>
  <si>
    <t>8c11a532-d63e-4b97-96ed-2251cdb2cf84</t>
  </si>
  <si>
    <t>9d2d4d79-d975-4aad-b667-a1460669fa39</t>
  </si>
  <si>
    <t>f738834e-2588-4ee3-a61c-3146b70c2f6c</t>
  </si>
  <si>
    <t>2517501795886830563_6c083e95-f6f9-432d-884b-1cdad9ab424a</t>
  </si>
  <si>
    <t>2517501795887547389_c2e5a837-c1b2-4755-be05-cb62248a933a</t>
  </si>
  <si>
    <t>[FIRING:1]  (Data Alert Value1) | **Firing**  Value: [ var='C0' metric='data' labels={param=param1} value=83.8 ]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Panel...</t>
  </si>
  <si>
    <t>d6acafc3-1002-404c-b85f-14ca42d4f01e</t>
  </si>
  <si>
    <t>66e75f37-cc4e-4216-b20a-2dbede7e8078</t>
  </si>
  <si>
    <t>2517501771497717553_282a1b20-b4c9-4837-8765-40f13cdf74a3</t>
  </si>
  <si>
    <t>2517501771498350716_c7d1fe92-62ea-4ad5-bcd2-19200121c152</t>
  </si>
  <si>
    <t>ec47ca9e-913d-4614-b7f3-1a411179e1b2</t>
  </si>
  <si>
    <t>2517501768284332040_c7c00ed6-4c47-4074-a337-97fc454a5941</t>
  </si>
  <si>
    <t>2517501768287321851_b314d6b7-99e3-40b1-b619-b5c7d20a187e</t>
  </si>
  <si>
    <t>[FIRING:1]  (Data Alert Value1) | **Firing**  Value: [ var='C0' metric='data' labels={param=param1} value=85 ]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Panel:...</t>
  </si>
  <si>
    <t>3bb3301e-8e29-40da-b015-a196ef88de6f</t>
  </si>
  <si>
    <t>2517501766573141834_ba1bcf5e-2371-43d6-b3c6-973931d0eb24</t>
  </si>
  <si>
    <t>2517501766573669801_18abc07c-cb2f-43e2-b0e3-db3f6d170318</t>
  </si>
  <si>
    <t>b149f423-14c8-4667-a8ce-d43bb73a5c18</t>
  </si>
  <si>
    <t>2517501763565564760_4caa6679-50ea-48f1-8436-4cd4872d5242</t>
  </si>
  <si>
    <t>2517501763566858090_2e200a91-3efc-4c54-8796-8f500219d8e6</t>
  </si>
  <si>
    <t>390026f4-13fc-4640-9456-bb9d7e4e009a</t>
  </si>
  <si>
    <t>2517501758584246276_00326e69-b397-47c1-901d-f85980d1ca41</t>
  </si>
  <si>
    <t>2517501758585019419_220a5184-60dd-4aac-8875-772427d46d00</t>
  </si>
  <si>
    <t>3d8d2322-c8c9-4991-8450-4bf5add119a0</t>
  </si>
  <si>
    <t>2517501757792897920_659a4f26-d2d0-4d72-990d-430cda82c616</t>
  </si>
  <si>
    <t>2517501757793535107_aeb855f1-55cc-46e6-837a-47ba4234df2d</t>
  </si>
  <si>
    <t>3c6069fe-3e83-4270-81b6-3a0f9d1ad2a5</t>
  </si>
  <si>
    <t>2517501756286071170_484e4002-9249-40ca-987d-06b69dc489f1</t>
  </si>
  <si>
    <t>2517501756286948744_c331001e-57a5-4327-86d5-131c3acd8f2b</t>
  </si>
  <si>
    <t>7c895d61-7e58-4bac-abc4-7f0828b11955</t>
  </si>
  <si>
    <t>2517501756218654083_280fc030-4b2d-46ce-b03a-7aaca80774c4</t>
  </si>
  <si>
    <t>2517501756219216426_acc3d919-5b8e-4939-92bb-0e5f6d868ac0</t>
  </si>
  <si>
    <t>bff97c11-7be1-458e-a6b5-08b4e6f88705</t>
  </si>
  <si>
    <t>2517501753752713040_a458d306-174f-43bd-af50-9dcf31828a11</t>
  </si>
  <si>
    <t>2517501753753246193_c4c91538-f694-4c59-9774-886dc9a25c9f</t>
  </si>
  <si>
    <t>7b5cad6e-06f8-4200-8b84-e9fb5a9e0d9a</t>
  </si>
  <si>
    <t>50b0a04a-dd30-49d9-bcad-b438ca6ad3bb</t>
  </si>
  <si>
    <t>be15898c-4453-40dd-8a28-85bcb21599ad</t>
  </si>
  <si>
    <t>2517501750831668143_26db2404-54ef-483c-86e0-a699efdaeb07</t>
  </si>
  <si>
    <t>2517501750832513255_7a9dae52-ef8b-4a5b-bec2-9892c7731393</t>
  </si>
  <si>
    <t>e4ead26f-5192-4168-991f-89cd1d973f3a</t>
  </si>
  <si>
    <t>2517501749685380880_4544f344-e5c5-4896-aab3-7155ddd0c981</t>
  </si>
  <si>
    <t>2517501749686325906_2bc9de9b-fe08-49a3-b267-ddf5fb666f84</t>
  </si>
  <si>
    <t>2e22a2cd-4de0-4a14-a828-ac2f3178c152</t>
  </si>
  <si>
    <t>ea4dec90-3c9b-4601-a8d7-ea16d28a4585</t>
  </si>
  <si>
    <t>2517501745854537495_23ebd56d-e39a-47b0-8925-d9c0e68c819f</t>
  </si>
  <si>
    <t>2517501745855079496_9cb87607-1d29-4b06-ba50-7d4c0ed5a349</t>
  </si>
  <si>
    <t>0633fc39-886b-4b80-8881-3b0cc7f4d95a</t>
  </si>
  <si>
    <t>2517501742303710183_34b6fbc5-3757-4e2d-9d0e-672072b6f104</t>
  </si>
  <si>
    <t>2517501742304281411_f9c360ec-69aa-4246-b849-f21826537071</t>
  </si>
  <si>
    <t>38079654-c501-4bcf-9dcb-3286f9742964</t>
  </si>
  <si>
    <t>2517501739693495793_2b592885-1330-44f1-b95d-62b12dd63aca</t>
  </si>
  <si>
    <t>2517501739694618249_4d8f8602-2781-494b-a820-f25ef9f67957</t>
  </si>
  <si>
    <t>2a300990-dbf6-45ae-b635-4952fcca0379</t>
  </si>
  <si>
    <t>2517501737026813165_d70a6515-2d98-4d48-9f8b-ae03efbd2a7a</t>
  </si>
  <si>
    <t>2517501737027358329_06fdd649-c8a3-4ff4-a2be-67e23b6cde37</t>
  </si>
  <si>
    <t>a3626f6d-62f7-46fc-bdca-4763c0c292ea</t>
  </si>
  <si>
    <t>2517501735886692861_39166194-f385-474d-b9a7-e5b90d6afed8</t>
  </si>
  <si>
    <t>2517501735887460561_68251501-1d5b-4230-a153-9029588cd5d7</t>
  </si>
  <si>
    <t>883e9d33-0b54-4541-9f28-4e6361d413d3</t>
  </si>
  <si>
    <t>2517501734974986617_7eb1f414-322b-483a-b5c1-51038b676067</t>
  </si>
  <si>
    <t>2517501734975837769_5dd53e78-f403-462c-864e-7b0763c2c04a</t>
  </si>
  <si>
    <t>fb3232d8-6e8a-4790-9fc4-660a6768d362</t>
  </si>
  <si>
    <t>2517501730136714310_de11d7ba-4804-4d43-8bd9-bdcc4603754c</t>
  </si>
  <si>
    <t>2517501730137338780_c3b974b5-5a88-4c56-8e04-3805323d30d3</t>
  </si>
  <si>
    <t>03a6c1d2-296b-4cf3-ac25-9e943feb0781</t>
  </si>
  <si>
    <t>28587f4f-2c74-4b41-a7d3-c9eb9389f7bc</t>
  </si>
  <si>
    <t>2517501717886109767_7ec651b3-30c5-4c42-b39f-788a67e755c3</t>
  </si>
  <si>
    <t>2517501717887192490_914f33af-ff93-49e4-a30a-0fd11d0440df</t>
  </si>
  <si>
    <t>61d85165-675e-44ef-9f90-2639784a88a0</t>
  </si>
  <si>
    <t>2517501570885820969_19978879-6500-4757-aa15-ad729846658c</t>
  </si>
  <si>
    <t>2517501570886838378_8db604ed-86b1-470f-b2b5-aa139709c01a</t>
  </si>
  <si>
    <t>6a6e2059-4e0a-49b8-9a32-ddb5aa5c69c6</t>
  </si>
  <si>
    <t>2517501423885724922_97e5cfa4-c7e4-409e-bc2f-ae93c0e2ac7d</t>
  </si>
  <si>
    <t>2517501423886592433_ce8965fe-5f8a-416c-bdae-15da1158d3ab</t>
  </si>
  <si>
    <t>abc54894-785f-4848-9e67-2ec33ea8c415</t>
  </si>
  <si>
    <t>2517501383559190716_e49770a4-687f-4536-9244-1d6c1305efa3</t>
  </si>
  <si>
    <t>2517501383561757235_b1241dc8-aa5d-4cf5-969d-4bda6513c280</t>
  </si>
  <si>
    <t>b6fb7dc6-2ab8-4bde-a1da-577befaa6943</t>
  </si>
  <si>
    <t>2517501283968705753_1a829d5e-212a-4a03-bbef-475c9ec19747</t>
  </si>
  <si>
    <t>2517501283970603121_f5dff0f0-d4dc-4a4d-a4d0-196c8edde9ef</t>
  </si>
  <si>
    <t>Bitcoin out of bounds | Bitcoin price of 31741.41 USD out of 4000 to 10000 USD.</t>
  </si>
  <si>
    <t>0563a91d-8995-4660-97d0-e184e8dd3e30</t>
  </si>
  <si>
    <t>2517501276885328337_1b1c05c1-7e74-4c08-a744-8c141fe1f7dd</t>
  </si>
  <si>
    <t>2517501276886341528_95a1f343-cf0e-41f8-a346-a6bc24eb9f59</t>
  </si>
  <si>
    <t>2c67d9b5-64af-45de-b0da-ef902c54c347</t>
  </si>
  <si>
    <t>2517501129885104334_43b51095-3668-4e2e-9377-a2f66a9bf15c</t>
  </si>
  <si>
    <t>2517501129885982145_7acd5bbc-fa5c-446f-9894-51aab2f188f2</t>
  </si>
  <si>
    <t>0373b69e-7a65-41fa-867c-acd4f64bcb9b</t>
  </si>
  <si>
    <t>2517500982884673199_46500289-6c92-45dd-bd80-7c2e0ad9fa47</t>
  </si>
  <si>
    <t>2517500982885739856_7f03039b-567d-4819-ada4-48c130c599c9</t>
  </si>
  <si>
    <t>e0904850-66a3-49ca-bbe8-1045c088ec77</t>
  </si>
  <si>
    <t>2517500835881409143_0928064f-d07e-48d9-b0c4-f8aaeed777f7</t>
  </si>
  <si>
    <t>2517500835885307190_85bebd02-8f43-4b04-9d49-86ed9538e09a</t>
  </si>
  <si>
    <t>c31eb76e-dbb2-4dcc-874e-c1323cc8a5fe</t>
  </si>
  <si>
    <t>2517500688883941251_edc2aa5e-79a1-4536-baaa-e9b692f099e7</t>
  </si>
  <si>
    <t>2517500688885293643_a9ab3415-5cc9-4a6e-9da6-599ec57a98b0</t>
  </si>
  <si>
    <t>91c12c42-5453-4803-906f-c2fbe021f9f7</t>
  </si>
  <si>
    <t>2517500646488040151_49a578b1-425e-4156-b71f-858d9f8af310</t>
  </si>
  <si>
    <t>2517500646488929531_022cf7d0-f5fd-4b0b-92d8-ad995496aa84</t>
  </si>
  <si>
    <t>Heartbeat Missing | Heartbeat missing for 2 hours, 52 seconds.</t>
  </si>
  <si>
    <t>ee2a5dc6-c21e-4560-8ae0-ff369932549a</t>
  </si>
  <si>
    <t>c46ac9d9-f024-4ce4-879e-01ac06ed0d9e</t>
  </si>
  <si>
    <t>2517500541882617277_d77c3238-fcf5-4873-9f6d-8ade6455e7d9</t>
  </si>
  <si>
    <t>2517500541884786622_29c8c136-8926-45c7-aadf-71153ea94ec0</t>
  </si>
  <si>
    <t>76d1bf81-2874-4ad4-9ef7-19e4c7cc96bb</t>
  </si>
  <si>
    <t>2517500519492279673_25d193f7-5e05-432f-b8e5-75662e9039ac</t>
  </si>
  <si>
    <t>2517500519493083653_6880531a-c541-4d59-8a20-64704c6e7e09</t>
  </si>
  <si>
    <t>f2ab1458-d73c-44cf-9183-9c1ba08f550d</t>
  </si>
  <si>
    <t>2517500419966445085_d87b9d34-e4ab-43ad-b89b-1c3327ad0a4c</t>
  </si>
  <si>
    <t>2517500419968427225_cad83083-a5b8-402f-bf91-bb4f26968876</t>
  </si>
  <si>
    <t>Bitcoin out of bounds | Bitcoin price of 31125 USD out of 4000 to 10000 USD.</t>
  </si>
  <si>
    <t>26018f58-c13c-47ee-b3a0-716aac387ec7</t>
  </si>
  <si>
    <t>2517500394883160158_5a05e99e-63f3-4d58-a9b5-8cc1fcf7b5d6</t>
  </si>
  <si>
    <t>2517500394884493633_eb689b43-6997-4dcb-9966-aaf87c37adf9</t>
  </si>
  <si>
    <t>8de151ed-de49-4b75-81a2-6f45870d4b9c</t>
  </si>
  <si>
    <t>66daee8e-358f-48ec-acea-0b4814163a2e</t>
  </si>
  <si>
    <t>4ddab5c1-f363-4318-9720-05a29f937221</t>
  </si>
  <si>
    <t>dfc3ce46-c817-4bce-93a7-43f5510ee1d3</t>
  </si>
  <si>
    <t>add7cfb7-9a31-45de-bd8c-d838ac128724</t>
  </si>
  <si>
    <t>3d1723df-5883-40bd-99b4-86a142cdfcab</t>
  </si>
  <si>
    <t>55e5449e-f323-4ecf-a4a8-700d628cc13d</t>
  </si>
  <si>
    <t>cfe735c4-9bde-412b-a1c7-dbd7092d1829</t>
  </si>
  <si>
    <t>9af05f47-ed45-4e2e-b99a-ac7acff085a5</t>
  </si>
  <si>
    <t>2517500386074331693_59240200-c5ec-457c-a88b-5d5e7f29f1db</t>
  </si>
  <si>
    <t>2517500386074331693_eb7d5f20-c2a0-453c-b715-1c33d6c24c81</t>
  </si>
  <si>
    <t>Alert from Uptime Robot | Web site down. Find more information at https://uptimerobot.com/dashboard#791713016</t>
  </si>
  <si>
    <t>fccd7d96-c4f0-48fd-b8a2-8c59f73f22e2</t>
  </si>
  <si>
    <t>f76c7922-3e88-423b-a0ea-54f821d73745</t>
  </si>
  <si>
    <t>2517500269898840093_c1a5ffaf-14c5-456f-af1e-6f1d54c43c29</t>
  </si>
  <si>
    <t>2517500269907094362_fe4da801-054a-41fa-9fcc-abfb5d14d767</t>
  </si>
  <si>
    <t>~40964304</t>
  </si>
  <si>
    <t>1815f72c-b9bc-4d2c-83d4-00387fe10591</t>
  </si>
  <si>
    <t>9d904230-e6a3-4923-8888-eef242ed38a6</t>
  </si>
  <si>
    <t>2517500256849676337_ab910f8a-0f77-4a03-b331-f2e50b3a4c13</t>
  </si>
  <si>
    <t>2517500256850307522_699c6f91-e225-4141-b01b-f2e7277f9614</t>
  </si>
  <si>
    <t>Hi | Hi from TheHive.</t>
  </si>
  <si>
    <t>2c10fe53-2fc5-4aa2-af0c-ed9c26ed6b42</t>
  </si>
  <si>
    <t>2517500254955947419_59c49bb3-b60a-4228-85bd-3755db37b3b1</t>
  </si>
  <si>
    <t>2517500254956601501_f942b4a9-f372-4361-a9c2-d028e09e21a8</t>
  </si>
  <si>
    <t>Test Alert 2 | Hi from TheHive.</t>
  </si>
  <si>
    <t>f6e75c19-1f00-4e8a-b48f-b47ad0542d01</t>
  </si>
  <si>
    <t>a1c3bba1-97c8-4fa7-8f03-5a83c5ed1612</t>
  </si>
  <si>
    <t>530f8315-e55e-43b8-b118-367d90e9b202</t>
  </si>
  <si>
    <t>2517500254612569190_33458f99-0f2f-4719-8792-ff3e416653eb</t>
  </si>
  <si>
    <t>2517500254613091031_60f4d4d8-6c18-4606-b5ef-e43d316bc27a</t>
  </si>
  <si>
    <t>bc540161-5e9c-4332-bf63-77630d2691e0</t>
  </si>
  <si>
    <t>434dd4c3-cb24-463b-b8cd-80719df86217</t>
  </si>
  <si>
    <t>2517500253632580608_777b71ab-eaee-4345-8bc7-5d95d1d35800</t>
  </si>
  <si>
    <t>2517500253633026352_1a5ec4c1-7e67-4510-be11-f4d14a629c7c</t>
  </si>
  <si>
    <t>9814244d-35ee-492e-8243-5f0daf154928</t>
  </si>
  <si>
    <t>338d3143-3103-4499-9f35-3b20337cb243</t>
  </si>
  <si>
    <t>2517500252907720871_805191e2-5af5-42f7-af5b-d8624aaba21b</t>
  </si>
  <si>
    <t>2517500252908269284_ac026254-943a-4dd6-a663-630ae68203a2</t>
  </si>
  <si>
    <t>New Alert | Hey from TheHive.</t>
  </si>
  <si>
    <t>4b2ef157-a3c7-4b29-b68a-92177db30021</t>
  </si>
  <si>
    <t>7420c010-8644-4500-8d47-c0701707017a</t>
  </si>
  <si>
    <t>2517500251108658638_5b1898d5-1042-4d85-abd5-48e3a422669a</t>
  </si>
  <si>
    <t>2517500251109999723_ffa9e231-8dad-4857-8624-b26591c48dc1</t>
  </si>
  <si>
    <t>~40968352</t>
  </si>
  <si>
    <t>b2b917fe-a31c-4e3e-8e4f-4ee5a9191033</t>
  </si>
  <si>
    <t>2517500249932929754_5eecbadb-1a84-4f19-95aa-fcd3e69ba445</t>
  </si>
  <si>
    <t>2517500249933769404_2e0f1021-f793-4c00-a615-e50df8db042b</t>
  </si>
  <si>
    <t>e0ce81ff-0819-4a2b-862f-7bd6c03ea783</t>
  </si>
  <si>
    <t>c2fede0b-cecf-46ff-999a-7c0d3564a6bd</t>
  </si>
  <si>
    <t>e962d5f9-de5e-4c9a-9bee-ed82c6e815db</t>
  </si>
  <si>
    <t>5ce408c7-a3b8-4487-95a3-c5cc3a9be0d6</t>
  </si>
  <si>
    <t>2517500249354778357_f4d74348-e817-40cf-a6b5-03b99a947871</t>
  </si>
  <si>
    <t>2517500249355797918_23c70ab3-e1fd-431c-8639-53ea139515be</t>
  </si>
  <si>
    <t>~40968400</t>
  </si>
  <si>
    <t>36043349-5064-4585-9767-8555346c430e</t>
  </si>
  <si>
    <t>2517500249120765093_cff8a6da-f75b-4092-a26f-052252daec1f</t>
  </si>
  <si>
    <t>2517500249121833416_b0c756f0-fc66-4679-b128-86dbc7364f0f</t>
  </si>
  <si>
    <t>~40972496</t>
  </si>
  <si>
    <t>230d20af-9fca-4343-9eab-e99c5d8f3a0f</t>
  </si>
  <si>
    <t>2517500246838216589_11622452-4c5d-49af-8c32-bbe122d6adf7</t>
  </si>
  <si>
    <t>2517500246839162328_3932d004-e926-4a3a-8114-3f5815bb7e32</t>
  </si>
  <si>
    <t>Test Alert | High  utilization on  A1.</t>
  </si>
  <si>
    <t>07ef607d-c092-4088-8255-d93e1263ad74</t>
  </si>
  <si>
    <t>2517500246610057826_6dd97a34-5a85-4abe-b4c1-d82ce9dff90d</t>
  </si>
  <si>
    <t>2517500246610616190_1e3fa1f6-09d4-4a5f-8f27-9243c598a79b</t>
  </si>
  <si>
    <t>fcfd58bf-cec5-4c94-a41b-2e49469c3d96</t>
  </si>
  <si>
    <t>2517500209808211496_9f408ff9-6f3c-4165-b057-6306742df5b9</t>
  </si>
  <si>
    <t>2517500209808932473_f10be520-07aa-410d-9e09-4a0d32d365e0</t>
  </si>
  <si>
    <t>a78c6e8e-9d48-457b-97d0-4337a18b8dce</t>
  </si>
  <si>
    <t>13b40f53-859a-49db-b930-54ece24d3052</t>
  </si>
  <si>
    <t>090684d6-4a90-4c79-928d-93e2f2c0a30c</t>
  </si>
  <si>
    <t>295080e8-7f5c-45b5-91e6-aa01fff15269</t>
  </si>
  <si>
    <t>c71d249a-3919-46a0-9706-07606d22cf05</t>
  </si>
  <si>
    <t>2517500205542541709_bd73d7a9-d622-4ac3-a35a-abde3960d436</t>
  </si>
  <si>
    <t>2517500205543366540_4bc3db9a-3f50-46f5-8d6f-810f1d877275</t>
  </si>
  <si>
    <t>7a43752d-8ad0-45b1-9414-a96362d9276c</t>
  </si>
  <si>
    <t>a042f2dc-f2f4-450d-874c-2ff1f1893bd2</t>
  </si>
  <si>
    <t>2517500102781832043_7a736c9a-31f5-4db2-b2f8-59bba93102bc</t>
  </si>
  <si>
    <t>2517500102933141018_80f16eb4-3816-4320-9797-cf0fe90cafd3</t>
  </si>
  <si>
    <t>d6cfffcf-bfc8-496b-ba16-649f5d992c2b</t>
  </si>
  <si>
    <t>20860bf2-c643-4854-87ea-e9520b249a16</t>
  </si>
  <si>
    <t>2317187c-bd83-40d3-9ff6-c9c9e5ca2b2e</t>
  </si>
  <si>
    <t>2517499955931430397_9d4190cf-7ca6-4219-a643-9b60922b4bda</t>
  </si>
  <si>
    <t>2517499955932536241_9846702b-e004-4774-bfc3-752107c22460</t>
  </si>
  <si>
    <t>0fb5fa30-21bd-4411-a85b-be646d59853d</t>
  </si>
  <si>
    <t>2517499808931525356_07072a92-e93e-4daf-9eaa-182f5d2fa225</t>
  </si>
  <si>
    <t>2517499808932377806_97e5feaa-6fc4-402b-aa8f-02c677506f15</t>
  </si>
  <si>
    <t>e5e157d7-12cd-478d-90dd-489c292efd75</t>
  </si>
  <si>
    <t>2517499782973255358_47cd5b03-9833-4e7d-a873-100f8bf7abea</t>
  </si>
  <si>
    <t>2517499782974798130_61c9c312-fc0c-47af-b22a-d8c569e40413</t>
  </si>
  <si>
    <t>1ebd7ccf-92d1-4637-bf1b-45f0ce47faa2</t>
  </si>
  <si>
    <t>eb052d31-4a6f-4f7e-829b-529df6df9d4a</t>
  </si>
  <si>
    <t>2517499661931357626_58798672-a690-4391-b559-9456b27ee014</t>
  </si>
  <si>
    <t>2517499661932219116_17c26386-a51b-4fda-86aa-378c65fc1bd4</t>
  </si>
  <si>
    <t>e2f8727c-2e96-4776-92fc-0889bc2409c3</t>
  </si>
  <si>
    <t>2517499655337328082_591bbd16-623f-4f91-ba32-f6acea023abc</t>
  </si>
  <si>
    <t>2517499655338051625_78c4af2a-6285-4115-a72b-d3683ab2019d</t>
  </si>
  <si>
    <t>3617127e-67c5-4b01-8522-e0c0e3272846</t>
  </si>
  <si>
    <t>2517499555970227287_196702fa-12dc-4b86-82cf-3de5296857a4</t>
  </si>
  <si>
    <t>2517499555971059657_3bae6b95-653d-48dc-852a-ba3ae6595d6a</t>
  </si>
  <si>
    <t>Bitcoin out of bounds | Bitcoin price of 27191.61 USD out of 4000 to 10000 USD.</t>
  </si>
  <si>
    <t>9e5e8918-3b8c-4867-99e0-549b3384d9b1</t>
  </si>
  <si>
    <t>2517499514930776171_82113a3c-0c51-4684-b03c-3c22e38c4790</t>
  </si>
  <si>
    <t>2517499514931734857_0648e504-eec0-4b37-9d79-61a330827f3c</t>
  </si>
  <si>
    <t>754e82dc-3dd9-48f5-b579-14f318b04332</t>
  </si>
  <si>
    <t>2517499367930732015_471c95cc-f529-48dc-9b2a-7f9267c9ccad</t>
  </si>
  <si>
    <t>2517499367931577385_09aaee3d-df7c-420d-bf6d-477e7e0b54bc</t>
  </si>
  <si>
    <t>42f05ded-5100-42fb-b0e9-5d53bbfa809a</t>
  </si>
  <si>
    <t>3fb3fb4a-a0d5-4b73-897d-b735734b074f</t>
  </si>
  <si>
    <t>58741bc1-edeb-4979-a531-c038e3b98408</t>
  </si>
  <si>
    <t>b27cb691-6741-4354-85a7-cc7785a97744</t>
  </si>
  <si>
    <t>d5b4f5d9-8610-47c9-8867-c9d23f572f3d</t>
  </si>
  <si>
    <t>5a581b03-5dc5-4ebc-b5a7-23f03952ea6d</t>
  </si>
  <si>
    <t>1b2f8228-4251-4564-acbe-5f3ad58f86a6</t>
  </si>
  <si>
    <t>72947fa3-dc3f-4dd7-90b5-db0fa2d6d2be</t>
  </si>
  <si>
    <t>2517499220929926074_a7d189c0-5312-42e3-9a0b-7cc5c2008d66</t>
  </si>
  <si>
    <t>2517499220931180774_9946997a-da73-4276-9657-e394c75bac3f</t>
  </si>
  <si>
    <t>c34627c9-bbdc-469c-acda-266a709594e6</t>
  </si>
  <si>
    <t>2517499073929925269_6810eaed-3c87-4c30-a959-3538a4fb2721</t>
  </si>
  <si>
    <t>2517499073930750421_aed47c6e-d27a-46c8-a8dd-fd89a05e0cf2</t>
  </si>
  <si>
    <t>b8138b29-ea5c-4a2c-8047-20363d821270</t>
  </si>
  <si>
    <t>2517498926929131973_a4094cea-2fed-4d2e-87da-def5767ae3a0</t>
  </si>
  <si>
    <t>2517498926930073660_9d905812-1763-438f-bed4-85b27cd1c851</t>
  </si>
  <si>
    <t>dd3c0593-be3e-43e2-8a79-6c7bf7dec026</t>
  </si>
  <si>
    <t>2517498915269841071_3087f60a-cc10-4c89-8116-1ce2a547d41f</t>
  </si>
  <si>
    <t>2517498915271207747_8a8e4e58-cccd-4b5f-9675-3aa3c2b88474</t>
  </si>
  <si>
    <t>Heartbeat Missing | Heartbeat missing for 2 hours, 39 seconds.</t>
  </si>
  <si>
    <t>cec468cd-cc13-4ce2-8ee6-0ef9d593892a</t>
  </si>
  <si>
    <t>e66ec7f7-cb29-4e58-9cdd-45ce2c9f11b3</t>
  </si>
  <si>
    <t>2517498791494176630_78abb0a6-ed49-47bd-8053-71a3e240b6eb</t>
  </si>
  <si>
    <t>2517498791495057552_2bd4685c-b8f1-43e5-a971-debf67459c4f</t>
  </si>
  <si>
    <t>23da2503-2185-47aa-8776-a2b0a4ac7455</t>
  </si>
  <si>
    <t>2517498779928597150_60174773-2726-4d97-82b0-f8768a6f13f7</t>
  </si>
  <si>
    <t>2517498779929449666_0a2bd9cd-8f9e-43dc-874f-88484bcc5012</t>
  </si>
  <si>
    <t>945609f6-2ca8-4c0e-a1a6-22d7e28c002d</t>
  </si>
  <si>
    <t>c0d974a3-06f4-45ec-8a6c-06edb8f6f282</t>
  </si>
  <si>
    <t>7c3070ec-fce4-40ee-abb2-1da70ba809a3</t>
  </si>
  <si>
    <t>64a6300b-ee31-4c93-b5bb-610c6f10e266</t>
  </si>
  <si>
    <t>75ffbfc4-5b00-4e4b-904e-04d9256d7009</t>
  </si>
  <si>
    <t>ac4e7ee7-c549-4d1b-a068-c29e774abf92</t>
  </si>
  <si>
    <t>2517498691969473228_d2fba2ae-dc2d-4c81-a424-0987bc11d31f</t>
  </si>
  <si>
    <t>2517498691970273318_d7f8e26e-030f-493a-80c2-78e0340f0efb</t>
  </si>
  <si>
    <t>Bitcoin out of bounds | Bitcoin price of 30288.07 USD out of 4000 to 10000 USD.</t>
  </si>
  <si>
    <t>35d4e5f3-a3d9-4ac3-877d-eeae25e2ac87</t>
  </si>
  <si>
    <t>2517498686191751042_3b8ff9b8-5e9a-4f46-8056-11f00b1deeac</t>
  </si>
  <si>
    <t>2517498686192513294_64e0322f-5017-408f-989a-7abeb1604148</t>
  </si>
  <si>
    <t>52421706-764d-4e3e-b527-0e79c20bf2af</t>
  </si>
  <si>
    <t>2517498685854856784_c14c570f-25ae-47fb-8ec8-ae050ab410b5</t>
  </si>
  <si>
    <t>2517498685855384187_72b7cb5b-15d1-45d9-917d-37b72b01baa1</t>
  </si>
  <si>
    <t>2445b408-13e1-4dd4-ab7e-633bd7b8ea13</t>
  </si>
  <si>
    <t>7572ffe3-3a40-4c1a-8574-7bfccb460192</t>
  </si>
  <si>
    <t>41ceef4f-bde6-44af-ba1f-cc158a50e0a7</t>
  </si>
  <si>
    <t>72e74341-1a64-4185-b9fa-f03ddbeaafde</t>
  </si>
  <si>
    <t>2517498676816721009_49537519-3aa4-4de5-9b07-815b1db398cc</t>
  </si>
  <si>
    <t>2517498676817526083_0c55aca8-55ac-4c4e-b9de-ef8a3df651b5</t>
  </si>
  <si>
    <t>5a969074-aac2-4782-983b-30424fd4e68a</t>
  </si>
  <si>
    <t>b9e1f254-3fe5-494f-8a14-80a82ef5d1f6</t>
  </si>
  <si>
    <t>7e00f2d5-bd65-4441-96ab-a9c779bbc34d</t>
  </si>
  <si>
    <t>a01d9359-89e2-4a03-8ff6-21f1a3de11df</t>
  </si>
  <si>
    <t>2517498664987767422_5727f7e4-aa5b-4037-a7ac-b2b56a79bd36</t>
  </si>
  <si>
    <t>2517498664989195839_d1c88d4c-ea23-4fa0-bd0e-7ce1a0184984</t>
  </si>
  <si>
    <t>c904d971-d994-474e-b180-dbf7dbf56189</t>
  </si>
  <si>
    <t>dd67c509-5342-4e08-ba5f-8dfaf636414c</t>
  </si>
  <si>
    <t>0741074b-7b35-4daf-8a10-ec7d6974e65b</t>
  </si>
  <si>
    <t>29eaa791-4c97-43eb-9468-77e252ef0137</t>
  </si>
  <si>
    <t>22bd1e3f-6ffc-49fb-95ce-23e41a73cb41</t>
  </si>
  <si>
    <t>be9248cd-18c5-4ff6-8664-591b3623e4ab</t>
  </si>
  <si>
    <t>70d4faed-8a4d-48ef-a24c-99985cfc6a09</t>
  </si>
  <si>
    <t>2002efa1-9765-42e1-bc11-80cc36d06dfb</t>
  </si>
  <si>
    <t>8f4620ff-648d-4578-9624-089521810803</t>
  </si>
  <si>
    <t>fceed7c1-3592-4553-8421-53306ef72348</t>
  </si>
  <si>
    <t>1c63b186-588f-4e7f-93de-5fc45bf44353</t>
  </si>
  <si>
    <t>9f336f9c-e65f-4d8d-b5ce-151a9f6a6067</t>
  </si>
  <si>
    <t>eaed2df3-2c9e-4a52-9294-08650b9ef266</t>
  </si>
  <si>
    <t>0d1bd8f9-8e8c-4e19-b039-046d2f93b9df</t>
  </si>
  <si>
    <t>8f6dcffa-86e3-4739-a5cf-7611cd412216</t>
  </si>
  <si>
    <t>bb09f2d5-7003-41bb-a9f1-6c3b2df9e042</t>
  </si>
  <si>
    <t>c8907417-3069-4e37-bae3-413354181e6a</t>
  </si>
  <si>
    <t>a28e4f73-f71d-4ad3-a9a5-3b12fbc329ac</t>
  </si>
  <si>
    <t>68e1ab9b-b333-43a1-a440-41903bd26fef</t>
  </si>
  <si>
    <t>6c1cba28-76ce-4d6b-bc0d-7ed7db6cd202</t>
  </si>
  <si>
    <t>21ae77e0-a095-4711-9dcc-3860c3d1f5fd</t>
  </si>
  <si>
    <t>cb76a119-469d-4fdb-b775-f670e9b4479b</t>
  </si>
  <si>
    <t>2517498635496800861_5dbb6adf-85a7-4d03-bed0-5f1082f16075</t>
  </si>
  <si>
    <t>2517498635497393836_38451523-92e9-4faa-963a-5df084ec77e7</t>
  </si>
  <si>
    <t>656cf666-60bf-4263-a1b0-7df30894ed6f</t>
  </si>
  <si>
    <t>2517498634786957471_47560caa-101c-4ab5-a29d-ed0fb0c42482</t>
  </si>
  <si>
    <t>2517498634787558017_7ff42480-9794-4d7d-93d2-6459c4d9b65a</t>
  </si>
  <si>
    <t>30f9a60d-747a-47fd-8e70-0fff1594d5a0</t>
  </si>
  <si>
    <t>2517498634598774099_4023dfcd-566e-442b-8f33-1c0bceff1250</t>
  </si>
  <si>
    <t>2517498634599362044_84ef65ca-cad3-4b07-b496-9578baef4373</t>
  </si>
  <si>
    <t>4e069c4d-17ff-4a5f-af68-74b9f5fb7ed2</t>
  </si>
  <si>
    <t>2517498633835633035_f3d606fd-b466-488e-9a1c-7386297d16c0</t>
  </si>
  <si>
    <t>2517498633836554655_bb1e57b2-d720-40c8-9769-c531f8994c7a</t>
  </si>
  <si>
    <t>666c7749-2368-46e6-9bc9-dd3864f93ae1</t>
  </si>
  <si>
    <t>2517498632941885528_6b20ec53-f962-4efb-8337-b3e672b18399</t>
  </si>
  <si>
    <t>2517498632942559747_9320da4b-3e62-4529-b023-f575d24b8be9</t>
  </si>
  <si>
    <t>529d61b9-4df1-47e8-823d-83933c5eadff</t>
  </si>
  <si>
    <t>2517498632795717229_a70bec98-3333-4c53-af3d-3c5948b37a72</t>
  </si>
  <si>
    <t>2517498632796253107_5818b8c1-1ddc-4dc2-80da-2b715387c67a</t>
  </si>
  <si>
    <t>b5c63d82-ae5f-4da6-bc3a-97f783dd0296</t>
  </si>
  <si>
    <t>2517498632032975151_58c02925-e186-4067-8f48-9879f1aec985</t>
  </si>
  <si>
    <t>2517498632033882436_f6bd1e22-f381-4b34-acbb-5c3cd357e0c9</t>
  </si>
  <si>
    <t>dea22412-1237-4c35-905a-8702818c4926</t>
  </si>
  <si>
    <t>2517498631722077278_92aeab74-6d34-44e5-bbd4-1e6b6f6a146c</t>
  </si>
  <si>
    <t>2517498631722656024_fd643f89-a7a2-4d5a-a2d0-a2fca061d8b5</t>
  </si>
  <si>
    <t>394b368c-1653-495f-b54d-1edf924809d7</t>
  </si>
  <si>
    <t>2517498631530755184_a0b91030-bcd7-4568-aa85-2a2640e45ad2</t>
  </si>
  <si>
    <t>2517498631531255169_316cf20e-8765-423c-9199-909928fff65e</t>
  </si>
  <si>
    <t>000e1653-f721-4433-aaa4-9e636f3dbcc5</t>
  </si>
  <si>
    <t>2517498631061888815_f202a39c-4d20-44e3-8160-0bdadf529dfc</t>
  </si>
  <si>
    <t>2517498631062414617_7b84bfd2-66b3-4e5a-b999-f4c370bfd21b</t>
  </si>
  <si>
    <t>bc19f231-0281-4933-8029-e89d7c1074f5</t>
  </si>
  <si>
    <t>2517498630825444738_46b2d04c-985e-47f1-bab2-47a5f9147047</t>
  </si>
  <si>
    <t>2517498630826146093_e4499921-a1d0-4d26-b347-22e4c5afd01a</t>
  </si>
  <si>
    <t>250d2a00-dca7-4879-a975-aba988874354</t>
  </si>
  <si>
    <t>2517498630033626579_4efd6160-f247-4e56-8aa4-666a2c8c75f8</t>
  </si>
  <si>
    <t>2517498630035064348_a2d27755-10e4-4ca8-88c7-93e6ec0179ae</t>
  </si>
  <si>
    <t>db5e1bb2-b140-429b-92d4-a8022c9fade6</t>
  </si>
  <si>
    <t>2517498621835490511_05e53cd8-81f9-47e9-ae8f-da2f02b1a476</t>
  </si>
  <si>
    <t>2517498621836483156_d315e9d9-6bc3-483b-b0d3-f9898222c6c0</t>
  </si>
  <si>
    <t>[FIRING:1]  (Data Alert Value1) | **Firing**  Value: [ var='C0' metric='data' labels={param=param1} value=82.55555555555556 ]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</si>
  <si>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fb7d6539-85e1-428c-81d6-e9b58d6f91aa</t>
  </si>
  <si>
    <t>f9e500f6-adfb-4a2d-84ec-1754f13f1918</t>
  </si>
  <si>
    <t>2517498616706131728_3d31f010-f7d9-4628-9c7b-7f6b0944aee3</t>
  </si>
  <si>
    <t>2517498616706900333_6cf45dfb-ad8e-4134-a26e-d4acb80f3e12</t>
  </si>
  <si>
    <t>e3b1b86f-8fd7-4191-91b6-b91647ffdca6</t>
  </si>
  <si>
    <t>2517498614967646525_0952fd9a-f85c-485a-a9df-2d04792d87f9</t>
  </si>
  <si>
    <t>2517498614968304469_3518d7c3-e47c-4ca4-ab3e-eb952b37fae9</t>
  </si>
  <si>
    <t>140d69ca-7ee2-4bf9-a386-69f82ba0301f</t>
  </si>
  <si>
    <t>2517498613435492316_fbccee28-afa8-4628-a3b9-584933bd2b17</t>
  </si>
  <si>
    <t>2517498613436308780_24fd1d62-40bf-4375-9dcf-2e51640cf38c</t>
  </si>
  <si>
    <t>[FIRING:1]  (Data Alert Value1) | **Firing**  Value: [ var='C0' metric='data' labels={param=param1} value=81.875 ]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Pan...</t>
  </si>
  <si>
    <t>fc2003e9-2711-4d58-be87-31ab0ed3fc0d</t>
  </si>
  <si>
    <t>af075e26-c2a6-4962-a710-756ec64ea493</t>
  </si>
  <si>
    <t>2517498605843494790_d9b5483e-e88d-4dac-a6d6-508f6dc5f713</t>
  </si>
  <si>
    <t>2517498605844187625_56dbb963-8ead-4e71-80a8-9d673495fb1d</t>
  </si>
  <si>
    <t>2f58f321-cfa5-4710-bb47-8daa4440dcef</t>
  </si>
  <si>
    <t>2517498605633791843_7f87e54d-3112-446d-98aa-7d4c20e2e69a</t>
  </si>
  <si>
    <t>2517498605634724898_6c96ad22-9dc3-4977-adf9-5b08971d5ed7</t>
  </si>
  <si>
    <t>5dc080fa-4b45-45ac-9ad3-568b895c97a6</t>
  </si>
  <si>
    <t>2517498605163009658_addc3d7d-0212-48d3-9d58-2de02c00789b</t>
  </si>
  <si>
    <t>2517498605163626704_346fd782-1e7e-4548-aa41-8bf48c90b9bf</t>
  </si>
  <si>
    <t>23b5aafb-b4f2-4c27-b75a-336b36e97077</t>
  </si>
  <si>
    <t>2517498603519824610_19f16e71-cb1c-4188-abc1-a5be32db1485</t>
  </si>
  <si>
    <t>2517498603520599102_93652af0-307b-4029-b1b5-7f1d5b0ad30c</t>
  </si>
  <si>
    <t>fe4c8824-ec7c-4201-a401-b5af4d638986</t>
  </si>
  <si>
    <t>2517498602778970424_77778c70-74a3-41d0-966c-afb9579c872e</t>
  </si>
  <si>
    <t>2517498602779802697_4d1fc5d0-9666-4b1e-bf79-1887076954b4</t>
  </si>
  <si>
    <t>6bcf9918-af4f-4757-893b-e77adde9fb15</t>
  </si>
  <si>
    <t>6d2aa9f9-dab0-40aa-9cdd-9bfec318841d</t>
  </si>
  <si>
    <t>2517498599853616271_57eb3119-5dc0-4528-9b1e-7479f44e68be</t>
  </si>
  <si>
    <t>2517498599854764810_9f0c912b-0ee8-4cf0-9333-31a393b4c76f</t>
  </si>
  <si>
    <t>b8961496-d433-49d2-bba9-6e523301937b</t>
  </si>
  <si>
    <t>2517498597858867263_a1672d29-e58c-4741-b932-ad72072d6845</t>
  </si>
  <si>
    <t>2517498597859380073_07f8eca8-4332-4e8b-8b08-bcd3d3b411ae</t>
  </si>
  <si>
    <t>8857c5a7-9074-4de3-a4f2-7519167755f0</t>
  </si>
  <si>
    <t>2517498594681910805_c0f7b7d1-28a4-41ab-8164-10c3659f628f</t>
  </si>
  <si>
    <t>2517498594682657605_c745ab3a-7db1-4621-aaf3-7e76fafcfce0</t>
  </si>
  <si>
    <t>d1b6d3d8-fb0d-48ef-a212-3833452ca07b</t>
  </si>
  <si>
    <t>2517498593590371867_d7692ccb-8d61-4f03-9114-608891763561</t>
  </si>
  <si>
    <t>2517498593591383416_dcf29bcb-2ea3-41c1-ad09-3562dc0166ad</t>
  </si>
  <si>
    <t>0bca7461-8067-445c-9074-710789dd975c</t>
  </si>
  <si>
    <t>2517498591668553443_c9385465-ba45-4365-9b8e-701e5756108e</t>
  </si>
  <si>
    <t>2517498591669120213_6aa94783-3e0b-4ac7-b9b1-c937883daed5</t>
  </si>
  <si>
    <t>74509dfb-9736-4d59-85de-2a78c4018018</t>
  </si>
  <si>
    <t>2517498580319807558_0111d1ff-048d-4eae-bd26-0a494ae7400d</t>
  </si>
  <si>
    <t>2517498580321003201_5c859792-238b-427d-ac70-e4f52280b667</t>
  </si>
  <si>
    <t>a77e0411-563e-4415-a3c1-6c3356814abb</t>
  </si>
  <si>
    <t>2517498559476105636_74e84caa-ab02-44cc-b525-573d5623f5fb</t>
  </si>
  <si>
    <t>2517498559476698475_339fbc47-aba7-4ef0-9d3f-0abce10446a0</t>
  </si>
  <si>
    <t>7f89668c-5e29-4a34-aaa7-aa710242057d</t>
  </si>
  <si>
    <t>2517498542635166669_3148f5e8-eb29-4cef-ab70-6a49fa2955f8</t>
  </si>
  <si>
    <t>2517498542635990819_a3e338f6-78f3-4af9-9a25-64ded1acbde5</t>
  </si>
  <si>
    <t>6aacc12f-986f-4ea0-92ac-d5549d183739</t>
  </si>
  <si>
    <t>e52b859b-9a91-4ac5-a7cf-203c1149875d</t>
  </si>
  <si>
    <t>2517498536637956630_c66159c8-f018-4698-902a-1d451ad77185</t>
  </si>
  <si>
    <t>2517498536641256336_d9919354-a94f-41c8-b6d0-33e30a89e8cc</t>
  </si>
  <si>
    <t>21e609ac-d6f8-4bbd-b95a-48993b5ba14b</t>
  </si>
  <si>
    <t>2517498536018606349_e8665d63-3f17-4270-8797-224df7935022</t>
  </si>
  <si>
    <t>2517498536029456185_062ee0e6-d890-4462-98de-5342a5752963</t>
  </si>
  <si>
    <t>f408ebac-4a69-43a0-ad89-8ec4738d1b87</t>
  </si>
  <si>
    <t>2517498533462430281_3129a5ec-31b1-4f7b-95e8-fb578150ffd3</t>
  </si>
  <si>
    <t>2517498533462923144_463a74b6-ae1c-43d5-9469-b5d7cf5db456</t>
  </si>
  <si>
    <t>a9b56034-169d-4896-b7cc-20047ad5a947</t>
  </si>
  <si>
    <t>2517498516834102413_3c16d4d9-9376-4955-ad12-0b58127f0e03</t>
  </si>
  <si>
    <t>2517498516835869506_10cce327-ad5a-49a4-a2b8-7acbf8fb659e</t>
  </si>
  <si>
    <t>[FIRING:1]  (Data Alert Value1) | **Firing**  Value: [ var='C0' metric='data' labels={param=param1} value=82.14285714285714 ]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</si>
  <si>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00281a18-3ee1-49e6-a8b0-11f7ecbd5116</t>
  </si>
  <si>
    <t>ade1ee9d-b8d7-42ba-93c3-dbe7b9efb261</t>
  </si>
  <si>
    <t>2517498505434829729_22907022-94f0-4875-b92c-d78cc756e86c</t>
  </si>
  <si>
    <t>2517498505436181567_601126ea-b601-49fe-862a-31a4351e5de1</t>
  </si>
  <si>
    <t>[FIRING:1]  (Data Alert Value1) | **Firing**  Value: [ var='C0' metric='data' labels={param=param1} value=80.1 ]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Panel...</t>
  </si>
  <si>
    <t>d66d364b-1c16-4b5d-ad62-37b7bca4530d</t>
  </si>
  <si>
    <t>5ca6471f-49b6-4236-b275-c7e0abff3c17</t>
  </si>
  <si>
    <t>2517498499870642012_ba6d1cd5-df5f-4b55-9cdf-0f80adaa69c3</t>
  </si>
  <si>
    <t>2517498499871551471_2fc45670-5bfa-4a71-827e-87d4bc5e1bcc</t>
  </si>
  <si>
    <t>8c49da6c-34fe-4144-a1a4-19cc35b06d89</t>
  </si>
  <si>
    <t>2517498494034583357_84837a56-e1d4-4f65-bb83-a455f110579e</t>
  </si>
  <si>
    <t>2517498494035566656_48c35926-3a23-42fb-8127-567c9ebfa92f</t>
  </si>
  <si>
    <t>[FIRING:1]  (Data Alert Value1) | **Firing**  Value: [ var='C0' metric='data' labels={param=param1} value=87.85714285714286 ]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</si>
  <si>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10879cd1-edb4-434b-8015-d48883dbfac9</t>
  </si>
  <si>
    <t>2732b02a-e2fc-44d6-b86f-6668dc3ad748</t>
  </si>
  <si>
    <t>2517498481435743715_eaaff5da-c4c3-40ee-b393-e6f2f7f3ce45</t>
  </si>
  <si>
    <t>2517498481436476773_0fc1636d-e134-4c6f-8b88-d157a447ca70</t>
  </si>
  <si>
    <t>[FIRING:1]  (Data Alert Value1) | **Firing**  Value: [ var='C0' metric='data' labels={param=param1} value=88.42857142857143 ]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</si>
  <si>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4dddc7ab-f6e3-4ce8-b94c-d5a73fb0a1f6</t>
  </si>
  <si>
    <t>d79ca115-07ce-4acd-b110-ec543199df90</t>
  </si>
  <si>
    <t>2517498444907690151_1d717d9a-09b6-4438-8843-6bfda5ba767e</t>
  </si>
  <si>
    <t>2517498444908575172_67165469-9a85-42f8-8605-629cf79ca8a4</t>
  </si>
  <si>
    <t>274b68c1-1677-4ea7-85d2-95ab721c03ee</t>
  </si>
  <si>
    <t>2517498439252828151_17c9e05e-9c82-4750-bc75-c4f7f1456b47</t>
  </si>
  <si>
    <t>2517498439253485063_5fb6ffe8-77d2-499f-a55d-aa28326fb540</t>
  </si>
  <si>
    <t>7b861de9-dc39-41a2-a82c-6c33ff6c26ff</t>
  </si>
  <si>
    <t>2517498423234810588_bea4b978-f94c-41b2-96a0-65b79045fbff</t>
  </si>
  <si>
    <t>2517498423236040825_9af9a892-498f-4325-b1ab-8d825e1213a9</t>
  </si>
  <si>
    <t>[FIRING:1]  (Data Alert Value1) | **Firing**  Value: [ var='C0' metric='data' labels={param=param1} value=85.7 ]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Panel...</t>
  </si>
  <si>
    <t>82993c8e-f4ce-434f-943c-933a4b86682e</t>
  </si>
  <si>
    <t>52c811a1-4091-42ac-b0c8-7c3e13547f2d</t>
  </si>
  <si>
    <t>2517498395127771683_09e589fe-517f-4cff-a4b5-18f87f4d39c8</t>
  </si>
  <si>
    <t>2517498395128597239_8536f8eb-01ef-429b-a946-5b7c66b3eb72</t>
  </si>
  <si>
    <t>ef415547-885e-47a9-840a-9a67a4cc8c50</t>
  </si>
  <si>
    <t>2517498391768188627_3a826856-66f4-4ba3-8f53-6e272778bdf2</t>
  </si>
  <si>
    <t>2517498391830852432_8ad54c77-bd73-4914-b54b-a828f0256fc9</t>
  </si>
  <si>
    <t>62475613-9091-484d-bd34-9412ee570b7c</t>
  </si>
  <si>
    <t>2517498391212750360_3287e1ae-7e5c-484c-aad3-0929fcf930aa</t>
  </si>
  <si>
    <t>2517498391213267138_6a909547-b9b3-4eed-82a0-14bbd5521c4d</t>
  </si>
  <si>
    <t>02c609cb-530c-4843-8b00-cf29aec64d83</t>
  </si>
  <si>
    <t>2517498389405407596_869fe489-0236-4df4-91de-00a71bdbda94</t>
  </si>
  <si>
    <t>2517498389406545810_d1bdc63d-2739-4512-8491-e6bd6e85000f</t>
  </si>
  <si>
    <t>cc41eaf9-c1ca-4fb3-a87c-eadff2a46ad7</t>
  </si>
  <si>
    <t>2517498388623636667_7a4e1a47-f19b-4a91-a0d6-e4b950505101</t>
  </si>
  <si>
    <t>2517498388624138554_875adcd2-dbc7-4da2-b950-c1d49a067efc</t>
  </si>
  <si>
    <t>4d1aaf5b-f6d0-4800-9fd9-8dbe2638a131</t>
  </si>
  <si>
    <t>2517498388436102559_ef7a6e30-558e-44d9-8bc0-81bd27dd95ff</t>
  </si>
  <si>
    <t>2517498388436797567_af61b172-8b6c-4bc8-8f42-4ec4e001047c</t>
  </si>
  <si>
    <t>b27c2fa5-6c03-49d6-8f2d-b4597ec034c2</t>
  </si>
  <si>
    <t>2517498387425222473_42cfa82a-c73e-4e62-8330-406061442562</t>
  </si>
  <si>
    <t>2517498387425727174_41ac9c59-4b55-491a-a12b-900f4e5987d1</t>
  </si>
  <si>
    <t>cc041e9f-2a16-48e5-9135-f6382906e97a</t>
  </si>
  <si>
    <t>2517498387324264402_c347eeb0-5130-490b-95a0-d7711e4bcb25</t>
  </si>
  <si>
    <t>2517498387324924856_3eab4a75-aea2-4f2f-a27a-5ccbeaf80845</t>
  </si>
  <si>
    <t>c6f7e9a8-cf76-42dc-9001-0d63d9c45ea2</t>
  </si>
  <si>
    <t>2517498386777864409_c5ab1a09-2142-4a3d-b5cd-e58e0cec8557</t>
  </si>
  <si>
    <t>2517498386778934849_cd3219dd-28ad-43e0-8505-32420f904e97</t>
  </si>
  <si>
    <t>99b52f3f-6110-469b-9392-8629fe2280b3</t>
  </si>
  <si>
    <t>c5dd0de0-ee90-405d-a3c1-92efc9fbe688</t>
  </si>
  <si>
    <t>2517498377634955773_9f328ac2-3e52-4bb8-b1ed-cc3179373b38</t>
  </si>
  <si>
    <t>2517498377636126683_5a3b256b-58a9-4a7a-a214-3b24bc21fe6d</t>
  </si>
  <si>
    <t>[FIRING:1]  (Data Alert Value1) | **Firing**  Value: [ var='C0' metric='data' labels={param=param1} value=81.20273543660642 ]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</si>
  <si>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2276a7b2-d219-414a-a01a-36d081ee3fcd</t>
  </si>
  <si>
    <t>2517498371634557814_a9362f99-8da0-41fb-a7fe-6a1808bb9280</t>
  </si>
  <si>
    <t>2517498371635709585_c0ffec25-6096-4eff-b1db-0a3c230a40b4</t>
  </si>
  <si>
    <t>4c343308-7f2c-4c09-a423-7d0383164dfe</t>
  </si>
  <si>
    <t>2517498224635193547_868fac6b-fe5a-4e38-9a44-13765c7faf16</t>
  </si>
  <si>
    <t>2517498224636063144_a4403b09-03ba-4fec-90f0-0821d2a59c51</t>
  </si>
  <si>
    <t>1acf967a-8b8f-426b-8074-7981e7677641</t>
  </si>
  <si>
    <t>2517498077634762493_070604ad-26f8-4846-8cf3-29cf25437565</t>
  </si>
  <si>
    <t>2517498077635593703_92216421-91d3-4144-86f1-e9d91cc0888e</t>
  </si>
  <si>
    <t>0b9fed10-04ec-4cfb-8bf1-fd543a682701</t>
  </si>
  <si>
    <t>2517498051164083901_648c5074-00c7-40aa-a9fb-4e2a00a3ac2f</t>
  </si>
  <si>
    <t>2517498051165655061_933d938b-33ef-49d4-a847-0f2e23b1067f</t>
  </si>
  <si>
    <t>7a58210d-b03f-4db4-a4e5-dbd407bed6ea</t>
  </si>
  <si>
    <t>ec547e18-abad-45bf-826f-fe6d7cd7945d</t>
  </si>
  <si>
    <t>2517497930633924379_ca3fbdb2-dc61-40cc-a452-35dabd01cc8c</t>
  </si>
  <si>
    <t>2517497930634935415_4fc39ad4-8bb1-42fc-884c-7a01831d68fb</t>
  </si>
  <si>
    <t>2f97dca4-24b0-4808-a3c1-323c8d80bff6</t>
  </si>
  <si>
    <t>2517497927561877668_8eefc22c-2087-4cb5-a8d3-a336d6b41379</t>
  </si>
  <si>
    <t>2517497927562923326_714a51fd-a7f4-4259-82df-592ef0812fce</t>
  </si>
  <si>
    <t>4026f6cc-3319-492f-92a1-d2522ee6a03a</t>
  </si>
  <si>
    <t>2517497827967551775_37b9d12c-a64f-49c0-981c-94e85c0c1e4d</t>
  </si>
  <si>
    <t>2517497827968474493_5e640fb0-5fc8-4ce4-9de1-c29f18a16cd4</t>
  </si>
  <si>
    <t>Bitcoin out of bounds | Bitcoin price of 29403.53 USD out of 4000 to 10000 USD.</t>
  </si>
  <si>
    <t>f457d59c-c6e9-4ac1-9579-84a4efef884d</t>
  </si>
  <si>
    <t>2517497783633229621_30054eac-acc7-4f6a-9b20-94e00e38a640</t>
  </si>
  <si>
    <t>2517497783634357730_2a93f0c9-5358-41e9-b7e6-e80ac5256ffe</t>
  </si>
  <si>
    <t>498badd3-7a92-4940-8408-ca0e614c3aa0</t>
  </si>
  <si>
    <t>2517497636633362638_24bad076-fb5e-4d47-ab8f-6bce21f37c9d</t>
  </si>
  <si>
    <t>2517497636634286180_77346b80-200e-46ce-b633-84a5a9e4b17f</t>
  </si>
  <si>
    <t>df7f35b3-cb4c-4a41-82cf-e27c25a9e25a</t>
  </si>
  <si>
    <t>2517497489631774230_f771175d-3e65-4f05-89a7-05cc3e05056e</t>
  </si>
  <si>
    <t>2517497489634215673_67828664-ebba-4ae6-9cf6-695b1a108a30</t>
  </si>
  <si>
    <t>dddb182b-ffe4-4b62-b174-f9a97b72ab95</t>
  </si>
  <si>
    <t>2517497342631691810_1e789e31-42a9-4b84-86a8-ace3a4b9fd7d</t>
  </si>
  <si>
    <t>2517497342632642583_b58ebb9d-24ab-456b-a2bd-14f90f0463e9</t>
  </si>
  <si>
    <t>92d833be-50a1-407c-9b19-634507263880</t>
  </si>
  <si>
    <t>2517497195632443463_b8638688-5323-4638-89ae-dcafe8dfe3dc</t>
  </si>
  <si>
    <t>2517497195633350107_c4663751-e044-4072-9408-1aaf60dca138</t>
  </si>
  <si>
    <t>7c9f6065-6d4d-4431-ad04-53228f485f66</t>
  </si>
  <si>
    <t>2517497185254268747_d0415c36-d5b1-4b34-b7e9-1067ef1e91fc</t>
  </si>
  <si>
    <t>2517497185261876462_4614ad9c-1044-4159-9809-4eb7bfd19c75</t>
  </si>
  <si>
    <t>Heartbeat Missing | Heartbeat missing for 2 hours, 28 seconds.</t>
  </si>
  <si>
    <t>99b89f44-b240-437c-953a-d2d215b5554d</t>
  </si>
  <si>
    <t>fa04e434-e8d0-466e-ab6d-f986cb329b5c</t>
  </si>
  <si>
    <t>2517497063438754423_c19f7015-c98e-43f6-b315-8c16c0e4ff2d</t>
  </si>
  <si>
    <t>2517497063440959957_67bda751-5f13-4090-8b09-aad57e642ed8</t>
  </si>
  <si>
    <t>2a54f60c-2b80-4f4f-9c09-5bcbfc1762bd</t>
  </si>
  <si>
    <t>2517497048632018404_85a5e10d-022b-4556-b236-6eb27a4e7f08</t>
  </si>
  <si>
    <t>2517497048633068735_3c946dc2-6511-4bf2-9d05-a21f55ff36ac</t>
  </si>
  <si>
    <t>a8cdac06-8e16-41a1-966d-7d132beab9c3</t>
  </si>
  <si>
    <t>2517496963968886689_734fe6d3-d627-4d0b-a539-396588025380</t>
  </si>
  <si>
    <t>2517496963969455712_df3c4d42-6c1c-4486-9d3f-e197853fa42a</t>
  </si>
  <si>
    <t>Bitcoin out of bounds | Bitcoin price of 29655.58 USD out of 4000 to 10000 USD.</t>
  </si>
  <si>
    <t>cffb1c88-0478-4dd4-88e9-56fac6c004f5</t>
  </si>
  <si>
    <t>2517496901632261210_4d117559-18a9-4a40-a41a-e37462d66581</t>
  </si>
  <si>
    <t>2517496901632967470_b0a66a48-de51-40c5-81de-666d6094e897</t>
  </si>
  <si>
    <t>02d8777f-d292-439a-841c-3a6dc4edd034</t>
  </si>
  <si>
    <t>2517496754629686293_8605c3df-7e9e-48e0-86e1-f763e7d3aaae</t>
  </si>
  <si>
    <t>2517496754632650192_38487ac2-5091-4ca7-876d-522c3beaaa66</t>
  </si>
  <si>
    <t>5e8a0af5-6b38-4ad5-bf0b-26ee7503f487</t>
  </si>
  <si>
    <t>2517496607630989326_298ed04c-5855-4985-ab2d-0261368c11af</t>
  </si>
  <si>
    <t>2517496607631885652_d7410eae-c1fe-4074-a082-3ef7bc09f0e3</t>
  </si>
  <si>
    <t>1ea1654b-934d-4dc5-804b-c19d18eec6a4</t>
  </si>
  <si>
    <t>2517496460630688182_cf11cd14-8051-474a-89cd-4e2be824b0d8</t>
  </si>
  <si>
    <t>2517496460631613335_b785c044-085f-49e3-9172-41ae3f757a98</t>
  </si>
  <si>
    <t>40fbab7a-bd50-47e0-85e3-13d0ffd6ed14</t>
  </si>
  <si>
    <t>2517496313631137174_269ecc41-af6c-4da6-a1b2-d35f5e826d00</t>
  </si>
  <si>
    <t>2517496313632049315_fcdd9e47-f05c-4d85-a4b6-51c079e5e0ea</t>
  </si>
  <si>
    <t>d961bd3c-5b8d-4c56-8cfe-172db2d50614</t>
  </si>
  <si>
    <t>2517496199497650866_283affaf-2b7e-4884-88c0-ebefe16e2397</t>
  </si>
  <si>
    <t>2517496199498569421_855cded8-6ea4-4cca-ada4-0d7943aef347</t>
  </si>
  <si>
    <t>b3de6656-8b67-4907-a1be-1f6f71a4ad41</t>
  </si>
  <si>
    <t>2517496166630209521_85eb8584-8ecf-4b35-a2da-2d8df54385d4</t>
  </si>
  <si>
    <t>2517496166631191767_b5de789a-ac31-46f0-92f2-3f6651bffad0</t>
  </si>
  <si>
    <t>6e269e52-f21f-4e5d-a32c-8f77cd86bdfb</t>
  </si>
  <si>
    <t>2517496127974479768_730b389b-d1f6-4c5c-8ebd-e6a5645e0730</t>
  </si>
  <si>
    <t>2517496127975600457_c08d6c59-6486-4f9e-9834-9ad975a5fc65</t>
  </si>
  <si>
    <t>9a1462ec-23f3-4d64-a819-7f3a93cde603</t>
  </si>
  <si>
    <t>2517496127967603727_4781f118-f9bb-4767-b134-53b0f1d64e0f</t>
  </si>
  <si>
    <t>2517496127974396760_046aab99-4f9c-4919-88a2-ed7083121d48</t>
  </si>
  <si>
    <t>2f289402-0137-46e2-bf55-b0f9fed5bcbb</t>
  </si>
  <si>
    <t>2517496099970185747_00ad3a54-18c5-4b37-ab14-0b5fc3a2a374</t>
  </si>
  <si>
    <t>2517496099970823912_ef414c87-276a-4ecb-9b79-f9a83b4a3eaf</t>
  </si>
  <si>
    <t>Bitcoin out of bounds | Bitcoin price of 29812.75 USD out of 4000 to 10000 USD.</t>
  </si>
  <si>
    <t>29a816fd-37f4-4d29-a17d-05b4fbabb8d4</t>
  </si>
  <si>
    <t>f89cb897-df59-4fd9-9e09-d252ba0027d6</t>
  </si>
  <si>
    <t>bf214019-8402-4d9c-9f58-459a36052282</t>
  </si>
  <si>
    <t>aa5e8df1-bd9a-4ee0-af08-9e560daa8d9d</t>
  </si>
  <si>
    <t>2ec6bbfc-7d3e-4fad-8ba5-8c4a22dd32ae</t>
  </si>
  <si>
    <t>b9c435a0-3b9b-4585-9203-2cd47beddd1a</t>
  </si>
  <si>
    <t>d5bd8ca1-cbdd-427d-91c5-22582785e246</t>
  </si>
  <si>
    <t>d8af145d-3db7-46b9-9692-2dfca70a474b</t>
  </si>
  <si>
    <t>4cba628e-aa38-4730-bff8-019e2b5d4cf6</t>
  </si>
  <si>
    <t>3dafcb95-9cb3-466f-96e5-74eb87dd8093</t>
  </si>
  <si>
    <t>9c55acab-f85d-4d57-af7a-3ffec26b6b89</t>
  </si>
  <si>
    <t>2517496019625583065_9954e2a7-f0b7-4df0-a3a1-868572281299</t>
  </si>
  <si>
    <t>2517496019626510719_94b18fdc-20aa-4628-aa6c-3f46d6e1a38f</t>
  </si>
  <si>
    <t>6a24d08d-e66d-4d28-ad0b-71b63883dd45</t>
  </si>
  <si>
    <t>96d31959-fdfc-4c18-b7aa-a6ff209c4405</t>
  </si>
  <si>
    <t>2517495966827408340_7fdf2c8e-1c84-43e0-aef4-e41ddcfeb867</t>
  </si>
  <si>
    <t>2517495966828119207_f64213c7-d88b-45ab-b6ec-5266560eb686</t>
  </si>
  <si>
    <t>Alert from Widgelix | Temperature too high. Please check.</t>
  </si>
  <si>
    <t>2c53e51c-1709-4160-b877-1faa997898da</t>
  </si>
  <si>
    <t>3045024c-4400-4442-b9fa-47fee9748e07</t>
  </si>
  <si>
    <t>2517495872629541447_7b3f95d4-4f13-4b87-9f9e-907764b81ea1</t>
  </si>
  <si>
    <t>2517495872630460254_0e845286-6042-4574-8f37-d20603621dc9</t>
  </si>
  <si>
    <t>495a777e-8dee-4375-a747-2d509722d6a7</t>
  </si>
  <si>
    <t>2517495725625055890_35ed40f9-e699-45bd-a67a-ff363196f395</t>
  </si>
  <si>
    <t>2517495725630063243_8c12514e-505a-4f18-89c5-87a54e48e53b</t>
  </si>
  <si>
    <t>e8e2bd90-44cf-4410-8c54-f788e7c090fa</t>
  </si>
  <si>
    <t>2517495578628525953_3f3a4341-4100-4ed3-9d3b-3d6009612b46</t>
  </si>
  <si>
    <t>2517495578629643072_5f47fe06-2101-4b84-8c98-1071c6007d94</t>
  </si>
  <si>
    <t>9f3068fd-3d8f-46e4-bb11-2780e0e56bcc</t>
  </si>
  <si>
    <t>2517495463053825991_29e6a77b-e249-437a-8b55-944333611d19</t>
  </si>
  <si>
    <t>2517495463055252867_207ff402-b3fc-4f42-b1ec-c10495e8ed43</t>
  </si>
  <si>
    <t>231e0c23-2690-4705-b4af-308661508075</t>
  </si>
  <si>
    <t>5c8bbe2c-9c4b-4510-ae6b-ff25ee49813c</t>
  </si>
  <si>
    <t>2517495431628248544_6eed76e3-5d38-485f-b9d7-3c73ea18a88b</t>
  </si>
  <si>
    <t>2517495431629116145_a8edfa8b-a69a-4699-9c1f-d01dc480d37a</t>
  </si>
  <si>
    <t>d7131752-5985-49b4-b884-d1fc20378261</t>
  </si>
  <si>
    <t>2517495335477102044_a53ae645-b58a-4318-ae6c-d13718e6b9c3</t>
  </si>
  <si>
    <t>2517495335478024860_5a4760a8-c7ea-4392-b477-d0a81e4895f3</t>
  </si>
  <si>
    <t>5a6a48c9-d6f4-4871-a065-52850c6a0eb6</t>
  </si>
  <si>
    <t>2517495284628239647_3ce25d66-66e5-405d-ba28-d3109fe08b45</t>
  </si>
  <si>
    <t>2517495284629124595_e8c3c3bd-7b4c-4219-891f-1e97c47236e5</t>
  </si>
  <si>
    <t>950904a3-7474-4c72-bb6a-ee292f594b3b</t>
  </si>
  <si>
    <t>2517495235968536310_8aac30b5-d034-4efd-ac63-b52a2f15fa30</t>
  </si>
  <si>
    <t>2517495235969936979_e4a9cfba-e258-4309-964d-aa82acb4f721</t>
  </si>
  <si>
    <t>Bitcoin out of bounds | Bitcoin price of 30634.43 USD out of 4000 to 10000 USD.</t>
  </si>
  <si>
    <t>dffcad1c-41f4-4ac7-ad73-1c4014f22b06</t>
  </si>
  <si>
    <t>2517495137627276128_ff2adb12-da44-41de-b14c-c0ddb7f11db1</t>
  </si>
  <si>
    <t>2517495137628750099_d47c6643-fc48-4b66-8423-5eab71a54988</t>
  </si>
  <si>
    <t>f45ca52f-d090-4023-8049-b300c19934a9</t>
  </si>
  <si>
    <t>2517494990627472505_a5da1f6c-3023-4e0d-8f3f-c0976afbbbf1</t>
  </si>
  <si>
    <t>2517494990628334740_9ea73ee2-b55d-46f9-b5b3-9b8027697b61</t>
  </si>
  <si>
    <t>2893714f-e92d-4bce-bade-274f3fbd0ff2</t>
  </si>
  <si>
    <t>2517494843626355219_d36418f2-3b85-4c38-b8a7-d3ae2aa8c238</t>
  </si>
  <si>
    <t>2517494843627604416_063f3933-57a2-424f-b13e-80b9fdf491e0</t>
  </si>
  <si>
    <t>6ca7e100-b2e9-406a-a6ad-974e23f4ff98</t>
  </si>
  <si>
    <t>2517494696626861403_5c58b938-a862-47c6-91a9-73d8e7cb6763</t>
  </si>
  <si>
    <t>2517494696627823741_7c55a252-c8da-4551-b6cf-bc7d1ff6f074</t>
  </si>
  <si>
    <t>74513424-76c9-455e-86c2-c3e020833eb9</t>
  </si>
  <si>
    <t>2517494600749337318_d2506aaa-c30b-4663-8f9b-7622f32d78da</t>
  </si>
  <si>
    <t>2517494600751530027_756cb01f-44cb-499f-99b0-11c43103e59f</t>
  </si>
  <si>
    <t>Heartbeat Missing | Heartbeat missing for 2 hours, 34 seconds.</t>
  </si>
  <si>
    <t>115d177d-9e4f-498c-bf3e-f2ec6ddcf0e2</t>
  </si>
  <si>
    <t>88b11b10-71f8-4257-8d95-c24ddb98a611</t>
  </si>
  <si>
    <t>2517494549626673457_34eaedf2-f283-4cea-b6f7-64e7d429bddf</t>
  </si>
  <si>
    <t>2517494549627527054_4b20ca02-ec95-4209-bc1f-dfca5758d8eb</t>
  </si>
  <si>
    <t>2b5eca3a-8f69-41ea-b2f1-643a74ac3e1e</t>
  </si>
  <si>
    <t>2517494471170573536_2dd15f9b-be97-4187-8952-b01b0538ee44</t>
  </si>
  <si>
    <t>2517494471171618795_00a32304-1918-4f97-88a1-5c459c3bdd89</t>
  </si>
  <si>
    <t>4555ef92-0790-4825-8cbc-2a4afdd89239</t>
  </si>
  <si>
    <t>d1a8b7c3-58b2-4d06-8e0d-405f12f330d0</t>
  </si>
  <si>
    <t>f9e8d75f-6899-430d-9e6e-d05aab54ce79</t>
  </si>
  <si>
    <t>28bb7a0f-cd98-4307-94c0-8fcdbf6e3004</t>
  </si>
  <si>
    <t>3a25688c-5bc7-40fb-ac2b-be497047364d</t>
  </si>
  <si>
    <t>14045f65-ee94-4a93-a015-86ebdd2be6af</t>
  </si>
  <si>
    <t>f0fce6ae-5c38-4b17-9d30-6f3dbcbe330e</t>
  </si>
  <si>
    <t>2038f7ca-6a9d-4bf8-8feb-460723fc5053</t>
  </si>
  <si>
    <t>2517494402625826088_1e69198e-eabb-4244-afd2-b2814591a13c</t>
  </si>
  <si>
    <t>2517494402626938936_62109670-a033-4a8d-90db-b6086ded2824</t>
  </si>
  <si>
    <t>111a2043-de0b-473c-b84f-eda64d817961</t>
  </si>
  <si>
    <t>6706353f-4f4a-481b-83bd-92a1442a6b39</t>
  </si>
  <si>
    <t>2517494392490338134_47590829-4a15-4b55-9a2d-189b22aee6e1</t>
  </si>
  <si>
    <t>2517494392491090242_980af128-897a-4495-9ce9-986e2b98a086</t>
  </si>
  <si>
    <t>5ea668f2-0854-4fd2-820f-bcb130463076</t>
  </si>
  <si>
    <t>d75edd82-141d-441b-a072-2abec6b6ccc5</t>
  </si>
  <si>
    <t>35bbc87c-2ec6-462a-a3e5-128798ca08a6</t>
  </si>
  <si>
    <t>2517494371967164453_2865803e-2792-49ae-8025-3b6637a33834</t>
  </si>
  <si>
    <t>2517494371969786932_17c9bd67-8ba5-477c-b1e7-e5bd9221d439</t>
  </si>
  <si>
    <t>Bitcoin out of bounds | Bitcoin price of 29769.18 USD out of 4000 to 10000 USD.</t>
  </si>
  <si>
    <t>a5a0dfef-6dec-493c-ada7-909c0992b37e</t>
  </si>
  <si>
    <t>2517494258376338897_9270cc13-5e2c-4b58-9118-4cd8f1a38d76</t>
  </si>
  <si>
    <t>2517494258377711449_815668bf-e598-4661-b49e-c2d41235e46a</t>
  </si>
  <si>
    <t>7262d6ac-2a35-47e4-9bc7-45cff2958d9b</t>
  </si>
  <si>
    <t>2517494222682183251_7942ff0f-5aea-48a1-afde-4baa9c38c0ff</t>
  </si>
  <si>
    <t>2517494222682912268_9992aa5e-c0fd-43f5-ae7b-0ecbb2e0c245</t>
  </si>
  <si>
    <t>type=alert&amp;status=test&amp;level=ok&amp;host=Host&amp;datasource=Datasource Instance&amp;eventsource=&amp;batchjob=&amp;group=&amp;datapoint=Datapoint&amp;start=2022-05-18 12:55:30 GMT&amp;finish=&amp;duration=0h 0m&amp;value=No Data&amp;threshold=&amp;userdata=&amp;cmdline=&amp;exitCode=&amp;stdout=&amp;stderr=</t>
  </si>
  <si>
    <t>a5ea7b5d-6f24-4a21-ae95-631253ec1b76</t>
  </si>
  <si>
    <t>ceef049c-7ec4-46ec-ae5b-9904058dc095</t>
  </si>
  <si>
    <t>3cc85457-7fa7-487c-b320-42afe1313d95</t>
  </si>
  <si>
    <t>495a1065-d1dc-4cb6-bda7-ba34a1d17997</t>
  </si>
  <si>
    <t>2517494220733598292_ef63e132-fc3b-460a-b186-27462395e3e9</t>
  </si>
  <si>
    <t>2517494220734572877_84fc66b4-b059-4aa4-a1e8-d83a7a74622f</t>
  </si>
  <si>
    <t>alert</t>
  </si>
  <si>
    <t>306d88d5-74c7-474a-813a-5320a736c042</t>
  </si>
  <si>
    <t>bf9d94e8-ef88-4424-860f-7f8970bff928</t>
  </si>
  <si>
    <t>2517494219476013242_6f4fd624-6b26-4379-89ec-162724dfc28b</t>
  </si>
  <si>
    <t>2517494219476670652_fbc81c63-c3ce-41b7-8cbc-c393fe421f64</t>
  </si>
  <si>
    <t>04ea1026-7a3c-4941-89a7-86e2409a7f42</t>
  </si>
  <si>
    <t>7a0d0c62-908d-4c6b-b144-bf808fdee377</t>
  </si>
  <si>
    <t>2517494144700043799_2d542f82-3a63-40c8-8da5-59ab6a05fad0</t>
  </si>
  <si>
    <t>2517494144701402916_be044194-ea33-4328-b3fb-c2e560ec2fd1</t>
  </si>
  <si>
    <t>serviceAlert</t>
  </si>
  <si>
    <t>edbfea09-4b30-4466-9ee2-1fb108263400</t>
  </si>
  <si>
    <t>2517494142296639828_684fdf40-ba97-4f56-a806-45cb7c6d49ef</t>
  </si>
  <si>
    <t>2517494142298523779_a82824a9-58e2-474d-9d23-1d5a07b6214f</t>
  </si>
  <si>
    <t>5d045a39-f65b-49b5-83fe-2a7283c2702a</t>
  </si>
  <si>
    <t>0c0b2f5b-c89f-4192-bb66-03231d190454</t>
  </si>
  <si>
    <t>9db6cc32-518b-4a87-97e2-08f8ec05561b</t>
  </si>
  <si>
    <t>2517494138697067749_05116c34-f9bc-4fa3-8ec6-45a605cd2004</t>
  </si>
  <si>
    <t>2517494138697797686_06b5f76a-d593-47bc-8f97-1a98ab3d54b4</t>
  </si>
  <si>
    <t>5872798b-9abe-4817-a165-0c214ddee8dd</t>
  </si>
  <si>
    <t>2517494111376346037_c9b8f2d7-a678-44f2-ba3d-91e6c919aaf2</t>
  </si>
  <si>
    <t>2517494111377347443_131be090-a0f7-41df-b958-f8f639cbfc59</t>
  </si>
  <si>
    <t>77dd5845-ac72-46a4-9295-311035a536f3</t>
  </si>
  <si>
    <t>2517494104481135780_f88bff17-5110-494a-b79b-073a17912338</t>
  </si>
  <si>
    <t>2517494104481757012_1a069937-f5b9-405a-9498-9c51391a5c10</t>
  </si>
  <si>
    <t>f5d6b13a-a22f-4331-ad1a-dd3ac378efe9</t>
  </si>
  <si>
    <t>2517493964376719709_e41a88a6-81a1-482a-bb43-d8093ec10e12</t>
  </si>
  <si>
    <t>2517493964377630408_4dc59a43-74ee-469b-97a4-1d3b5f62e28e</t>
  </si>
  <si>
    <t>99e109b0-0d33-4d98-94ed-8bd14f7edf5c</t>
  </si>
  <si>
    <t>2517493817375760400_a99ebde9-0229-4068-a654-0080b90419db</t>
  </si>
  <si>
    <t>2517493817376881389_1b2e600f-5e2e-42d3-a5e2-a1426d1232dd</t>
  </si>
  <si>
    <t>45275064-2b35-4069-91de-8c342295f9cb</t>
  </si>
  <si>
    <t>2517493731833169278_932ee878-767d-4fd4-aa56-0e746486b84f</t>
  </si>
  <si>
    <t>2517493731834519133_91aacd08-825b-4035-8250-5c9d801a89a3</t>
  </si>
  <si>
    <t>7f25c367-98b0-4286-90bb-d10a2acbb048</t>
  </si>
  <si>
    <t>7f62a351-9312-4557-b7e4-1edf6b8fd3a2</t>
  </si>
  <si>
    <t>2517493670374829991_bcbd0fcf-1309-4a61-9d5f-e6c2d4ca8dae</t>
  </si>
  <si>
    <t>2517493670376682827_aa8a294e-7e40-48eb-b027-854f055ab8b3</t>
  </si>
  <si>
    <t>016458fd-85af-4bd5-ab4c-ea2b6c82abec</t>
  </si>
  <si>
    <t>2517493607410766902_98136601-7603-49d7-82b9-762dad6aa2fa</t>
  </si>
  <si>
    <t>2517493607411632730_60937738-6732-419a-a79f-5748150578a7</t>
  </si>
  <si>
    <t>1b97a948-3e53-412c-93b8-81717f3f848f</t>
  </si>
  <si>
    <t>2517493542001376456_3deb5f74-b4d5-4d8b-837d-b1ebc32421eb</t>
  </si>
  <si>
    <t>2517493542002117512_2206be26-1cf0-468a-8ccd-28673165e285</t>
  </si>
  <si>
    <t>c772e9b1-70ba-4707-b353-76312ddbda7b</t>
  </si>
  <si>
    <t>2517493541498487500_da887c35-c970-4688-9bed-a12d0829ecbc</t>
  </si>
  <si>
    <t>2517493541499389893_ad08b809-5f66-461f-a398-f9aa4e5d0f64</t>
  </si>
  <si>
    <t>c2c27ced-ec27-45bd-bb1d-320a7b6cd04d</t>
  </si>
  <si>
    <t>2517493523375196649_b25126df-dd85-4f9b-817d-cb1df9a5c8a1</t>
  </si>
  <si>
    <t>2517493523376221957_22afedf5-87c2-4045-a8de-07779b85676d</t>
  </si>
  <si>
    <t>46102628-2b21-4bfe-9585-9b7bb4b936b4</t>
  </si>
  <si>
    <t>2aa0f600-9ad9-4cf9-8237-b6f97847e0a8</t>
  </si>
  <si>
    <t>9df48b5e-3b71-4308-aa13-1111227937cf</t>
  </si>
  <si>
    <t>f5e414d6-8357-4f1d-906d-0652d967d780</t>
  </si>
  <si>
    <t>76847d29-8130-4f40-b0a3-acbda26e630e</t>
  </si>
  <si>
    <t>f07c0d11-4616-403a-92eb-27bd89a1ca95</t>
  </si>
  <si>
    <t>534f1fdb-3f5d-41de-aabb-7cb2af026a0b</t>
  </si>
  <si>
    <t>2517493507966420448_5b548792-fc9f-43f3-935d-9025181f928d</t>
  </si>
  <si>
    <t>2517493507967660929_9ae63300-9883-493d-9f8c-7a91c445bc93</t>
  </si>
  <si>
    <t>Bitcoin out of bounds | Bitcoin price of 29083.79 USD out of 4000 to 10000 USD.</t>
  </si>
  <si>
    <t>3e448cef-0dfc-4e97-8239-b37ebedad795</t>
  </si>
  <si>
    <t>2517493506584964923_50d5aa1d-5c53-4e8b-ae9f-539523eed36a</t>
  </si>
  <si>
    <t>2517493506585828991_c5f96aa9-d79d-4e09-8e1e-5db605e0f0a8</t>
  </si>
  <si>
    <t>65d644dc-a5d7-4435-aa4c-8d1769a9fb99</t>
  </si>
  <si>
    <t>32eb63ef-10cd-40e7-9fbe-1c84df3299d5</t>
  </si>
  <si>
    <t>4156b101-4ee4-4416-8669-680d7a40849f</t>
  </si>
  <si>
    <t>35ba6996-2104-42f0-b64d-b76c5fcde8a5</t>
  </si>
  <si>
    <t>496bf8bb-fa5e-437b-b46d-9a4e26218fe1</t>
  </si>
  <si>
    <t>5ee526b2-b6e9-4489-883a-6b386fde3884</t>
  </si>
  <si>
    <t>cb3fb4a1-0a50-4f81-a78d-3b233098db2f</t>
  </si>
  <si>
    <t>956a2d7b-8909-4a78-97b4-4087f81281ba</t>
  </si>
  <si>
    <t>9d341138-370b-439e-bb2d-9bd567ee960f</t>
  </si>
  <si>
    <t>2517493469956941978_2133d88f-2f51-47d3-a720-46dad1fe6278</t>
  </si>
  <si>
    <t>2517493469964538155_f6bd968d-e525-442f-a230-00dbe9b5db0b</t>
  </si>
  <si>
    <t>a01c42f3-91db-40bd-84f2-28ce46c7896d</t>
  </si>
  <si>
    <t>2517493393310486331_973b35a9-bd5e-4e8d-8454-9c24bf8e62ec</t>
  </si>
  <si>
    <t>2517493393311017142_1bffd66b-9c2b-4431-bf6a-86e09742375e</t>
  </si>
  <si>
    <t>{ . }</t>
  </si>
  <si>
    <t>4e9485b0-42fe-47ac-8b2b-c20951c65a44</t>
  </si>
  <si>
    <t>95757378-4d94-494e-9912-f176814552e2</t>
  </si>
  <si>
    <t>2517493393074144678_cbcf1068-6d1b-47eb-965b-aa48a4994425</t>
  </si>
  <si>
    <t>2517493393074735654_e6fcf1b0-0c88-4006-bfb5-1b5d9ac81ad3</t>
  </si>
  <si>
    <t>.</t>
  </si>
  <si>
    <t>2bf82560-2c57-4d69-b561-787e80c81497</t>
  </si>
  <si>
    <t>39ff690d-1ee6-4e16-8658-e4a49f44dc89</t>
  </si>
  <si>
    <t>2517493392794569227_80ccf1d9-9cfa-4ae5-a5f0-b49c1c365923</t>
  </si>
  <si>
    <t>2517493392797923884_d7e2414a-2317-4c1d-bbbd-41911394f3aa</t>
  </si>
  <si>
    <t>{     ""Title": "Machine Alert ⛈️, }</t>
  </si>
  <si>
    <t>95219d57-8b68-43a0-8c3b-14e88a38ae63</t>
  </si>
  <si>
    <t>dec85388-a60e-4c15-a66f-b5ff4f310129</t>
  </si>
  <si>
    <t>2517493376375081256_547f5d6d-4fce-4b41-8216-d391379f8b10</t>
  </si>
  <si>
    <t>2517493376375997301_abe77784-f125-49b6-b674-864d76309c50</t>
  </si>
  <si>
    <t>ce421784-8041-4f94-9954-0ad3e38c1c65</t>
  </si>
  <si>
    <t>9134414c-d5d8-4f88-9126-4f35f06dd40b</t>
  </si>
  <si>
    <t>c9094774-951d-4be6-ae13-43fe132bebca</t>
  </si>
  <si>
    <t>2517493229371205849_bfb54b90-67f7-451d-87c7-b29e12340297</t>
  </si>
  <si>
    <t>2517493229375581092_d0bc2937-38fa-4391-876f-9664bd440602</t>
  </si>
  <si>
    <t>6f31ddbb-2ca8-452a-b4ff-dcc0bb00e496</t>
  </si>
  <si>
    <t>2517493082374755035_76918611-10ff-452c-896e-ca070609506a</t>
  </si>
  <si>
    <t>2517493082375555320_f4a71081-e1f2-4dee-8d30-5f5451786991</t>
  </si>
  <si>
    <t>5bb2a258-15ec-476f-8543-a4e6745e6db6</t>
  </si>
  <si>
    <t>2517492935373007880_c2f7206e-937e-4f00-9991-5370abe83999</t>
  </si>
  <si>
    <t>2517492935375185090_8940a808-3141-432c-af58-f3bac8e91437</t>
  </si>
  <si>
    <t>35baf6b8-b3b0-4e89-9f2f-a34c603af1d1</t>
  </si>
  <si>
    <t>2517492872499472695_f445290d-dc41-4b26-8e8b-5d7c27d5ffc1</t>
  </si>
  <si>
    <t>2517492872500887954_b755f607-f9d0-4c0b-aef5-188d8a8735ed</t>
  </si>
  <si>
    <t>Heartbeat Missing | Heartbeat missing for 2 hours, 4 seconds.</t>
  </si>
  <si>
    <t>021dc533-b64e-421d-baad-94cdf92c2208</t>
  </si>
  <si>
    <t>49c85b11-b29b-46f9-bfc5-df5130c2e50b</t>
  </si>
  <si>
    <t>2517492788373925553_56540270-be24-4a90-b09e-dda8cdc03711</t>
  </si>
  <si>
    <t>2517492788374925260_a505c438-aa49-4368-ad74-9082240befb0</t>
  </si>
  <si>
    <t>6766331a-6711-468b-b496-dbeb4b3670c5</t>
  </si>
  <si>
    <t>2517492743248026803_5e57e859-cdc1-480f-939a-b71c40c19e67</t>
  </si>
  <si>
    <t>2517492743249199371_8c7d5373-4194-4410-afc8-b75096a423cc</t>
  </si>
  <si>
    <t>9e7c9d5e-5e77-408b-ab78-b2306988c8da</t>
  </si>
  <si>
    <t>b87b9313-1774-4f85-a679-8ef01cbc3806</t>
  </si>
  <si>
    <t>c8a91753-a9b2-4c26-bf5b-81d86d6673bd</t>
  </si>
  <si>
    <t>28b17a19-0edf-4f57-86d5-5b9ec2e44efc</t>
  </si>
  <si>
    <t>99d5b36a-e02b-4ba2-b24d-3934ea7dbd85</t>
  </si>
  <si>
    <t>ab726854-0dcd-4cbb-9f39-e1d4d16f712b</t>
  </si>
  <si>
    <t>464c2357-ff73-4010-a272-9c3d6d41edbb</t>
  </si>
  <si>
    <t>2517492663807236502_aa93005e-c696-4995-92a2-976ba7ddb1e7</t>
  </si>
  <si>
    <t>2517492663808033211_96a27922-39d6-4457-975d-06f723c89bbc</t>
  </si>
  <si>
    <t>0e7cd8d3-d428-4bc6-9d5b-a5efc620776c</t>
  </si>
  <si>
    <t>b69852d7-fdd2-4af4-a61b-ffa5886ed763</t>
  </si>
  <si>
    <t>2517492661405544352_a7acec17-bb3f-4655-bffd-5a446352905b</t>
  </si>
  <si>
    <t>2517492661406245330_8d0662ec-237c-4db6-b765-9517ffde7ca9</t>
  </si>
  <si>
    <t>{ "message": "LMS7 ***CLEARED*** warn - Test Website gets 5 of 5 sitemonitors report error in Overall since 2022-05-20 10:12:28 CEST\n*** This condition has been cleared.\nWebsite: Test Website\nCheckpoint: Overall\nDatapoint: status\nDescription: 5 of 5 sitemonitors report error\n\r\n\r\nAlert Rule: This alert matches the rule Warning\nRecipients: Alert now is going to stage 1 recipients:  ro...</t>
  </si>
  <si>
    <t>4ee1dd4e-0a59-426a-87f7-286b7d1902e0</t>
  </si>
  <si>
    <t>2517492658403831711_77f1bb46-9ce0-469c-9be4-48ea6e9d5075</t>
  </si>
  <si>
    <t>2517492658405333324_f3469359-3c7c-4799-89e2-6779ac7f679b</t>
  </si>
  <si>
    <t>{ "message": "LMS7 warn - Test Website gets 5 of 5 sitemonitors report error in Overall since 2022-05-20 10:22:17 CEST\nWebsite: Test Website\nCheckpoint: Overall\nDatapoint: status\nDescription: 5 of 5 sitemonitors report error\n\r\n\r\nAlert Rule: This alert matches the rule Warning\nRecipients: Alert now is going to stage 1 recipients:  ron@signl4.com(SIGNL4)" "type": "serviceAlert", "statu...</t>
  </si>
  <si>
    <t>46f5383b-6065-461d-9ee9-c952f1194547</t>
  </si>
  <si>
    <t>495c1ce2-2776-4748-b2f7-8d522c9db994</t>
  </si>
  <si>
    <t>c2bdd8f2-f8f5-444e-b3c9-36e0c1a37893</t>
  </si>
  <si>
    <t>4ce9e366-b39e-45d3-ae48-7a6c278e6650</t>
  </si>
  <si>
    <t>2517492643967546660_b1521f02-b838-46f6-ab4c-feb3945d8e95</t>
  </si>
  <si>
    <t>2517492643969820350_4753ed19-5632-4698-9b2f-c0c4ba75abcf</t>
  </si>
  <si>
    <t>Bitcoin out of bounds | Bitcoin price of 30260.93 USD out of 4000 to 10000 USD.</t>
  </si>
  <si>
    <t>c1667ca6-32a3-483a-bd48-8838c2caa4e5</t>
  </si>
  <si>
    <t>2517492641314245960_a9f6ed60-8e1a-4ce9-90d3-c99ad6780710</t>
  </si>
  <si>
    <t>2517492641374732773_64db69af-c25a-441a-9f7a-3cd3354eb85c</t>
  </si>
  <si>
    <t>f8b34449-7b9f-4c58-8eaa-9a95b1a6e307</t>
  </si>
  <si>
    <t>2517492636795637103_2438ff2b-73f0-4a79-a499-69fe52467ad0</t>
  </si>
  <si>
    <t>2517492636796368425_9ce8c7ec-ace0-4d5a-a0c6-7516a8591ea9</t>
  </si>
  <si>
    <t>LMS7 warn - Test Website gets 5 of 5 sitemonitors report error in Overall since 2022-05-20 10:57:27 CEST Website: Test Website Checkpoint: Overall Datapoint: status Description: 5 of 5 sitemonitor... | LMS7 warn - Test Website gets 5 of 5 sitemonitors report error in Overall since 2022-05-20 10:57:27 CEST Website: Test Website Checkpoint: Overall Datapoint: status Description: 5 of 5 sitemonitors report error   Alert Rule: This alert matches the rule Warning Recipients: Alert now is going to stage 1 recipients:  ron@signl4.com(SIGNL4)</t>
  </si>
  <si>
    <t>f042f9ba-a667-43ca-849b-6e85e7f45a76</t>
  </si>
  <si>
    <t>25524248-60af-4e91-95e9-c0c6d2e951a1</t>
  </si>
  <si>
    <t>6736031c-99a9-4288-a282-c1fbbec64cfa</t>
  </si>
  <si>
    <t>1fa0686e-195f-4ce5-8529-9f6fe5fb4e70</t>
  </si>
  <si>
    <t>2517492494373876771_c519bea1-c6ea-49b0-ae3a-c00881cf284e</t>
  </si>
  <si>
    <t>2517492494374651853_e12be3f1-0516-45de-ba58-2b45b6d1f678</t>
  </si>
  <si>
    <t>d22609c8-c4ef-4bd1-b99c-c009d9e2988f</t>
  </si>
  <si>
    <t>3e9391ad-c340-473b-b9dd-3c0068e93347</t>
  </si>
  <si>
    <t>2517492347373358682_23f434dc-9f73-4c54-a024-e1045db87831</t>
  </si>
  <si>
    <t>2517492347374242277_db9e82d1-a1fa-4c5e-8111-a9132f9db0c6</t>
  </si>
  <si>
    <t>cd69cb9a-7acf-46e1-8a4d-a4e9f1477163</t>
  </si>
  <si>
    <t>2517492200373088796_befe0c9f-5ca3-4ad4-83c7-b83986f9728b</t>
  </si>
  <si>
    <t>2517492200373914152_87f81ba4-7e09-4cbd-869a-03bb4a3f229b</t>
  </si>
  <si>
    <t>26c3e0c9-8e67-4950-bfb9-fa2bdd19f29b</t>
  </si>
  <si>
    <t>2517492053372555305_b2040b47-1620-4078-bb91-8404f9dbe693</t>
  </si>
  <si>
    <t>2517492053373417018_a9c78459-36b5-44f7-aea7-445827179bc3</t>
  </si>
  <si>
    <t>a1c311e3-c017-4154-a59a-a8886856faf6</t>
  </si>
  <si>
    <t>2517491906371589965_39f16799-f301-4488-939e-6dcf5412b2ae</t>
  </si>
  <si>
    <t>2517491906372954982_f542b908-66fb-4702-b199-96de659b683e</t>
  </si>
  <si>
    <t>801a030a-8e80-4566-a5c2-e18997e09c50</t>
  </si>
  <si>
    <t>2517491879535642608_ad4985ce-c204-4ff6-8a42-9e529628a505</t>
  </si>
  <si>
    <t>2517491879564692599_6266f566-e2d7-46cb-93f3-b97689430288</t>
  </si>
  <si>
    <t>4d11e7fa-6341-41c5-aaa5-f4e5a018a46b</t>
  </si>
  <si>
    <t>2517491779969474524_36d25534-e785-4c83-bc29-31b6dfb02606</t>
  </si>
  <si>
    <t>2517491779970122851_4c71990f-65de-48bb-9773-379b66d92ad0</t>
  </si>
  <si>
    <t>Bitcoin out of bounds | Bitcoin price of 29365.7 USD out of 4000 to 10000 USD.</t>
  </si>
  <si>
    <t>096ec521-2151-4e61-a571-294e09827078</t>
  </si>
  <si>
    <t>2517491759369746238_e0a620a2-9240-4694-b3b8-bed34fb9eccb</t>
  </si>
  <si>
    <t>2517491759372731127_8c62ba21-0d96-4f18-946e-bb11342e90b4</t>
  </si>
  <si>
    <t>4b171cf3-149d-4e84-ab15-084aba8e3867</t>
  </si>
  <si>
    <t>2517491612371630381_82a940bd-719c-4e27-927e-5fc0e21783d4</t>
  </si>
  <si>
    <t>2517491612372569311_08015a39-4488-4fcb-b950-df760030c163</t>
  </si>
  <si>
    <t>724ed4a4-7557-471f-a482-c1f72cffc1a5</t>
  </si>
  <si>
    <t>2517491465371304000_7446152c-e1e4-4587-9428-3db0fbb82a18</t>
  </si>
  <si>
    <t>2517491465372348492_bcb79f01-b724-4d36-9c87-8e39eb9ab979</t>
  </si>
  <si>
    <t>877cc5d9-047f-4da8-a14d-9c4a96b87f62</t>
  </si>
  <si>
    <t>2517491318371086246_3ef06bc9-d488-48fd-b8b9-46fcde43a59b</t>
  </si>
  <si>
    <t>2517491318372053042_19a5e192-4739-491d-bcd1-0189afadc379</t>
  </si>
  <si>
    <t>b4dceeec-56f0-4089-9d71-95d82cd7f314</t>
  </si>
  <si>
    <t>2517491171370756406_327d2eab-2546-4f0a-af6b-be0f4cb83a28</t>
  </si>
  <si>
    <t>2517491171371529009_01ac61b5-30ba-4395-b3b9-99cc46f53876</t>
  </si>
  <si>
    <t>117b271a-1556-4b9e-9c76-e9704a106377</t>
  </si>
  <si>
    <t>2517491143155193888_5e5ebd6f-c181-4954-a35e-f84647bd9b70</t>
  </si>
  <si>
    <t>2517491143155936037_2dca3fcf-8fe5-4e69-8525-4b8e3f23a879</t>
  </si>
  <si>
    <t>Heartbeat Missing | Heartbeat missing for 2 hours, 43 seconds.</t>
  </si>
  <si>
    <t>d45c830a-2b36-45e6-bf6a-8deb08e0966c</t>
  </si>
  <si>
    <t>148f2387-9e25-4fd6-8886-2878503e2c74</t>
  </si>
  <si>
    <t>2517491024370798375_0a5208f2-9f2c-434a-a35a-550ecc13d564</t>
  </si>
  <si>
    <t>2517491024371880284_c48ec8df-4610-4114-b8ca-ca3c42bbb336</t>
  </si>
  <si>
    <t>7202f43e-0569-4099-a492-0301f8ba7039</t>
  </si>
  <si>
    <t>2517491015436182152_f8e63f7d-e429-4bf6-93d9-04bdf005b0da</t>
  </si>
  <si>
    <t>2517491015437033349_cb328732-4c84-44d7-80e4-fb4f75cfe872</t>
  </si>
  <si>
    <t>8733c513-b3e9-45ea-8bc7-a376c618aa04</t>
  </si>
  <si>
    <t>2517490915968668849_4cb540ed-d808-4f3c-a34f-abea93d47711</t>
  </si>
  <si>
    <t>2517490915969504010_f15e04db-a167-4263-ae7f-2486246a300a</t>
  </si>
  <si>
    <t>Bitcoin out of bounds | Bitcoin price of 29469.43 USD out of 4000 to 10000 USD.</t>
  </si>
  <si>
    <t>066e675c-d505-4c14-8253-5882023d4d26</t>
  </si>
  <si>
    <t>2517490877370335654_7e485855-d5e7-4bb2-a983-e95a35191fd2</t>
  </si>
  <si>
    <t>2517490877371221119_a91c312b-0ed5-4e4a-9d44-80a85a432406</t>
  </si>
  <si>
    <t>30b704bd-9fa3-4749-95e0-8344b27f4d3d</t>
  </si>
  <si>
    <t>2517490730368617705_c7cf25bb-ee81-49c0-945e-e28d8f73b914</t>
  </si>
  <si>
    <t>2517490730370902665_09f96a1c-e766-4744-8678-a9a16e06b8bb</t>
  </si>
  <si>
    <t>e50013ba-c262-471f-bb64-7dbd0c9f79ce</t>
  </si>
  <si>
    <t>2517490583369279254_0ffa5b78-3d24-407a-a6a0-86f6a362d309</t>
  </si>
  <si>
    <t>2517490583370143678_afbba10f-bef8-4279-8ee4-75541113dccc</t>
  </si>
  <si>
    <t>b082422e-4bcb-4620-a72a-3006cfca38f4</t>
  </si>
  <si>
    <t>2517490436369007810_30827f70-470a-4a57-9a73-ca242a590b97</t>
  </si>
  <si>
    <t>2517490436370226035_d1524d38-69c8-4773-bf59-257d1c2a2a01</t>
  </si>
  <si>
    <t>2743bff1-d949-4ded-8858-68a8b6fbc70a</t>
  </si>
  <si>
    <t>2517490289368950392_9df3cfdd-f75e-413b-b279-daecc63379ca</t>
  </si>
  <si>
    <t>2517490289369807713_cdaec408-35da-4f52-989f-1c573178b810</t>
  </si>
  <si>
    <t>bbdad2d6-fb1b-44a9-9000-52e772bd4a22</t>
  </si>
  <si>
    <t>2517490277880943407_2c0fe3b7-d216-4381-91bf-e510e65279c5</t>
  </si>
  <si>
    <t>2517490277882472148_71611422-771f-41ff-9ebb-e96f4285119d</t>
  </si>
  <si>
    <t>Heartbeat Missing | Heartbeat missing for 2 hours, 17 seconds.</t>
  </si>
  <si>
    <t>b0effeb0-54f6-41b8-92b4-ecb0961e5d8f</t>
  </si>
  <si>
    <t>c9b61d38-f401-46da-867e-956d80ed7e69</t>
  </si>
  <si>
    <t>2517490151421209502_44909166-412a-49d9-ba32-4589894c6d82</t>
  </si>
  <si>
    <t>2517490151422167555_2444b4bc-741d-490b-8259-bc3f3da4de19</t>
  </si>
  <si>
    <t>d6661fdd-ba97-4f17-82cd-1424c5611bb2</t>
  </si>
  <si>
    <t>2517490142369016997_ebfe1a4a-7648-4a53-98e0-71931abafef6</t>
  </si>
  <si>
    <t>2517490142369948044_682997cc-4b5c-460d-8cc0-f8a4d7741811</t>
  </si>
  <si>
    <t>fea99738-b511-482a-a0b9-9991d337b369</t>
  </si>
  <si>
    <t>2517490079972187974_323b0e21-f605-42fc-b199-e02f32438eb6</t>
  </si>
  <si>
    <t>2517490079973238373_3eae3789-c9cb-4af3-bcc9-713c79c6e18c</t>
  </si>
  <si>
    <t>c036831c-93df-4916-9911-b7af91efad09</t>
  </si>
  <si>
    <t>2517490079971808988_92558101-054f-497f-bfd5-4a37518efeab</t>
  </si>
  <si>
    <t>2517490079972625401_0952d89b-eaa5-40db-8e8b-c851754a97fb</t>
  </si>
  <si>
    <t>8d61ba9d-3d56-43f9-b3e3-595bad3c85cc</t>
  </si>
  <si>
    <t>453548ed-31f0-4e30-b8e2-56a78ab235c4</t>
  </si>
  <si>
    <t>2517490051968349630_29dc3bc9-2077-4a29-9f47-28ae49e4fe60</t>
  </si>
  <si>
    <t>2517490051969186806_5b6fb776-147f-4335-bf1b-040dbbcfcbb6</t>
  </si>
  <si>
    <t>Bitcoin out of bounds | Bitcoin price of 30308.44 USD out of 4000 to 10000 USD.</t>
  </si>
  <si>
    <t>05281361-1e8e-43e7-b45c-f03e1c983bb6</t>
  </si>
  <si>
    <t>2517490048445854880_f112f9e8-bf33-42e4-b571-4d519bc21949</t>
  </si>
  <si>
    <t>2517490048446661320_b0d38c3f-fbd7-4272-ad4a-52fcf0c73c14</t>
  </si>
  <si>
    <t>LMS7 warn - Test Website gets 5 of 5 sitemonitors report error in Overall since 2022-05-23 10:51:49 CEST Website: Test Website Checkpoint: Overall Datapoint: status Description: 5 of 5 sitemonitor... | LMS7 warn - Test Website gets 5 of 5 sitemonitors report error in Overall since 2022-05-23 10:51:49 CEST Website: Test Website Checkpoint: Overall Datapoint: status Description: 5 of 5 sitemonitors report error   Alert Rule: This alert matches the rule Warning Recipients: Alert now is going to stage 1 recipients:  ron@signl4.com(SIGNL4)</t>
  </si>
  <si>
    <t>647303d2-a07d-497d-aa12-a6a10021fe0d</t>
  </si>
  <si>
    <t>2517490037206375815_bb4d1e4e-1e61-4995-a93e-acdd29a7e7c8</t>
  </si>
  <si>
    <t>2517490037207401893_d68c0eb1-adba-4605-bfc8-e4dc7db7f21f</t>
  </si>
  <si>
    <t>Alert Test Website of checkpoint Overall is acknowledged by ron@signl4.com  Acknowledged by SIGNL4 user. | Alert Test Website of checkpoint Overall is acknowledged by ron@signl4.com  Acknowledged by SIGNL4 user.</t>
  </si>
  <si>
    <t>48f5fbc4-6950-492c-b55b-5ea6aa5974c6</t>
  </si>
  <si>
    <t>2517489995357426619_507ab822-1907-4170-ae18-19c1f5e82c98</t>
  </si>
  <si>
    <t>2517489995359159816_ba2d2722-3016-48be-8015-209070c6f2ac</t>
  </si>
  <si>
    <t>a5ca7ea7-6bfe-45c2-af2c-0fb78ca0dbfe</t>
  </si>
  <si>
    <t>37dbd430-3abb-4c9e-8b9b-abb174ec2aaa</t>
  </si>
  <si>
    <t>c61581e3-a9d9-4b55-b7d9-8883f10cf220</t>
  </si>
  <si>
    <t>2517489972209678230_5e3da7e0-bb38-4bbf-8f13-62ad9bdbb61e</t>
  </si>
  <si>
    <t>2517489972211986854_3b10a224-77b1-4fb1-b531-dae415e74c63</t>
  </si>
  <si>
    <t>LMS7 warn - Test Website gets 5 of 5 sitemonitors report error in Overall since 2022-05-23 12:59:09 CEST Website: Test Website Checkpoint: Overall Datapoint: status Description: 5 of 5 sitemonitor... | LMS7 warn - Test Website gets 5 of 5 sitemonitors report error in Overall since 2022-05-23 12:59:09 CEST Website: Test Website Checkpoint: Overall Datapoint: status Description: 5 of 5 sitemonitors report error   Alert Rule: This alert matches the rule Warning Recipients: Alert now is going to stage 1 recipients:  ron@signl4.com(SIGNL4)</t>
  </si>
  <si>
    <t>310b8034-5013-41ae-a9ff-6c925e7f5011</t>
  </si>
  <si>
    <t>2517489968508509663_297253f5-0fa7-4e0a-9ea7-40fbb3194354</t>
  </si>
  <si>
    <t>2517489968509340161_eb487d8a-018e-4c61-a537-c7ddccb2b861</t>
  </si>
  <si>
    <t>Alert Test Website of checkpoint Overall is acknowledged by ron@signl4.com  Acknowledged by SIGNL4 user: Rene | Alert Test Website of checkpoint Overall is acknowledged by ron@signl4.com  Acknowledged by SIGNL4 user: Rene</t>
  </si>
  <si>
    <t>1b09570a-5842-4aca-bb35-9648fe672d99</t>
  </si>
  <si>
    <t>62527df3-990e-4052-856e-0ba35132af3f</t>
  </si>
  <si>
    <t>c8b5e6c2-7867-4e91-9299-6b95d70ae698</t>
  </si>
  <si>
    <t>2517489945799042001_f6100a51-1ab6-4744-9466-f032b32d096b</t>
  </si>
  <si>
    <t>2517489945799835927_243cb860-23b0-4b38-b592-f31f9c2bf060</t>
  </si>
  <si>
    <t>LMS7 warn - Test Website gets 5 of 5 sitemonitors report error in Overall since 2022-05-23 13:42:28 CEST Website: Test Website Checkpoint: Overall Datapoint: status Description: 5 of 5 sitemonitor... | LMS7 warn - Test Website gets 5 of 5 sitemonitors report error in Overall since 2022-05-23 13:42:28 CEST Website: Test Website Checkpoint: Overall Datapoint: status Description: 5 of 5 sitemonitors report error   Alert Rule: This alert matches the rule Warning Recipients: Alert now is going to stage 1 recipients:  ron@signl4.com(SIGNL4)</t>
  </si>
  <si>
    <t>f4dce5a5-0e7f-4bd6-ab81-cf1d7edaed43</t>
  </si>
  <si>
    <t>2517489945035401516_1f78ce61-d15d-4c64-934d-d39af3f594d0</t>
  </si>
  <si>
    <t>2517489945036417856_ce753ca7-9451-4220-a56c-6d71ac448dc7</t>
  </si>
  <si>
    <t>Alert Test Website of checkpoint Overall is acknowledged by ron@signl4.com  Acknowledged by SIGNL4 user: Ron | Alert Test Website of checkpoint Overall is acknowledged by ron@signl4.com  Acknowledged by SIGNL4 user: Ron</t>
  </si>
  <si>
    <t>663a3537-d92c-48e8-bc5b-7fdf2897e998</t>
  </si>
  <si>
    <t>2517489848913524167_97ab9df5-8db5-4b19-95e0-6420cb6d8f59</t>
  </si>
  <si>
    <t>2517489848914385502_e453477d-b988-4839-9de3-85c64b9c63ff</t>
  </si>
  <si>
    <t>e8652b32-c2cc-43d9-857c-6dbaee762675</t>
  </si>
  <si>
    <t>2517489701913529650_5fa253de-d79c-4f0f-a98b-7cb2f74c9831</t>
  </si>
  <si>
    <t>2517489701914273329_f5927be8-c590-4b6a-ad33-958143e76d82</t>
  </si>
  <si>
    <t>01fd6afe-97b1-4ab6-86b7-526b5b1a6926</t>
  </si>
  <si>
    <t>2517489554913057285_77ebc6b2-0cee-493a-913e-56f6446a0489</t>
  </si>
  <si>
    <t>2517489554913886756_a345b12b-9508-4677-a11b-ff597ee55938</t>
  </si>
  <si>
    <t>bf8a32a3-0e28-4bdb-9c53-1d717ebb8896</t>
  </si>
  <si>
    <t>2517489412873730730_11d453f0-c8b4-4a8d-abf5-88b500d85d7f</t>
  </si>
  <si>
    <t>2517489412875206390_8d1d9ff3-6a43-4704-a6a7-5a0394578120</t>
  </si>
  <si>
    <t>f0c4d54b-f75d-4b65-bfbd-abc466e11df2</t>
  </si>
  <si>
    <t>2517489407912804827_2fcf828c-b380-4efa-bc0e-0c9374dbbf66</t>
  </si>
  <si>
    <t>2517489407913633673_cfa122c1-d5b7-4dc5-b330-dbadec2a4997</t>
  </si>
  <si>
    <t>c1f3ce11-60b8-4c5c-8c07-a6976249b35c</t>
  </si>
  <si>
    <t>f851bf00-979f-4402-b9d1-d26ffbf9c0b7</t>
  </si>
  <si>
    <t>2517489287313312551_bcb68d6b-9616-4464-9222-d30f745e6eaf</t>
  </si>
  <si>
    <t>2517489287314856948_a57b03cf-d7e2-4737-a8a2-a765414252b1</t>
  </si>
  <si>
    <t>cd8754e5-e9ca-4487-ae90-98b98f3d28cf</t>
  </si>
  <si>
    <t>2517489260911604569_dc99bb07-faca-4cac-9438-765359c5014a</t>
  </si>
  <si>
    <t>2517489260913334128_a57affb7-b3d0-4396-b1ba-3071cef0242b</t>
  </si>
  <si>
    <t>29c3daa1-4d6e-4b6d-9ec8-9d38e4dfd039</t>
  </si>
  <si>
    <t>2517489187962674086_40cb9927-0bf0-4d06-af53-3548212a5f3b</t>
  </si>
  <si>
    <t>2517489187963369721_740b565c-4b78-49ec-80e3-a4947de03324</t>
  </si>
  <si>
    <t>Bitcoin out of bounds | Bitcoin price of 29231.12 USD out of 4000 to 10000 USD.</t>
  </si>
  <si>
    <t>b9099a75-ab2e-4d11-90e6-fe37d304e576</t>
  </si>
  <si>
    <t>2517489113910966287_0985e267-02a2-48dc-b029-fd11f8c3818e</t>
  </si>
  <si>
    <t>2517489113913156341_9062f420-0cdf-40e5-9377-5c802a8ec7b2</t>
  </si>
  <si>
    <t>dc374519-d339-40a9-a5a8-3701b0937294</t>
  </si>
  <si>
    <t>2517489023047778061_76790c48-8fc4-4f55-afd1-e8862ce85845</t>
  </si>
  <si>
    <t>2517489023048645686_55e133e4-87ba-417e-83cc-2354705cd862</t>
  </si>
  <si>
    <t>dd28e585-2bb2-4777-a9df-882c6bd95bee</t>
  </si>
  <si>
    <t>603771e2-b357-4f93-b3e0-e062fe1c7426</t>
  </si>
  <si>
    <t>82759985-8d47-4888-b33a-b40fe5a972cc</t>
  </si>
  <si>
    <t>81e74e7f-7afb-4aa8-9109-dbdb8e731d1a</t>
  </si>
  <si>
    <t>0e8117e5-3650-4f0b-881b-76235688a117</t>
  </si>
  <si>
    <t>8191e939-5e4e-4f8b-926a-2e695779fdce</t>
  </si>
  <si>
    <t>0435d6f8-85a9-4c80-8799-f2584dff0a56</t>
  </si>
  <si>
    <t>ad5aa8a2-5eb9-4cb1-bcaf-3486594e788a</t>
  </si>
  <si>
    <t>d912086e-f881-4f03-bb5f-2a9db5df07c8</t>
  </si>
  <si>
    <t>1e524ccc-4103-49f2-bc06-33433d54ea15</t>
  </si>
  <si>
    <t>2517488966911529944_d285e125-2099-4116-8b7c-4114a0e83a3c</t>
  </si>
  <si>
    <t>2517488966912343881_c59d59e0-109c-435f-825e-322ddf84f016</t>
  </si>
  <si>
    <t>3126c8b2-e3fe-4efd-ae69-2fa1c3e0c070</t>
  </si>
  <si>
    <t>2517488819911070201_bf3cf4b8-d895-48d1-88f1-ee8a54bfab66</t>
  </si>
  <si>
    <t>2517488819911862144_c34145eb-151e-4512-9838-8d0969a10a52</t>
  </si>
  <si>
    <t>0080c46a-3b18-4cda-badf-0fee1873adb0</t>
  </si>
  <si>
    <t>2517488672937940978_708c454b-924e-4b45-8a8e-9466911114dd</t>
  </si>
  <si>
    <t>2517488672938867934_f9ee2664-c09a-4e41-8e77-19c2f613eaa2</t>
  </si>
  <si>
    <t>2b723569-5c77-4875-b07d-a45b16389c70</t>
  </si>
  <si>
    <t>2517488549399011245_57a49fd7-ebfc-4e48-926e-bec01204c365</t>
  </si>
  <si>
    <t>2517488549400772693_ea922927-b5b2-45f2-ac93-578e3bda8546</t>
  </si>
  <si>
    <t>Heartbeat Missing | Heartbeat missing for 2 hours, 18 seconds.</t>
  </si>
  <si>
    <t>9acc93ba-de5d-40bf-a3f6-9f389b53314e</t>
  </si>
  <si>
    <t>7e92b2d8-b9bf-46cc-940b-18d0c6ab34db</t>
  </si>
  <si>
    <t>2517488525938962893_10017a29-443c-4b45-9505-6bfd0b998392</t>
  </si>
  <si>
    <t>2517488525939888407_4164b22a-fba3-44bd-a5c3-0394cc15d727</t>
  </si>
  <si>
    <t>c9f8a5c2-6c0b-4cf3-9a17-228593d2126e</t>
  </si>
  <si>
    <t>2517488423484642938_12750f5a-39e1-4cd3-a5c7-409a391520a3</t>
  </si>
  <si>
    <t>2517488423485630640_9c0a6619-8773-40ef-b2fa-58860ee48055</t>
  </si>
  <si>
    <t>ad5f2007-a7d8-4b2d-a2a6-c93552cadccb</t>
  </si>
  <si>
    <t>2517488378938936051_8fc3491b-bf4d-43ea-9437-150e063d7c7f</t>
  </si>
  <si>
    <t>2517488378939737654_ab24dea2-d9f1-4333-89c4-7bca63199f01</t>
  </si>
  <si>
    <t>53e38794-4e2a-4073-b811-42f722f5b2b3</t>
  </si>
  <si>
    <t>2517488323966229438_340540b6-454e-48dc-91e9-80aa6239df9b</t>
  </si>
  <si>
    <t>2517488323967119597_6e98a2aa-f96e-497c-af99-8476c977ed62</t>
  </si>
  <si>
    <t>Bitcoin out of bounds | Bitcoin price of 29759.55 USD out of 4000 to 10000 USD.</t>
  </si>
  <si>
    <t>ca53e501-22f9-4cb0-b81b-b3c86013f94f</t>
  </si>
  <si>
    <t>54ec6b9e-eae3-461b-82d5-84a232bd4b6b</t>
  </si>
  <si>
    <t>5003ee21-eb13-4f7d-85ee-a30696243f4d</t>
  </si>
  <si>
    <t>a96d388e-339a-4566-b35c-17cdf04cdc66</t>
  </si>
  <si>
    <t>b92bb50e-3105-42b7-995a-51f2b35cfd1d</t>
  </si>
  <si>
    <t>6d19a21d-9f7a-4305-bf87-ed17930e98b3</t>
  </si>
  <si>
    <t>599274a1-2b9d-42d3-a735-3c7debe5edd1</t>
  </si>
  <si>
    <t>464326f7-b639-4af5-aa8e-088052520a3d</t>
  </si>
  <si>
    <t>2517488231938381421_6ef9d3ec-2af7-45e0-87cb-4bfd7f36e02a</t>
  </si>
  <si>
    <t>2517488231939419993_2ab8058f-cc78-438f-8fb1-a8ebae376ec3</t>
  </si>
  <si>
    <t>feae03ea-7e00-438e-a96d-dc8ad748bdef</t>
  </si>
  <si>
    <t>954384f4-9fb0-4f82-a19c-6ef51aae93da</t>
  </si>
  <si>
    <t>2517488200413291665_d337df3a-f552-447b-b4dc-1163f0688315</t>
  </si>
  <si>
    <t>2517488200414001293_f7fb039f-5b00-45c3-90e1-e65f0ee8faf0</t>
  </si>
  <si>
    <t>99a1fb07-032d-41de-8f93-b03cf0278e7a</t>
  </si>
  <si>
    <t>2517488199588631369_5ee04a87-befe-4a98-9616-f27d4894489f</t>
  </si>
  <si>
    <t>2517488199589554521_ae3fba62-bcd5-4391-ac9e-ae982f5d5f8b</t>
  </si>
  <si>
    <t>857e03d2-397e-4241-b0f5-01fda9a765e0</t>
  </si>
  <si>
    <t>7d11f645-bc7d-4e4c-b358-1a1e2c004486</t>
  </si>
  <si>
    <t>889a3581-5a79-46a6-a1d9-3d8c95e7f720</t>
  </si>
  <si>
    <t>2517488085538502589_f0868a3d-0e36-46f3-b4ab-1c26ceefae2b</t>
  </si>
  <si>
    <t>2517488085539491601_0a97fa00-16e5-48c9-8d06-fedf90ea9e59</t>
  </si>
  <si>
    <t>585decde-c8aa-40ee-b02d-a8ffb30ed998</t>
  </si>
  <si>
    <t>2517487938537161102_74fb1f75-d7d6-4e38-a09f-0741dc4155d5</t>
  </si>
  <si>
    <t>2517487938539211079_6333ca29-7c47-4828-a4a1-ae52b2d471bb</t>
  </si>
  <si>
    <t>2b28b79b-0139-4026-98f6-8795395fcd4e</t>
  </si>
  <si>
    <t>2517487821797164348_53b33c39-e50d-4fe7-8b5d-f354176e67bb</t>
  </si>
  <si>
    <t>2517487821798007948_2cb22a5a-cea3-4121-af45-0a12d7ad2005</t>
  </si>
  <si>
    <t>Microsoft Sentinel Alert | Failed login attempts to Azure Portal detected.</t>
  </si>
  <si>
    <t>d2e5d35c-4902-4d4e-9c54-510fc0cbce90</t>
  </si>
  <si>
    <t>2517487821399709311_0d5a8351-d9b0-4abe-8995-46c2415b8160</t>
  </si>
  <si>
    <t>2517487821400470784_0ef20cd8-df22-4a11-9122-831b778b8ee9</t>
  </si>
  <si>
    <t>af1f8174-9497-4e70-be03-52aa911c8561</t>
  </si>
  <si>
    <t>8ac60c65-57cf-4ec4-a97c-71ff092dc228</t>
  </si>
  <si>
    <t>86787dee-cef5-4938-a194-effe5a7f2c06</t>
  </si>
  <si>
    <t>dba23a99-4597-4f2c-acb5-a06d4ebc1e46</t>
  </si>
  <si>
    <t>f87421c8-014e-47b7-82ee-93c717ad5ea3</t>
  </si>
  <si>
    <t>2517487821228404652_4f0a19ae-92e9-4419-a2e9-4019b082ab4f</t>
  </si>
  <si>
    <t>2517487821229204466_36611ea5-29cc-4754-9763-c25711aa8bc7</t>
  </si>
  <si>
    <t>7c55910f-6e12-4bb0-a691-42fdd7de231c</t>
  </si>
  <si>
    <t>7f621d65-2f6b-4a69-b6ad-a5f07236dc9f</t>
  </si>
  <si>
    <t>2517487791536916615_cbda723c-77e4-40a4-b4b5-d9be8714a7fc</t>
  </si>
  <si>
    <t>2517487791538882173_46773ce9-e0c5-4f2d-88a4-1b4a43fc2418</t>
  </si>
  <si>
    <t>d89b44a9-7805-404f-bfe9-14b48caa7381</t>
  </si>
  <si>
    <t>2517487687115036418_4f8db3ce-892d-4bc8-b73f-6cc1d1eebf0f</t>
  </si>
  <si>
    <t>2517487687116307231_d8a073e3-57be-45ad-8eba-ab681698a218</t>
  </si>
  <si>
    <t>Heartbeat Missing | Heartbeat missing for 2 hours, 7 seconds.</t>
  </si>
  <si>
    <t>02d63244-64a5-4556-b59d-96eca7c7836e</t>
  </si>
  <si>
    <t>bcbc7c65-d1c3-4932-8b59-accc577c5414</t>
  </si>
  <si>
    <t>2517487644536477916_de822be3-349a-4cfe-915e-393453065445</t>
  </si>
  <si>
    <t>2517487644538575421_41b79650-8c7a-4a35-b7e3-67c2374e7032</t>
  </si>
  <si>
    <t>d126cd0e-c7c6-4460-9674-5064ec6337a0</t>
  </si>
  <si>
    <t>2517487559063721735_45e0e4e9-5c0d-4e48-a5b8-d3948bb14c15</t>
  </si>
  <si>
    <t>2517487559064552201_72b67db2-a012-409a-b3eb-f1b70ee8d7ce</t>
  </si>
  <si>
    <t>2538e768-95ff-407a-b01f-6ded84c841f9</t>
  </si>
  <si>
    <t>2517487497537341059_20603a6b-8c4b-4ab2-bacc-9a7d56785b13</t>
  </si>
  <si>
    <t>2517487497538217403_29f5bfb5-3b5a-4a10-9a3b-dd136653ee86</t>
  </si>
  <si>
    <t>83327c07-ec04-45e6-a1fa-83d6c01832f2</t>
  </si>
  <si>
    <t>2517487459966935470_57ea8160-5fbe-417d-89ab-bd305c722d29</t>
  </si>
  <si>
    <t>2517487459968590664_58b3033f-04d2-42a0-9976-b2346641edcd</t>
  </si>
  <si>
    <t>Bitcoin out of bounds | Bitcoin price of 29119.79 USD out of 4000 to 10000 USD.</t>
  </si>
  <si>
    <t>b1e5b0ba-8ee0-43ca-9e96-d2ee557cba74</t>
  </si>
  <si>
    <t>2517487350536690725_07aa1c50-6e15-454a-be0e-f59badbe46bf</t>
  </si>
  <si>
    <t>2517487350537748079_ee05435c-f652-45fa-af0e-2e4f436cfff1</t>
  </si>
  <si>
    <t>45612b96-e775-4c1b-89f2-c9002ef11d74</t>
  </si>
  <si>
    <t>2517487203536296359_0d7fa1d2-36b8-4eae-9be8-7338bfff773e</t>
  </si>
  <si>
    <t>2517487203537494462_405a29a9-0f1b-4c6d-9d61-e0f9e1ab597c</t>
  </si>
  <si>
    <t>ed4f47b7-da56-43ce-95df-ee86dac844c6</t>
  </si>
  <si>
    <t>2517487056536411215_5943db00-ce3a-4fa6-8a42-202f6f43fd0d</t>
  </si>
  <si>
    <t>2517487056537323664_9040d4a2-14ad-4d03-9a82-ef0dc0a477b6</t>
  </si>
  <si>
    <t>4f176c9d-9517-4f4d-88d7-984050fd1415</t>
  </si>
  <si>
    <t>2517486909535658997_d6e0ea31-9d99-4e0e-bf1f-827ad4cc9738</t>
  </si>
  <si>
    <t>2517486909536600954_a0319d14-5f14-4d90-a85f-b9da400e947b</t>
  </si>
  <si>
    <t>6361a0fe-015a-4932-bde4-61e45080e6fd</t>
  </si>
  <si>
    <t>2517486821837097311_aedda3d0-2de5-4e80-be38-1ba53baeb33f</t>
  </si>
  <si>
    <t>2517486821840994623_7adcd950-b2ec-4244-a05c-2f8d8bc37315</t>
  </si>
  <si>
    <t>Heartbeat Missing | Heartbeat missing for 2 hours, 42 seconds.</t>
  </si>
  <si>
    <t>30f291a1-9148-475f-8e24-10ed5ff0314d</t>
  </si>
  <si>
    <t>3b7de2ee-b033-40d8-a577-7156ef567684</t>
  </si>
  <si>
    <t>2517486762536030755_42aa853b-7603-4d99-b1fb-16bc9bfef434</t>
  </si>
  <si>
    <t>2517486762536958741_a68c2ddb-da74-4939-8c20-4832eaf75a0d</t>
  </si>
  <si>
    <t>5652ed3e-b148-4c9c-97d2-1b90a4a5591d</t>
  </si>
  <si>
    <t>2517486695492109567_937a7c52-203d-4cd3-9ad3-caff64fba748</t>
  </si>
  <si>
    <t>2517486695493189611_03f979ba-341f-4275-94d6-ccd4596b0be1</t>
  </si>
  <si>
    <t>df23246e-eaa2-425c-bc48-006f82491bdb</t>
  </si>
  <si>
    <t>2517486623975614793_dfe0925d-0d46-40c6-80ee-3d9aee91f467</t>
  </si>
  <si>
    <t>2517486623976387948_d80b0587-05c5-448a-88e9-6c1b12287429</t>
  </si>
  <si>
    <t>0e67aeac-57f5-44be-846e-3236d7a1e412</t>
  </si>
  <si>
    <t>2517486623974864357_51da959d-5ce9-4c24-850c-1a05c46cc42c</t>
  </si>
  <si>
    <t>2517486623976347348_8e51bae0-5024-48cf-9fd1-e43bea784377</t>
  </si>
  <si>
    <t>b61a0ff9-7d7f-4665-94d3-942cd51bba70</t>
  </si>
  <si>
    <t>2517486615535278089_cd30b032-7d2a-474d-9c0c-abcb51880dda</t>
  </si>
  <si>
    <t>2517486615536586999_f21a3391-0323-4e85-b299-200856f22436</t>
  </si>
  <si>
    <t>6db0a363-7a98-49b2-8233-705eabd36310</t>
  </si>
  <si>
    <t>2517486595967811262_5d1d014c-42fd-4faf-ba2e-c1006a50e723</t>
  </si>
  <si>
    <t>2517486595968668679_fea2e223-98ed-45ff-9e3c-4b93ecb8b98f</t>
  </si>
  <si>
    <t>Bitcoin out of bounds | Bitcoin price of 29032.4 USD out of 4000 to 10000 USD.</t>
  </si>
  <si>
    <t>82db99a4-a6f5-4e15-9f41-53a0358df569</t>
  </si>
  <si>
    <t>2517486468535328286_76c16398-8af0-4d88-80b9-204695fee462</t>
  </si>
  <si>
    <t>2517486468536219527_d6cb6706-d043-4d3e-8e7f-eb16bb39a23c</t>
  </si>
  <si>
    <t>bea7d9ce-92b6-4edd-b81e-ab6b616c97e3</t>
  </si>
  <si>
    <t>2517486335949787166_2f4a4114-6bac-4e9d-96e8-dd72491d7f24</t>
  </si>
  <si>
    <t>2517486335956922079_9a2e8294-de32-4a65-86f6-5a2bdbf18de2</t>
  </si>
  <si>
    <t>b6785bf0-a206-4557-a6bd-85e12064c6fb</t>
  </si>
  <si>
    <t>2517486335949275158_f8a9218c-6ccd-43a6-b420-12b3a6fb16ec</t>
  </si>
  <si>
    <t>2517486335961251660_3b3f546c-c377-478a-a057-f7130eff58c8</t>
  </si>
  <si>
    <t>5ddd0ab7-5f1e-4276-a5e3-346121c23a79</t>
  </si>
  <si>
    <t>2517486321534618992_3544c647-aace-43e4-8e2f-f4d3b92ca2a3</t>
  </si>
  <si>
    <t>2517486321535447557_f8f12a97-4159-4a3b-8cc7-90eea608e322</t>
  </si>
  <si>
    <t>8b9dc74e-b66a-426e-a323-321049b48016</t>
  </si>
  <si>
    <t>2517486174534647609_e45c2c19-6664-43fe-8c07-a654cf141342</t>
  </si>
  <si>
    <t>2517486174535576235_4cdf7b70-6be1-494d-a36c-d6250433653b</t>
  </si>
  <si>
    <t>7ac0c991-255b-4916-b83c-da8788b53512</t>
  </si>
  <si>
    <t>2517486027533903008_5e9df58b-3e3b-48f1-9773-b8f16f14fad6</t>
  </si>
  <si>
    <t>2517486027534730922_ce23a985-89a0-4a99-89aa-674b211d894a</t>
  </si>
  <si>
    <t>60d75ea0-0831-4011-9358-d75948ad41fa</t>
  </si>
  <si>
    <t>2517485958359943517_4915236f-550c-49c2-b888-08415623b977</t>
  </si>
  <si>
    <t>2517485958361287662_8e0ed2a6-f989-47b6-beb5-522aac557a9f</t>
  </si>
  <si>
    <t>Heartbeat Missing | Heartbeat missing for 2 hours, 24 seconds.</t>
  </si>
  <si>
    <t>db45dc64-4d0d-49c1-b27c-308eddba5ffb</t>
  </si>
  <si>
    <t>3450ad6c-8058-4a2c-aaae-8e617c597fdd</t>
  </si>
  <si>
    <t>2517485880529513670_07297dfc-2fe4-4728-b664-4aa7ed3d6a0f</t>
  </si>
  <si>
    <t>2517485880534554668_17c0cdb4-0712-47ca-a3e1-0d1578f56943</t>
  </si>
  <si>
    <t>922f2691-338c-4a85-b90c-8bc93962bd28</t>
  </si>
  <si>
    <t>2517485831499058092_29d10255-9816-4bbf-80e4-b116cf978611</t>
  </si>
  <si>
    <t>2517485831499964128_a7f37c27-f6c5-4a51-a38a-4a9856aedadd</t>
  </si>
  <si>
    <t>d47125b9-4c96-41d3-aadd-5b3f76910723</t>
  </si>
  <si>
    <t>2517485733533432299_ff24510c-9bda-4860-8f70-8fa4ab5e6308</t>
  </si>
  <si>
    <t>2517485733534338023_788139b9-4ea3-4c69-a29e-ce7c5120253b</t>
  </si>
  <si>
    <t>b5c15ca4-efd9-4516-83ed-3a27736d1dcf</t>
  </si>
  <si>
    <t>2517485731969972148_043c1c62-07aa-450f-b782-22226b197e43</t>
  </si>
  <si>
    <t>2517485731970604997_981f4fe2-1c41-478e-9033-c425861bffff</t>
  </si>
  <si>
    <t>Bitcoin out of bounds | Bitcoin price of 28863.69 USD out of 4000 to 10000 USD.</t>
  </si>
  <si>
    <t>b0dbcc4b-55f9-45e7-a905-5d9682f8bae1</t>
  </si>
  <si>
    <t>2517485586533101843_90214676-bc53-4a81-8b70-430902160770</t>
  </si>
  <si>
    <t>2517485586534235415_27898540-55f8-4e95-bb16-99b56bb22b1c</t>
  </si>
  <si>
    <t>1df6c02a-3124-4068-aa20-ffaf7ec349ed</t>
  </si>
  <si>
    <t>2517485439532635424_b7f439d0-f395-4590-b0e2-a8ab7e45a706</t>
  </si>
  <si>
    <t>2517485439533478873_d91a02b0-d18d-4c2d-b13c-bc59e51e3373</t>
  </si>
  <si>
    <t>222407e3-2178-4a63-8f8c-1f849326db52</t>
  </si>
  <si>
    <t>2517485292532251797_6daf22ab-be0c-438b-93d9-ee747ca3e8ed</t>
  </si>
  <si>
    <t>2517485292533153119_e1ed12e1-2794-490e-9e63-e60a27ed8c83</t>
  </si>
  <si>
    <t>e8b4d48d-2d60-487b-8334-200c3a4f0d71</t>
  </si>
  <si>
    <t>2517485145530518503_e7cd7298-ab2d-432d-8a42-5cc1aa342c42</t>
  </si>
  <si>
    <t>2517485145531948418_6b80cb61-25ac-41a0-bebe-02d1ff9cc1d7</t>
  </si>
  <si>
    <t>1b252e2e-82ba-4bd6-9240-0032900a30a1</t>
  </si>
  <si>
    <t>2517485095486737938_30ba9605-f17b-4866-b85b-d24054ad7bda</t>
  </si>
  <si>
    <t>2517485095488238785_73d2c3bb-e191-4ee1-bbed-3a92449d5547</t>
  </si>
  <si>
    <t>Heartbeat Missing | Heartbeat missing for 2 hours, 9 seconds.</t>
  </si>
  <si>
    <t>86bc536c-ac09-40a4-971a-0b5c046bf27b</t>
  </si>
  <si>
    <t>2ca974fa-5d63-48d6-ab1e-29eebb4c2a97</t>
  </si>
  <si>
    <t>2517484998531401824_1f1010bf-c81d-4e08-bf69-d5d9f8159bd0</t>
  </si>
  <si>
    <t>2517484998532285428_3538f4d2-6c73-4e49-810b-375a7212478d</t>
  </si>
  <si>
    <t>eee89202-ff07-4796-a232-6c78a6bb4554</t>
  </si>
  <si>
    <t>2517484967477600942_d7a9c6cd-6022-4b0e-a1ba-fe3e35ce4abe</t>
  </si>
  <si>
    <t>2517484967478566437_4aaf3304-8840-48ae-ae05-62374dab46e9</t>
  </si>
  <si>
    <t>6c4cb656-99a4-4aea-a332-01afc979d966</t>
  </si>
  <si>
    <t>2517484867968266021_d1fb54ee-85c1-4d66-bea6-45cb46273905</t>
  </si>
  <si>
    <t>2517484867969122693_36ac80de-7f2e-4850-8b84-14e565a4b530</t>
  </si>
  <si>
    <t>Bitcoin out of bounds | Bitcoin price of 29061.55 USD out of 4000 to 10000 USD.</t>
  </si>
  <si>
    <t>619516a6-54cc-4e2b-9d5c-22afe3b64220</t>
  </si>
  <si>
    <t>2517484851531505885_2489dfda-eaae-40f2-a31b-74ed6bc00100</t>
  </si>
  <si>
    <t>2517484851532301144_03fcda26-30a4-40bb-9df0-820f9f50ca68</t>
  </si>
  <si>
    <t>f7e38def-4830-4837-9a55-6eb95dcc52fd</t>
  </si>
  <si>
    <t>2517484704529776795_438a145e-c0f1-40ae-83d4-4f7e267d4e2f</t>
  </si>
  <si>
    <t>2517484704531557381_74126f3d-6114-43f0-b2f3-e0b528fb17bd</t>
  </si>
  <si>
    <t>3f4d222b-6e02-433d-a580-701f91497826</t>
  </si>
  <si>
    <t>2517484557530331538_b8e8e35b-6471-4bce-9c5e-ff3b3e6aca98</t>
  </si>
  <si>
    <t>2517484557531143360_abb31140-8a21-48bf-b342-fe8502f63abe</t>
  </si>
  <si>
    <t>93ff7d11-5e0a-465a-a907-3433aa71c0f5</t>
  </si>
  <si>
    <t>2517484410528941380_9307c4e2-dece-45c6-bd10-68210b287e7b</t>
  </si>
  <si>
    <t>2517484410529787916_65e43716-5ba0-4e47-90c9-86f7dfb26c7e</t>
  </si>
  <si>
    <t>d535a2cf-5766-48e3-8bbc-13c087fb4866</t>
  </si>
  <si>
    <t>2517484263528583331_f07d5e0b-486f-4ea4-b567-8466076c86d7</t>
  </si>
  <si>
    <t>2517484263529587149_f7b1285b-311d-465f-96ac-f6b2153f43de</t>
  </si>
  <si>
    <t>47f8aa5c-05bb-4f96-bff0-ce7ad9309855</t>
  </si>
  <si>
    <t>2517484227212159097_eeb21b63-b259-407c-be10-645a08c91e9e</t>
  </si>
  <si>
    <t>2517484227213891281_4d1e76f1-b61c-4710-9de6-7cbb0713192c</t>
  </si>
  <si>
    <t>Heartbeat Missing | Heartbeat missing for 2 hours, 53 seconds.</t>
  </si>
  <si>
    <t>68abea63-a435-4ec0-bc6c-b8cc359ed977</t>
  </si>
  <si>
    <t>3043ff40-db00-49c5-a476-e30fda4f670c</t>
  </si>
  <si>
    <t>2517484116528004428_785e0138-b524-47b3-9c8a-c3c2d11a64ea</t>
  </si>
  <si>
    <t>2517484116529126086_fc11ee7f-cd7d-4509-b476-ad12e1112cb8</t>
  </si>
  <si>
    <t>14edf677-97f5-4836-8190-53e2ed1fa7c6</t>
  </si>
  <si>
    <t>2517484103236086931_1063e88c-94bb-45a3-b64e-1c5283f64df3</t>
  </si>
  <si>
    <t>2517484103236961110_32d19ce7-050b-4e32-b8f5-ed1a739e82e6</t>
  </si>
  <si>
    <t>ff3598aa-dc00-43b3-8294-d948e98aafce</t>
  </si>
  <si>
    <t>2517484031969395141_78e23416-f67a-445e-9ade-42e0691f4ff7</t>
  </si>
  <si>
    <t>2517484031970406000_526dcb2b-251d-4bac-b264-5c9a1a816309</t>
  </si>
  <si>
    <t>4a1bb5ca-d291-47ce-b143-d80ab0afa209</t>
  </si>
  <si>
    <t>2517484031967878332_bbf1d589-fd33-48de-8e16-520f5ebfb0fe</t>
  </si>
  <si>
    <t>2517484031968860528_f8063695-65f9-4ce6-9329-bc079ff8d66d</t>
  </si>
  <si>
    <t>2db148e6-48ea-42ef-aa5c-d35478ec6f9f</t>
  </si>
  <si>
    <t>2517484003963832242_910a967b-efe1-490d-b45f-4625cd45f5cb</t>
  </si>
  <si>
    <t>2517484003964705112_cf495aee-b78a-41d5-8700-ffd51cf8783b</t>
  </si>
  <si>
    <t>Bitcoin out of bounds | Bitcoin price of 30671.42 USD out of 4000 to 10000 USD.</t>
  </si>
  <si>
    <t>c88c87b7-9f50-4609-a658-07eb379ed9a9</t>
  </si>
  <si>
    <t>2517483969525983132_52de2a78-30b3-4bdb-b5c7-d0590e36a044</t>
  </si>
  <si>
    <t>2517483969528535474_4479c90b-ccdc-4d45-94cd-c9e2993314bd</t>
  </si>
  <si>
    <t>49f1f475-e832-4b9d-8402-fb63a6fadd85</t>
  </si>
  <si>
    <t>73ffffad-0b83-42d1-86f2-ea3e1918fcda</t>
  </si>
  <si>
    <t>d1066cec-0623-4773-a1d0-1182b1db1327</t>
  </si>
  <si>
    <t>2517483864900747847_3e6e413a-18e9-463f-b1cb-ff42ffea81e7</t>
  </si>
  <si>
    <t>2517483864901837925_387d04b0-691a-47d9-8a0d-e4679694994d</t>
  </si>
  <si>
    <t>LMS7 warn - Test Website gets 5 of 5 sitemonitors report error in Overall since 2022-05-30 14:37:30 CEST Website: Test Website Checkpoint: Overall Datapoint: status Description: 5 of 5 sitemonitor... | LMS7 warn - Test Website gets 5 of 5 sitemonitors report error in Overall since 2022-05-30 14:37:30 CEST Website: Test Website Checkpoint: Overall Datapoint: status Description: 5 of 5 sitemonitors report error   Alert Rule: This alert matches the rule Warning Recipients: Alert now is going to stage 1 recipients:  ron@signl4.com(SIGNL4)</t>
  </si>
  <si>
    <t>a51c7c42-0241-4c13-9510-ae026ba1c1fa</t>
  </si>
  <si>
    <t>9d87632f-ad9f-49a1-b473-9ac691a267b5</t>
  </si>
  <si>
    <t>83dd2eef-8b5c-4984-bbd1-c0c50d12d76a</t>
  </si>
  <si>
    <t>16e6e3c3-6b3e-490c-a545-21fc21ab757d</t>
  </si>
  <si>
    <t>5ed374d7-f858-4f4f-9e66-fc153364575f</t>
  </si>
  <si>
    <t>88b9ac9f-fac6-42f5-a06b-b5bc8d67831c</t>
  </si>
  <si>
    <t>ea8d920e-4e12-4456-a563-0a24605a093c</t>
  </si>
  <si>
    <t>859aea82-9674-4ecf-8e59-d29a41c92947</t>
  </si>
  <si>
    <t>68ce9f56-ffeb-4b57-8307-0ab061b90b65</t>
  </si>
  <si>
    <t>c7ca16a9-6862-4ca4-b53d-218e8a9f2ed2</t>
  </si>
  <si>
    <t>0448c6f7-0f17-475a-8cc6-f169b55aeccc</t>
  </si>
  <si>
    <t>2c2ff69a-e07c-452e-b968-33e929438272</t>
  </si>
  <si>
    <t>2517483864338964457_ce9380aa-781c-40bc-af0b-b7f5b74d2c30</t>
  </si>
  <si>
    <t>2517483864339730437_5dbca9f4-0308-4fa5-a741-a158715bd6c9</t>
  </si>
  <si>
    <t>34e40a06-3ae9-4d71-976b-968f026ae6d4</t>
  </si>
  <si>
    <t>b22b87d3-98ba-417d-84ad-ed54b1fb85c2</t>
  </si>
  <si>
    <t>0d5a9b8e-0fc0-41c7-bdc3-3e1c51d0875b</t>
  </si>
  <si>
    <t>2517483854698133428_6eacc8a2-1baf-4c56-8332-15b0007cd20f</t>
  </si>
  <si>
    <t>2517483854699138670_f76e5151-94fe-4e17-8cd7-0085aea04838</t>
  </si>
  <si>
    <t>LMS7 warn - Test Website gets 5 of 5 sitemonitors report error in Overall since 2022-05-30 14:54:10 CEST Website: Test Website Checkpoint: Overall Datapoint: status Description: 5 of 5 sitemonitor... | LMS7 warn - Test Website gets 5 of 5 sitemonitors report error in Overall since 2022-05-30 14:54:10 CEST Website: Test Website Checkpoint: Overall Datapoint: status Description: 5 of 5 sitemonitors report error   Alert Rule: This alert matches the rule Warning Recipients: Alert now is going to stage 1 recipients:  ron@signl4.com(SIGNL4)</t>
  </si>
  <si>
    <t>9bebd4be-ddfd-4438-ac09-83ebe3019398</t>
  </si>
  <si>
    <t>148fc560-d299-4e9d-beec-25a82bc42737</t>
  </si>
  <si>
    <t>2517483849024135136_419b7964-925a-4950-9cc8-daf895de393e</t>
  </si>
  <si>
    <t>2517483849024774722_49a8ef60-aad3-4c62-a022-a46a978f115b</t>
  </si>
  <si>
    <t>323c9bde-fef9-412c-b36a-7ffa0a7ce434</t>
  </si>
  <si>
    <t>dfec264b-8494-4899-9c6c-6ce241c32e43</t>
  </si>
  <si>
    <t>b8057ee5-3d49-4dd5-9d81-098fd2ab6c6a</t>
  </si>
  <si>
    <t>9882767f-c027-4bd2-a5a7-ea8ffb3b4a51</t>
  </si>
  <si>
    <t>2517483836692711493_c60f9d47-d55d-45ee-98d4-62205b6f322c</t>
  </si>
  <si>
    <t>2517483836693450264_add81e06-7edd-4c6b-aaae-9f1d72f94baa</t>
  </si>
  <si>
    <t>LMS7 warn - Test Website gets 5 of 5 sitemonitors report error in Overall since 2022-05-30 15:24:10 CEST Website: Test Website Checkpoint: Overall Datapoint: status Description: 5 of 5 sitemonitor... | LMS7 warn - Test Website gets 5 of 5 sitemonitors report error in Overall since 2022-05-30 15:24:10 CEST Website: Test Website Checkpoint: Overall Datapoint: status Description: 5 of 5 sitemonitors report error   Alert Rule: This alert matches the rule Warning Recipients: Alert now is going to stage 1 recipients:  ron@signl4.com(SIGNL4)</t>
  </si>
  <si>
    <t>3dfaeaca-abfa-4b7c-8eda-7b66d027c321</t>
  </si>
  <si>
    <t>2517483824943158581_897093f9-4a3a-43e5-bfb8-b734ddef43c3</t>
  </si>
  <si>
    <t>2517483824943932161_d2bd4f9d-bd38-4e95-bfad-38dfb5d56b51</t>
  </si>
  <si>
    <t>cbb711db-ef99-49ce-8342-9b472689836e</t>
  </si>
  <si>
    <t>2517483677943032397_7e15163c-32e2-4d43-9bd0-0c55ecb07fdb</t>
  </si>
  <si>
    <t>2517483677943867145_1421ea49-fcdd-4290-80ae-f8f323f4991a</t>
  </si>
  <si>
    <t>590941ae-a455-4f55-a0f5-12dd6135129a</t>
  </si>
  <si>
    <t>2517483530942525906_55bf8f0d-2027-487e-a6bb-ecb0ca315f76</t>
  </si>
  <si>
    <t>2517483530943392410_41bae40b-8f54-4c64-a8dc-e14aba696551</t>
  </si>
  <si>
    <t>9a849986-87eb-4097-b4f5-fed4d4023380</t>
  </si>
  <si>
    <t>2517483383942349856_c6a09c1f-b99d-4a07-a097-192f16057443</t>
  </si>
  <si>
    <t>2517483383943553954_d9d756b2-9053-4442-b587-461ed952542c</t>
  </si>
  <si>
    <t>05ebe590-a4f1-40f4-8462-7031b237d8be</t>
  </si>
  <si>
    <t>2517483366426509891_4906f954-d80d-41bb-88b1-85245277c793</t>
  </si>
  <si>
    <t>2517483366429273625_933848be-8b1e-4821-a9a2-dce45bed087f</t>
  </si>
  <si>
    <t>Heartbeat Missing | Heartbeat missing for 2 hours, 58 seconds.</t>
  </si>
  <si>
    <t>1263c60e-c79c-43fd-8bb2-d1c4a50cbdfe</t>
  </si>
  <si>
    <t>cfe1a893-6ffb-4ef8-97f2-8efb0c21dfed</t>
  </si>
  <si>
    <t>2517483239485617278_278a737c-01b1-482d-8987-ca2a8bee6b48</t>
  </si>
  <si>
    <t>2517483239488047486_dcd0b29f-6d97-40fb-b392-56b2089c3de7</t>
  </si>
  <si>
    <t>fc9209f0-e9f1-4287-beb1-874af779a588</t>
  </si>
  <si>
    <t>2517483236941978405_058d6f2e-68a2-4289-9b5f-204755eaad1f</t>
  </si>
  <si>
    <t>2517483236942775770_208b6a88-a5e2-4c76-9c1a-0bacc468fe22</t>
  </si>
  <si>
    <t>24c4971e-8891-49c5-bced-9c369f3c49e5</t>
  </si>
  <si>
    <t>2517483139967330652_c2ae7b93-cb8c-44df-a30b-8298363261a7</t>
  </si>
  <si>
    <t>2517483139968345587_c3ef47d9-b9d3-4b0e-adfd-0bab277d3030</t>
  </si>
  <si>
    <t>Bitcoin out of bounds | Bitcoin price of 31622.39 USD out of 4000 to 10000 USD.</t>
  </si>
  <si>
    <t>91801b75-5def-486c-acd2-3ba0157222f6</t>
  </si>
  <si>
    <t>2517483089941412033_b99cfe4f-ff16-43f6-a0b9-3dd53f90ce75</t>
  </si>
  <si>
    <t>2517483089942412641_27c72036-6136-4a18-b75e-3e6f2328553a</t>
  </si>
  <si>
    <t>f73102ac-1316-4c07-b266-bfaed33eeb6d</t>
  </si>
  <si>
    <t>7aa573c6-493b-415b-94ce-3e82d4ff6723</t>
  </si>
  <si>
    <t>0a367a72-464e-4838-83d3-0d8c6347f288</t>
  </si>
  <si>
    <t>551dfa17-c04e-4bd1-8859-2bf96fc54fe4</t>
  </si>
  <si>
    <t>e50c2554-061a-4ba0-bfae-e5046eefccf3</t>
  </si>
  <si>
    <t>5f28a929-41db-4f19-a991-77c33dfa0c1b</t>
  </si>
  <si>
    <t>a69c8eee-614a-4bb7-9b4e-fbff82485daf</t>
  </si>
  <si>
    <t>550270c9-3abe-4866-a472-c7cdb3b5db2e</t>
  </si>
  <si>
    <t>21700c15-d9c1-4bd3-8b71-c061eea3cb25</t>
  </si>
  <si>
    <t>17ba38b5-100b-4856-b4ce-135ddfefb579</t>
  </si>
  <si>
    <t>2517483075314793184_5da91b06-b9db-4511-a6b9-646301118a40</t>
  </si>
  <si>
    <t>2517483075316320619_60eafe72-79c4-499b-846d-4e01c2d54d23</t>
  </si>
  <si>
    <t>24ca4094-a55b-49e2-9a75-f929e9aaeb2c</t>
  </si>
  <si>
    <t>2517482942940697733_ced3782b-eb6c-41bc-9a99-13d7feab7d5e</t>
  </si>
  <si>
    <t>2517482942942029253_8d68666b-dc82-40ea-abff-05c0d8794681</t>
  </si>
  <si>
    <t>c768a80f-392e-440a-9c05-a7d0c47e3541</t>
  </si>
  <si>
    <t>2517482795941105003_95bac666-9bba-4ee2-ad56-1d5066148916</t>
  </si>
  <si>
    <t>2517482795942124725_eb8bee88-29e6-4195-b99e-570f3803e4a5</t>
  </si>
  <si>
    <t>Ron</t>
  </si>
  <si>
    <t>0:39</t>
  </si>
  <si>
    <t>0:16</t>
  </si>
  <si>
    <t>0:51</t>
  </si>
  <si>
    <t>0:38</t>
  </si>
  <si>
    <t>0:1</t>
  </si>
  <si>
    <t>0:12</t>
  </si>
  <si>
    <t>Sum of DutyHours</t>
  </si>
  <si>
    <t>Log ID</t>
  </si>
  <si>
    <t>Event Type</t>
  </si>
  <si>
    <t>Alert ID</t>
  </si>
  <si>
    <t>Event ID</t>
  </si>
  <si>
    <t>User ID</t>
  </si>
  <si>
    <t>User Mail</t>
  </si>
  <si>
    <t>Date Time</t>
  </si>
  <si>
    <t>Durations in minutes</t>
  </si>
  <si>
    <t>Off Time</t>
  </si>
  <si>
    <t>Count of User Mail</t>
  </si>
  <si>
    <t>Count of Event Type</t>
  </si>
  <si>
    <t>Average of Durations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</si>
</sst>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13"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[SIGNL4-Reporting.xlsx]ConfirmedByUser!PivotTable1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ConfirmedByUser!$B$3:$B$4</c:f>
              <c:strCache>
                <c:ptCount val="1"/>
                <c:pt idx="0">
                  <c:v>ron@signl4.com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ConfirmedByUser!$A$5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ConfirmedByUser!$B$5</c:f>
              <c:numCache>
                <c:formatCode>General</c:formatCode>
                <c:ptCount val="1"/>
                <c:pt idx="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9-4C96-B506-E105C727B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835663"/>
        <c:axId val="2058848303"/>
      </c:barChart>
      <c:catAx>
        <c:axId val="206283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48303"/>
        <c:crosses val="autoZero"/>
        <c:auto val="1"/>
        <c:lblAlgn val="ctr"/>
        <c:lblOffset val="100"/>
        <c:noMultiLvlLbl val="0"/>
      </c:catAx>
      <c:valAx>
        <c:axId val="20588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[SIGNL4-Reporting.xlsx]NewAlertsPerDay!PivotTable2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NewAlertsPerDay!$A$3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NewAlertsPerDay!$A$4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NewAlertsPerDay!$A$4</c:f>
              <c:numCache>
                <c:formatCode>General</c:formatCode>
                <c:ptCount val="1"/>
                <c:pt idx="0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7-43BC-B63E-2D05AE511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[SIGNL4-Reporting.xlsx]AverageConfirmationTimePerUser!PivotTable3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AverageConfirmationTimePerUser!$B$1:$B$2</c:f>
              <c:strCache>
                <c:ptCount val="1"/>
                <c:pt idx="0">
                  <c:v>ron@signl4.com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AverageConfirmationTimePerUser!$A$3:$A$4</c:f>
              <c:strCache>
                <c:ptCount val="1"/>
                <c:pt idx="0">
                  <c:v>Alert_Confirmed</c:v>
                </c:pt>
              </c:strCache>
            </c:strRef>
          </c:cat>
          <c:val>
            <c:numRef>
              <c:f>AverageConfirmationTimePerUser!$B$3:$B$4</c:f>
              <c:numCache>
                <c:formatCode>General</c:formatCode>
                <c:ptCount val="1"/>
                <c:pt idx="0">
                  <c:v>347.20376674887069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7-4E33-81F0-AED35C18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124975"/>
        <c:axId val="1512768367"/>
      </c:barChart>
      <c:catAx>
        <c:axId val="7831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8367"/>
        <c:crosses val="autoZero"/>
        <c:auto val="1"/>
        <c:lblAlgn val="ctr"/>
        <c:lblOffset val="100"/>
        <c:noMultiLvlLbl val="0"/>
      </c:catAx>
      <c:valAx>
        <c:axId val="15127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[SIGNL4-Reporting.xlsx]DutyHoursPerUser!PivotTable4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DutyHoursPerUser!$B$3:$B$4</c:f>
              <c:strCache>
                <c:ptCount val="1"/>
                <c:pt idx="0">
                  <c:v>ron@signl4.com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DutyHoursPerUser!$B$5</c:f>
              <c:numCache>
                <c:formatCode>General</c:formatCode>
                <c:ptCount val="1"/>
                <c:pt idx="0">
                  <c:v>2.7700802780454978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5-4582-A97B-343DF223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80383"/>
        <c:axId val="2103443519"/>
      </c:barChart>
      <c:catAx>
        <c:axId val="8268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43519"/>
        <c:crosses val="autoZero"/>
        <c:auto val="1"/>
        <c:lblAlgn val="ctr"/>
        <c:lblOffset val="100"/>
        <c:noMultiLvlLbl val="0"/>
      </c:catAx>
      <c:valAx>
        <c:axId val="21034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[SIGNL4-Reporting.xlsx]ConfirmedByUser!PivotTable1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Alerts</a:t>
            </a:r>
            <a:r>
              <a:rPr lang="en-US" baseline="0"/>
              <a:t> per User</a:t>
            </a:r>
            <a:endParaRPr lang="en-US"/>
          </a:p>
        </c:rich>
      </c:tx>
      <c:layout>
        <c:manualLayout>
          <c:xMode val="edge"/>
          <c:yMode val="edge"/>
          <c:x val="0.32245370370370374"/>
          <c:y val="8.837645294338207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ConfirmedByUser!$B$3:$B$4</c:f>
              <c:strCache>
                <c:ptCount val="1"/>
                <c:pt idx="0">
                  <c:v>ron@signl4.com</c:v>
                </c:pt>
              </c:strCache>
            </c:strRef>
          </c:tx>
          <c:invertIfNegative val="0"/>
          <c:cat>
            <c:strRef>
              <c:f>ConfirmedByUser!$A$5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ConfirmedByUser!$B$5</c:f>
              <c:numCache>
                <c:formatCode>General</c:formatCode>
                <c:ptCount val="1"/>
                <c:pt idx="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1-4528-A864-51A4A5CC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[SIGNL4-Reporting.xlsx]NewAlertsPerDay!PivotTable2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Alerts</a:t>
            </a:r>
            <a:r>
              <a:rPr lang="en-US" baseline="0"/>
              <a:t> per Day</a:t>
            </a:r>
            <a:endParaRPr lang="en-US"/>
          </a:p>
        </c:rich>
      </c:tx>
      <c:layout>
        <c:manualLayout>
          <c:xMode val="edge"/>
          <c:yMode val="edge"/>
          <c:x val="0.33402777777777781"/>
          <c:y val="8.8376452943382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NewAlertsPerDay!$A$3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NewAlertsPerDay!$A$4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NewAlertsPerDay!$A$4</c:f>
              <c:numCache>
                <c:formatCode>General</c:formatCode>
                <c:ptCount val="1"/>
                <c:pt idx="0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3-4152-90D6-34E86D6DA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[SIGNL4-Reporting.xlsx]AverageConfirmationTimePerUser!PivotTable3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Response Time per User in Munites</a:t>
            </a:r>
          </a:p>
        </c:rich>
      </c:tx>
      <c:layout>
        <c:manualLayout>
          <c:xMode val="edge"/>
          <c:yMode val="edge"/>
          <c:x val="0.20671296296296296"/>
          <c:y val="9.313835770528684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AverageConfirmationTimePerUser!$B$1:$B$2</c:f>
              <c:strCache>
                <c:ptCount val="1"/>
                <c:pt idx="0">
                  <c:v>ron@signl4.com</c:v>
                </c:pt>
              </c:strCache>
            </c:strRef>
          </c:tx>
          <c:invertIfNegative val="0"/>
          <c:cat>
            <c:strRef>
              <c:f>AverageConfirmationTimePerUser!$A$3:$A$4</c:f>
              <c:strCache>
                <c:ptCount val="1"/>
                <c:pt idx="0">
                  <c:v>Alert_Confirmed</c:v>
                </c:pt>
              </c:strCache>
            </c:strRef>
          </c:cat>
          <c:val>
            <c:numRef>
              <c:f>AverageConfirmationTimePerUser!$B$3:$B$4</c:f>
              <c:numCache>
                <c:formatCode>General</c:formatCode>
                <c:ptCount val="1"/>
                <c:pt idx="0">
                  <c:v>347.20376674887069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1-4A7A-A449-7838B6253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[SIGNL4-Reporting.xlsx]DutyHoursPerUser!PivotTable4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On-Call Time per User in Hours</a:t>
            </a:r>
          </a:p>
        </c:rich>
      </c:tx>
      <c:layout>
        <c:manualLayout>
          <c:xMode val="edge"/>
          <c:yMode val="edge"/>
          <c:x val="0.24252164907957938"/>
          <c:y val="8.837645294338207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DutyHoursPerUser!$B$3:$B$4</c:f>
              <c:strCache>
                <c:ptCount val="1"/>
                <c:pt idx="0">
                  <c:v>ron@signl4.com</c:v>
                </c:pt>
              </c:strCache>
            </c:strRef>
          </c:tx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DutyHoursPerUser!$B$5</c:f>
              <c:numCache>
                <c:formatCode>General</c:formatCode>
                <c:ptCount val="1"/>
                <c:pt idx="0">
                  <c:v>2.7700802780454978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2-4D05-869D-0F48904F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933451</xdr:colOff>
      <xdr:row>9</xdr:row>
      <xdr:rowOff>171450</xdr:rowOff>
    </xdr:from>
    <xdr:to>
      <xdr:col>5</xdr:col>
      <xdr:colOff>666751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E564F-B386-412E-8616-37250211E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6</xdr:row>
      <xdr:rowOff>190499</xdr:rowOff>
    </xdr:from>
    <xdr:to>
      <xdr:col>16</xdr:col>
      <xdr:colOff>28575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46C1D-B3E4-4B01-87EB-61D757D8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7</xdr:row>
      <xdr:rowOff>95250</xdr:rowOff>
    </xdr:from>
    <xdr:to>
      <xdr:col>4</xdr:col>
      <xdr:colOff>1666875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59751-9F44-4B2F-BB41-56C28FE1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9</xdr:row>
      <xdr:rowOff>28575</xdr:rowOff>
    </xdr:from>
    <xdr:to>
      <xdr:col>6</xdr:col>
      <xdr:colOff>238125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2B40C-64CF-4929-A502-6237FF9D2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8DF78-F1AB-455C-9328-93633D797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</xdr:rowOff>
    </xdr:from>
    <xdr:to>
      <xdr:col>9</xdr:col>
      <xdr:colOff>0</xdr:colOff>
      <xdr:row>33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51199-701B-4E17-B091-F805488BD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9</xdr:col>
      <xdr:colOff>0</xdr:colOff>
      <xdr:row>47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92FF1-AE27-444A-810E-87AE98E93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8</xdr:col>
      <xdr:colOff>600075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D3AD3-311A-4A4B-87AB-7AF41F0BA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Czachara" refreshedDate="45269.684091782408" createdVersion="6" refreshedVersion="8" minRefreshableVersion="3" recordCount="999" xr:uid="{4EC1AC0E-9E1D-4EE8-A558-93938228C1EB}">
  <cacheSource type="worksheet">
    <worksheetSource ref="A1:F1000" sheet="AlertHelper"/>
  </cacheSource>
  <cacheFields count="6">
    <cacheField name="Alert ID" numFmtId="0">
      <sharedItems/>
    </cacheField>
    <cacheField name="Date Time" numFmtId="22">
      <sharedItems containsDate="1" containsMixedTypes="1" minDate="2022-05-01T04:34:34" maxDate="2022-05-31T20:20:06"/>
    </cacheField>
    <cacheField name="Event Type" numFmtId="0">
      <sharedItems count="6">
        <s v="Alert_New"/>
        <s v="Alert_Closed"/>
        <s v="Alert_Confirmed"/>
        <s v="Annotation_New"/>
        <s v="Escalation"/>
        <e v="#VALUE!"/>
      </sharedItems>
    </cacheField>
    <cacheField name="User Mail" numFmtId="0">
      <sharedItems count="4">
        <s v=""/>
        <s v="system@signl4.com"/>
        <s v="ron@signl4.com"/>
        <e v="#VALUE!"/>
      </sharedItems>
    </cacheField>
    <cacheField name="Durations in minutes" numFmtId="0">
      <sharedItems containsMixedTypes="1" containsNumber="1" minValue="0" maxValue="11839.023383333115"/>
    </cacheField>
    <cacheField name="Off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Czachara" refreshedDate="45269.68409224537" createdVersion="6" refreshedVersion="8" minRefreshableVersion="3" recordCount="999" xr:uid="{030C6318-7E3D-45F4-9F96-B4AE0CDF6A19}">
  <cacheSource type="worksheet">
    <worksheetSource ref="A1:B1000" sheet="ShiftHelper"/>
  </cacheSource>
  <cacheFields count="2">
    <cacheField name="UserEmail" numFmtId="0">
      <sharedItems count="11">
        <s v="ron@signl4.com"/>
        <s v=""/>
        <s v="fgutacker@de.derdack.com" u="1"/>
        <s v="rczachara@de.derdack.com" u="1"/>
        <s v="john@derdack.com" u="1"/>
        <e v="#VALUE!" u="1"/>
        <s v="anna@derdack.com" u="1"/>
        <s v="fmantey@de.derdack.com" u="1"/>
        <s v="nadia@derdack.com" u="1"/>
        <s v="frupprecht@de.derdack.com" u="1"/>
        <s v="paul@derdack.com" u="1"/>
      </sharedItems>
    </cacheField>
    <cacheField name="DutyHours" numFmtId="0">
      <sharedItems containsMixedTypes="1" containsNumber="1" minValue="1.3677776441909373E-3" maxValue="0.85959222220117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2517509283260706314_c6afef71-a0b6-498f-805b-ada00f015e04"/>
    <d v="2022-05-01T04:34:34"/>
    <x v="0"/>
    <x v="0"/>
    <n v="0"/>
    <b v="1"/>
  </r>
  <r>
    <s v="2517509275143085143_98296b8b-1d47-4b2f-a848-e4b8c7055874"/>
    <d v="2022-05-01T04:48:06"/>
    <x v="0"/>
    <x v="0"/>
    <n v="0"/>
    <b v="1"/>
  </r>
  <r>
    <s v="2517509283260706314_c6afef71-a0b6-498f-805b-ada00f015e04"/>
    <d v="2022-05-01T05:05:22"/>
    <x v="1"/>
    <x v="1"/>
    <n v="30.807933337055147"/>
    <b v="1"/>
  </r>
  <r>
    <s v="2517509159411331392_05e834eb-d0e3-458b-85df-a06f35b94746"/>
    <d v="2022-05-01T08:00:59"/>
    <x v="0"/>
    <x v="0"/>
    <n v="0"/>
    <b v="1"/>
  </r>
  <r>
    <s v="2517509128143120875_9e0891e0-73ee-43f6-88fb-9739c9f018ef"/>
    <d v="2022-05-01T08:53:06"/>
    <x v="0"/>
    <x v="0"/>
    <n v="0"/>
    <b v="1"/>
  </r>
  <r>
    <s v="2517509059970001908_e8cf9f97-93ba-4dc8-ac73-1856a3d4c83a"/>
    <d v="2022-05-01T10:46:43"/>
    <x v="0"/>
    <x v="0"/>
    <n v="0"/>
    <b v="1"/>
  </r>
  <r>
    <s v="2517508981141959571_eed4d2ce-b95c-4dea-a4df-e6164c72ec3d"/>
    <d v="2022-05-01T12:58:06"/>
    <x v="0"/>
    <x v="0"/>
    <n v="0"/>
    <b v="1"/>
  </r>
  <r>
    <s v="2517508834142179714_330fef5a-b34e-42ca-8358-f444cd308493"/>
    <d v="2022-05-01T17:03:06"/>
    <x v="0"/>
    <x v="0"/>
    <n v="0"/>
    <b v="1"/>
  </r>
  <r>
    <s v="2517508687141734341_da075bc8-6828-4b82-baf4-dc66394fb5ef"/>
    <d v="2022-05-01T21:08:06"/>
    <x v="0"/>
    <x v="0"/>
    <n v="0"/>
    <b v="1"/>
  </r>
  <r>
    <s v="2517508540141781052_5fb59406-f0d1-4668-b659-664d58d865dd"/>
    <d v="2022-05-02T01:13:06"/>
    <x v="0"/>
    <x v="0"/>
    <n v="0"/>
    <b v="1"/>
  </r>
  <r>
    <s v="2517508423363092450_b77d73b8-f8c5-482b-83e0-715a2f3787c5"/>
    <d v="2022-05-02T04:27:44"/>
    <x v="0"/>
    <x v="0"/>
    <n v="0"/>
    <b v="1"/>
  </r>
  <r>
    <s v="2517508423363092450_b77d73b8-f8c5-482b-83e0-715a2f3787c5"/>
    <d v="2022-05-02T05:11:47"/>
    <x v="1"/>
    <x v="1"/>
    <n v="44.055833331076428"/>
    <b v="1"/>
  </r>
  <r>
    <s v="2517508393141546339_1b253007-5c49-45ab-9735-88c75c9725b7"/>
    <d v="2022-05-02T05:18:06"/>
    <x v="0"/>
    <x v="0"/>
    <n v="0"/>
    <b v="1"/>
  </r>
  <r>
    <s v="2517508295571987579_5e8fe407-1208-4cb6-bcbf-314cac5f0bfe"/>
    <d v="2022-05-02T08:00:43"/>
    <x v="0"/>
    <x v="0"/>
    <n v="0"/>
    <b v="1"/>
  </r>
  <r>
    <s v="2517508246140987370_417be9ca-d639-47f3-b9b0-258580bc35e2"/>
    <d v="2022-05-02T09:23:06"/>
    <x v="0"/>
    <x v="0"/>
    <n v="0"/>
    <b v="0"/>
  </r>
  <r>
    <s v="2517508223971614124_0524f9b3-0371-4670-bee1-07b9200fc7b1"/>
    <d v="2022-05-02T10:00:03"/>
    <x v="0"/>
    <x v="0"/>
    <n v="0"/>
    <b v="0"/>
  </r>
  <r>
    <s v="2517508223968821567_2cf6ef45-5390-4177-95b8-e263184a76ca"/>
    <d v="2022-05-02T10:00:03"/>
    <x v="0"/>
    <x v="0"/>
    <n v="0"/>
    <b v="0"/>
  </r>
  <r>
    <s v="2517508195968177028_98b0e713-1b23-4027-8917-3ae3dcb2d943"/>
    <d v="2022-05-02T10:46:43"/>
    <x v="0"/>
    <x v="0"/>
    <n v="0"/>
    <b v="0"/>
  </r>
  <r>
    <s v="2517508195968177028_98b0e713-1b23-4027-8917-3ae3dcb2d943"/>
    <d v="2022-05-02T13:25:04"/>
    <x v="2"/>
    <x v="2"/>
    <n v="158.35163332871161"/>
    <b v="0"/>
  </r>
  <r>
    <s v="2517508223968821567_2cf6ef45-5390-4177-95b8-e263184a76ca"/>
    <d v="2022-05-02T13:25:04"/>
    <x v="2"/>
    <x v="2"/>
    <n v="205.0193833373487"/>
    <b v="0"/>
  </r>
  <r>
    <s v="2517508223971614124_0524f9b3-0371-4670-bee1-07b9200fc7b1"/>
    <d v="2022-05-02T13:25:04"/>
    <x v="2"/>
    <x v="2"/>
    <n v="205.02403333433904"/>
    <b v="0"/>
  </r>
  <r>
    <s v="2517508246140987370_417be9ca-d639-47f3-b9b0-258580bc35e2"/>
    <d v="2022-05-02T13:25:04"/>
    <x v="2"/>
    <x v="2"/>
    <n v="241.97298333747312"/>
    <b v="0"/>
  </r>
  <r>
    <s v="2517508295571987579_5e8fe407-1208-4cb6-bcbf-314cac5f0bfe"/>
    <d v="2022-05-02T13:25:04"/>
    <x v="2"/>
    <x v="2"/>
    <n v="324.35798332910053"/>
    <b v="0"/>
  </r>
  <r>
    <s v="2517508393141546339_1b253007-5c49-45ab-9735-88c75c9725b7"/>
    <d v="2022-05-02T13:25:04"/>
    <x v="2"/>
    <x v="2"/>
    <n v="486.97391666471958"/>
    <b v="0"/>
  </r>
  <r>
    <s v="2517508540141781052_5fb59406-f0d1-4668-b659-664d58d865dd"/>
    <d v="2022-05-02T13:25:04"/>
    <x v="2"/>
    <x v="2"/>
    <n v="731.97431666194461"/>
    <b v="0"/>
  </r>
  <r>
    <s v="2517508687141734341_da075bc8-6828-4b82-baf4-dc66394fb5ef"/>
    <d v="2022-05-02T13:25:04"/>
    <x v="2"/>
    <x v="2"/>
    <n v="976.97423333767802"/>
    <b v="0"/>
  </r>
  <r>
    <s v="2517508834142179714_330fef5a-b34e-42ca-8358-f444cd308493"/>
    <d v="2022-05-02T13:25:04"/>
    <x v="2"/>
    <x v="2"/>
    <n v="1221.9749666622374"/>
    <b v="0"/>
  </r>
  <r>
    <s v="2517508099140473193_12d8c44a-1ec1-4a87-bc9b-9dfa38d45851"/>
    <d v="2022-05-02T13:28:06"/>
    <x v="0"/>
    <x v="0"/>
    <n v="0"/>
    <b v="0"/>
  </r>
  <r>
    <s v="2517507952139995948_0f8e08f3-1ac0-4893-b942-13f86b624117"/>
    <d v="2022-05-02T17:33:06"/>
    <x v="0"/>
    <x v="0"/>
    <n v="0"/>
    <b v="0"/>
  </r>
  <r>
    <s v="2517507805139907429_f8e33546-fb2c-4f2a-8c40-393b5b06e7d3"/>
    <d v="2022-05-02T21:38:06"/>
    <x v="0"/>
    <x v="0"/>
    <n v="0"/>
    <b v="1"/>
  </r>
  <r>
    <s v="2517508099140473193_12d8c44a-1ec1-4a87-bc9b-9dfa38d45851"/>
    <d v="2022-05-02T22:39:09"/>
    <x v="2"/>
    <x v="2"/>
    <n v="551.04778333799914"/>
    <b v="1"/>
  </r>
  <r>
    <s v="2517507952139995948_0f8e08f3-1ac0-4893-b942-13f86b624117"/>
    <d v="2022-05-02T22:39:10"/>
    <x v="2"/>
    <x v="2"/>
    <n v="306.06000000145286"/>
    <b v="1"/>
  </r>
  <r>
    <s v="2517507805139907429_f8e33546-fb2c-4f2a-8c40-393b5b06e7d3"/>
    <d v="2022-05-02T22:39:10"/>
    <x v="2"/>
    <x v="2"/>
    <n v="61.071766661480069"/>
    <b v="1"/>
  </r>
  <r>
    <s v="2517507658139877294_f259d0c9-f01b-43cb-a997-aefa1c3e8238"/>
    <d v="2022-05-03T01:43:06"/>
    <x v="0"/>
    <x v="0"/>
    <n v="0"/>
    <b v="1"/>
  </r>
  <r>
    <s v="2517507558663180893_87cd4dae-40de-46e8-b757-20ec094fadcc"/>
    <d v="2022-05-03T04:28:54"/>
    <x v="0"/>
    <x v="0"/>
    <n v="0"/>
    <b v="1"/>
  </r>
  <r>
    <s v="2517507558663180893_87cd4dae-40de-46e8-b757-20ec094fadcc"/>
    <d v="2022-05-03T04:52:40"/>
    <x v="1"/>
    <x v="1"/>
    <n v="23.767016666242853"/>
    <b v="1"/>
  </r>
  <r>
    <s v="2517507511139053000_c13d86c8-6375-489b-b8c6-14208387cc0c"/>
    <d v="2022-05-03T05:48:06"/>
    <x v="0"/>
    <x v="0"/>
    <n v="0"/>
    <b v="1"/>
  </r>
  <r>
    <s v="2517507431591498726_c647c912-6070-4f66-b6d4-7e10dd089494"/>
    <d v="2022-05-03T08:00:41"/>
    <x v="0"/>
    <x v="0"/>
    <n v="0"/>
    <b v="1"/>
  </r>
  <r>
    <s v="2517507364136674693_de4a5ff4-9b36-48e6-a6d2-e9a5629f44da"/>
    <d v="2022-05-03T09:53:06"/>
    <x v="0"/>
    <x v="0"/>
    <n v="0"/>
    <b v="0"/>
  </r>
  <r>
    <s v="2517507364136674693_de4a5ff4-9b36-48e6-a6d2-e9a5629f44da"/>
    <d v="2022-05-03T10:16:37"/>
    <x v="2"/>
    <x v="2"/>
    <n v="23.517783331917599"/>
    <b v="0"/>
  </r>
  <r>
    <s v="2517507511139053000_c13d86c8-6375-489b-b8c6-14208387cc0c"/>
    <d v="2022-05-03T10:16:38"/>
    <x v="2"/>
    <x v="2"/>
    <n v="268.52373333298601"/>
    <b v="0"/>
  </r>
  <r>
    <s v="2517507658139877294_f259d0c9-f01b-43cb-a997-aefa1c3e8238"/>
    <d v="2022-05-03T10:16:39"/>
    <x v="2"/>
    <x v="2"/>
    <n v="513.54951666668057"/>
    <b v="0"/>
  </r>
  <r>
    <s v="2517507331967841434_7299d375-1bcf-4c80-a5ce-bb11afe16998"/>
    <d v="2022-05-03T10:46:43"/>
    <x v="0"/>
    <x v="0"/>
    <n v="0"/>
    <b v="0"/>
  </r>
  <r>
    <s v="2517507219553926651_dd2b0664-0fa1-4630-ad36-ed9826dabdae"/>
    <d v="2022-05-03T13:54:05"/>
    <x v="0"/>
    <x v="0"/>
    <n v="0"/>
    <b v="0"/>
  </r>
  <r>
    <s v="2517507072552861840_f535a5d6-98f9-4176-bdef-684eb5d4c9ee"/>
    <d v="2022-05-03T17:59:05"/>
    <x v="0"/>
    <x v="0"/>
    <n v="0"/>
    <b v="0"/>
  </r>
  <r>
    <s v="2517507072552861840_f535a5d6-98f9-4176-bdef-684eb5d4c9ee"/>
    <d v="2022-05-03T18:42:45"/>
    <x v="2"/>
    <x v="2"/>
    <n v="43.664816668024287"/>
    <b v="1"/>
  </r>
  <r>
    <s v="2517507072552861840_f535a5d6-98f9-4176-bdef-684eb5d4c9ee"/>
    <d v="2022-05-03T18:42:57"/>
    <x v="3"/>
    <x v="2"/>
    <n v="43.864000003086403"/>
    <b v="1"/>
  </r>
  <r>
    <s v="2517506925553215976_28ae71c1-4e7f-4d0b-88cb-ca536240a580"/>
    <d v="2022-05-03T22:04:05"/>
    <x v="0"/>
    <x v="0"/>
    <n v="0"/>
    <b v="1"/>
  </r>
  <r>
    <s v="2517506778552822933_e0e3fb24-6ad5-467b-b664-322831de689c"/>
    <d v="2022-05-04T02:09:05"/>
    <x v="0"/>
    <x v="0"/>
    <n v="0"/>
    <b v="1"/>
  </r>
  <r>
    <s v="2517506695650897739_c71b364a-3244-44c7-81c8-60ea7acb78f5"/>
    <d v="2022-05-04T04:27:15"/>
    <x v="0"/>
    <x v="0"/>
    <n v="0"/>
    <b v="1"/>
  </r>
  <r>
    <s v="2517506695650897739_c71b364a-3244-44c7-81c8-60ea7acb78f5"/>
    <d v="2022-05-04T04:52:38"/>
    <x v="1"/>
    <x v="1"/>
    <n v="25.389533325796947"/>
    <b v="1"/>
  </r>
  <r>
    <s v="2517506631552771011_b351f527-5650-49d7-bb0d-8b6ed6ddc9fc"/>
    <d v="2022-05-04T06:14:05"/>
    <x v="0"/>
    <x v="0"/>
    <n v="0"/>
    <b v="1"/>
  </r>
  <r>
    <s v="2517506567365722781_158addef-30f5-4e5b-ad5f-866079162ebb"/>
    <d v="2022-05-04T08:01:03"/>
    <x v="0"/>
    <x v="0"/>
    <n v="0"/>
    <b v="1"/>
  </r>
  <r>
    <s v="2517506484552218919_8d14944a-3bc2-4b84-ba15-f7d2fb1ca5a1"/>
    <d v="2022-05-04T10:19:05"/>
    <x v="0"/>
    <x v="0"/>
    <n v="0"/>
    <b v="0"/>
  </r>
  <r>
    <s v="2517506467970510299_ef9d7206-62ef-44a2-9e9c-31938d4ff6a1"/>
    <d v="2022-05-04T10:46:43"/>
    <x v="0"/>
    <x v="0"/>
    <n v="0"/>
    <b v="0"/>
  </r>
  <r>
    <s v="2517506467970510299_ef9d7206-62ef-44a2-9e9c-31938d4ff6a1"/>
    <d v="2022-05-04T10:54:36"/>
    <x v="2"/>
    <x v="2"/>
    <n v="7.8883333364501595"/>
    <b v="0"/>
  </r>
  <r>
    <s v="2517506484552218919_8d14944a-3bc2-4b84-ba15-f7d2fb1ca5a1"/>
    <d v="2022-05-04T10:54:37"/>
    <x v="2"/>
    <x v="2"/>
    <n v="35.542549998499453"/>
    <b v="0"/>
  </r>
  <r>
    <s v="2517506567365722781_158addef-30f5-4e5b-ad5f-866079162ebb"/>
    <d v="2022-05-04T10:54:39"/>
    <x v="2"/>
    <x v="2"/>
    <n v="173.59100000699982"/>
    <b v="0"/>
  </r>
  <r>
    <s v="2517506631552771011_b351f527-5650-49d7-bb0d-8b6ed6ddc9fc"/>
    <d v="2022-05-04T10:54:40"/>
    <x v="2"/>
    <x v="2"/>
    <n v="280.58665000135079"/>
    <b v="0"/>
  </r>
  <r>
    <s v="2517506778552822933_e0e3fb24-6ad5-467b-b664-322831de689c"/>
    <d v="2022-05-04T10:54:41"/>
    <x v="2"/>
    <x v="2"/>
    <n v="525.6079500017222"/>
    <b v="0"/>
  </r>
  <r>
    <s v="2517507219553926651_dd2b0664-0fa1-4630-ad36-ed9826dabdae"/>
    <d v="2022-05-04T10:54:42"/>
    <x v="2"/>
    <x v="2"/>
    <n v="1260.62456667074"/>
    <b v="0"/>
  </r>
  <r>
    <s v="2517506925553215976_28ae71c1-4e7f-4d0b-88cb-ca536240a580"/>
    <d v="2022-05-04T10:54:43"/>
    <x v="2"/>
    <x v="2"/>
    <n v="770.63478332594968"/>
    <b v="0"/>
  </r>
  <r>
    <s v="2517506337552018508_1e1a5ba0-ff86-443a-99b4-597c3e8dbdee"/>
    <d v="2022-05-04T14:24:05"/>
    <x v="0"/>
    <x v="0"/>
    <n v="0"/>
    <b v="0"/>
  </r>
  <r>
    <s v="2517506253679376888_666354d6-df79-43ae-86c7-697cfe227c82"/>
    <d v="2022-05-04T16:43:52"/>
    <x v="0"/>
    <x v="0"/>
    <n v="0"/>
    <b v="0"/>
  </r>
  <r>
    <s v="2517506253600143587_e7b0237e-7534-4446-97fa-6959490bdaed"/>
    <d v="2022-05-04T16:44:00"/>
    <x v="0"/>
    <x v="0"/>
    <n v="0"/>
    <b v="0"/>
  </r>
  <r>
    <s v="2517506224779382606_0333a4c9-92e2-4b09-8d09-991c4f4281b6"/>
    <d v="2022-05-04T17:32:02"/>
    <x v="0"/>
    <x v="0"/>
    <n v="0"/>
    <b v="0"/>
  </r>
  <r>
    <s v="2517506224779382606_0333a4c9-92e2-4b09-8d09-991c4f4281b6"/>
    <d v="2022-05-04T17:33:35"/>
    <x v="1"/>
    <x v="1"/>
    <n v="1.5423833392560482"/>
    <b v="0"/>
  </r>
  <r>
    <s v="2517506190551979685_d10f7338-f918-42d9-914b-9d827d13b64b"/>
    <d v="2022-05-04T18:29:05"/>
    <x v="0"/>
    <x v="0"/>
    <n v="0"/>
    <b v="1"/>
  </r>
  <r>
    <s v="2517506043551422138_7dc87ff8-1289-4d96-aadb-2858908ee1ec"/>
    <d v="2022-05-04T22:34:05"/>
    <x v="0"/>
    <x v="0"/>
    <n v="0"/>
    <b v="1"/>
  </r>
  <r>
    <s v="2517505896550035404_9b41dbd5-437e-475b-a344-0e9015447ba5"/>
    <d v="2022-05-05T02:39:05"/>
    <x v="0"/>
    <x v="0"/>
    <n v="0"/>
    <b v="1"/>
  </r>
  <r>
    <s v="2517505831577844549_6870e69e-0486-4243-a961-2bb41659066a"/>
    <d v="2022-05-05T04:27:22"/>
    <x v="0"/>
    <x v="0"/>
    <n v="0"/>
    <b v="1"/>
  </r>
  <r>
    <s v="2517505831577844549_6870e69e-0486-4243-a961-2bb41659066a"/>
    <d v="2022-05-05T04:39:45"/>
    <x v="1"/>
    <x v="1"/>
    <n v="12.384183334652334"/>
    <b v="1"/>
  </r>
  <r>
    <s v="2517505749551013918_d79f8cfd-1c58-4930-aec5-f324fd4493b6"/>
    <d v="2022-05-05T06:44:05"/>
    <x v="0"/>
    <x v="0"/>
    <n v="0"/>
    <b v="1"/>
  </r>
  <r>
    <s v="2517505703576086819_01b23c5d-9941-4da3-914c-aead9ee52f61"/>
    <d v="2022-05-05T08:00:42"/>
    <x v="0"/>
    <x v="0"/>
    <n v="0"/>
    <b v="1"/>
  </r>
  <r>
    <s v="2517505603967476493_261dd5f7-5875-47f2-8c4f-e32d819542eb"/>
    <d v="2022-05-05T10:46:43"/>
    <x v="0"/>
    <x v="0"/>
    <n v="0"/>
    <b v="0"/>
  </r>
  <r>
    <s v="2517505602546373200_b4c52125-1657-44ea-91ab-287ab02d2596"/>
    <d v="2022-05-05T10:49:05"/>
    <x v="0"/>
    <x v="0"/>
    <n v="0"/>
    <b v="0"/>
  </r>
  <r>
    <s v="2517505455550372281_c9c26d48-e1f9-4b31-83bd-74b098a3a851"/>
    <d v="2022-05-05T14:54:05"/>
    <x v="0"/>
    <x v="0"/>
    <n v="0"/>
    <b v="0"/>
  </r>
  <r>
    <s v="2517505309783480998_91cfa2b6-34eb-4f84-83d6-5d6856bc59d7"/>
    <d v="2022-05-05T18:57:02"/>
    <x v="0"/>
    <x v="0"/>
    <n v="0"/>
    <b v="1"/>
  </r>
  <r>
    <s v="2517505162783072230_381bb48e-88ae-4e66-a720-e4d9e61ca569"/>
    <d v="2022-05-05T23:02:02"/>
    <x v="0"/>
    <x v="0"/>
    <n v="0"/>
    <b v="1"/>
  </r>
  <r>
    <s v="2517505015756274065_81f35299-68d6-4f68-82ed-684e4b21ee54"/>
    <d v="2022-05-06T03:07:04"/>
    <x v="0"/>
    <x v="0"/>
    <n v="0"/>
    <b v="1"/>
  </r>
  <r>
    <s v="2517504967419754210_96c0bee3-befc-4d5a-9bef-36182058a80f"/>
    <d v="2022-05-06T04:27:38"/>
    <x v="0"/>
    <x v="0"/>
    <n v="0"/>
    <b v="1"/>
  </r>
  <r>
    <s v="2517504967419754210_96c0bee3-befc-4d5a-9bef-36182058a80f"/>
    <d v="2022-05-06T04:28:03"/>
    <x v="1"/>
    <x v="1"/>
    <n v="0.41559999925084412"/>
    <b v="1"/>
  </r>
  <r>
    <s v="2517504868782294656_21d6b689-5e70-479d-93df-35495151d4ad"/>
    <d v="2022-05-06T07:12:02"/>
    <x v="0"/>
    <x v="0"/>
    <n v="0"/>
    <b v="1"/>
  </r>
  <r>
    <s v="2517504839576751857_7e0da835-9a52-4e4e-bc81-2c13cfc134da"/>
    <d v="2022-05-06T08:00:42"/>
    <x v="0"/>
    <x v="0"/>
    <n v="0"/>
    <b v="1"/>
  </r>
  <r>
    <s v="2517504739968339935_a65b6ab6-3b6a-4d85-b90f-6889732d770e"/>
    <d v="2022-05-06T10:46:43"/>
    <x v="0"/>
    <x v="0"/>
    <n v="0"/>
    <b v="0"/>
  </r>
  <r>
    <s v="2517504721782132735_eca379c2-e15b-482e-9a19-e9005bb5ff93"/>
    <d v="2022-05-06T11:17:02"/>
    <x v="0"/>
    <x v="0"/>
    <n v="0"/>
    <b v="0"/>
  </r>
  <r>
    <s v="2517504574781895498_0073651d-a525-47a7-8826-7da3dd5c571e"/>
    <d v="2022-05-06T15:22:02"/>
    <x v="0"/>
    <x v="0"/>
    <n v="0"/>
    <b v="0"/>
  </r>
  <r>
    <s v="2517504427781438598_941cf59e-5227-439f-b36e-241f399380c2"/>
    <d v="2022-05-06T19:27:02"/>
    <x v="0"/>
    <x v="0"/>
    <n v="0"/>
    <b v="1"/>
  </r>
  <r>
    <s v="2517504280780351107_408876b7-5061-4887-8469-b400db52125f"/>
    <d v="2022-05-06T23:32:02"/>
    <x v="0"/>
    <x v="0"/>
    <n v="0"/>
    <b v="1"/>
  </r>
  <r>
    <s v="2517504133780554650_b1a8f9e1-c64c-45bb-9bb4-5a45044d487c"/>
    <d v="2022-05-07T03:37:02"/>
    <x v="0"/>
    <x v="0"/>
    <n v="0"/>
    <b v="1"/>
  </r>
  <r>
    <s v="2517503986779249931_a5be292f-703d-4375-aad5-ee9771daf9c9"/>
    <d v="2022-05-07T07:42:02"/>
    <x v="0"/>
    <x v="0"/>
    <n v="0"/>
    <b v="1"/>
  </r>
  <r>
    <s v="2517503975502669148_66eba704-0fe2-472b-9dd1-ede35f909d44"/>
    <d v="2022-05-07T08:00:50"/>
    <x v="0"/>
    <x v="0"/>
    <n v="0"/>
    <b v="1"/>
  </r>
  <r>
    <s v="2517503875969370426_f32b64ef-7fdb-42d5-a530-b2c65f745694"/>
    <d v="2022-05-07T10:46:43"/>
    <x v="0"/>
    <x v="0"/>
    <n v="0"/>
    <b v="1"/>
  </r>
  <r>
    <s v="2517503875969370426_f32b64ef-7fdb-42d5-a530-b2c65f745694"/>
    <d v="2022-05-07T10:51:27"/>
    <x v="2"/>
    <x v="2"/>
    <n v="4.7269500070251524"/>
    <b v="1"/>
  </r>
  <r>
    <s v="2517503975502669148_66eba704-0fe2-472b-9dd1-ede35f909d44"/>
    <d v="2022-05-07T10:51:28"/>
    <x v="2"/>
    <x v="2"/>
    <n v="170.63193332520314"/>
    <b v="1"/>
  </r>
  <r>
    <s v="2517503986779249931_a5be292f-703d-4375-aad5-ee9771daf9c9"/>
    <d v="2022-05-07T10:51:29"/>
    <x v="2"/>
    <x v="2"/>
    <n v="189.44505000254139"/>
    <b v="1"/>
  </r>
  <r>
    <s v="2517504280780351107_408876b7-5061-4887-8469-b400db52125f"/>
    <d v="2022-05-07T10:51:30"/>
    <x v="2"/>
    <x v="2"/>
    <n v="679.46483333129436"/>
    <b v="1"/>
  </r>
  <r>
    <s v="2517504133780554650_b1a8f9e1-c64c-45bb-9bb4-5a45044d487c"/>
    <d v="2022-05-07T10:51:30"/>
    <x v="2"/>
    <x v="2"/>
    <n v="434.47266666800715"/>
    <b v="1"/>
  </r>
  <r>
    <s v="2517504721782132735_eca379c2-e15b-482e-9a19-e9005bb5ff93"/>
    <d v="2022-05-07T10:51:32"/>
    <x v="2"/>
    <x v="2"/>
    <n v="1414.5017833344173"/>
    <b v="1"/>
  </r>
  <r>
    <s v="2517504574781895498_0073651d-a525-47a7-8826-7da3dd5c571e"/>
    <d v="2022-05-07T10:51:33"/>
    <x v="2"/>
    <x v="2"/>
    <n v="1169.5148333371617"/>
    <b v="1"/>
  </r>
  <r>
    <s v="2517504427781438598_941cf59e-5227-439f-b36e-241f399380c2"/>
    <d v="2022-05-07T10:51:33"/>
    <x v="2"/>
    <x v="2"/>
    <n v="924.52233333606273"/>
    <b v="1"/>
  </r>
  <r>
    <s v="2517503839780129927_3c052c43-c798-47a6-bef3-ce14fe2faac0"/>
    <d v="2022-05-07T11:47:02"/>
    <x v="0"/>
    <x v="0"/>
    <n v="0"/>
    <b v="1"/>
  </r>
  <r>
    <s v="2517503839780129927_3c052c43-c798-47a6-bef3-ce14fe2faac0"/>
    <d v="2022-05-07T12:28:49"/>
    <x v="2"/>
    <x v="2"/>
    <n v="41.788116667885333"/>
    <b v="1"/>
  </r>
  <r>
    <s v="2517503692779922484_8b24588d-00dc-4570-9b86-d3ed92f49246"/>
    <d v="2022-05-07T15:52:02"/>
    <x v="0"/>
    <x v="0"/>
    <n v="0"/>
    <b v="1"/>
  </r>
  <r>
    <s v="2517503545779303961_76f2a4a8-3b57-4712-b4b8-6983e4aeff3a"/>
    <d v="2022-05-07T19:57:02"/>
    <x v="0"/>
    <x v="0"/>
    <n v="0"/>
    <b v="1"/>
  </r>
  <r>
    <s v="2517503398778905512_a2ea37d3-3d9e-4d6e-b086-495c9f651ea1"/>
    <d v="2022-05-08T00:02:02"/>
    <x v="0"/>
    <x v="0"/>
    <n v="0"/>
    <b v="1"/>
  </r>
  <r>
    <s v="2517503251778403771_b098c952-775f-4935-ac74-2e374d0b2ab2"/>
    <d v="2022-05-08T04:07:02"/>
    <x v="0"/>
    <x v="0"/>
    <n v="0"/>
    <b v="1"/>
  </r>
  <r>
    <s v="2517503239990081405_1631d412-e2cf-49b1-b941-78c94ad03cf8"/>
    <d v="2022-05-08T04:26:41"/>
    <x v="0"/>
    <x v="0"/>
    <n v="0"/>
    <b v="1"/>
  </r>
  <r>
    <s v="2517503239990081405_1631d412-e2cf-49b1-b941-78c94ad03cf8"/>
    <d v="2022-05-08T04:43:35"/>
    <x v="1"/>
    <x v="1"/>
    <n v="16.897633338812739"/>
    <b v="1"/>
  </r>
  <r>
    <s v="2517503111097775870_ea64ce6a-3aa7-47cd-9639-6d2f45720ef8"/>
    <d v="2022-05-08T08:01:30"/>
    <x v="0"/>
    <x v="0"/>
    <n v="0"/>
    <b v="1"/>
  </r>
  <r>
    <s v="2517503104778378375_cc337b1b-6e06-4b43-966a-c73553217adf"/>
    <d v="2022-05-08T08:12:02"/>
    <x v="0"/>
    <x v="0"/>
    <n v="0"/>
    <b v="1"/>
  </r>
  <r>
    <s v="2517503011968669221_babc0831-3ca9-4ffd-a4f4-a495217e5502"/>
    <d v="2022-05-08T10:46:43"/>
    <x v="0"/>
    <x v="0"/>
    <n v="0"/>
    <b v="1"/>
  </r>
  <r>
    <s v="2517502957778365751_bf8f1f4a-750b-47f0-95d1-fdbdbb149cd3"/>
    <d v="2022-05-08T12:17:02"/>
    <x v="0"/>
    <x v="0"/>
    <n v="0"/>
    <b v="1"/>
  </r>
  <r>
    <s v="2517502810777769409_56d35908-f360-47e5-b382-16161d5b8861"/>
    <d v="2022-05-08T16:22:02"/>
    <x v="0"/>
    <x v="0"/>
    <n v="0"/>
    <b v="1"/>
  </r>
  <r>
    <s v="2517502663777468744_ea7647ab-2588-45bc-b1f4-63c5d957319e"/>
    <d v="2022-05-08T20:27:02"/>
    <x v="0"/>
    <x v="0"/>
    <n v="0"/>
    <b v="1"/>
  </r>
  <r>
    <s v="2517502516777363128_c765b023-503d-4460-a3a3-1b602d152517"/>
    <d v="2022-05-09T00:32:02"/>
    <x v="0"/>
    <x v="0"/>
    <n v="0"/>
    <b v="1"/>
  </r>
  <r>
    <s v="2517502375892019723_1502d4e6-75dd-4502-9ec1-23af6a23e162"/>
    <d v="2022-05-09T04:26:51"/>
    <x v="0"/>
    <x v="0"/>
    <n v="0"/>
    <b v="1"/>
  </r>
  <r>
    <s v="2517502369777321912_ad2d9b2e-ca60-4fc2-9cdf-ae36ccf405f7"/>
    <d v="2022-05-09T04:37:02"/>
    <x v="0"/>
    <x v="0"/>
    <n v="0"/>
    <b v="1"/>
  </r>
  <r>
    <s v="2517502375892019723_1502d4e6-75dd-4502-9ec1-23af6a23e162"/>
    <d v="2022-05-09T04:48:57"/>
    <x v="1"/>
    <x v="1"/>
    <n v="22.107049998594448"/>
    <b v="1"/>
  </r>
  <r>
    <s v="2517502247470321975_6e2e6c2b-abcd-4e1b-8029-672722e5a052"/>
    <d v="2022-05-09T08:00:53"/>
    <x v="0"/>
    <x v="0"/>
    <n v="0"/>
    <b v="1"/>
  </r>
  <r>
    <s v="2517502222776356311_6605874e-f11e-4c2b-b1c3-60e3bcbdb406"/>
    <d v="2022-05-09T08:42:02"/>
    <x v="0"/>
    <x v="0"/>
    <n v="0"/>
    <b v="1"/>
  </r>
  <r>
    <s v="2517502222776356311_6605874e-f11e-4c2b-b1c3-60e3bcbdb406"/>
    <d v="2022-05-09T09:41:41"/>
    <x v="2"/>
    <x v="2"/>
    <n v="59.641850001644343"/>
    <b v="0"/>
  </r>
  <r>
    <s v="2517502247470321975_6e2e6c2b-abcd-4e1b-8029-672722e5a052"/>
    <d v="2022-05-09T09:41:41"/>
    <x v="2"/>
    <x v="2"/>
    <n v="100.7984666666016"/>
    <b v="0"/>
  </r>
  <r>
    <s v="2517502369777321912_ad2d9b2e-ca60-4fc2-9cdf-ae36ccf405f7"/>
    <d v="2022-05-09T09:41:41"/>
    <x v="2"/>
    <x v="2"/>
    <n v="304.64346666354686"/>
    <b v="0"/>
  </r>
  <r>
    <s v="2517502516777363128_c765b023-503d-4460-a3a3-1b602d152517"/>
    <d v="2022-05-09T09:41:41"/>
    <x v="2"/>
    <x v="2"/>
    <n v="549.64353333343752"/>
    <b v="0"/>
  </r>
  <r>
    <s v="2517502663777468744_ea7647ab-2588-45bc-b1f4-63c5d957319e"/>
    <d v="2022-05-09T09:41:41"/>
    <x v="2"/>
    <x v="2"/>
    <n v="794.64369999943301"/>
    <b v="0"/>
  </r>
  <r>
    <s v="2517502810777769409_56d35908-f360-47e5-b382-16161d5b8861"/>
    <d v="2022-05-09T09:41:41"/>
    <x v="2"/>
    <x v="2"/>
    <n v="1039.6442000032403"/>
    <b v="0"/>
  </r>
  <r>
    <s v="2517502957778365751_bf8f1f4a-750b-47f0-95d1-fdbdbb149cd3"/>
    <d v="2022-05-09T09:41:41"/>
    <x v="2"/>
    <x v="2"/>
    <n v="1284.6451999980491"/>
    <b v="0"/>
  </r>
  <r>
    <s v="2517503011968669221_babc0831-3ca9-4ffd-a4f4-a495217e5502"/>
    <d v="2022-05-09T09:41:41"/>
    <x v="2"/>
    <x v="2"/>
    <n v="1374.9623666668776"/>
    <b v="0"/>
  </r>
  <r>
    <s v="2517502184796526225_0091d53e-c505-42ff-825b-e6ff36bca2de"/>
    <d v="2022-05-09T09:45:20"/>
    <x v="0"/>
    <x v="0"/>
    <n v="0"/>
    <b v="0"/>
  </r>
  <r>
    <s v="2517502184796526225_0091d53e-c505-42ff-825b-e6ff36bca2de"/>
    <d v="2022-05-09T09:45:26"/>
    <x v="2"/>
    <x v="2"/>
    <n v="9.8583335056900978E-2"/>
    <b v="0"/>
  </r>
  <r>
    <s v="2517502183986477060_b5831021-1300-4dda-a578-290264084788"/>
    <d v="2022-05-09T09:46:41"/>
    <x v="0"/>
    <x v="0"/>
    <n v="0"/>
    <b v="0"/>
  </r>
  <r>
    <s v="2517502183986477060_b5831021-1300-4dda-a578-290264084788"/>
    <d v="2022-05-09T09:49:16"/>
    <x v="2"/>
    <x v="2"/>
    <n v="2.5853333354461938"/>
    <b v="0"/>
  </r>
  <r>
    <s v="2517502182227496030_34b330eb-f587-4718-97cf-c274f4b5a4dc"/>
    <d v="2022-05-09T09:49:37"/>
    <x v="0"/>
    <x v="0"/>
    <n v="0"/>
    <b v="0"/>
  </r>
  <r>
    <s v="2517502182227496030_34b330eb-f587-4718-97cf-c274f4b5a4dc"/>
    <d v="2022-05-09T09:49:59"/>
    <x v="2"/>
    <x v="2"/>
    <n v="0.35981667344458401"/>
    <b v="0"/>
  </r>
  <r>
    <s v="2517502181007154094_2f3c5b9c-ac23-4f99-a130-ca8705b97609"/>
    <d v="2022-05-09T09:51:39"/>
    <x v="0"/>
    <x v="0"/>
    <n v="0"/>
    <b v="0"/>
  </r>
  <r>
    <s v="2517502181007154094_2f3c5b9c-ac23-4f99-a130-ca8705b97609"/>
    <d v="2022-05-09T09:52:00"/>
    <x v="2"/>
    <x v="2"/>
    <n v="0.35239999881014228"/>
    <b v="0"/>
  </r>
  <r>
    <s v="2517502180670502191_377a5262-bc08-4615-9022-e6ffb88314a5"/>
    <d v="2022-05-09T09:52:13"/>
    <x v="0"/>
    <x v="0"/>
    <n v="0"/>
    <b v="0"/>
  </r>
  <r>
    <s v="2517502180670502191_377a5262-bc08-4615-9022-e6ffb88314a5"/>
    <d v="2022-05-09T09:52:21"/>
    <x v="3"/>
    <x v="2"/>
    <n v="0.12886666925624013"/>
    <b v="0"/>
  </r>
  <r>
    <s v="2517502180670502191_377a5262-bc08-4615-9022-e6ffb88314a5"/>
    <d v="2022-05-09T09:52:42"/>
    <x v="2"/>
    <x v="2"/>
    <n v="0.49165000207722187"/>
    <b v="0"/>
  </r>
  <r>
    <s v="2517502175970080171_94268eb4-1f5f-48ad-ba07-2ebec3cc8647"/>
    <d v="2022-05-09T10:00:03"/>
    <x v="0"/>
    <x v="0"/>
    <n v="0"/>
    <b v="0"/>
  </r>
  <r>
    <s v="2517502175966131391_8d14dcab-80db-44a9-b26a-866aebb3f7bd"/>
    <d v="2022-05-09T10:00:03"/>
    <x v="0"/>
    <x v="0"/>
    <n v="0"/>
    <b v="0"/>
  </r>
  <r>
    <s v="2517502175966131391_8d14dcab-80db-44a9-b26a-866aebb3f7bd"/>
    <d v="2022-05-09T10:00:09"/>
    <x v="2"/>
    <x v="2"/>
    <n v="9.8350003827363253E-2"/>
    <b v="0"/>
  </r>
  <r>
    <s v="2517502175970080171_94268eb4-1f5f-48ad-ba07-2ebec3cc8647"/>
    <d v="2022-05-09T10:03:22"/>
    <x v="2"/>
    <x v="2"/>
    <n v="3.3228499966207892"/>
    <b v="0"/>
  </r>
  <r>
    <s v="2517502222776356311_6605874e-f11e-4c2b-b1c3-60e3bcbdb406"/>
    <d v="2022-05-09T10:07:04"/>
    <x v="1"/>
    <x v="1"/>
    <n v="85.023400004720315"/>
    <b v="0"/>
  </r>
  <r>
    <s v="2517502369777321912_ad2d9b2e-ca60-4fc2-9cdf-ae36ccf405f7"/>
    <d v="2022-05-09T10:07:04"/>
    <x v="1"/>
    <x v="1"/>
    <n v="330.02501666662283"/>
    <b v="0"/>
  </r>
  <r>
    <s v="2517502516777363128_c765b023-503d-4460-a3a3-1b602d152517"/>
    <d v="2022-05-09T10:07:04"/>
    <x v="1"/>
    <x v="1"/>
    <n v="575.02638332778588"/>
    <b v="0"/>
  </r>
  <r>
    <s v="2517502663777468744_ea7647ab-2588-45bc-b1f4-63c5d957319e"/>
    <d v="2022-05-09T10:07:04"/>
    <x v="1"/>
    <x v="1"/>
    <n v="820.02818333334289"/>
    <b v="0"/>
  </r>
  <r>
    <s v="2517502810777769409_56d35908-f360-47e5-b382-16161d5b8861"/>
    <d v="2022-05-09T10:07:04"/>
    <x v="1"/>
    <x v="1"/>
    <n v="1065.0288999988697"/>
    <b v="0"/>
  </r>
  <r>
    <s v="2517502957778365751_bf8f1f4a-750b-47f0-95d1-fdbdbb149cd3"/>
    <d v="2022-05-09T10:07:04"/>
    <x v="1"/>
    <x v="1"/>
    <n v="1310.0307833310217"/>
    <b v="0"/>
  </r>
  <r>
    <s v="2517503251778403771_b098c952-775f-4935-ac74-2e374d0b2ab2"/>
    <d v="2022-05-09T10:07:04"/>
    <x v="1"/>
    <x v="1"/>
    <n v="1800.0311666715425"/>
    <b v="0"/>
  </r>
  <r>
    <s v="2517503104778378375_cc337b1b-6e06-4b43-966a-c73553217adf"/>
    <d v="2022-05-09T10:07:04"/>
    <x v="1"/>
    <x v="1"/>
    <n v="1555.031966669485"/>
    <b v="0"/>
  </r>
  <r>
    <s v="2517503398778905512_a2ea37d3-3d9e-4d6e-b086-495c9f651ea1"/>
    <d v="2022-05-09T10:07:04"/>
    <x v="1"/>
    <x v="1"/>
    <n v="2045.0338666629978"/>
    <b v="0"/>
  </r>
  <r>
    <s v="2517503692779922484_8b24588d-00dc-4570-9b86-d3ed92f49246"/>
    <d v="2022-05-09T10:07:04"/>
    <x v="1"/>
    <x v="1"/>
    <n v="2535.0364666711539"/>
    <b v="0"/>
  </r>
  <r>
    <s v="2517503839780129927_3c052c43-c798-47a6-bef3-ce14fe2faac0"/>
    <d v="2022-05-09T10:07:04"/>
    <x v="1"/>
    <x v="1"/>
    <n v="2780.0387499982025"/>
    <b v="0"/>
  </r>
  <r>
    <s v="2517503545779303961_76f2a4a8-3b57-4712-b4b8-6983e4aeff3a"/>
    <d v="2022-05-09T10:07:04"/>
    <x v="1"/>
    <x v="1"/>
    <n v="2290.0379333342426"/>
    <b v="0"/>
  </r>
  <r>
    <s v="2517503986779249931_a5be292f-703d-4375-aad5-ee9771daf9c9"/>
    <d v="2022-05-09T10:07:04"/>
    <x v="1"/>
    <x v="1"/>
    <n v="3025.0398499995936"/>
    <b v="0"/>
  </r>
  <r>
    <s v="2517504280780351107_408876b7-5061-4887-8469-b400db52125f"/>
    <d v="2022-05-09T10:07:04"/>
    <x v="1"/>
    <x v="1"/>
    <n v="3515.0420500023756"/>
    <b v="0"/>
  </r>
  <r>
    <s v="2517504133780554650_b1a8f9e1-c64c-45bb-9bb4-5a45044d487c"/>
    <d v="2022-05-09T10:07:05"/>
    <x v="1"/>
    <x v="1"/>
    <n v="3270.0462333345786"/>
    <b v="0"/>
  </r>
  <r>
    <s v="2517504427781438598_941cf59e-5227-439f-b36e-241f399380c2"/>
    <d v="2022-05-09T10:07:05"/>
    <x v="1"/>
    <x v="1"/>
    <n v="3760.0477166741621"/>
    <b v="0"/>
  </r>
  <r>
    <s v="2517504574781895498_0073651d-a525-47a7-8826-7da3dd5c571e"/>
    <d v="2022-05-09T10:07:05"/>
    <x v="1"/>
    <x v="1"/>
    <n v="4005.0504333351273"/>
    <b v="0"/>
  </r>
  <r>
    <s v="2517504868782294656_21d6b689-5e70-479d-93df-35495151d4ad"/>
    <d v="2022-05-09T10:07:05"/>
    <x v="1"/>
    <x v="1"/>
    <n v="4495.052283341065"/>
    <b v="0"/>
  </r>
  <r>
    <s v="2517504721782132735_eca379c2-e15b-482e-9a19-e9005bb5ff93"/>
    <d v="2022-05-09T10:07:05"/>
    <x v="1"/>
    <x v="1"/>
    <n v="4250.0530999980401"/>
    <b v="0"/>
  </r>
  <r>
    <s v="2517505015756274065_81f35299-68d6-4f68-82ed-684e4b21ee54"/>
    <d v="2022-05-09T10:07:05"/>
    <x v="1"/>
    <x v="1"/>
    <n v="4740.0113166659139"/>
    <b v="0"/>
  </r>
  <r>
    <s v="2517505455550372281_c9c26d48-e1f9-4b31-83bd-74b098a3a851"/>
    <d v="2022-05-09T10:07:05"/>
    <x v="1"/>
    <x v="1"/>
    <n v="5473.0023666692432"/>
    <b v="0"/>
  </r>
  <r>
    <s v="2517505162783072230_381bb48e-88ae-4e66-a720-e4d9e61ca569"/>
    <d v="2022-05-09T10:07:05"/>
    <x v="1"/>
    <x v="1"/>
    <n v="4985.0578666676302"/>
    <b v="0"/>
  </r>
  <r>
    <s v="2517505602546373200_b4c52125-1657-44ea-91ab-287ab02d2596"/>
    <d v="2022-05-09T10:07:05"/>
    <x v="1"/>
    <x v="1"/>
    <n v="5717.9982666636351"/>
    <b v="0"/>
  </r>
  <r>
    <s v="2517505309783480998_91cfa2b6-34eb-4f84-83d6-5d6856bc59d7"/>
    <d v="2022-05-09T10:07:05"/>
    <x v="1"/>
    <x v="1"/>
    <n v="5230.0608166703023"/>
    <b v="0"/>
  </r>
  <r>
    <s v="2517505749551013918_d79f8cfd-1c58-4930-aec5-f324fd4493b6"/>
    <d v="2022-05-09T10:07:05"/>
    <x v="1"/>
    <x v="1"/>
    <n v="5963.0089666682761"/>
    <b v="0"/>
  </r>
  <r>
    <s v="2517506043551422138_7dc87ff8-1289-4d96-aadb-2858908ee1ec"/>
    <d v="2022-05-09T10:07:05"/>
    <x v="1"/>
    <x v="1"/>
    <n v="6453.009866658831"/>
    <b v="0"/>
  </r>
  <r>
    <s v="2517506190551979685_d10f7338-f918-42d9-914b-9d827d13b64b"/>
    <d v="2022-05-09T10:07:06"/>
    <x v="1"/>
    <x v="1"/>
    <n v="6698.0136333312839"/>
    <b v="0"/>
  </r>
  <r>
    <s v="2517505896550035404_9b41dbd5-437e-475b-a344-0e9015447ba5"/>
    <d v="2022-05-09T10:07:06"/>
    <x v="1"/>
    <x v="1"/>
    <n v="6208.0107166653033"/>
    <b v="0"/>
  </r>
  <r>
    <s v="2517506337552018508_1e1a5ba0-ff86-443a-99b4-597c3e8dbdee"/>
    <d v="2022-05-09T10:07:06"/>
    <x v="1"/>
    <x v="1"/>
    <n v="6943.0153833387885"/>
    <b v="0"/>
  </r>
  <r>
    <s v="2517506631552771011_b351f527-5650-49d7-bb0d-8b6ed6ddc9fc"/>
    <d v="2022-05-09T10:07:06"/>
    <x v="1"/>
    <x v="1"/>
    <n v="7433.0175000044983"/>
    <b v="0"/>
  </r>
  <r>
    <s v="2517506484552218919_8d14944a-3bc2-4b84-ba15-f7d2fb1ca5a1"/>
    <d v="2022-05-09T10:07:06"/>
    <x v="1"/>
    <x v="1"/>
    <n v="7188.0177166638896"/>
    <b v="0"/>
  </r>
  <r>
    <s v="2517506778552822933_e0e3fb24-6ad5-467b-b664-322831de689c"/>
    <d v="2022-05-09T10:07:06"/>
    <x v="1"/>
    <x v="1"/>
    <n v="7678.0193999956828"/>
    <b v="0"/>
  </r>
  <r>
    <s v="2517507219553926651_dd2b0664-0fa1-4630-ad36-ed9826dabdae"/>
    <d v="2022-05-09T10:07:06"/>
    <x v="1"/>
    <x v="1"/>
    <n v="8413.0223333335016"/>
    <b v="0"/>
  </r>
  <r>
    <s v="2517506925553215976_28ae71c1-4e7f-4d0b-88cb-ca536240a580"/>
    <d v="2022-05-09T10:07:06"/>
    <x v="1"/>
    <x v="1"/>
    <n v="7923.0218833254185"/>
    <b v="0"/>
  </r>
  <r>
    <s v="2517507364136674693_de4a5ff4-9b36-48e6-a6d2-e9a5629f44da"/>
    <d v="2022-05-09T10:07:06"/>
    <x v="1"/>
    <x v="1"/>
    <n v="8653.995816669194"/>
    <b v="0"/>
  </r>
  <r>
    <s v="2517507072552861840_f535a5d6-98f9-4176-bdef-684eb5d4c9ee"/>
    <d v="2022-05-09T10:07:06"/>
    <x v="1"/>
    <x v="1"/>
    <n v="8168.0228166736197"/>
    <b v="0"/>
  </r>
  <r>
    <s v="2517507511139053000_c13d86c8-6375-489b-b8c6-14208387cc0c"/>
    <d v="2022-05-09T10:07:06"/>
    <x v="1"/>
    <x v="1"/>
    <n v="8899.0012666687835"/>
    <b v="0"/>
  </r>
  <r>
    <s v="2517507805139907429_f8e33546-fb2c-4f2a-8c40-393b5b06e7d3"/>
    <d v="2022-05-09T10:07:06"/>
    <x v="1"/>
    <x v="1"/>
    <n v="9389.0028666635044"/>
    <b v="0"/>
  </r>
  <r>
    <s v="2517507658139877294_f259d0c9-f01b-43cb-a997-aefa1c3e8238"/>
    <d v="2022-05-09T10:07:06"/>
    <x v="1"/>
    <x v="1"/>
    <n v="9144.0042333409656"/>
    <b v="0"/>
  </r>
  <r>
    <s v="2517507952139995948_0f8e08f3-1ac0-4893-b942-13f86b624117"/>
    <d v="2022-05-09T10:07:06"/>
    <x v="1"/>
    <x v="1"/>
    <n v="9634.0050666639581"/>
    <b v="0"/>
  </r>
  <r>
    <s v="2517508393141546339_1b253007-5c49-45ab-9735-88c75c9725b7"/>
    <d v="2022-05-09T10:07:06"/>
    <x v="1"/>
    <x v="1"/>
    <n v="10369.008366668131"/>
    <b v="0"/>
  </r>
  <r>
    <s v="2517508099140473193_12d8c44a-1ec1-4a87-bc9b-9dfa38d45851"/>
    <d v="2022-05-09T10:07:06"/>
    <x v="1"/>
    <x v="1"/>
    <n v="9879.0073333424516"/>
    <b v="0"/>
  </r>
  <r>
    <s v="2517508540141781052_5fb59406-f0d1-4668-b659-664d58d865dd"/>
    <d v="2022-05-09T10:07:06"/>
    <x v="1"/>
    <x v="1"/>
    <n v="10614.010349996388"/>
    <b v="0"/>
  </r>
  <r>
    <s v="2517508246140987370_417be9ca-d639-47f3-b9b0-258580bc35e2"/>
    <d v="2022-05-09T10:07:06"/>
    <x v="1"/>
    <x v="1"/>
    <n v="10124.009966676822"/>
    <b v="0"/>
  </r>
  <r>
    <s v="2517508687141734341_da075bc8-6828-4b82-baf4-dc66394fb5ef"/>
    <d v="2022-05-09T10:07:07"/>
    <x v="1"/>
    <x v="1"/>
    <n v="10859.011716668028"/>
    <b v="0"/>
  </r>
  <r>
    <s v="2517509569143585711_fa2420f9-5403-44cf-b4fa-1f6513b6a78d"/>
    <d v="2022-05-09T10:07:07"/>
    <x v="1"/>
    <x v="1"/>
    <n v="0"/>
    <b v="0"/>
  </r>
  <r>
    <s v="2517508834142179714_330fef5a-b34e-42ca-8358-f444cd308493"/>
    <d v="2022-05-09T10:07:07"/>
    <x v="1"/>
    <x v="1"/>
    <n v="11104.014583333628"/>
    <b v="0"/>
  </r>
  <r>
    <s v="2517509714977388184_2835b4b2-ae35-4fc5-abe6-62d0d44e42ff"/>
    <d v="2022-05-09T10:07:07"/>
    <x v="1"/>
    <x v="1"/>
    <n v="0"/>
    <b v="0"/>
  </r>
  <r>
    <s v="2517508981141959571_eed4d2ce-b95c-4dea-a4df-e6164c72ec3d"/>
    <d v="2022-05-09T10:07:07"/>
    <x v="1"/>
    <x v="1"/>
    <n v="11349.016516663833"/>
    <b v="0"/>
  </r>
  <r>
    <s v="2517509861978113415_7b7e5105-caa9-41a8-9590-4e4f67b02dba"/>
    <d v="2022-05-09T10:07:07"/>
    <x v="1"/>
    <x v="1"/>
    <n v="0"/>
    <b v="0"/>
  </r>
  <r>
    <s v="2517510008978833004_773ea288-0d62-4a0f-aff1-9456b77e63f3"/>
    <d v="2022-05-09T10:07:07"/>
    <x v="1"/>
    <x v="1"/>
    <n v="0"/>
    <b v="0"/>
  </r>
  <r>
    <s v="2517509128143120875_9e0891e0-73ee-43f6-88fb-9739c9f018ef"/>
    <d v="2022-05-09T10:07:07"/>
    <x v="1"/>
    <x v="1"/>
    <n v="11594.021450002911"/>
    <b v="0"/>
  </r>
  <r>
    <s v="2517509275143085143_98296b8b-1d47-4b2f-a848-e4b8c7055874"/>
    <d v="2022-05-09T10:07:07"/>
    <x v="1"/>
    <x v="1"/>
    <n v="11839.023383333115"/>
    <b v="0"/>
  </r>
  <r>
    <s v="2517510155978954707_f438efb8-3717-4bdd-ba46-a8be5a78d0f4"/>
    <d v="2022-05-09T10:07:07"/>
    <x v="1"/>
    <x v="1"/>
    <n v="0"/>
    <b v="0"/>
  </r>
  <r>
    <s v="2517509422143538799_1909a5f5-cb29-44d9-96a6-bae0990c651d"/>
    <d v="2022-05-09T10:07:07"/>
    <x v="1"/>
    <x v="1"/>
    <n v="0"/>
    <b v="0"/>
  </r>
  <r>
    <s v="2517510302979046731_47d46f64-0fa4-4fef-8f74-b3f16e7cab4e"/>
    <d v="2022-05-09T10:07:07"/>
    <x v="1"/>
    <x v="1"/>
    <n v="0"/>
    <b v="0"/>
  </r>
  <r>
    <s v="2517510743980455829_fcfb35e2-f00c-42e7-91dc-20200339f2b5"/>
    <d v="2022-05-09T10:07:07"/>
    <x v="1"/>
    <x v="1"/>
    <n v="0"/>
    <b v="0"/>
  </r>
  <r>
    <s v="2517510449979794413_059eb819-d0b2-4e93-ae31-9630399cf96f"/>
    <d v="2022-05-09T10:07:07"/>
    <x v="1"/>
    <x v="1"/>
    <n v="0"/>
    <b v="0"/>
  </r>
  <r>
    <s v="2517510889159955330_debb2ba5-b9d0-4e75-a055-ada934f249bc"/>
    <d v="2022-05-09T10:07:08"/>
    <x v="1"/>
    <x v="1"/>
    <n v="0"/>
    <b v="0"/>
  </r>
  <r>
    <s v="2517510596979949825_97257e64-72c9-4a91-a600-7831dd5e8407"/>
    <d v="2022-05-09T10:07:08"/>
    <x v="1"/>
    <x v="1"/>
    <n v="0"/>
    <b v="0"/>
  </r>
  <r>
    <s v="2517511036160416102_2032cb39-e964-4bc9-b5a7-c2c468f64de7"/>
    <d v="2022-05-09T10:07:08"/>
    <x v="1"/>
    <x v="1"/>
    <n v="0"/>
    <b v="0"/>
  </r>
  <r>
    <s v="2517511918162481769_31038d8c-d4b2-4fc6-86cb-cd15a052f4aa"/>
    <d v="2022-05-09T10:07:08"/>
    <x v="1"/>
    <x v="1"/>
    <n v="0"/>
    <b v="0"/>
  </r>
  <r>
    <s v="2517511183160660901_ffb1ed0e-4a2b-410c-a4d2-c3224313d046"/>
    <d v="2022-05-09T10:07:08"/>
    <x v="1"/>
    <x v="1"/>
    <n v="0"/>
    <b v="0"/>
  </r>
  <r>
    <s v="2517512065161738796_9befbd7f-08bb-4dfe-9a41-26d5dcef3054"/>
    <d v="2022-05-09T10:07:08"/>
    <x v="1"/>
    <x v="1"/>
    <n v="0"/>
    <b v="0"/>
  </r>
  <r>
    <s v="2517511330160530198_cba34a1f-2894-4a25-9835-36e8a8a1ff67"/>
    <d v="2022-05-09T10:07:08"/>
    <x v="1"/>
    <x v="1"/>
    <n v="0"/>
    <b v="0"/>
  </r>
  <r>
    <s v="2517512212163215026_1dd6025b-14a0-4a35-bf0a-984f1ae04b76"/>
    <d v="2022-05-09T10:07:08"/>
    <x v="1"/>
    <x v="1"/>
    <n v="0"/>
    <b v="0"/>
  </r>
  <r>
    <s v="2517511477160150729_d8e012f6-58c6-4ff9-9a43-bd32affee54f"/>
    <d v="2022-05-09T10:07:08"/>
    <x v="1"/>
    <x v="1"/>
    <n v="0"/>
    <b v="0"/>
  </r>
  <r>
    <s v="2517512356394664140_13320dc3-00b8-4703-966f-de49ec4c54f6"/>
    <d v="2022-05-09T10:07:09"/>
    <x v="1"/>
    <x v="1"/>
    <n v="0"/>
    <b v="0"/>
  </r>
  <r>
    <s v="2517511624161338344_7f4e5f5e-e485-4f27-a0f8-c9d82a717290"/>
    <d v="2022-05-09T10:07:09"/>
    <x v="1"/>
    <x v="1"/>
    <n v="0"/>
    <b v="0"/>
  </r>
  <r>
    <s v="2517512503394575528_e3fc0dfb-87ae-42a6-9dff-bc8825238c5f"/>
    <d v="2022-05-09T10:07:09"/>
    <x v="1"/>
    <x v="1"/>
    <n v="0"/>
    <b v="0"/>
  </r>
  <r>
    <s v="2517511771162068084_6090f79c-f635-4d98-93c7-de438b76c2ef"/>
    <d v="2022-05-09T10:07:09"/>
    <x v="1"/>
    <x v="1"/>
    <n v="0"/>
    <b v="0"/>
  </r>
  <r>
    <s v="2517512650395308400_8ac5fa86-60db-411a-afce-56d421b8f67e"/>
    <d v="2022-05-09T10:07:09"/>
    <x v="1"/>
    <x v="1"/>
    <n v="0"/>
    <b v="0"/>
  </r>
  <r>
    <s v="2517513091396237462_97c8e3d2-2b9c-4c18-b49d-870eed7fb740"/>
    <d v="2022-05-09T10:07:09"/>
    <x v="1"/>
    <x v="1"/>
    <n v="0"/>
    <b v="0"/>
  </r>
  <r>
    <s v="2517512797395191618_138f73dd-bd40-44aa-8777-d4c7635cd772"/>
    <d v="2022-05-09T10:07:09"/>
    <x v="1"/>
    <x v="1"/>
    <n v="0"/>
    <b v="0"/>
  </r>
  <r>
    <s v="2517512944394640692_b2c31fa9-b085-4d9a-8c30-4c680bdf3a8d"/>
    <d v="2022-05-09T10:07:09"/>
    <x v="1"/>
    <x v="1"/>
    <n v="0"/>
    <b v="0"/>
  </r>
  <r>
    <s v="2517513679397577299_f8f78277-17d1-4884-9653-09c8ffc67be2"/>
    <d v="2022-05-09T10:07:09"/>
    <x v="1"/>
    <x v="1"/>
    <n v="0"/>
    <b v="0"/>
  </r>
  <r>
    <s v="2517513238396367237_5cfbafd2-5d59-4c9c-95ff-e85f8e822832"/>
    <d v="2022-05-09T10:07:09"/>
    <x v="1"/>
    <x v="1"/>
    <n v="0"/>
    <b v="0"/>
  </r>
  <r>
    <s v="2517513385394215267_785c3d21-383f-48bc-8f45-55950c2b5b4e"/>
    <d v="2022-05-09T10:07:10"/>
    <x v="1"/>
    <x v="1"/>
    <n v="0"/>
    <b v="0"/>
  </r>
  <r>
    <s v="2517513532397374481_7d47c2c3-c56f-495c-935d-87ef4c49bded"/>
    <d v="2022-05-09T10:07:10"/>
    <x v="1"/>
    <x v="1"/>
    <n v="0"/>
    <b v="0"/>
  </r>
  <r>
    <s v="2517502168891905154_4a3c4354-1837-4e46-bf1e-f161884bf0fa"/>
    <d v="2022-05-09T10:11:51"/>
    <x v="0"/>
    <x v="0"/>
    <n v="0"/>
    <b v="0"/>
  </r>
  <r>
    <s v="2517502168891905154_4a3c4354-1837-4e46-bf1e-f161884bf0fa"/>
    <d v="2022-05-09T10:12:47"/>
    <x v="2"/>
    <x v="2"/>
    <n v="0.92898333328776062"/>
    <b v="0"/>
  </r>
  <r>
    <s v="2517502168891905154_4a3c4354-1837-4e46-bf1e-f161884bf0fa"/>
    <d v="2022-05-09T10:13:15"/>
    <x v="3"/>
    <x v="2"/>
    <n v="1.4052499970421195"/>
    <b v="0"/>
  </r>
  <r>
    <s v="2517502168891905154_4a3c4354-1837-4e46-bf1e-f161884bf0fa"/>
    <d v="2022-05-09T10:20:08"/>
    <x v="1"/>
    <x v="1"/>
    <n v="8.2913333340547979"/>
    <b v="0"/>
  </r>
  <r>
    <s v="2517502147966226267_c696789d-7819-4acc-80fe-603ee913bd96"/>
    <d v="2022-05-09T10:46:43"/>
    <x v="0"/>
    <x v="0"/>
    <n v="0"/>
    <b v="0"/>
  </r>
  <r>
    <s v="2517502143113016809_3db26a57-f8d1-489e-aae1-28ed2ebaf9f8"/>
    <d v="2022-05-09T10:54:49"/>
    <x v="0"/>
    <x v="0"/>
    <n v="0"/>
    <b v="0"/>
  </r>
  <r>
    <s v="2517502143113016809_3db26a57-f8d1-489e-aae1-28ed2ebaf9f8"/>
    <d v="2022-05-09T10:54:57"/>
    <x v="2"/>
    <x v="2"/>
    <n v="0.13723333831876516"/>
    <b v="0"/>
  </r>
  <r>
    <s v="2517502147966226267_c696789d-7819-4acc-80fe-603ee913bd96"/>
    <d v="2022-05-09T10:54:59"/>
    <x v="2"/>
    <x v="2"/>
    <n v="8.2571666641160846"/>
    <b v="0"/>
  </r>
  <r>
    <s v="2517502143113016809_3db26a57-f8d1-489e-aae1-28ed2ebaf9f8"/>
    <d v="2022-05-09T10:58:04"/>
    <x v="4"/>
    <x v="2"/>
    <n v="3.2612333376891911"/>
    <b v="0"/>
  </r>
  <r>
    <s v="2517502135076408481_a769ddc5-79fb-44ee-9750-6044633c853a"/>
    <d v="2022-05-09T11:08:12"/>
    <x v="0"/>
    <x v="0"/>
    <n v="0"/>
    <b v="0"/>
  </r>
  <r>
    <s v="2517502133259498557_1658ffea-d727-4255-8c3f-de054533742c"/>
    <d v="2022-05-09T11:11:14"/>
    <x v="0"/>
    <x v="0"/>
    <n v="0"/>
    <b v="0"/>
  </r>
  <r>
    <s v="2517502132703876700_4c7db520-a220-4942-aac2-9a7f0235c5d5"/>
    <d v="2022-05-09T11:12:10"/>
    <x v="0"/>
    <x v="0"/>
    <n v="0"/>
    <b v="0"/>
  </r>
  <r>
    <s v="2517502132097836266_ac8a3764-8434-4aa9-9344-8781e7307215"/>
    <d v="2022-05-09T11:13:10"/>
    <x v="0"/>
    <x v="0"/>
    <n v="0"/>
    <b v="0"/>
  </r>
  <r>
    <s v="2517502127235412341_41aa70db-4f3d-4b50-b2a3-43223934f963"/>
    <d v="2022-05-09T11:21:16"/>
    <x v="0"/>
    <x v="0"/>
    <n v="0"/>
    <b v="0"/>
  </r>
  <r>
    <s v="2517502127235412341_41aa70db-4f3d-4b50-b2a3-43223934f963"/>
    <d v="2022-05-09T11:39:12"/>
    <x v="2"/>
    <x v="2"/>
    <n v="17.933133331825957"/>
    <b v="0"/>
  </r>
  <r>
    <s v="2517502132097836266_ac8a3764-8434-4aa9-9344-8781e7307215"/>
    <d v="2022-05-09T11:39:31"/>
    <x v="2"/>
    <x v="2"/>
    <n v="26.342066674260423"/>
    <b v="0"/>
  </r>
  <r>
    <s v="2517502132703876700_4c7db520-a220-4942-aac2-9a7f0235c5d5"/>
    <d v="2022-05-09T11:39:31"/>
    <x v="2"/>
    <x v="2"/>
    <n v="27.352133332751691"/>
    <b v="0"/>
  </r>
  <r>
    <s v="2517502133259498557_1658ffea-d727-4255-8c3f-de054533742c"/>
    <d v="2022-05-09T11:39:31"/>
    <x v="2"/>
    <x v="2"/>
    <n v="28.278166676172987"/>
    <b v="0"/>
  </r>
  <r>
    <s v="2517502135076408481_a769ddc5-79fb-44ee-9750-6044633c853a"/>
    <d v="2022-05-09T11:39:31"/>
    <x v="2"/>
    <x v="2"/>
    <n v="31.306350007653236"/>
    <b v="0"/>
  </r>
  <r>
    <s v="2517502114988666122_f616a464-60c9-4c54-b1cf-5232b9c8c8e9"/>
    <d v="2022-05-09T11:41:41"/>
    <x v="0"/>
    <x v="0"/>
    <n v="0"/>
    <b v="0"/>
  </r>
  <r>
    <s v="2517502114988666122_f616a464-60c9-4c54-b1cf-5232b9c8c8e9"/>
    <d v="2022-05-09T11:45:01"/>
    <x v="2"/>
    <x v="2"/>
    <n v="3.3335833274759352"/>
    <b v="0"/>
  </r>
  <r>
    <s v="2517502114988666122_f616a464-60c9-4c54-b1cf-5232b9c8c8e9"/>
    <d v="2022-05-09T11:45:17"/>
    <x v="3"/>
    <x v="2"/>
    <n v="3.6000999994575977"/>
    <b v="0"/>
  </r>
  <r>
    <s v="2517502114988666122_f616a464-60c9-4c54-b1cf-5232b9c8c8e9"/>
    <d v="2022-05-09T11:45:41"/>
    <x v="1"/>
    <x v="1"/>
    <n v="3.9960166602395475"/>
    <b v="0"/>
  </r>
  <r>
    <s v="2517502181007154094_2f3c5b9c-ac23-4f99-a130-ca8705b97609"/>
    <d v="2022-05-09T11:45:41"/>
    <x v="1"/>
    <x v="1"/>
    <n v="114.02683332678862"/>
    <b v="0"/>
  </r>
  <r>
    <s v="2517502182227496030_34b330eb-f587-4718-97cf-c274f4b5a4dc"/>
    <d v="2022-05-09T11:45:41"/>
    <x v="1"/>
    <x v="1"/>
    <n v="116.06171666644514"/>
    <b v="0"/>
  </r>
  <r>
    <s v="2517502183986477060_b5831021-1300-4dda-a578-290264084788"/>
    <d v="2022-05-09T11:45:41"/>
    <x v="1"/>
    <x v="1"/>
    <n v="118.99398333393037"/>
    <b v="0"/>
  </r>
  <r>
    <s v="2517502099286016884_6bac4c6f-2fdb-457f-912e-8b57cb9d50a6"/>
    <d v="2022-05-09T12:07:51"/>
    <x v="0"/>
    <x v="0"/>
    <n v="0"/>
    <b v="0"/>
  </r>
  <r>
    <s v="2517502093484003872_85e428cb-07ed-4d8a-893c-c4941e90dbd6"/>
    <d v="2022-05-09T12:17:32"/>
    <x v="0"/>
    <x v="0"/>
    <n v="0"/>
    <b v="0"/>
  </r>
  <r>
    <s v="2517502093484003872_85e428cb-07ed-4d8a-893c-c4941e90dbd6"/>
    <d v="2022-05-09T12:22:32"/>
    <x v="1"/>
    <x v="1"/>
    <n v="5.0110499945003539"/>
    <b v="0"/>
  </r>
  <r>
    <s v="2517502099286016884_6bac4c6f-2fdb-457f-912e-8b57cb9d50a6"/>
    <d v="2022-05-09T12:31:15"/>
    <x v="2"/>
    <x v="2"/>
    <n v="23.398350002244115"/>
    <b v="0"/>
  </r>
  <r>
    <s v="2517502024530151357_8999f129-c3a3-4d77-ae8f-bef67ed69756"/>
    <d v="2022-05-09T14:12:27"/>
    <x v="0"/>
    <x v="0"/>
    <n v="0"/>
    <b v="0"/>
  </r>
  <r>
    <s v="2517502022436051240_fe032858-55c4-4954-98fd-07bd20f6214f"/>
    <d v="2022-05-09T14:15:56"/>
    <x v="0"/>
    <x v="0"/>
    <n v="0"/>
    <b v="0"/>
  </r>
  <r>
    <s v="2517502021322493770_1e590f09-f97a-47be-b004-a1a977ceec05"/>
    <d v="2022-05-09T14:17:48"/>
    <x v="0"/>
    <x v="0"/>
    <n v="0"/>
    <b v="0"/>
  </r>
  <r>
    <s v="2517502016085819369_d4f46a17-8f37-47f0-94a4-d9ee2bfaa84e"/>
    <d v="2022-05-09T14:26:31"/>
    <x v="0"/>
    <x v="0"/>
    <n v="0"/>
    <b v="0"/>
  </r>
  <r>
    <s v="2517502013086144792_0e3c4d80-8991-466e-8aab-4afba81f3106"/>
    <d v="2022-05-09T14:31:31"/>
    <x v="0"/>
    <x v="0"/>
    <n v="0"/>
    <b v="0"/>
  </r>
  <r>
    <s v="2517501996719529345_e2aad44b-c569-40bc-b13e-fb2c14698d2c"/>
    <d v="2022-05-09T14:58:48"/>
    <x v="0"/>
    <x v="0"/>
    <n v="0"/>
    <b v="0"/>
  </r>
  <r>
    <s v="2517501866085492846_1aa17cde-f587-4eec-90b1-0a11f46d5188"/>
    <d v="2022-05-09T18:36:31"/>
    <x v="0"/>
    <x v="0"/>
    <n v="0"/>
    <b v="1"/>
  </r>
  <r>
    <s v="2517501866085492846_1aa17cde-f587-4eec-90b1-0a11f46d5188"/>
    <d v="2022-05-09T19:34:24"/>
    <x v="2"/>
    <x v="2"/>
    <n v="57.883500001626089"/>
    <b v="1"/>
  </r>
  <r>
    <s v="2517501996719529345_e2aad44b-c569-40bc-b13e-fb2c14698d2c"/>
    <d v="2022-05-09T19:34:24"/>
    <x v="2"/>
    <x v="2"/>
    <n v="275.60688333353028"/>
    <b v="1"/>
  </r>
  <r>
    <s v="2517502013086144792_0e3c4d80-8991-466e-8aab-4afba81f3106"/>
    <d v="2022-05-09T19:34:24"/>
    <x v="2"/>
    <x v="2"/>
    <n v="302.88458333350718"/>
    <b v="1"/>
  </r>
  <r>
    <s v="2517502016085819369_d4f46a17-8f37-47f0-94a4-d9ee2bfaa84e"/>
    <d v="2022-05-09T19:34:24"/>
    <x v="2"/>
    <x v="2"/>
    <n v="307.88403332931921"/>
    <b v="1"/>
  </r>
  <r>
    <s v="2517502021322493770_1e590f09-f97a-47be-b004-a1a977ceec05"/>
    <d v="2022-05-09T19:34:24"/>
    <x v="2"/>
    <x v="2"/>
    <n v="316.61183333722875"/>
    <b v="1"/>
  </r>
  <r>
    <s v="2517502022436051240_fe032858-55c4-4954-98fd-07bd20f6214f"/>
    <d v="2022-05-09T19:34:24"/>
    <x v="2"/>
    <x v="2"/>
    <n v="318.46776666934602"/>
    <b v="1"/>
  </r>
  <r>
    <s v="2517502024530151357_8999f129-c3a3-4d77-ae8f-bef67ed69756"/>
    <d v="2022-05-09T19:34:24"/>
    <x v="2"/>
    <x v="2"/>
    <n v="321.95793333579786"/>
    <b v="1"/>
  </r>
  <r>
    <s v="2517501818838586674_5b0b8afd-c6fb-44d5-a5f5-7c4c8e396226"/>
    <d v="2022-05-09T19:55:16"/>
    <x v="0"/>
    <x v="0"/>
    <n v="0"/>
    <b v="1"/>
  </r>
  <r>
    <s v="2517501866085492846_1aa17cde-f587-4eec-90b1-0a11f46d5188"/>
    <d v="2022-05-09T20:01:33"/>
    <x v="1"/>
    <x v="1"/>
    <n v="85.018416669918224"/>
    <b v="1"/>
  </r>
  <r>
    <s v="2517502013086144792_0e3c4d80-8991-466e-8aab-4afba81f3106"/>
    <d v="2022-05-09T20:01:33"/>
    <x v="1"/>
    <x v="1"/>
    <n v="330.01950000179932"/>
    <b v="1"/>
  </r>
  <r>
    <s v="2517502016085819369_d4f46a17-8f37-47f0-94a4-d9ee2bfaa84e"/>
    <d v="2022-05-09T20:01:33"/>
    <x v="1"/>
    <x v="1"/>
    <n v="335.02026665839367"/>
    <b v="1"/>
  </r>
  <r>
    <s v="2517501812175421161_3e985f8c-7960-47c1-ab4b-9e3a25d6ded2"/>
    <d v="2022-05-09T20:06:22"/>
    <x v="0"/>
    <x v="0"/>
    <n v="0"/>
    <b v="1"/>
  </r>
  <r>
    <s v="2517501806085720720_c687449e-b191-435d-8a19-57520f98e3e7"/>
    <d v="2022-05-09T20:16:31"/>
    <x v="0"/>
    <x v="0"/>
    <n v="0"/>
    <b v="1"/>
  </r>
  <r>
    <s v="2517501818838586674_5b0b8afd-c6fb-44d5-a5f5-7c4c8e396226"/>
    <d v="2022-05-09T20:19:02"/>
    <x v="2"/>
    <x v="2"/>
    <n v="23.760116662597284"/>
    <b v="1"/>
  </r>
  <r>
    <s v="2517501812175421161_3e985f8c-7960-47c1-ab4b-9e3a25d6ded2"/>
    <d v="2022-05-09T20:19:02"/>
    <x v="2"/>
    <x v="2"/>
    <n v="12.660266660386696"/>
    <b v="1"/>
  </r>
  <r>
    <s v="2517501806085720720_c687449e-b191-435d-8a19-57520f98e3e7"/>
    <d v="2022-05-09T20:19:02"/>
    <x v="2"/>
    <x v="2"/>
    <n v="2.5165333331096917"/>
    <b v="1"/>
  </r>
  <r>
    <s v="2517501806085720720_c687449e-b191-435d-8a19-57520f98e3e7"/>
    <d v="2022-05-09T20:21:32"/>
    <x v="1"/>
    <x v="1"/>
    <n v="5.014766666572541"/>
    <b v="1"/>
  </r>
  <r>
    <s v="2517501795886830563_6c083e95-f6f9-432d-884b-1cdad9ab424a"/>
    <d v="2022-05-09T20:33:31"/>
    <x v="0"/>
    <x v="0"/>
    <n v="0"/>
    <b v="1"/>
  </r>
  <r>
    <s v="2517501795886830563_6c083e95-f6f9-432d-884b-1cdad9ab424a"/>
    <d v="2022-05-09T20:43:32"/>
    <x v="1"/>
    <x v="1"/>
    <n v="10.017350006382912"/>
    <b v="1"/>
  </r>
  <r>
    <s v="2517501771497717553_282a1b20-b4c9-4837-8765-40f13cdf74a3"/>
    <d v="2022-05-09T21:14:10"/>
    <x v="0"/>
    <x v="0"/>
    <n v="0"/>
    <b v="1"/>
  </r>
  <r>
    <s v="2517501768284332040_c7c00ed6-4c47-4074-a337-97fc454a5941"/>
    <d v="2022-05-09T21:19:32"/>
    <x v="0"/>
    <x v="0"/>
    <n v="0"/>
    <b v="1"/>
  </r>
  <r>
    <s v="2517501766573141834_ba1bcf5e-2371-43d6-b3c6-973931d0eb24"/>
    <d v="2022-05-09T21:22:23"/>
    <x v="0"/>
    <x v="0"/>
    <n v="0"/>
    <b v="1"/>
  </r>
  <r>
    <s v="2517501763565564760_4caa6679-50ea-48f1-8436-4cd4872d5242"/>
    <d v="2022-05-09T21:27:23"/>
    <x v="0"/>
    <x v="0"/>
    <n v="0"/>
    <b v="1"/>
  </r>
  <r>
    <s v="2517501758584246276_00326e69-b397-47c1-901d-f85980d1ca41"/>
    <d v="2022-05-09T21:35:42"/>
    <x v="0"/>
    <x v="0"/>
    <n v="0"/>
    <b v="1"/>
  </r>
  <r>
    <s v="2517501757792897920_659a4f26-d2d0-4d72-990d-430cda82c616"/>
    <d v="2022-05-09T21:37:01"/>
    <x v="0"/>
    <x v="0"/>
    <n v="0"/>
    <b v="1"/>
  </r>
  <r>
    <s v="2517501756286071170_484e4002-9249-40ca-987d-06b69dc489f1"/>
    <d v="2022-05-09T21:39:31"/>
    <x v="0"/>
    <x v="0"/>
    <n v="0"/>
    <b v="1"/>
  </r>
  <r>
    <s v="2517501756218654083_280fc030-4b2d-46ce-b03a-7aaca80774c4"/>
    <d v="2022-05-09T21:39:38"/>
    <x v="0"/>
    <x v="0"/>
    <n v="0"/>
    <b v="1"/>
  </r>
  <r>
    <s v="2517501753752713040_a458d306-174f-43bd-af50-9dcf31828a11"/>
    <d v="2022-05-09T21:43:45"/>
    <x v="0"/>
    <x v="0"/>
    <n v="0"/>
    <b v="1"/>
  </r>
  <r>
    <s v="2517501756286071170_484e4002-9249-40ca-987d-06b69dc489f1"/>
    <d v="2022-05-09T21:44:32"/>
    <x v="1"/>
    <x v="1"/>
    <n v="5.0160999968647957"/>
    <b v="1"/>
  </r>
  <r>
    <s v="2517501768284332040_c7c00ed6-4c47-4074-a337-97fc454a5941"/>
    <d v="2022-05-09T21:44:32"/>
    <x v="1"/>
    <x v="1"/>
    <n v="25.013216666411608"/>
    <b v="1"/>
  </r>
  <r>
    <s v="2517501750831668143_26db2404-54ef-483c-86e0-a699efdaeb07"/>
    <d v="2022-05-09T21:48:37"/>
    <x v="0"/>
    <x v="0"/>
    <n v="0"/>
    <b v="1"/>
  </r>
  <r>
    <s v="2517501749685380880_4544f344-e5c5-4896-aab3-7155ddd0c981"/>
    <d v="2022-05-09T21:50:31"/>
    <x v="0"/>
    <x v="0"/>
    <n v="0"/>
    <b v="1"/>
  </r>
  <r>
    <s v="2517501749685380880_4544f344-e5c5-4896-aab3-7155ddd0c981"/>
    <d v="2022-05-09T21:55:32"/>
    <x v="1"/>
    <x v="1"/>
    <n v="5.0091499951668084"/>
    <b v="1"/>
  </r>
  <r>
    <s v="2517501745854537495_23ebd56d-e39a-47b0-8925-d9c0e68c819f"/>
    <d v="2022-05-09T21:56:55"/>
    <x v="0"/>
    <x v="0"/>
    <n v="0"/>
    <b v="1"/>
  </r>
  <r>
    <s v="2517501742303710183_34b6fbc5-3757-4e2d-9d0e-672072b6f104"/>
    <d v="2022-05-09T22:02:50"/>
    <x v="0"/>
    <x v="0"/>
    <n v="0"/>
    <b v="1"/>
  </r>
  <r>
    <s v="2517501739693495793_2b592885-1330-44f1-b95d-62b12dd63aca"/>
    <d v="2022-05-09T22:07:11"/>
    <x v="0"/>
    <x v="0"/>
    <n v="0"/>
    <b v="1"/>
  </r>
  <r>
    <s v="2517501737026813165_d70a6515-2d98-4d48-9f8b-ae03efbd2a7a"/>
    <d v="2022-05-09T22:11:37"/>
    <x v="0"/>
    <x v="0"/>
    <n v="0"/>
    <b v="1"/>
  </r>
  <r>
    <s v="2517501735886692861_39166194-f385-474d-b9a7-e5b90d6afed8"/>
    <d v="2022-05-09T22:13:31"/>
    <x v="0"/>
    <x v="0"/>
    <n v="0"/>
    <b v="1"/>
  </r>
  <r>
    <s v="2517501734974986617_7eb1f414-322b-483a-b5c1-51038b676067"/>
    <d v="2022-05-09T22:15:03"/>
    <x v="0"/>
    <x v="0"/>
    <n v="0"/>
    <b v="1"/>
  </r>
  <r>
    <s v="2517501730136714310_de11d7ba-4804-4d43-8bd9-bdcc4603754c"/>
    <d v="2022-05-09T22:23:06"/>
    <x v="0"/>
    <x v="0"/>
    <n v="0"/>
    <b v="1"/>
  </r>
  <r>
    <s v="2517501735886692861_39166194-f385-474d-b9a7-e5b90d6afed8"/>
    <d v="2022-05-09T22:23:32"/>
    <x v="1"/>
    <x v="1"/>
    <n v="10.0151499977801"/>
    <b v="1"/>
  </r>
  <r>
    <s v="2517501717886109767_7ec651b3-30c5-4c42-b39f-788a67e755c3"/>
    <d v="2022-05-09T22:43:31"/>
    <x v="0"/>
    <x v="0"/>
    <n v="0"/>
    <b v="1"/>
  </r>
  <r>
    <s v="2517501570885820969_19978879-6500-4757-aa15-ad729846658c"/>
    <d v="2022-05-10T02:48:31"/>
    <x v="0"/>
    <x v="0"/>
    <n v="0"/>
    <b v="1"/>
  </r>
  <r>
    <s v="2517501423885724922_97e5cfa4-c7e4-409e-bc2f-ae93c0e2ac7d"/>
    <d v="2022-05-10T06:53:31"/>
    <x v="0"/>
    <x v="0"/>
    <n v="0"/>
    <b v="1"/>
  </r>
  <r>
    <s v="2517501383559190716_e49770a4-687f-4536-9244-1d6c1305efa3"/>
    <d v="2022-05-10T08:00:44"/>
    <x v="0"/>
    <x v="0"/>
    <n v="0"/>
    <b v="1"/>
  </r>
  <r>
    <s v="2517501283968705753_1a829d5e-212a-4a03-bbef-475c9ec19747"/>
    <d v="2022-05-10T10:46:43"/>
    <x v="0"/>
    <x v="0"/>
    <n v="0"/>
    <b v="0"/>
  </r>
  <r>
    <s v="2517501276885328337_1b1c05c1-7e74-4c08-a744-8c141fe1f7dd"/>
    <d v="2022-05-10T10:58:31"/>
    <x v="0"/>
    <x v="0"/>
    <n v="0"/>
    <b v="0"/>
  </r>
  <r>
    <s v="2517501129885104334_43b51095-3668-4e2e-9377-a2f66a9bf15c"/>
    <d v="2022-05-10T15:03:31"/>
    <x v="0"/>
    <x v="0"/>
    <n v="0"/>
    <b v="0"/>
  </r>
  <r>
    <s v="2517500982884673199_46500289-6c92-45dd-bd80-7c2e0ad9fa47"/>
    <d v="2022-05-10T19:08:32"/>
    <x v="0"/>
    <x v="0"/>
    <n v="0"/>
    <b v="1"/>
  </r>
  <r>
    <s v="2517500835881409143_0928064f-d07e-48d9-b0c4-f8aaeed777f7"/>
    <d v="2022-05-10T23:13:32"/>
    <x v="0"/>
    <x v="0"/>
    <n v="0"/>
    <b v="1"/>
  </r>
  <r>
    <s v="2517500688883941251_edc2aa5e-79a1-4536-baaa-e9b692f099e7"/>
    <d v="2022-05-11T03:18:32"/>
    <x v="0"/>
    <x v="0"/>
    <n v="0"/>
    <b v="1"/>
  </r>
  <r>
    <s v="2517500646488040151_49a578b1-425e-4156-b71f-858d9f8af310"/>
    <d v="2022-05-11T04:29:11"/>
    <x v="0"/>
    <x v="0"/>
    <n v="0"/>
    <b v="1"/>
  </r>
  <r>
    <s v="2517500646488040151_49a578b1-425e-4156-b71f-858d9f8af310"/>
    <d v="2022-05-11T04:47:24"/>
    <x v="1"/>
    <x v="1"/>
    <n v="18.206499998923391"/>
    <b v="1"/>
  </r>
  <r>
    <s v="2517500541882617277_d77c3238-fcf5-4873-9f6d-8ade6455e7d9"/>
    <d v="2022-05-11T07:23:32"/>
    <x v="0"/>
    <x v="0"/>
    <n v="0"/>
    <b v="1"/>
  </r>
  <r>
    <s v="2517500519492279673_25d193f7-5e05-432f-b8e5-75662e9039ac"/>
    <d v="2022-05-11T08:00:51"/>
    <x v="0"/>
    <x v="0"/>
    <n v="0"/>
    <b v="1"/>
  </r>
  <r>
    <s v="2517500419966445085_d87b9d34-e4ab-43ad-b89b-1c3327ad0a4c"/>
    <d v="2022-05-11T10:46:43"/>
    <x v="0"/>
    <x v="0"/>
    <n v="0"/>
    <b v="0"/>
  </r>
  <r>
    <s v="2517500394883160158_5a05e99e-63f3-4d58-a9b5-8cc1fcf7b5d6"/>
    <d v="2022-05-11T11:28:32"/>
    <x v="0"/>
    <x v="0"/>
    <n v="0"/>
    <b v="0"/>
  </r>
  <r>
    <s v="2517500394883160158_5a05e99e-63f3-4d58-a9b5-8cc1fcf7b5d6"/>
    <d v="2022-05-11T11:33:52"/>
    <x v="2"/>
    <x v="2"/>
    <n v="5.3366499999538064"/>
    <b v="0"/>
  </r>
  <r>
    <s v="2517500419966445085_d87b9d34-e4ab-43ad-b89b-1c3327ad0a4c"/>
    <d v="2022-05-11T11:33:53"/>
    <x v="2"/>
    <x v="2"/>
    <n v="47.163033335236832"/>
    <b v="0"/>
  </r>
  <r>
    <s v="2517500519492279673_25d193f7-5e05-432f-b8e5-75662e9039ac"/>
    <d v="2022-05-11T11:33:54"/>
    <x v="2"/>
    <x v="2"/>
    <n v="213.05643332423642"/>
    <b v="0"/>
  </r>
  <r>
    <s v="2517500982884673199_46500289-6c92-45dd-bd80-7c2e0ad9fa47"/>
    <d v="2022-05-11T11:33:58"/>
    <x v="2"/>
    <x v="2"/>
    <n v="985.43338333256543"/>
    <b v="0"/>
  </r>
  <r>
    <s v="2517500835881409143_0928064f-d07e-48d9-b0c4-f8aaeed777f7"/>
    <d v="2022-05-11T11:33:58"/>
    <x v="2"/>
    <x v="2"/>
    <n v="740.43349999585189"/>
    <b v="0"/>
  </r>
  <r>
    <s v="2517500688883941251_edc2aa5e-79a1-4536-baaa-e9b692f099e7"/>
    <d v="2022-05-11T11:33:58"/>
    <x v="2"/>
    <x v="2"/>
    <n v="495.44414999778382"/>
    <b v="0"/>
  </r>
  <r>
    <s v="2517500541882617277_d77c3238-fcf5-4873-9f6d-8ade6455e7d9"/>
    <d v="2022-05-11T11:34:00"/>
    <x v="2"/>
    <x v="2"/>
    <n v="250.46575000276789"/>
    <b v="0"/>
  </r>
  <r>
    <s v="2517501129885104334_43b51095-3668-4e2e-9377-a2f66a9bf15c"/>
    <d v="2022-05-11T11:34:01"/>
    <x v="2"/>
    <x v="2"/>
    <n v="1230.4914499958977"/>
    <b v="0"/>
  </r>
  <r>
    <s v="2517500386074331693_59240200-c5ec-457c-a88b-5d5e7f29f1db"/>
    <d v="2022-05-11T11:43:13"/>
    <x v="0"/>
    <x v="0"/>
    <n v="0"/>
    <b v="0"/>
  </r>
  <r>
    <s v="2517500386074331693_59240200-c5ec-457c-a88b-5d5e7f29f1db"/>
    <d v="2022-05-11T11:43:42"/>
    <x v="2"/>
    <x v="2"/>
    <n v="0.4944499977864325"/>
    <b v="0"/>
  </r>
  <r>
    <s v="2517500269898840093_c1a5ffaf-14c5-456f-af1e-6f1d54c43c29"/>
    <d v="2022-05-11T14:56:50"/>
    <x v="0"/>
    <x v="0"/>
    <n v="0"/>
    <b v="0"/>
  </r>
  <r>
    <s v="2517500269898840093_c1a5ffaf-14c5-456f-af1e-6f1d54c43c29"/>
    <d v="2022-05-11T14:57:30"/>
    <x v="2"/>
    <x v="2"/>
    <n v="0.65860000555403531"/>
    <b v="0"/>
  </r>
  <r>
    <s v="2517500256849676337_ab910f8a-0f77-4a03-b331-f2e50b3a4c13"/>
    <d v="2022-05-11T15:18:35"/>
    <x v="0"/>
    <x v="0"/>
    <n v="0"/>
    <b v="0"/>
  </r>
  <r>
    <s v="2517500254955947419_59c49bb3-b60a-4228-85bd-3755db37b3b1"/>
    <d v="2022-05-11T15:21:44"/>
    <x v="0"/>
    <x v="0"/>
    <n v="0"/>
    <b v="0"/>
  </r>
  <r>
    <s v="2517500256849676337_ab910f8a-0f77-4a03-b331-f2e50b3a4c13"/>
    <d v="2022-05-11T15:21:59"/>
    <x v="2"/>
    <x v="2"/>
    <n v="3.3979499945417047"/>
    <b v="0"/>
  </r>
  <r>
    <s v="2517500254955947419_59c49bb3-b60a-4228-85bd-3755db37b3b1"/>
    <d v="2022-05-11T15:22:00"/>
    <x v="2"/>
    <x v="2"/>
    <n v="0.26501666754484177"/>
    <b v="0"/>
  </r>
  <r>
    <s v="2517500254612569190_33458f99-0f2f-4719-8792-ff3e416653eb"/>
    <d v="2022-05-11T15:22:19"/>
    <x v="0"/>
    <x v="0"/>
    <n v="0"/>
    <b v="0"/>
  </r>
  <r>
    <s v="2517500254612569190_33458f99-0f2f-4719-8792-ff3e416653eb"/>
    <d v="2022-05-11T15:23:38"/>
    <x v="2"/>
    <x v="2"/>
    <n v="1.3244166621007025"/>
    <b v="0"/>
  </r>
  <r>
    <s v="2517500253632580608_777b71ab-eaee-4345-8bc7-5d95d1d35800"/>
    <d v="2022-05-11T15:23:57"/>
    <x v="0"/>
    <x v="0"/>
    <n v="0"/>
    <b v="0"/>
  </r>
  <r>
    <s v="2517500253632580608_777b71ab-eaee-4345-8bc7-5d95d1d35800"/>
    <d v="2022-05-11T15:24:03"/>
    <x v="2"/>
    <x v="2"/>
    <n v="0.10236666421405971"/>
    <b v="0"/>
  </r>
  <r>
    <s v="2517500252907720871_805191e2-5af5-42f7-af5b-d8624aaba21b"/>
    <d v="2022-05-11T15:25:09"/>
    <x v="0"/>
    <x v="0"/>
    <n v="0"/>
    <b v="0"/>
  </r>
  <r>
    <s v="2517500252907720871_805191e2-5af5-42f7-af5b-d8624aaba21b"/>
    <d v="2022-05-11T15:25:18"/>
    <x v="2"/>
    <x v="2"/>
    <n v="0.15431667328812182"/>
    <b v="0"/>
  </r>
  <r>
    <s v="2517500251108658638_5b1898d5-1042-4d85-abd5-48e3a422669a"/>
    <d v="2022-05-11T15:28:09"/>
    <x v="0"/>
    <x v="0"/>
    <n v="0"/>
    <b v="0"/>
  </r>
  <r>
    <s v="2517500249932929754_5eecbadb-1a84-4f19-95aa-fcd3e69ba445"/>
    <d v="2022-05-11T15:30:07"/>
    <x v="0"/>
    <x v="0"/>
    <n v="0"/>
    <b v="0"/>
  </r>
  <r>
    <s v="2517500251108658638_5b1898d5-1042-4d85-abd5-48e3a422669a"/>
    <d v="2022-05-11T15:30:24"/>
    <x v="2"/>
    <x v="2"/>
    <n v="2.2507333243265748"/>
    <b v="0"/>
  </r>
  <r>
    <s v="2517500249932929754_5eecbadb-1a84-4f19-95aa-fcd3e69ba445"/>
    <d v="2022-05-11T15:30:25"/>
    <x v="2"/>
    <x v="2"/>
    <n v="0.30833332682959735"/>
    <b v="0"/>
  </r>
  <r>
    <s v="2517500249932929754_5eecbadb-1a84-4f19-95aa-fcd3e69ba445"/>
    <d v="2022-05-11T15:30:26"/>
    <x v="1"/>
    <x v="2"/>
    <n v="0.31934999744407833"/>
    <b v="0"/>
  </r>
  <r>
    <s v="2517500249354778357_f4d74348-e817-40cf-a6b5-03b99a947871"/>
    <d v="2022-05-11T15:31:05"/>
    <x v="0"/>
    <x v="0"/>
    <n v="0"/>
    <b v="0"/>
  </r>
  <r>
    <s v="2517500249120765093_cff8a6da-f75b-4092-a26f-052252daec1f"/>
    <d v="2022-05-11T15:31:28"/>
    <x v="0"/>
    <x v="0"/>
    <n v="0"/>
    <b v="0"/>
  </r>
  <r>
    <s v="2517500246838216589_11622452-4c5d-49af-8c32-bbe122d6adf7"/>
    <d v="2022-05-11T15:35:16"/>
    <x v="0"/>
    <x v="0"/>
    <n v="0"/>
    <b v="0"/>
  </r>
  <r>
    <s v="2517500246610057826_6dd97a34-5a85-4abe-b4c1-d82ce9dff90d"/>
    <d v="2022-05-11T15:35:39"/>
    <x v="0"/>
    <x v="0"/>
    <n v="0"/>
    <b v="0"/>
  </r>
  <r>
    <s v="2517500209808211496_9f408ff9-6f3c-4165-b057-6306742df5b9"/>
    <d v="2022-05-11T16:36:59"/>
    <x v="0"/>
    <x v="0"/>
    <n v="0"/>
    <b v="0"/>
  </r>
  <r>
    <s v="2517500249120765093_cff8a6da-f75b-4092-a26f-052252daec1f"/>
    <d v="2022-05-11T16:41:08"/>
    <x v="2"/>
    <x v="2"/>
    <n v="69.662300002528355"/>
    <b v="0"/>
  </r>
  <r>
    <s v="2517500246610057826_6dd97a34-5a85-4abe-b4c1-d82ce9dff90d"/>
    <d v="2022-05-11T16:42:54"/>
    <x v="2"/>
    <x v="2"/>
    <n v="67.252883337205276"/>
    <b v="0"/>
  </r>
  <r>
    <s v="2517500246838216589_11622452-4c5d-49af-8c32-bbe122d6adf7"/>
    <d v="2022-05-11T16:42:55"/>
    <x v="2"/>
    <x v="2"/>
    <n v="67.649416665080935"/>
    <b v="0"/>
  </r>
  <r>
    <s v="2517500209808211496_9f408ff9-6f3c-4165-b057-6306742df5b9"/>
    <d v="2022-05-11T16:42:56"/>
    <x v="2"/>
    <x v="2"/>
    <n v="5.9468833333812654"/>
    <b v="0"/>
  </r>
  <r>
    <s v="2517500205542541709_bd73d7a9-d622-4ac3-a35a-abde3960d436"/>
    <d v="2022-05-11T16:44:06"/>
    <x v="0"/>
    <x v="0"/>
    <n v="0"/>
    <b v="0"/>
  </r>
  <r>
    <s v="2517500205542541709_bd73d7a9-d622-4ac3-a35a-abde3960d436"/>
    <d v="2022-05-11T16:44:44"/>
    <x v="1"/>
    <x v="1"/>
    <n v="0.64133332693018019"/>
    <b v="0"/>
  </r>
  <r>
    <s v="2517500102781832043_7a736c9a-31f5-4db2-b2f8-59bba93102bc"/>
    <d v="2022-05-11T19:35:22"/>
    <x v="0"/>
    <x v="0"/>
    <n v="0"/>
    <b v="1"/>
  </r>
  <r>
    <s v="2517500249354778357_f4d74348-e817-40cf-a6b5-03b99a947871"/>
    <d v="2022-05-11T23:38:10"/>
    <x v="2"/>
    <x v="2"/>
    <n v="487.08451667334884"/>
    <b v="1"/>
  </r>
  <r>
    <s v="2517500102781832043_7a736c9a-31f5-4db2-b2f8-59bba93102bc"/>
    <d v="2022-05-11T23:38:10"/>
    <x v="2"/>
    <x v="2"/>
    <n v="242.80926666688174"/>
    <b v="1"/>
  </r>
  <r>
    <s v="2517499955931430397_9d4190cf-7ca6-4219-a643-9b60922b4bda"/>
    <d v="2022-05-11T23:40:07"/>
    <x v="0"/>
    <x v="0"/>
    <n v="0"/>
    <b v="1"/>
  </r>
  <r>
    <s v="2517499808931525356_07072a92-e93e-4daf-9eaa-182f5d2fa225"/>
    <d v="2022-05-12T03:45:07"/>
    <x v="0"/>
    <x v="0"/>
    <n v="0"/>
    <b v="1"/>
  </r>
  <r>
    <s v="2517499782973255358_47cd5b03-9833-4e7d-a873-100f8bf7abea"/>
    <d v="2022-05-12T04:28:23"/>
    <x v="0"/>
    <x v="0"/>
    <n v="0"/>
    <b v="1"/>
  </r>
  <r>
    <s v="2517499782973255358_47cd5b03-9833-4e7d-a873-100f8bf7abea"/>
    <d v="2022-05-12T04:44:25"/>
    <x v="1"/>
    <x v="1"/>
    <n v="16.041449998738244"/>
    <b v="1"/>
  </r>
  <r>
    <s v="2517499661931357626_58798672-a690-4391-b559-9456b27ee014"/>
    <d v="2022-05-12T07:50:07"/>
    <x v="0"/>
    <x v="0"/>
    <n v="0"/>
    <b v="1"/>
  </r>
  <r>
    <s v="2517499655337328082_591bbd16-623f-4f91-ba32-f6acea023abc"/>
    <d v="2022-05-12T08:01:06"/>
    <x v="0"/>
    <x v="0"/>
    <n v="0"/>
    <b v="1"/>
  </r>
  <r>
    <s v="2517499555970227287_196702fa-12dc-4b86-82cf-3de5296857a4"/>
    <d v="2022-05-12T10:46:43"/>
    <x v="0"/>
    <x v="0"/>
    <n v="0"/>
    <b v="0"/>
  </r>
  <r>
    <s v="2517499514930776171_82113a3c-0c51-4684-b03c-3c22e38c4790"/>
    <d v="2022-05-12T11:55:07"/>
    <x v="0"/>
    <x v="0"/>
    <n v="0"/>
    <b v="0"/>
  </r>
  <r>
    <s v="2517499367930732015_471c95cc-f529-48dc-9b2a-7f9267c9ccad"/>
    <d v="2022-05-12T16:00:07"/>
    <x v="0"/>
    <x v="0"/>
    <n v="0"/>
    <b v="0"/>
  </r>
  <r>
    <s v="2517499808931525356_07072a92-e93e-4daf-9eaa-182f5d2fa225"/>
    <d v="2022-05-12T17:21:38"/>
    <x v="2"/>
    <x v="2"/>
    <n v="816.51109999744222"/>
    <b v="0"/>
  </r>
  <r>
    <s v="2517499367930732015_471c95cc-f529-48dc-9b2a-7f9267c9ccad"/>
    <d v="2022-05-12T17:59:25"/>
    <x v="2"/>
    <x v="2"/>
    <n v="119.30938332807273"/>
    <b v="0"/>
  </r>
  <r>
    <s v="2517499514930776171_82113a3c-0c51-4684-b03c-3c22e38c4790"/>
    <d v="2022-05-12T17:59:25"/>
    <x v="2"/>
    <x v="2"/>
    <n v="364.30944999796338"/>
    <b v="0"/>
  </r>
  <r>
    <s v="2517499555970227287_196702fa-12dc-4b86-82cf-3de5296857a4"/>
    <d v="2022-05-12T17:59:25"/>
    <x v="2"/>
    <x v="2"/>
    <n v="432.70853333291598"/>
    <b v="0"/>
  </r>
  <r>
    <s v="2517499655337328082_591bbd16-623f-4f91-ba32-f6acea023abc"/>
    <d v="2022-05-12T17:59:25"/>
    <x v="2"/>
    <x v="2"/>
    <n v="598.32036665990017"/>
    <b v="0"/>
  </r>
  <r>
    <s v="2517499661931357626_58798672-a690-4391-b559-9456b27ee014"/>
    <d v="2022-05-12T17:59:25"/>
    <x v="2"/>
    <x v="2"/>
    <n v="609.31041666422971"/>
    <b v="0"/>
  </r>
  <r>
    <s v="2517499955931430397_9d4190cf-7ca6-4219-a643-9b60922b4bda"/>
    <d v="2022-05-12T17:59:25"/>
    <x v="2"/>
    <x v="2"/>
    <n v="1099.3105499935336"/>
    <b v="0"/>
  </r>
  <r>
    <s v="2517499220929926074_a7d189c0-5312-42e3-9a0b-7cc5c2008d66"/>
    <d v="2022-05-12T20:05:07"/>
    <x v="0"/>
    <x v="0"/>
    <n v="0"/>
    <b v="1"/>
  </r>
  <r>
    <s v="2517499073929925269_6810eaed-3c87-4c30-a959-3538a4fb2721"/>
    <d v="2022-05-13T00:10:07"/>
    <x v="0"/>
    <x v="0"/>
    <n v="0"/>
    <b v="1"/>
  </r>
  <r>
    <s v="2517498926929131973_a4094cea-2fed-4d2e-87da-def5767ae3a0"/>
    <d v="2022-05-13T04:15:07"/>
    <x v="0"/>
    <x v="0"/>
    <n v="0"/>
    <b v="1"/>
  </r>
  <r>
    <s v="2517498915269841071_3087f60a-cc10-4c89-8116-1ce2a547d41f"/>
    <d v="2022-05-13T04:34:33"/>
    <x v="0"/>
    <x v="0"/>
    <n v="0"/>
    <b v="1"/>
  </r>
  <r>
    <s v="2517498915269841071_3087f60a-cc10-4c89-8116-1ce2a547d41f"/>
    <d v="2022-05-13T05:05:15"/>
    <x v="1"/>
    <x v="1"/>
    <n v="30.694349999539554"/>
    <b v="1"/>
  </r>
  <r>
    <s v="2517498791494176630_78abb0a6-ed49-47bd-8053-71a3e240b6eb"/>
    <d v="2022-05-13T08:00:51"/>
    <x v="0"/>
    <x v="0"/>
    <n v="0"/>
    <b v="1"/>
  </r>
  <r>
    <s v="2517498779928597150_60174773-2726-4d97-82b0-f8768a6f13f7"/>
    <d v="2022-05-13T08:20:07"/>
    <x v="0"/>
    <x v="0"/>
    <n v="0"/>
    <b v="1"/>
  </r>
  <r>
    <s v="2517498779928597150_60174773-2726-4d97-82b0-f8768a6f13f7"/>
    <d v="2022-05-13T09:23:03"/>
    <x v="2"/>
    <x v="2"/>
    <n v="62.93346666963771"/>
    <b v="0"/>
  </r>
  <r>
    <s v="2517498791494176630_78abb0a6-ed49-47bd-8053-71a3e240b6eb"/>
    <d v="2022-05-13T09:23:03"/>
    <x v="2"/>
    <x v="2"/>
    <n v="82.209433339303359"/>
    <b v="0"/>
  </r>
  <r>
    <s v="2517498926929131973_a4094cea-2fed-4d2e-87da-def5767ae3a0"/>
    <d v="2022-05-13T09:23:03"/>
    <x v="2"/>
    <x v="2"/>
    <n v="307.93436666834168"/>
    <b v="0"/>
  </r>
  <r>
    <s v="2517499073929925269_6810eaed-3c87-4c30-a959-3538a4fb2721"/>
    <d v="2022-05-13T09:23:03"/>
    <x v="2"/>
    <x v="2"/>
    <n v="552.93568334192969"/>
    <b v="0"/>
  </r>
  <r>
    <s v="2517499220929926074_a7d189c0-5312-42e3-9a0b-7cc5c2008d66"/>
    <d v="2022-05-13T09:23:03"/>
    <x v="2"/>
    <x v="2"/>
    <n v="797.93568333378062"/>
    <b v="0"/>
  </r>
  <r>
    <s v="2517498691969473228_d2fba2ae-dc2d-4c81-a424-0987bc11d31f"/>
    <d v="2022-05-13T10:46:43"/>
    <x v="0"/>
    <x v="0"/>
    <n v="0"/>
    <b v="0"/>
  </r>
  <r>
    <s v="2517498686191751042_3b8ff9b8-5e9a-4f46-8056-11f00b1deeac"/>
    <d v="2022-05-13T10:56:21"/>
    <x v="0"/>
    <x v="0"/>
    <n v="0"/>
    <b v="0"/>
  </r>
  <r>
    <s v="2517498685854856784_c14c570f-25ae-47fb-8ec8-ae050ab410b5"/>
    <d v="2022-05-13T10:56:55"/>
    <x v="0"/>
    <x v="0"/>
    <n v="0"/>
    <b v="0"/>
  </r>
  <r>
    <s v="2517498691969473228_d2fba2ae-dc2d-4c81-a424-0987bc11d31f"/>
    <d v="2022-05-13T10:58:21"/>
    <x v="2"/>
    <x v="2"/>
    <n v="11.63423333549872"/>
    <b v="0"/>
  </r>
  <r>
    <s v="2517498686191751042_3b8ff9b8-5e9a-4f46-8056-11f00b1deeac"/>
    <d v="2022-05-13T10:58:21"/>
    <x v="2"/>
    <x v="2"/>
    <n v="2.0096999953966588"/>
    <b v="0"/>
  </r>
  <r>
    <s v="2517498685854856784_c14c570f-25ae-47fb-8ec8-ae050ab410b5"/>
    <d v="2022-05-13T10:58:22"/>
    <x v="2"/>
    <x v="2"/>
    <n v="1.4534833340439945"/>
    <b v="0"/>
  </r>
  <r>
    <s v="2517498676816721009_49537519-3aa4-4de5-9b07-815b1db398cc"/>
    <d v="2022-05-13T11:11:58"/>
    <x v="0"/>
    <x v="0"/>
    <n v="0"/>
    <b v="0"/>
  </r>
  <r>
    <s v="2517498676816721009_49537519-3aa4-4de5-9b07-815b1db398cc"/>
    <d v="2022-05-13T11:12:52"/>
    <x v="2"/>
    <x v="2"/>
    <n v="0.90083332965150476"/>
    <b v="0"/>
  </r>
  <r>
    <s v="2517498676816721009_49537519-3aa4-4de5-9b07-815b1db398cc"/>
    <d v="2022-05-13T11:13:17"/>
    <x v="3"/>
    <x v="2"/>
    <n v="1.3065666658803821"/>
    <b v="0"/>
  </r>
  <r>
    <s v="2517498676816721009_49537519-3aa4-4de5-9b07-815b1db398cc"/>
    <d v="2022-05-13T11:14:00"/>
    <x v="1"/>
    <x v="1"/>
    <n v="2.0328166661784053"/>
    <b v="0"/>
  </r>
  <r>
    <s v="2517498664987767422_5727f7e4-aa5b-4037-a7ac-b2b56a79bd36"/>
    <d v="2022-05-13T11:31:41"/>
    <x v="0"/>
    <x v="0"/>
    <n v="0"/>
    <b v="0"/>
  </r>
  <r>
    <s v="2517498664987767422_5727f7e4-aa5b-4037-a7ac-b2b56a79bd36"/>
    <d v="2022-05-13T11:34:51"/>
    <x v="2"/>
    <x v="2"/>
    <n v="3.1550000072456896"/>
    <b v="0"/>
  </r>
  <r>
    <s v="2517498779928597150_60174773-2726-4d97-82b0-f8768a6f13f7"/>
    <d v="2022-05-13T11:35:08"/>
    <x v="1"/>
    <x v="1"/>
    <n v="195.01744999783114"/>
    <b v="0"/>
  </r>
  <r>
    <s v="2517498926929131973_a4094cea-2fed-4d2e-87da-def5767ae3a0"/>
    <d v="2022-05-13T11:35:08"/>
    <x v="1"/>
    <x v="1"/>
    <n v="440.01834999653511"/>
    <b v="0"/>
  </r>
  <r>
    <s v="2517499073929925269_6810eaed-3c87-4c30-a959-3538a4fb2721"/>
    <d v="2022-05-13T11:35:08"/>
    <x v="1"/>
    <x v="1"/>
    <n v="685.02115000505"/>
    <b v="0"/>
  </r>
  <r>
    <s v="2517499220929926074_a7d189c0-5312-42e3-9a0b-7cc5c2008d66"/>
    <d v="2022-05-13T11:35:08"/>
    <x v="1"/>
    <x v="1"/>
    <n v="930.02281666500494"/>
    <b v="0"/>
  </r>
  <r>
    <s v="2517499367930732015_471c95cc-f529-48dc-9b2a-7f9267c9ccad"/>
    <d v="2022-05-13T11:35:08"/>
    <x v="1"/>
    <x v="1"/>
    <n v="1175.0255999935325"/>
    <b v="0"/>
  </r>
  <r>
    <s v="2517499514930776171_82113a3c-0c51-4684-b03c-3c22e38c4790"/>
    <d v="2022-05-13T11:35:09"/>
    <x v="1"/>
    <x v="1"/>
    <n v="1420.0274333381094"/>
    <b v="0"/>
  </r>
  <r>
    <s v="2517499661931357626_58798672-a690-4391-b559-9456b27ee014"/>
    <d v="2022-05-13T11:35:09"/>
    <x v="1"/>
    <x v="1"/>
    <n v="1665.0308166642208"/>
    <b v="0"/>
  </r>
  <r>
    <s v="2517499808931525356_07072a92-e93e-4daf-9eaa-182f5d2fa225"/>
    <d v="2022-05-13T11:35:09"/>
    <x v="1"/>
    <x v="1"/>
    <n v="1910.0328166619875"/>
    <b v="0"/>
  </r>
  <r>
    <s v="2517499955931430397_9d4190cf-7ca6-4219-a643-9b60922b4bda"/>
    <d v="2022-05-13T11:35:09"/>
    <x v="1"/>
    <x v="1"/>
    <n v="2155.0341166660655"/>
    <b v="0"/>
  </r>
  <r>
    <s v="2517500102781832043_7a736c9a-31f5-4db2-b2f8-59bba93102bc"/>
    <d v="2022-05-13T11:35:09"/>
    <x v="1"/>
    <x v="1"/>
    <n v="2399.7878333344124"/>
    <b v="0"/>
  </r>
  <r>
    <s v="2517500394883160158_5a05e99e-63f3-4d58-a9b5-8cc1fcf7b5d6"/>
    <d v="2022-05-13T11:35:09"/>
    <x v="1"/>
    <x v="1"/>
    <n v="2886.6254833352286"/>
    <b v="0"/>
  </r>
  <r>
    <s v="2517500541882617277_d77c3238-fcf5-4873-9f6d-8ade6455e7d9"/>
    <d v="2022-05-13T11:35:09"/>
    <x v="1"/>
    <x v="1"/>
    <n v="3131.6270499990787"/>
    <b v="0"/>
  </r>
  <r>
    <s v="2517500688883941251_edc2aa5e-79a1-4536-baaa-e9b692f099e7"/>
    <d v="2022-05-13T11:35:09"/>
    <x v="1"/>
    <x v="1"/>
    <n v="3376.6311166598462"/>
    <b v="0"/>
  </r>
  <r>
    <s v="2517500982884673199_46500289-6c92-45dd-bd80-7c2e0ad9fa47"/>
    <d v="2022-05-13T11:35:10"/>
    <x v="1"/>
    <x v="1"/>
    <n v="3866.6330500028562"/>
    <b v="0"/>
  </r>
  <r>
    <s v="2517500835881409143_0928064f-d07e-48d9-b0c4-f8aaeed777f7"/>
    <d v="2022-05-13T11:35:10"/>
    <x v="1"/>
    <x v="1"/>
    <n v="3621.6340333339758"/>
    <b v="0"/>
  </r>
  <r>
    <s v="2517501129885104334_43b51095-3668-4e2e-9377-a2f66a9bf15c"/>
    <d v="2022-05-13T11:35:11"/>
    <x v="1"/>
    <x v="1"/>
    <n v="4111.6504999960307"/>
    <b v="0"/>
  </r>
  <r>
    <s v="2517501276885328337_1b1c05c1-7e74-4c08-a744-8c141fe1f7dd"/>
    <d v="2022-05-13T11:35:11"/>
    <x v="1"/>
    <x v="1"/>
    <n v="4356.6529833362438"/>
    <b v="0"/>
  </r>
  <r>
    <s v="2517501423885724922_97e5cfa4-c7e4-409e-bc2f-ae93c0e2ac7d"/>
    <d v="2022-05-13T11:35:11"/>
    <x v="1"/>
    <x v="1"/>
    <n v="4601.6648666665424"/>
    <b v="0"/>
  </r>
  <r>
    <s v="2517501570885820969_19978879-6500-4757-aa15-ad729846658c"/>
    <d v="2022-05-13T11:35:11"/>
    <x v="1"/>
    <x v="1"/>
    <n v="4846.6665166674647"/>
    <b v="0"/>
  </r>
  <r>
    <s v="2517501717886109767_7ec651b3-30c5-4c42-b39f-788a67e755c3"/>
    <d v="2022-05-13T11:35:12"/>
    <x v="1"/>
    <x v="1"/>
    <n v="5091.6704666626174"/>
    <b v="0"/>
  </r>
  <r>
    <s v="2517498635496800861_5dbb6adf-85a7-4d03-bed0-5f1082f16075"/>
    <d v="2022-05-13T12:20:50"/>
    <x v="0"/>
    <x v="0"/>
    <n v="0"/>
    <b v="0"/>
  </r>
  <r>
    <s v="2517498634786957471_47560caa-101c-4ab5-a29d-ed0fb0c42482"/>
    <d v="2022-05-13T12:22:01"/>
    <x v="0"/>
    <x v="0"/>
    <n v="0"/>
    <b v="0"/>
  </r>
  <r>
    <s v="2517498634598774099_4023dfcd-566e-442b-8f33-1c0bceff1250"/>
    <d v="2022-05-13T12:22:20"/>
    <x v="0"/>
    <x v="0"/>
    <n v="0"/>
    <b v="0"/>
  </r>
  <r>
    <s v="2517498633835633035_f3d606fd-b466-488e-9a1c-7386297d16c0"/>
    <d v="2022-05-13T12:23:36"/>
    <x v="0"/>
    <x v="0"/>
    <n v="0"/>
    <b v="0"/>
  </r>
  <r>
    <s v="2517498632941885528_6b20ec53-f962-4efb-8337-b3e672b18399"/>
    <d v="2022-05-13T12:25:06"/>
    <x v="0"/>
    <x v="0"/>
    <n v="0"/>
    <b v="0"/>
  </r>
  <r>
    <s v="2517498632795717229_a70bec98-3333-4c53-af3d-3c5948b37a72"/>
    <d v="2022-05-13T12:25:20"/>
    <x v="0"/>
    <x v="0"/>
    <n v="0"/>
    <b v="0"/>
  </r>
  <r>
    <s v="2517498632032975151_58c02925-e186-4067-8f48-9879f1aec985"/>
    <d v="2022-05-13T12:26:37"/>
    <x v="0"/>
    <x v="0"/>
    <n v="0"/>
    <b v="0"/>
  </r>
  <r>
    <s v="2517498631722077278_92aeab74-6d34-44e5-bbd4-1e6b6f6a146c"/>
    <d v="2022-05-13T12:27:08"/>
    <x v="0"/>
    <x v="0"/>
    <n v="0"/>
    <b v="0"/>
  </r>
  <r>
    <s v="2517498631530755184_a0b91030-bcd7-4568-aa85-2a2640e45ad2"/>
    <d v="2022-05-13T12:27:27"/>
    <x v="0"/>
    <x v="0"/>
    <n v="0"/>
    <b v="0"/>
  </r>
  <r>
    <s v="2517498631061888815_f202a39c-4d20-44e3-8160-0bdadf529dfc"/>
    <d v="2022-05-13T12:28:14"/>
    <x v="0"/>
    <x v="0"/>
    <n v="0"/>
    <b v="0"/>
  </r>
  <r>
    <s v="2517498630825444738_46b2d04c-985e-47f1-bab2-47a5f9147047"/>
    <d v="2022-05-13T12:28:37"/>
    <x v="0"/>
    <x v="0"/>
    <n v="0"/>
    <b v="0"/>
  </r>
  <r>
    <s v="2517498630033626579_4efd6160-f247-4e56-8aa4-666a2c8c75f8"/>
    <d v="2022-05-13T12:29:57"/>
    <x v="0"/>
    <x v="0"/>
    <n v="0"/>
    <b v="0"/>
  </r>
  <r>
    <s v="2517498621835490511_05e53cd8-81f9-47e9-ae8f-da2f02b1a476"/>
    <d v="2022-05-13T12:43:36"/>
    <x v="0"/>
    <x v="0"/>
    <n v="0"/>
    <b v="0"/>
  </r>
  <r>
    <s v="2517498621835490511_05e53cd8-81f9-47e9-ae8f-da2f02b1a476"/>
    <d v="2022-05-13T12:48:37"/>
    <x v="1"/>
    <x v="1"/>
    <n v="5.0150666653644294"/>
    <b v="0"/>
  </r>
  <r>
    <s v="2517498616706131728_3d31f010-f7d9-4628-9c7b-7f6b0944aee3"/>
    <d v="2022-05-13T12:52:09"/>
    <x v="0"/>
    <x v="0"/>
    <n v="0"/>
    <b v="0"/>
  </r>
  <r>
    <s v="2517498614967646525_0952fd9a-f85c-485a-a9df-2d04792d87f9"/>
    <d v="2022-05-13T12:55:03"/>
    <x v="0"/>
    <x v="0"/>
    <n v="0"/>
    <b v="0"/>
  </r>
  <r>
    <s v="2517498613435492316_fbccee28-afa8-4628-a3b9-584933bd2b17"/>
    <d v="2022-05-13T12:57:36"/>
    <x v="0"/>
    <x v="0"/>
    <n v="0"/>
    <b v="0"/>
  </r>
  <r>
    <s v="2517498613435492316_fbccee28-afa8-4628-a3b9-584933bd2b17"/>
    <d v="2022-05-13T13:02:37"/>
    <x v="1"/>
    <x v="1"/>
    <n v="5.010483335936442"/>
    <b v="0"/>
  </r>
  <r>
    <s v="2517498605843494790_d9b5483e-e88d-4dac-a6d6-508f6dc5f713"/>
    <d v="2022-05-13T13:10:16"/>
    <x v="0"/>
    <x v="0"/>
    <n v="0"/>
    <b v="0"/>
  </r>
  <r>
    <s v="2517498605633791843_7f87e54d-3112-446d-98aa-7d4c20e2e69a"/>
    <d v="2022-05-13T13:10:37"/>
    <x v="0"/>
    <x v="0"/>
    <n v="0"/>
    <b v="0"/>
  </r>
  <r>
    <s v="2517498605163009658_addc3d7d-0212-48d3-9d58-2de02c00789b"/>
    <d v="2022-05-13T13:11:24"/>
    <x v="0"/>
    <x v="0"/>
    <n v="0"/>
    <b v="0"/>
  </r>
  <r>
    <s v="2517498603519824610_19f16e71-cb1c-4188-abc1-a5be32db1485"/>
    <d v="2022-05-13T13:14:08"/>
    <x v="0"/>
    <x v="0"/>
    <n v="0"/>
    <b v="0"/>
  </r>
  <r>
    <s v="2517498602778970424_77778c70-74a3-41d0-966c-afb9579c872e"/>
    <d v="2022-05-13T13:15:22"/>
    <x v="0"/>
    <x v="0"/>
    <n v="0"/>
    <b v="0"/>
  </r>
  <r>
    <s v="2517498605633791843_7f87e54d-3112-446d-98aa-7d4c20e2e69a"/>
    <d v="2022-05-13T13:15:38"/>
    <x v="1"/>
    <x v="1"/>
    <n v="5.0247499952092767"/>
    <b v="0"/>
  </r>
  <r>
    <s v="2517498599853616271_57eb3119-5dc0-4528-9b1e-7479f44e68be"/>
    <d v="2022-05-13T13:20:15"/>
    <x v="0"/>
    <x v="0"/>
    <n v="0"/>
    <b v="0"/>
  </r>
  <r>
    <s v="2517498597858867263_a1672d29-e58c-4741-b932-ad72072d6845"/>
    <d v="2022-05-13T13:23:34"/>
    <x v="0"/>
    <x v="0"/>
    <n v="0"/>
    <b v="0"/>
  </r>
  <r>
    <s v="2517498594681910805_c0f7b7d1-28a4-41ab-8164-10c3659f628f"/>
    <d v="2022-05-13T13:28:52"/>
    <x v="0"/>
    <x v="0"/>
    <n v="0"/>
    <b v="0"/>
  </r>
  <r>
    <s v="2517498593590371867_d7692ccb-8d61-4f03-9114-608891763561"/>
    <d v="2022-05-13T13:30:41"/>
    <x v="0"/>
    <x v="0"/>
    <n v="0"/>
    <b v="0"/>
  </r>
  <r>
    <s v="2517498591668553443_c9385465-ba45-4365-9b8e-701e5756108e"/>
    <d v="2022-05-13T13:33:53"/>
    <x v="0"/>
    <x v="0"/>
    <n v="0"/>
    <b v="0"/>
  </r>
  <r>
    <s v="2517498580319807558_0111d1ff-048d-4eae-bd26-0a494ae7400d"/>
    <d v="2022-05-13T13:52:48"/>
    <x v="0"/>
    <x v="0"/>
    <n v="0"/>
    <b v="0"/>
  </r>
  <r>
    <s v="2517498559476105636_74e84caa-ab02-44cc-b525-573d5623f5fb"/>
    <d v="2022-05-13T14:27:32"/>
    <x v="0"/>
    <x v="0"/>
    <n v="0"/>
    <b v="0"/>
  </r>
  <r>
    <s v="2517498542635166669_3148f5e8-eb29-4cef-ab70-6a49fa2955f8"/>
    <d v="2022-05-13T14:55:36"/>
    <x v="0"/>
    <x v="0"/>
    <n v="0"/>
    <b v="0"/>
  </r>
  <r>
    <s v="2517498542635166669_3148f5e8-eb29-4cef-ab70-6a49fa2955f8"/>
    <d v="2022-05-13T15:00:39"/>
    <x v="1"/>
    <x v="1"/>
    <n v="5.0358333333861083"/>
    <b v="0"/>
  </r>
  <r>
    <s v="2517498536637956630_c66159c8-f018-4698-902a-1d451ad77185"/>
    <d v="2022-05-13T15:05:36"/>
    <x v="0"/>
    <x v="0"/>
    <n v="0"/>
    <b v="0"/>
  </r>
  <r>
    <s v="2517498536018606349_e8665d63-3f17-4270-8797-224df7935022"/>
    <d v="2022-05-13T15:06:38"/>
    <x v="0"/>
    <x v="0"/>
    <n v="0"/>
    <b v="0"/>
  </r>
  <r>
    <s v="2517498533462430281_3129a5ec-31b1-4f7b-95e8-fb578150ffd3"/>
    <d v="2022-05-13T15:10:54"/>
    <x v="0"/>
    <x v="0"/>
    <n v="0"/>
    <b v="0"/>
  </r>
  <r>
    <s v="2517498516834102413_3c16d4d9-9376-4955-ad12-0b58127f0e03"/>
    <d v="2022-05-13T15:38:37"/>
    <x v="0"/>
    <x v="0"/>
    <n v="0"/>
    <b v="0"/>
  </r>
  <r>
    <s v="2517498516834102413_3c16d4d9-9376-4955-ad12-0b58127f0e03"/>
    <d v="2022-05-13T15:43:37"/>
    <x v="1"/>
    <x v="1"/>
    <n v="5.0108666613232344"/>
    <b v="0"/>
  </r>
  <r>
    <s v="2517498505434829729_22907022-94f0-4875-b92c-d78cc756e86c"/>
    <d v="2022-05-13T15:57:37"/>
    <x v="0"/>
    <x v="0"/>
    <n v="0"/>
    <b v="0"/>
  </r>
  <r>
    <s v="2517498505434829729_22907022-94f0-4875-b92c-d78cc756e86c"/>
    <d v="2022-05-13T16:02:37"/>
    <x v="1"/>
    <x v="1"/>
    <n v="5.0159166636876762"/>
    <b v="0"/>
  </r>
  <r>
    <s v="2517498499870642012_ba6d1cd5-df5f-4b55-9cdf-0f80adaa69c3"/>
    <d v="2022-05-13T16:06:53"/>
    <x v="0"/>
    <x v="0"/>
    <n v="0"/>
    <b v="0"/>
  </r>
  <r>
    <s v="2517498494034583357_84837a56-e1d4-4f65-bb83-a455f110579e"/>
    <d v="2022-05-13T16:16:37"/>
    <x v="0"/>
    <x v="0"/>
    <n v="0"/>
    <b v="0"/>
  </r>
  <r>
    <s v="2517498494034583357_84837a56-e1d4-4f65-bb83-a455f110579e"/>
    <d v="2022-05-13T16:26:37"/>
    <x v="1"/>
    <x v="1"/>
    <n v="10.013766669435427"/>
    <b v="0"/>
  </r>
  <r>
    <s v="2517498481435743715_eaaff5da-c4c3-40ee-b393-e6f2f7f3ce45"/>
    <d v="2022-05-13T16:37:36"/>
    <x v="0"/>
    <x v="0"/>
    <n v="0"/>
    <b v="0"/>
  </r>
  <r>
    <s v="2517498481435743715_eaaff5da-c4c3-40ee-b393-e6f2f7f3ce45"/>
    <d v="2022-05-13T16:52:37"/>
    <x v="1"/>
    <x v="1"/>
    <n v="15.014300005277619"/>
    <b v="0"/>
  </r>
  <r>
    <s v="2517498444907690151_1d717d9a-09b6-4438-8843-6bfda5ba767e"/>
    <d v="2022-05-13T17:38:29"/>
    <x v="0"/>
    <x v="0"/>
    <n v="0"/>
    <b v="0"/>
  </r>
  <r>
    <s v="2517498439252828151_17c9e05e-9c82-4750-bc75-c4f7f1456b47"/>
    <d v="2022-05-13T17:47:55"/>
    <x v="0"/>
    <x v="0"/>
    <n v="0"/>
    <b v="0"/>
  </r>
  <r>
    <s v="2517498423234810588_bea4b978-f94c-41b2-96a0-65b79045fbff"/>
    <d v="2022-05-13T18:14:37"/>
    <x v="0"/>
    <x v="0"/>
    <n v="0"/>
    <b v="1"/>
  </r>
  <r>
    <s v="2517498423234810588_bea4b978-f94c-41b2-96a0-65b79045fbff"/>
    <d v="2022-05-13T18:34:37"/>
    <x v="1"/>
    <x v="1"/>
    <n v="20.012916661798954"/>
    <b v="1"/>
  </r>
  <r>
    <s v="2517498395127771683_09e589fe-517f-4cff-a4b5-18f87f4d39c8"/>
    <d v="2022-05-13T19:01:27"/>
    <x v="0"/>
    <x v="0"/>
    <n v="0"/>
    <b v="1"/>
  </r>
  <r>
    <s v="2517498391768188627_3a826856-66f4-4ba3-8f53-6e272778bdf2"/>
    <d v="2022-05-13T19:07:03"/>
    <x v="0"/>
    <x v="0"/>
    <n v="0"/>
    <b v="1"/>
  </r>
  <r>
    <s v="2517498391212750360_3287e1ae-7e5c-484c-aad3-0929fcf930aa"/>
    <d v="2022-05-13T19:07:59"/>
    <x v="0"/>
    <x v="0"/>
    <n v="0"/>
    <b v="1"/>
  </r>
  <r>
    <s v="2517498389405407596_869fe489-0236-4df4-91de-00a71bdbda94"/>
    <d v="2022-05-13T19:10:59"/>
    <x v="0"/>
    <x v="0"/>
    <n v="0"/>
    <b v="1"/>
  </r>
  <r>
    <s v="2517498388623636667_7a4e1a47-f19b-4a91-a0d6-e4b950505101"/>
    <d v="2022-05-13T19:12:18"/>
    <x v="0"/>
    <x v="0"/>
    <n v="0"/>
    <b v="1"/>
  </r>
  <r>
    <s v="2517498388436102559_ef7a6e30-558e-44d9-8bc0-81bd27dd95ff"/>
    <d v="2022-05-13T19:12:36"/>
    <x v="0"/>
    <x v="0"/>
    <n v="0"/>
    <b v="1"/>
  </r>
  <r>
    <s v="2517498387425222473_42cfa82a-c73e-4e62-8330-406061442562"/>
    <d v="2022-05-13T19:14:17"/>
    <x v="0"/>
    <x v="0"/>
    <n v="0"/>
    <b v="1"/>
  </r>
  <r>
    <s v="2517498387324264402_c347eeb0-5130-490b-95a0-d7711e4bcb25"/>
    <d v="2022-05-13T19:14:28"/>
    <x v="0"/>
    <x v="0"/>
    <n v="0"/>
    <b v="1"/>
  </r>
  <r>
    <s v="2517498386777864409_c5ab1a09-2142-4a3d-b5cd-e58e0cec8557"/>
    <d v="2022-05-13T19:15:22"/>
    <x v="0"/>
    <x v="0"/>
    <n v="0"/>
    <b v="1"/>
  </r>
  <r>
    <s v="2517498388436102559_ef7a6e30-558e-44d9-8bc0-81bd27dd95ff"/>
    <d v="2022-05-13T19:27:37"/>
    <x v="1"/>
    <x v="1"/>
    <n v="15.017466667341068"/>
    <b v="1"/>
  </r>
  <r>
    <s v="2517498377634955773_9f328ac2-3e52-4bb8-b1ed-cc3179373b38"/>
    <d v="2022-05-13T19:30:37"/>
    <x v="0"/>
    <x v="0"/>
    <n v="0"/>
    <b v="1"/>
  </r>
  <r>
    <s v="2517498371634557814_a9362f99-8da0-41fb-a7fe-6a1808bb9280"/>
    <d v="2022-05-13T19:40:37"/>
    <x v="0"/>
    <x v="0"/>
    <n v="0"/>
    <b v="1"/>
  </r>
  <r>
    <s v="2517498224635193547_868fac6b-fe5a-4e38-9a44-13765c7faf16"/>
    <d v="2022-05-13T23:45:36"/>
    <x v="0"/>
    <x v="0"/>
    <n v="0"/>
    <b v="1"/>
  </r>
  <r>
    <s v="2517498077634762493_070604ad-26f8-4846-8cf3-29cf25437565"/>
    <d v="2022-05-14T03:50:37"/>
    <x v="0"/>
    <x v="0"/>
    <n v="0"/>
    <b v="1"/>
  </r>
  <r>
    <s v="2517498051164083901_648c5074-00c7-40aa-a9fb-4e2a00a3ac2f"/>
    <d v="2022-05-14T04:34:44"/>
    <x v="0"/>
    <x v="0"/>
    <n v="0"/>
    <b v="1"/>
  </r>
  <r>
    <s v="2517498051164083901_648c5074-00c7-40aa-a9fb-4e2a00a3ac2f"/>
    <d v="2022-05-14T05:09:16"/>
    <x v="1"/>
    <x v="1"/>
    <n v="34.546016666572541"/>
    <b v="1"/>
  </r>
  <r>
    <s v="2517497930633924379_ca3fbdb2-dc61-40cc-a452-35dabd01cc8c"/>
    <d v="2022-05-14T07:55:37"/>
    <x v="0"/>
    <x v="0"/>
    <n v="0"/>
    <b v="1"/>
  </r>
  <r>
    <s v="2517497927561877668_8eefc22c-2087-4cb5-a8d3-a336d6b41379"/>
    <d v="2022-05-14T08:00:44"/>
    <x v="0"/>
    <x v="0"/>
    <n v="0"/>
    <b v="1"/>
  </r>
  <r>
    <s v="2517497827967551775_37b9d12c-a64f-49c0-981c-94e85c0c1e4d"/>
    <d v="2022-05-14T10:46:43"/>
    <x v="0"/>
    <x v="0"/>
    <n v="0"/>
    <b v="1"/>
  </r>
  <r>
    <s v="2517497783633229621_30054eac-acc7-4f6a-9b20-94e00e38a640"/>
    <d v="2022-05-14T12:00:37"/>
    <x v="0"/>
    <x v="0"/>
    <n v="0"/>
    <b v="1"/>
  </r>
  <r>
    <s v="2517497636633362638_24bad076-fb5e-4d47-ab8f-6bce21f37c9d"/>
    <d v="2022-05-14T16:05:37"/>
    <x v="0"/>
    <x v="0"/>
    <n v="0"/>
    <b v="1"/>
  </r>
  <r>
    <s v="2517497489631774230_f771175d-3e65-4f05-89a7-05cc3e05056e"/>
    <d v="2022-05-14T20:10:37"/>
    <x v="0"/>
    <x v="0"/>
    <n v="0"/>
    <b v="1"/>
  </r>
  <r>
    <s v="2517497342631691810_1e789e31-42a9-4b84-86a8-ace3a4b9fd7d"/>
    <d v="2022-05-15T00:15:37"/>
    <x v="0"/>
    <x v="0"/>
    <n v="0"/>
    <b v="1"/>
  </r>
  <r>
    <s v="2517497195632443463_b8638688-5323-4638-89ae-dcafe8dfe3dc"/>
    <d v="2022-05-15T04:20:37"/>
    <x v="0"/>
    <x v="0"/>
    <n v="0"/>
    <b v="1"/>
  </r>
  <r>
    <s v="2517497185254268747_d0415c36-d5b1-4b34-b7e9-1067ef1e91fc"/>
    <d v="2022-05-15T04:37:55"/>
    <x v="0"/>
    <x v="0"/>
    <n v="0"/>
    <b v="1"/>
  </r>
  <r>
    <s v="2517497185254268747_d0415c36-d5b1-4b34-b7e9-1067ef1e91fc"/>
    <d v="2022-05-15T04:46:05"/>
    <x v="1"/>
    <x v="1"/>
    <n v="8.1668333325069398"/>
    <b v="1"/>
  </r>
  <r>
    <s v="2517497063438754423_c19f7015-c98e-43f6-b315-8c16c0e4ff2d"/>
    <d v="2022-05-15T08:00:56"/>
    <x v="0"/>
    <x v="0"/>
    <n v="0"/>
    <b v="1"/>
  </r>
  <r>
    <s v="2517497048632018404_85a5e10d-022b-4556-b236-6eb27a4e7f08"/>
    <d v="2022-05-15T08:25:37"/>
    <x v="0"/>
    <x v="0"/>
    <n v="0"/>
    <b v="1"/>
  </r>
  <r>
    <s v="2517496963968886689_734fe6d3-d627-4d0b-a539-396588025380"/>
    <d v="2022-05-15T10:46:43"/>
    <x v="0"/>
    <x v="0"/>
    <n v="0"/>
    <b v="1"/>
  </r>
  <r>
    <s v="2517496901632261210_4d117559-18a9-4a40-a41a-e37462d66581"/>
    <d v="2022-05-15T12:30:37"/>
    <x v="0"/>
    <x v="0"/>
    <n v="0"/>
    <b v="1"/>
  </r>
  <r>
    <s v="2517496754629686293_8605c3df-7e9e-48e0-86e1-f763e7d3aaae"/>
    <d v="2022-05-15T16:35:37"/>
    <x v="0"/>
    <x v="0"/>
    <n v="0"/>
    <b v="1"/>
  </r>
  <r>
    <s v="2517496607630989326_298ed04c-5855-4985-ab2d-0261368c11af"/>
    <d v="2022-05-15T20:40:37"/>
    <x v="0"/>
    <x v="0"/>
    <n v="0"/>
    <b v="1"/>
  </r>
  <r>
    <s v="2517496460630688182_cf11cd14-8051-474a-89cd-4e2be824b0d8"/>
    <d v="2022-05-16T00:45:37"/>
    <x v="0"/>
    <x v="0"/>
    <n v="0"/>
    <b v="1"/>
  </r>
  <r>
    <s v="2517496313631137174_269ecc41-af6c-4da6-a1b2-d35f5e826d00"/>
    <d v="2022-05-16T04:50:37"/>
    <x v="0"/>
    <x v="0"/>
    <n v="0"/>
    <b v="1"/>
  </r>
  <r>
    <s v="2517496199497650866_283affaf-2b7e-4884-88c0-ebefe16e2397"/>
    <d v="2022-05-16T08:00:50"/>
    <x v="0"/>
    <x v="0"/>
    <n v="0"/>
    <b v="1"/>
  </r>
  <r>
    <s v="2517496166630209521_85eb8584-8ecf-4b35-a2da-2d8df54385d4"/>
    <d v="2022-05-16T08:55:37"/>
    <x v="0"/>
    <x v="0"/>
    <n v="0"/>
    <b v="1"/>
  </r>
  <r>
    <s v="2517496127974479768_730b389b-d1f6-4c5c-8ebd-e6a5645e0730"/>
    <d v="2022-05-16T10:00:03"/>
    <x v="0"/>
    <x v="0"/>
    <n v="0"/>
    <b v="0"/>
  </r>
  <r>
    <s v="2517496127967603727_4781f118-f9bb-4767-b134-53b0f1d64e0f"/>
    <d v="2022-05-16T10:00:03"/>
    <x v="0"/>
    <x v="0"/>
    <n v="0"/>
    <b v="0"/>
  </r>
  <r>
    <s v="2517496099970185747_00ad3a54-18c5-4b37-ab14-0b5fc3a2a374"/>
    <d v="2022-05-16T10:46:43"/>
    <x v="0"/>
    <x v="0"/>
    <n v="0"/>
    <b v="0"/>
  </r>
  <r>
    <s v="2517496099970185747_00ad3a54-18c5-4b37-ab14-0b5fc3a2a374"/>
    <d v="2022-05-16T11:17:55"/>
    <x v="2"/>
    <x v="2"/>
    <n v="31.204450005898252"/>
    <b v="0"/>
  </r>
  <r>
    <s v="2517496127967603727_4781f118-f9bb-4767-b134-53b0f1d64e0f"/>
    <d v="2022-05-16T11:17:55"/>
    <x v="2"/>
    <x v="2"/>
    <n v="77.866816674359143"/>
    <b v="0"/>
  </r>
  <r>
    <s v="2517496127974479768_730b389b-d1f6-4c5c-8ebd-e6a5645e0730"/>
    <d v="2022-05-16T11:17:55"/>
    <x v="2"/>
    <x v="2"/>
    <n v="77.878266668412834"/>
    <b v="0"/>
  </r>
  <r>
    <s v="2517496166630209521_85eb8584-8ecf-4b35-a2da-2d8df54385d4"/>
    <d v="2022-05-16T11:17:55"/>
    <x v="2"/>
    <x v="2"/>
    <n v="142.30448334245011"/>
    <b v="0"/>
  </r>
  <r>
    <s v="2517496199497650866_283affaf-2b7e-4884-88c0-ebefe16e2397"/>
    <d v="2022-05-16T11:17:55"/>
    <x v="2"/>
    <x v="2"/>
    <n v="197.08356666611508"/>
    <b v="0"/>
  </r>
  <r>
    <s v="2517496313631137174_269ecc41-af6c-4da6-a1b2-d35f5e826d00"/>
    <d v="2022-05-16T11:17:55"/>
    <x v="2"/>
    <x v="2"/>
    <n v="387.30603333679028"/>
    <b v="0"/>
  </r>
  <r>
    <s v="2517496460630688182_cf11cd14-8051-474a-89cd-4e2be824b0d8"/>
    <d v="2022-05-16T11:17:55"/>
    <x v="2"/>
    <x v="2"/>
    <n v="632.30528333690017"/>
    <b v="0"/>
  </r>
  <r>
    <s v="2517496607630989326_298ed04c-5855-4985-ab2d-0261368c11af"/>
    <d v="2022-05-16T11:17:55"/>
    <x v="2"/>
    <x v="2"/>
    <n v="877.30578334070742"/>
    <b v="0"/>
  </r>
  <r>
    <s v="2517496754629686293_8605c3df-7e9e-48e0-86e1-f763e7d3aaae"/>
    <d v="2022-05-16T11:17:55"/>
    <x v="2"/>
    <x v="2"/>
    <n v="1122.3036166734528"/>
    <b v="0"/>
  </r>
  <r>
    <s v="2517496901632261210_4d117559-18a9-4a40-a41a-e37462d66581"/>
    <d v="2022-05-16T11:17:55"/>
    <x v="2"/>
    <x v="2"/>
    <n v="1367.3079166654497"/>
    <b v="0"/>
  </r>
  <r>
    <s v="2517496019625583065_9954e2a7-f0b7-4df0-a3a1-868572281299"/>
    <d v="2022-05-16T13:00:37"/>
    <x v="0"/>
    <x v="0"/>
    <n v="0"/>
    <b v="0"/>
  </r>
  <r>
    <s v="2517496019625583065_9954e2a7-f0b7-4df0-a3a1-868572281299"/>
    <d v="2022-05-16T13:59:55"/>
    <x v="2"/>
    <x v="2"/>
    <n v="59.288716670125723"/>
    <b v="0"/>
  </r>
  <r>
    <s v="2517495966827408340_7fdf2c8e-1c84-43e0-aef4-e41ddcfeb867"/>
    <d v="2022-05-16T14:28:37"/>
    <x v="0"/>
    <x v="0"/>
    <n v="0"/>
    <b v="0"/>
  </r>
  <r>
    <s v="2517495966827408340_7fdf2c8e-1c84-43e0-aef4-e41ddcfeb867"/>
    <d v="2022-05-16T14:37:21"/>
    <x v="2"/>
    <x v="2"/>
    <n v="8.7232499965466559"/>
    <b v="0"/>
  </r>
  <r>
    <s v="2517495872629541447_7b3f95d4-4f13-4b87-9f9e-907764b81ea1"/>
    <d v="2022-05-16T17:05:37"/>
    <x v="0"/>
    <x v="0"/>
    <n v="0"/>
    <b v="0"/>
  </r>
  <r>
    <s v="2517495725625055890_35ed40f9-e699-45bd-a67a-ff363196f395"/>
    <d v="2022-05-16T21:10:37"/>
    <x v="0"/>
    <x v="0"/>
    <n v="0"/>
    <b v="1"/>
  </r>
  <r>
    <s v="2517495578628525953_3f3a4341-4100-4ed3-9d3b-3d6009612b46"/>
    <d v="2022-05-17T01:15:37"/>
    <x v="0"/>
    <x v="0"/>
    <n v="0"/>
    <b v="1"/>
  </r>
  <r>
    <s v="2517495463053825991_29e6a77b-e249-437a-8b55-944333611d19"/>
    <d v="2022-05-17T04:28:15"/>
    <x v="0"/>
    <x v="0"/>
    <n v="0"/>
    <b v="1"/>
  </r>
  <r>
    <s v="2517495463053825991_29e6a77b-e249-437a-8b55-944333611d19"/>
    <d v="2022-05-17T04:51:31"/>
    <x v="1"/>
    <x v="1"/>
    <n v="23.265366666018963"/>
    <b v="1"/>
  </r>
  <r>
    <s v="2517495431628248544_6eed76e3-5d38-485f-b9d7-3c73ea18a88b"/>
    <d v="2022-05-17T05:20:37"/>
    <x v="0"/>
    <x v="0"/>
    <n v="0"/>
    <b v="1"/>
  </r>
  <r>
    <s v="2517495335477102044_a53ae645-b58a-4318-ae6c-d13718e6b9c3"/>
    <d v="2022-05-17T08:00:52"/>
    <x v="0"/>
    <x v="0"/>
    <n v="0"/>
    <b v="1"/>
  </r>
  <r>
    <s v="2517495284628239647_3ce25d66-66e5-405d-ba28-d3109fe08b45"/>
    <d v="2022-05-17T09:25:37"/>
    <x v="0"/>
    <x v="0"/>
    <n v="0"/>
    <b v="0"/>
  </r>
  <r>
    <s v="2517495235968536310_8aac30b5-d034-4efd-ac63-b52a2f15fa30"/>
    <d v="2022-05-17T10:46:43"/>
    <x v="0"/>
    <x v="0"/>
    <n v="0"/>
    <b v="0"/>
  </r>
  <r>
    <s v="2517495137627276128_ff2adb12-da44-41de-b14c-c0ddb7f11db1"/>
    <d v="2022-05-17T13:30:37"/>
    <x v="0"/>
    <x v="0"/>
    <n v="0"/>
    <b v="0"/>
  </r>
  <r>
    <s v="2517494990627472505_a5da1f6c-3023-4e0d-8f3f-c0976afbbbf1"/>
    <d v="2022-05-17T17:35:37"/>
    <x v="0"/>
    <x v="0"/>
    <n v="0"/>
    <b v="0"/>
  </r>
  <r>
    <s v="2517494843626355219_d36418f2-3b85-4c38-b8a7-d3ae2aa8c238"/>
    <d v="2022-05-17T21:40:37"/>
    <x v="0"/>
    <x v="0"/>
    <n v="0"/>
    <b v="1"/>
  </r>
  <r>
    <s v="2517494696626861403_5c58b938-a862-47c6-91a9-73d8e7cb6763"/>
    <d v="2022-05-18T01:45:37"/>
    <x v="0"/>
    <x v="0"/>
    <n v="0"/>
    <b v="1"/>
  </r>
  <r>
    <s v="2517494600749337318_d2506aaa-c30b-4663-8f9b-7622f32d78da"/>
    <d v="2022-05-18T04:25:25"/>
    <x v="0"/>
    <x v="0"/>
    <n v="0"/>
    <b v="1"/>
  </r>
  <r>
    <s v="2517494600749337318_d2506aaa-c30b-4663-8f9b-7622f32d78da"/>
    <d v="2022-05-18T04:44:17"/>
    <x v="1"/>
    <x v="1"/>
    <n v="18.861033335560933"/>
    <b v="1"/>
  </r>
  <r>
    <s v="2517494549626673457_34eaedf2-f283-4cea-b6f7-64e7d429bddf"/>
    <d v="2022-05-18T05:50:37"/>
    <x v="0"/>
    <x v="0"/>
    <n v="0"/>
    <b v="1"/>
  </r>
  <r>
    <s v="2517494471170573536_2dd15f9b-be97-4187-8952-b01b0538ee44"/>
    <d v="2022-05-18T08:01:23"/>
    <x v="0"/>
    <x v="0"/>
    <n v="0"/>
    <b v="1"/>
  </r>
  <r>
    <s v="2517494471170573536_2dd15f9b-be97-4187-8952-b01b0538ee44"/>
    <d v="2022-05-18T09:35:07"/>
    <x v="2"/>
    <x v="2"/>
    <n v="93.740249999100342"/>
    <b v="0"/>
  </r>
  <r>
    <s v="2517494549626673457_34eaedf2-f283-4cea-b6f7-64e7d429bddf"/>
    <d v="2022-05-18T09:35:07"/>
    <x v="2"/>
    <x v="2"/>
    <n v="224.50041667325422"/>
    <b v="0"/>
  </r>
  <r>
    <s v="2517494696626861403_5c58b938-a862-47c6-91a9-73d8e7cb6763"/>
    <d v="2022-05-18T09:35:07"/>
    <x v="2"/>
    <x v="2"/>
    <n v="469.50073333340697"/>
    <b v="0"/>
  </r>
  <r>
    <s v="2517494843626355219_d36418f2-3b85-4c38-b8a7-d3ae2aa8c238"/>
    <d v="2022-05-18T09:35:07"/>
    <x v="2"/>
    <x v="2"/>
    <n v="714.49988333741203"/>
    <b v="0"/>
  </r>
  <r>
    <s v="2517494990627472505_a5da1f6c-3023-4e0d-8f3f-c0976afbbbf1"/>
    <d v="2022-05-18T09:35:07"/>
    <x v="2"/>
    <x v="2"/>
    <n v="959.50175000005402"/>
    <b v="0"/>
  </r>
  <r>
    <s v="2517495137627276128_ff2adb12-da44-41de-b14c-c0ddb7f11db1"/>
    <d v="2022-05-18T09:35:07"/>
    <x v="2"/>
    <x v="2"/>
    <n v="1204.5014166750479"/>
    <b v="0"/>
  </r>
  <r>
    <s v="2517495235968536310_8aac30b5-d034-4efd-ac63-b52a2f15fa30"/>
    <d v="2022-05-18T09:35:07"/>
    <x v="2"/>
    <x v="2"/>
    <n v="1368.4035166748799"/>
    <b v="0"/>
  </r>
  <r>
    <s v="2517494402625826088_1e69198e-eabb-4244-afd2-b2814591a13c"/>
    <d v="2022-05-18T09:55:37"/>
    <x v="0"/>
    <x v="0"/>
    <n v="0"/>
    <b v="0"/>
  </r>
  <r>
    <s v="2517494402625826088_1e69198e-eabb-4244-afd2-b2814591a13c"/>
    <d v="2022-05-18T10:12:01"/>
    <x v="2"/>
    <x v="2"/>
    <n v="16.399116661632434"/>
    <b v="0"/>
  </r>
  <r>
    <s v="2517494392490338134_47590829-4a15-4b55-9a2d-189b22aee6e1"/>
    <d v="2022-05-18T10:12:31"/>
    <x v="0"/>
    <x v="0"/>
    <n v="0"/>
    <b v="0"/>
  </r>
  <r>
    <s v="2517494392490338134_47590829-4a15-4b55-9a2d-189b22aee6e1"/>
    <d v="2022-05-18T10:14:11"/>
    <x v="2"/>
    <x v="2"/>
    <n v="1.6666166705545038"/>
    <b v="0"/>
  </r>
  <r>
    <s v="2517494392490338134_47590829-4a15-4b55-9a2d-189b22aee6e1"/>
    <d v="2022-05-18T10:14:31"/>
    <x v="1"/>
    <x v="1"/>
    <n v="2.003550004446879"/>
    <b v="0"/>
  </r>
  <r>
    <s v="2517494371967164453_2865803e-2792-49ae-8025-3b6637a33834"/>
    <d v="2022-05-18T10:46:43"/>
    <x v="0"/>
    <x v="0"/>
    <n v="0"/>
    <b v="0"/>
  </r>
  <r>
    <s v="2517494258376338897_9270cc13-5e2c-4b58-9118-4cd8f1a38d76"/>
    <d v="2022-05-18T13:56:02"/>
    <x v="0"/>
    <x v="0"/>
    <n v="0"/>
    <b v="0"/>
  </r>
  <r>
    <s v="2517494222682183251_7942ff0f-5aea-48a1-afde-4baa9c38c0ff"/>
    <d v="2022-05-18T14:55:32"/>
    <x v="0"/>
    <x v="0"/>
    <n v="0"/>
    <b v="0"/>
  </r>
  <r>
    <s v="2517494222682183251_7942ff0f-5aea-48a1-afde-4baa9c38c0ff"/>
    <d v="2022-05-18T14:55:44"/>
    <x v="2"/>
    <x v="2"/>
    <n v="0.20233333809301257"/>
    <b v="0"/>
  </r>
  <r>
    <s v="2517494258376338897_9270cc13-5e2c-4b58-9118-4cd8f1a38d76"/>
    <d v="2022-05-18T14:55:44"/>
    <x v="2"/>
    <x v="2"/>
    <n v="59.69258333556354"/>
    <b v="0"/>
  </r>
  <r>
    <s v="2517494371967164453_2865803e-2792-49ae-8025-3b6637a33834"/>
    <d v="2022-05-18T14:55:44"/>
    <x v="2"/>
    <x v="2"/>
    <n v="249.01063333963975"/>
    <b v="0"/>
  </r>
  <r>
    <s v="2517494220733598292_ef63e132-fc3b-460a-b186-27462395e3e9"/>
    <d v="2022-05-18T14:58:47"/>
    <x v="0"/>
    <x v="0"/>
    <n v="0"/>
    <b v="0"/>
  </r>
  <r>
    <s v="2517494220733598292_ef63e132-fc3b-460a-b186-27462395e3e9"/>
    <d v="2022-05-18T14:59:02"/>
    <x v="2"/>
    <x v="2"/>
    <n v="0.25396666838787496"/>
    <b v="0"/>
  </r>
  <r>
    <s v="2517494219476013242_6f4fd624-6b26-4379-89ec-162724dfc28b"/>
    <d v="2022-05-18T15:00:52"/>
    <x v="0"/>
    <x v="0"/>
    <n v="0"/>
    <b v="0"/>
  </r>
  <r>
    <s v="2517494219476013242_6f4fd624-6b26-4379-89ec-162724dfc28b"/>
    <d v="2022-05-18T15:01:07"/>
    <x v="2"/>
    <x v="2"/>
    <n v="0.24475000100210309"/>
    <b v="0"/>
  </r>
  <r>
    <s v="2517494144700043799_2d542f82-3a63-40c8-8da5-59ab6a05fad0"/>
    <d v="2022-05-18T17:05:30"/>
    <x v="0"/>
    <x v="0"/>
    <n v="0"/>
    <b v="0"/>
  </r>
  <r>
    <s v="2517494142296639828_684fdf40-ba97-4f56-a806-45cb7c6d49ef"/>
    <d v="2022-05-18T17:09:30"/>
    <x v="0"/>
    <x v="0"/>
    <n v="0"/>
    <b v="0"/>
  </r>
  <r>
    <s v="2517494144700043799_2d542f82-3a63-40c8-8da5-59ab6a05fad0"/>
    <d v="2022-05-18T17:12:13"/>
    <x v="2"/>
    <x v="2"/>
    <n v="6.7204500047955662"/>
    <b v="0"/>
  </r>
  <r>
    <s v="2517494142296639828_684fdf40-ba97-4f56-a806-45cb7c6d49ef"/>
    <d v="2022-05-18T17:12:15"/>
    <x v="2"/>
    <x v="2"/>
    <n v="2.7403333329129964"/>
    <b v="0"/>
  </r>
  <r>
    <s v="2517494138697067749_05116c34-f9bc-4fa3-8ec6-45a605cd2004"/>
    <d v="2022-05-18T17:15:30"/>
    <x v="0"/>
    <x v="0"/>
    <n v="0"/>
    <b v="0"/>
  </r>
  <r>
    <s v="2517494111376346037_c9b8f2d7-a678-44f2-ba3d-91e6c919aaf2"/>
    <d v="2022-05-18T18:01:02"/>
    <x v="0"/>
    <x v="0"/>
    <n v="0"/>
    <b v="1"/>
  </r>
  <r>
    <s v="2517494104481135780_f88bff17-5110-494a-b79b-073a17912338"/>
    <d v="2022-05-18T18:12:32"/>
    <x v="0"/>
    <x v="0"/>
    <n v="0"/>
    <b v="1"/>
  </r>
  <r>
    <s v="2517493964376719709_e41a88a6-81a1-482a-bb43-d8093ec10e12"/>
    <d v="2022-05-18T22:06:02"/>
    <x v="0"/>
    <x v="0"/>
    <n v="0"/>
    <b v="1"/>
  </r>
  <r>
    <s v="2517493817375760400_a99ebde9-0229-4068-a654-0080b90419db"/>
    <d v="2022-05-19T02:11:02"/>
    <x v="0"/>
    <x v="0"/>
    <n v="0"/>
    <b v="1"/>
  </r>
  <r>
    <s v="2517493731833169278_932ee878-767d-4fd4-aa56-0e746486b84f"/>
    <d v="2022-05-19T04:33:37"/>
    <x v="0"/>
    <x v="0"/>
    <n v="0"/>
    <b v="1"/>
  </r>
  <r>
    <s v="2517493731833169278_932ee878-767d-4fd4-aa56-0e746486b84f"/>
    <d v="2022-05-19T04:54:39"/>
    <x v="1"/>
    <x v="1"/>
    <n v="21.035216666059569"/>
    <b v="1"/>
  </r>
  <r>
    <s v="2517493670374829991_bcbd0fcf-1309-4a61-9d5f-e6c2d4ca8dae"/>
    <d v="2022-05-19T06:16:03"/>
    <x v="0"/>
    <x v="0"/>
    <n v="0"/>
    <b v="1"/>
  </r>
  <r>
    <s v="2517493607410766902_98136601-7603-49d7-82b9-762dad6aa2fa"/>
    <d v="2022-05-19T08:00:59"/>
    <x v="0"/>
    <x v="0"/>
    <n v="0"/>
    <b v="1"/>
  </r>
  <r>
    <s v="2517493542001376456_3deb5f74-b4d5-4d8b-837d-b1ebc32421eb"/>
    <d v="2022-05-19T09:50:00"/>
    <x v="0"/>
    <x v="0"/>
    <n v="0"/>
    <b v="0"/>
  </r>
  <r>
    <s v="2517493541498487500_da887c35-c970-4688-9bed-a12d0829ecbc"/>
    <d v="2022-05-19T09:50:50"/>
    <x v="0"/>
    <x v="0"/>
    <n v="0"/>
    <b v="0"/>
  </r>
  <r>
    <s v="2517493523375196649_b25126df-dd85-4f9b-817d-cb1df9a5c8a1"/>
    <d v="2022-05-19T10:21:02"/>
    <x v="0"/>
    <x v="0"/>
    <n v="0"/>
    <b v="0"/>
  </r>
  <r>
    <s v="2517493541498487500_da887c35-c970-4688-9bed-a12d0829ecbc"/>
    <d v="2022-05-19T10:29:01"/>
    <x v="1"/>
    <x v="1"/>
    <n v="38.188066666480154"/>
    <b v="0"/>
  </r>
  <r>
    <s v="2517493542001376456_3deb5f74-b4d5-4d8b-837d-b1ebc32421eb"/>
    <d v="2022-05-19T10:29:01"/>
    <x v="1"/>
    <x v="1"/>
    <n v="39.026216666679829"/>
    <b v="0"/>
  </r>
  <r>
    <s v="2517494104481135780_f88bff17-5110-494a-b79b-073a17912338"/>
    <d v="2022-05-19T10:29:02"/>
    <x v="1"/>
    <x v="1"/>
    <n v="976.49358333670534"/>
    <b v="0"/>
  </r>
  <r>
    <s v="2517494138697067749_05116c34-f9bc-4fa3-8ec6-45a605cd2004"/>
    <d v="2022-05-19T10:29:02"/>
    <x v="1"/>
    <x v="1"/>
    <n v="1033.520333339693"/>
    <b v="0"/>
  </r>
  <r>
    <s v="2517494142296639828_684fdf40-ba97-4f56-a806-45cb7c6d49ef"/>
    <d v="2022-05-19T10:29:02"/>
    <x v="1"/>
    <x v="1"/>
    <n v="1039.5212833327241"/>
    <b v="0"/>
  </r>
  <r>
    <s v="2517494144700043799_2d542f82-3a63-40c8-8da5-59ab6a05fad0"/>
    <d v="2022-05-19T10:29:02"/>
    <x v="1"/>
    <x v="1"/>
    <n v="1043.5273499996401"/>
    <b v="0"/>
  </r>
  <r>
    <s v="2517493507966420448_5b548792-fc9f-43f3-935d-9025181f928d"/>
    <d v="2022-05-19T10:46:43"/>
    <x v="0"/>
    <x v="0"/>
    <n v="0"/>
    <b v="0"/>
  </r>
  <r>
    <s v="2517493506584964923_50d5aa1d-5c53-4e8b-ae9f-539523eed36a"/>
    <d v="2022-05-19T10:49:02"/>
    <x v="0"/>
    <x v="0"/>
    <n v="0"/>
    <b v="0"/>
  </r>
  <r>
    <s v="2517493506584964923_50d5aa1d-5c53-4e8b-ae9f-539523eed36a"/>
    <d v="2022-05-19T11:33:03"/>
    <x v="1"/>
    <x v="1"/>
    <n v="44.031100000720471"/>
    <b v="0"/>
  </r>
  <r>
    <s v="2517493507966420448_5b548792-fc9f-43f3-935d-9025181f928d"/>
    <d v="2022-05-19T11:39:19"/>
    <x v="2"/>
    <x v="2"/>
    <n v="52.592133338330314"/>
    <b v="0"/>
  </r>
  <r>
    <s v="2517493523375196649_b25126df-dd85-4f9b-817d-cb1df9a5c8a1"/>
    <d v="2022-05-19T11:39:19"/>
    <x v="2"/>
    <x v="2"/>
    <n v="78.27341666794382"/>
    <b v="0"/>
  </r>
  <r>
    <s v="2517493607410766902_98136601-7603-49d7-82b9-762dad6aa2fa"/>
    <d v="2022-05-19T11:39:19"/>
    <x v="2"/>
    <x v="2"/>
    <n v="218.33269999944605"/>
    <b v="0"/>
  </r>
  <r>
    <s v="2517493670374829991_bcbd0fcf-1309-4a61-9d5f-e6c2d4ca8dae"/>
    <d v="2022-05-19T11:39:19"/>
    <x v="2"/>
    <x v="2"/>
    <n v="323.27280000317842"/>
    <b v="0"/>
  </r>
  <r>
    <s v="2517493817375760400_a99ebde9-0229-4068-a654-0080b90419db"/>
    <d v="2022-05-19T11:39:19"/>
    <x v="2"/>
    <x v="2"/>
    <n v="568.27436666702852"/>
    <b v="0"/>
  </r>
  <r>
    <s v="2517493964376719709_e41a88a6-81a1-482a-bb43-d8093ec10e12"/>
    <d v="2022-05-19T11:39:19"/>
    <x v="2"/>
    <x v="2"/>
    <n v="813.27595000038855"/>
    <b v="0"/>
  </r>
  <r>
    <s v="2517494111376346037_c9b8f2d7-a678-44f2-ba3d-91e6c919aaf2"/>
    <d v="2022-05-19T11:39:19"/>
    <x v="2"/>
    <x v="2"/>
    <n v="1058.2753333356231"/>
    <b v="0"/>
  </r>
  <r>
    <s v="2517493469956941978_2133d88f-2f51-47d3-a720-46dad1fe6278"/>
    <d v="2022-05-19T11:50:04"/>
    <x v="0"/>
    <x v="0"/>
    <n v="0"/>
    <b v="0"/>
  </r>
  <r>
    <s v="2517493393310486331_973b35a9-bd5e-4e8d-8454-9c24bf8e62ec"/>
    <d v="2022-05-19T13:57:49"/>
    <x v="0"/>
    <x v="0"/>
    <n v="0"/>
    <b v="0"/>
  </r>
  <r>
    <s v="2517493393310486331_973b35a9-bd5e-4e8d-8454-9c24bf8e62ec"/>
    <d v="2022-05-19T13:57:59"/>
    <x v="2"/>
    <x v="2"/>
    <n v="0.16481666243635118"/>
    <b v="0"/>
  </r>
  <r>
    <s v="2517493393074144678_cbcf1068-6d1b-47eb-965b-aa48a4994425"/>
    <d v="2022-05-19T13:58:13"/>
    <x v="0"/>
    <x v="0"/>
    <n v="0"/>
    <b v="0"/>
  </r>
  <r>
    <s v="2517493393074144678_cbcf1068-6d1b-47eb-965b-aa48a4994425"/>
    <d v="2022-05-19T13:58:17"/>
    <x v="2"/>
    <x v="2"/>
    <n v="8.1116664223372936E-2"/>
    <b v="0"/>
  </r>
  <r>
    <s v="2517493392794569227_80ccf1d9-9cfa-4ae5-a5f0-b49c1c365923"/>
    <d v="2022-05-19T13:58:41"/>
    <x v="0"/>
    <x v="0"/>
    <n v="0"/>
    <b v="0"/>
  </r>
  <r>
    <s v="2517493392794569227_80ccf1d9-9cfa-4ae5-a5f0-b49c1c365923"/>
    <d v="2022-05-19T13:58:45"/>
    <x v="2"/>
    <x v="2"/>
    <n v="7.2566672461107373E-2"/>
    <b v="0"/>
  </r>
  <r>
    <s v="2517493376375081256_547f5d6d-4fce-4b41-8216-d391379f8b10"/>
    <d v="2022-05-19T14:26:02"/>
    <x v="0"/>
    <x v="0"/>
    <n v="0"/>
    <b v="0"/>
  </r>
  <r>
    <s v="2517493469956941978_2133d88f-2f51-47d3-a720-46dad1fe6278"/>
    <d v="2022-05-19T17:19:41"/>
    <x v="2"/>
    <x v="2"/>
    <n v="329.61788333253935"/>
    <b v="0"/>
  </r>
  <r>
    <s v="2517493376375081256_547f5d6d-4fce-4b41-8216-d391379f8b10"/>
    <d v="2022-05-19T17:19:42"/>
    <x v="2"/>
    <x v="2"/>
    <n v="173.65893333102576"/>
    <b v="0"/>
  </r>
  <r>
    <s v="2517493229371205849_bfb54b90-67f7-451d-87c7-b29e12340297"/>
    <d v="2022-05-19T18:31:03"/>
    <x v="0"/>
    <x v="0"/>
    <n v="0"/>
    <b v="1"/>
  </r>
  <r>
    <s v="2517493082374755035_76918611-10ff-452c-896e-ca070609506a"/>
    <d v="2022-05-19T22:36:03"/>
    <x v="0"/>
    <x v="0"/>
    <n v="0"/>
    <b v="1"/>
  </r>
  <r>
    <s v="2517492935373007880_c2f7206e-937e-4f00-9991-5370abe83999"/>
    <d v="2022-05-20T02:41:03"/>
    <x v="0"/>
    <x v="0"/>
    <n v="0"/>
    <b v="1"/>
  </r>
  <r>
    <s v="2517492872499472695_f445290d-dc41-4b26-8e8b-5d7c27d5ffc1"/>
    <d v="2022-05-20T04:25:50"/>
    <x v="0"/>
    <x v="0"/>
    <n v="0"/>
    <b v="1"/>
  </r>
  <r>
    <s v="2517492872499472695_f445290d-dc41-4b26-8e8b-5d7c27d5ffc1"/>
    <d v="2022-05-20T04:43:46"/>
    <x v="1"/>
    <x v="1"/>
    <n v="17.935033331159502"/>
    <b v="1"/>
  </r>
  <r>
    <s v="2517492788373925553_56540270-be24-4a90-b09e-dda8cdc03711"/>
    <d v="2022-05-20T06:46:03"/>
    <x v="0"/>
    <x v="0"/>
    <n v="0"/>
    <b v="1"/>
  </r>
  <r>
    <s v="2517492743248026803_5e57e859-cdc1-480f-939a-b71c40c19e67"/>
    <d v="2022-05-20T08:01:15"/>
    <x v="0"/>
    <x v="0"/>
    <n v="0"/>
    <b v="1"/>
  </r>
  <r>
    <s v="2517492743248026803_5e57e859-cdc1-480f-939a-b71c40c19e67"/>
    <d v="2022-05-20T10:05:42"/>
    <x v="2"/>
    <x v="2"/>
    <n v="124.45160000701435"/>
    <b v="0"/>
  </r>
  <r>
    <s v="2517492788373925553_56540270-be24-4a90-b09e-dda8cdc03711"/>
    <d v="2022-05-20T10:05:42"/>
    <x v="2"/>
    <x v="2"/>
    <n v="199.66143333935179"/>
    <b v="0"/>
  </r>
  <r>
    <s v="2517492935373007880_c2f7206e-937e-4f00-9991-5370abe83999"/>
    <d v="2022-05-20T10:05:42"/>
    <x v="2"/>
    <x v="2"/>
    <n v="444.65990000870079"/>
    <b v="0"/>
  </r>
  <r>
    <s v="2517493082374755035_76918611-10ff-452c-896e-ca070609506a"/>
    <d v="2022-05-20T10:05:42"/>
    <x v="2"/>
    <x v="2"/>
    <n v="689.66281667235307"/>
    <b v="0"/>
  </r>
  <r>
    <s v="2517493229371205849_bfb54b90-67f7-451d-87c7-b29e12340297"/>
    <d v="2022-05-20T10:05:42"/>
    <x v="2"/>
    <x v="2"/>
    <n v="934.65690000448376"/>
    <b v="0"/>
  </r>
  <r>
    <s v="2517493469956941978_2133d88f-2f51-47d3-a720-46dad1fe6278"/>
    <d v="2022-05-20T10:07:39"/>
    <x v="1"/>
    <x v="1"/>
    <n v="1337.5835833337624"/>
    <b v="0"/>
  </r>
  <r>
    <s v="2517492663807236502_aa93005e-c696-4995-92a2-976ba7ddb1e7"/>
    <d v="2022-05-20T10:13:39"/>
    <x v="0"/>
    <x v="0"/>
    <n v="0"/>
    <b v="0"/>
  </r>
  <r>
    <s v="2517492663807236502_aa93005e-c696-4995-92a2-976ba7ddb1e7"/>
    <d v="2022-05-20T10:14:39"/>
    <x v="2"/>
    <x v="2"/>
    <n v="0.98850000067614019"/>
    <b v="0"/>
  </r>
  <r>
    <s v="2517492661405544352_a7acec17-bb3f-4655-bffd-5a446352905b"/>
    <d v="2022-05-20T10:17:39"/>
    <x v="0"/>
    <x v="0"/>
    <n v="0"/>
    <b v="0"/>
  </r>
  <r>
    <s v="2517492658403831711_77f1bb46-9ce0-469c-9be4-48ea6e9d5075"/>
    <d v="2022-05-20T10:22:40"/>
    <x v="0"/>
    <x v="0"/>
    <n v="0"/>
    <b v="0"/>
  </r>
  <r>
    <s v="2517492661405544352_a7acec17-bb3f-4655-bffd-5a446352905b"/>
    <d v="2022-05-20T10:38:07"/>
    <x v="2"/>
    <x v="2"/>
    <n v="20.464550001779571"/>
    <b v="0"/>
  </r>
  <r>
    <s v="2517492658403831711_77f1bb46-9ce0-469c-9be4-48ea6e9d5075"/>
    <d v="2022-05-20T10:38:09"/>
    <x v="2"/>
    <x v="2"/>
    <n v="15.493383334251121"/>
    <b v="0"/>
  </r>
  <r>
    <s v="2517492663807236502_aa93005e-c696-4995-92a2-976ba7ddb1e7"/>
    <d v="2022-05-20T10:39:41"/>
    <x v="1"/>
    <x v="1"/>
    <n v="26.023333333432674"/>
    <b v="0"/>
  </r>
  <r>
    <s v="2517492643967546660_b1521f02-b838-46f6-ab4c-feb3945d8e95"/>
    <d v="2022-05-20T10:46:43"/>
    <x v="0"/>
    <x v="0"/>
    <n v="0"/>
    <b v="0"/>
  </r>
  <r>
    <s v="2517492641314245960_a9f6ed60-8e1a-4ce9-90d3-c99ad6780710"/>
    <d v="2022-05-20T10:51:09"/>
    <x v="0"/>
    <x v="0"/>
    <n v="0"/>
    <b v="0"/>
  </r>
  <r>
    <s v="2517492636795637103_2438ff2b-73f0-4a79-a499-69fe52467ad0"/>
    <d v="2022-05-20T10:58:40"/>
    <x v="0"/>
    <x v="0"/>
    <n v="0"/>
    <b v="0"/>
  </r>
  <r>
    <s v="2517492641314245960_a9f6ed60-8e1a-4ce9-90d3-c99ad6780710"/>
    <d v="2022-05-20T11:13:02"/>
    <x v="2"/>
    <x v="2"/>
    <n v="21.88255000510253"/>
    <b v="0"/>
  </r>
  <r>
    <s v="2517492643967546660_b1521f02-b838-46f6-ab4c-feb3945d8e95"/>
    <d v="2022-05-20T11:13:03"/>
    <x v="2"/>
    <x v="2"/>
    <n v="26.323216664604843"/>
    <b v="0"/>
  </r>
  <r>
    <s v="2517492636795637103_2438ff2b-73f0-4a79-a499-69fe52467ad0"/>
    <d v="2022-05-20T11:13:54"/>
    <x v="2"/>
    <x v="2"/>
    <n v="15.232633338309824"/>
    <b v="0"/>
  </r>
  <r>
    <s v="2517492494373876771_c519bea1-c6ea-49b0-ae3a-c00881cf284e"/>
    <d v="2022-05-20T14:56:03"/>
    <x v="0"/>
    <x v="0"/>
    <n v="0"/>
    <b v="0"/>
  </r>
  <r>
    <s v="2517492494373876771_c519bea1-c6ea-49b0-ae3a-c00881cf284e"/>
    <d v="2022-05-20T16:49:48"/>
    <x v="2"/>
    <x v="2"/>
    <n v="113.76281667267904"/>
    <b v="0"/>
  </r>
  <r>
    <s v="2517492347373358682_23f434dc-9f73-4c54-a024-e1045db87831"/>
    <d v="2022-05-20T19:01:03"/>
    <x v="0"/>
    <x v="0"/>
    <n v="0"/>
    <b v="1"/>
  </r>
  <r>
    <s v="2517492200373088796_befe0c9f-5ca3-4ad4-83c7-b83986f9728b"/>
    <d v="2022-05-20T23:06:03"/>
    <x v="0"/>
    <x v="0"/>
    <n v="0"/>
    <b v="1"/>
  </r>
  <r>
    <s v="2517492053372555305_b2040b47-1620-4078-bb91-8404f9dbe693"/>
    <d v="2022-05-21T03:11:03"/>
    <x v="0"/>
    <x v="0"/>
    <n v="0"/>
    <b v="1"/>
  </r>
  <r>
    <s v="2517491906371589965_39f16799-f301-4488-939e-6dcf5412b2ae"/>
    <d v="2022-05-21T07:16:03"/>
    <x v="0"/>
    <x v="0"/>
    <n v="0"/>
    <b v="1"/>
  </r>
  <r>
    <s v="2517491879535642608_ad4985ce-c204-4ff6-8a42-9e529628a505"/>
    <d v="2022-05-21T08:00:46"/>
    <x v="0"/>
    <x v="0"/>
    <n v="0"/>
    <b v="1"/>
  </r>
  <r>
    <s v="2517491779969474524_36d25534-e785-4c83-bc29-31b6dfb02606"/>
    <d v="2022-05-21T10:46:43"/>
    <x v="0"/>
    <x v="0"/>
    <n v="0"/>
    <b v="1"/>
  </r>
  <r>
    <s v="2517491759369746238_e0a620a2-9240-4694-b3b8-bed34fb9eccb"/>
    <d v="2022-05-21T11:21:03"/>
    <x v="0"/>
    <x v="0"/>
    <n v="0"/>
    <b v="1"/>
  </r>
  <r>
    <s v="2517491612371630381_82a940bd-719c-4e27-927e-5fc0e21783d4"/>
    <d v="2022-05-21T15:26:03"/>
    <x v="0"/>
    <x v="0"/>
    <n v="0"/>
    <b v="1"/>
  </r>
  <r>
    <s v="2517491465371304000_7446152c-e1e4-4587-9428-3db0fbb82a18"/>
    <d v="2022-05-21T19:31:03"/>
    <x v="0"/>
    <x v="0"/>
    <n v="0"/>
    <b v="1"/>
  </r>
  <r>
    <s v="2517491318371086246_3ef06bc9-d488-48fd-b8b9-46fcde43a59b"/>
    <d v="2022-05-21T23:36:03"/>
    <x v="0"/>
    <x v="0"/>
    <n v="0"/>
    <b v="1"/>
  </r>
  <r>
    <s v="2517491171370756406_327d2eab-2546-4f0a-af6b-be0f4cb83a28"/>
    <d v="2022-05-22T03:41:03"/>
    <x v="0"/>
    <x v="0"/>
    <n v="0"/>
    <b v="1"/>
  </r>
  <r>
    <s v="2517491143155193888_5e5ebd6f-c181-4954-a35e-f84647bd9b70"/>
    <d v="2022-05-22T04:28:04"/>
    <x v="0"/>
    <x v="0"/>
    <n v="0"/>
    <b v="1"/>
  </r>
  <r>
    <s v="2517491143155193888_5e5ebd6f-c181-4954-a35e-f84647bd9b70"/>
    <d v="2022-05-22T04:37:52"/>
    <x v="1"/>
    <x v="1"/>
    <n v="9.7916166682261974"/>
    <b v="1"/>
  </r>
  <r>
    <s v="2517491024370798375_0a5208f2-9f2c-434a-a35a-550ecc13d564"/>
    <d v="2022-05-22T07:46:03"/>
    <x v="0"/>
    <x v="0"/>
    <n v="0"/>
    <b v="1"/>
  </r>
  <r>
    <s v="2517491015436182152_f8e63f7d-e429-4bf6-93d9-04bdf005b0da"/>
    <d v="2022-05-22T08:00:56"/>
    <x v="0"/>
    <x v="0"/>
    <n v="0"/>
    <b v="1"/>
  </r>
  <r>
    <s v="2517490915968668849_4cb540ed-d808-4f3c-a34f-abea93d47711"/>
    <d v="2022-05-22T10:46:43"/>
    <x v="0"/>
    <x v="0"/>
    <n v="0"/>
    <b v="1"/>
  </r>
  <r>
    <s v="2517490877370335654_7e485855-d5e7-4bb2-a983-e95a35191fd2"/>
    <d v="2022-05-22T11:51:03"/>
    <x v="0"/>
    <x v="0"/>
    <n v="0"/>
    <b v="1"/>
  </r>
  <r>
    <s v="2517490730368617705_c7cf25bb-ee81-49c0-945e-e28d8f73b914"/>
    <d v="2022-05-22T15:56:03"/>
    <x v="0"/>
    <x v="0"/>
    <n v="0"/>
    <b v="1"/>
  </r>
  <r>
    <s v="2517490583369279254_0ffa5b78-3d24-407a-a6a0-86f6a362d309"/>
    <d v="2022-05-22T20:01:03"/>
    <x v="0"/>
    <x v="0"/>
    <n v="0"/>
    <b v="1"/>
  </r>
  <r>
    <s v="2517490436369007810_30827f70-470a-4a57-9a73-ca242a590b97"/>
    <d v="2022-05-23T00:06:03"/>
    <x v="0"/>
    <x v="0"/>
    <n v="0"/>
    <b v="1"/>
  </r>
  <r>
    <s v="2517490289368950392_9df3cfdd-f75e-413b-b279-daecc63379ca"/>
    <d v="2022-05-23T04:11:03"/>
    <x v="0"/>
    <x v="0"/>
    <n v="0"/>
    <b v="1"/>
  </r>
  <r>
    <s v="2517490277880943407_2c0fe3b7-d216-4381-91bf-e510e65279c5"/>
    <d v="2022-05-23T04:30:12"/>
    <x v="0"/>
    <x v="0"/>
    <n v="0"/>
    <b v="1"/>
  </r>
  <r>
    <s v="2517490277880943407_2c0fe3b7-d216-4381-91bf-e510e65279c5"/>
    <d v="2022-05-23T04:45:35"/>
    <x v="1"/>
    <x v="1"/>
    <n v="15.391599998110905"/>
    <b v="1"/>
  </r>
  <r>
    <s v="2517490151421209502_44909166-412a-49d9-ba32-4589894c6d82"/>
    <d v="2022-05-23T08:00:58"/>
    <x v="0"/>
    <x v="0"/>
    <n v="0"/>
    <b v="1"/>
  </r>
  <r>
    <s v="2517490142369016997_ebfe1a4a-7648-4a53-98e0-71931abafef6"/>
    <d v="2022-05-23T08:16:03"/>
    <x v="0"/>
    <x v="0"/>
    <n v="0"/>
    <b v="1"/>
  </r>
  <r>
    <s v="2517490079972187974_323b0e21-f605-42fc-b199-e02f32438eb6"/>
    <d v="2022-05-23T10:00:03"/>
    <x v="0"/>
    <x v="0"/>
    <n v="0"/>
    <b v="0"/>
  </r>
  <r>
    <s v="2517490079971808988_92558101-054f-497f-bfd5-4a37518efeab"/>
    <d v="2022-05-23T10:00:03"/>
    <x v="0"/>
    <x v="0"/>
    <n v="0"/>
    <b v="0"/>
  </r>
  <r>
    <s v="2517492636795637103_2438ff2b-73f0-4a79-a499-69fe52467ad0"/>
    <d v="2022-05-23T10:32:35"/>
    <x v="1"/>
    <x v="1"/>
    <n v="4293.9149500010535"/>
    <b v="0"/>
  </r>
  <r>
    <s v="2517490051968349630_29dc3bc9-2077-4a29-9f47-28ae49e4fe60"/>
    <d v="2022-05-23T10:46:43"/>
    <x v="0"/>
    <x v="0"/>
    <n v="0"/>
    <b v="0"/>
  </r>
  <r>
    <s v="2517490048445854880_f112f9e8-bf33-42e4-b571-4d519bc21949"/>
    <d v="2022-05-23T10:52:35"/>
    <x v="0"/>
    <x v="0"/>
    <n v="0"/>
    <b v="0"/>
  </r>
  <r>
    <s v="2517490037206375815_bb4d1e4e-1e61-4995-a93e-acdd29a7e7c8"/>
    <d v="2022-05-23T11:11:19"/>
    <x v="0"/>
    <x v="0"/>
    <n v="0"/>
    <b v="0"/>
  </r>
  <r>
    <s v="2517489995357426619_507ab822-1907-4170-ae18-19c1f5e82c98"/>
    <d v="2022-05-23T12:21:04"/>
    <x v="0"/>
    <x v="0"/>
    <n v="0"/>
    <b v="0"/>
  </r>
  <r>
    <s v="2517490037206375815_bb4d1e4e-1e61-4995-a93e-acdd29a7e7c8"/>
    <d v="2022-05-23T12:52:39"/>
    <x v="1"/>
    <x v="1"/>
    <n v="101.33344999747351"/>
    <b v="0"/>
  </r>
  <r>
    <s v="2517490048445854880_f112f9e8-bf33-42e4-b571-4d519bc21949"/>
    <d v="2022-05-23T12:52:39"/>
    <x v="1"/>
    <x v="1"/>
    <n v="120.06591666257009"/>
    <b v="0"/>
  </r>
  <r>
    <s v="2517489972209678230_5e3da7e0-bb38-4bbf-8f13-62ad9bdbb61e"/>
    <d v="2022-05-23T12:59:39"/>
    <x v="0"/>
    <x v="0"/>
    <n v="0"/>
    <b v="0"/>
  </r>
  <r>
    <s v="2517489968508509663_297253f5-0fa7-4e0a-9ea7-40fbb3194354"/>
    <d v="2022-05-23T13:05:49"/>
    <x v="0"/>
    <x v="0"/>
    <n v="0"/>
    <b v="0"/>
  </r>
  <r>
    <s v="2517489968508509663_297253f5-0fa7-4e0a-9ea7-40fbb3194354"/>
    <d v="2022-05-23T13:37:41"/>
    <x v="1"/>
    <x v="1"/>
    <n v="31.85858333716169"/>
    <b v="0"/>
  </r>
  <r>
    <s v="2517489972209678230_5e3da7e0-bb38-4bbf-8f13-62ad9bdbb61e"/>
    <d v="2022-05-23T13:37:41"/>
    <x v="1"/>
    <x v="1"/>
    <n v="38.027200007345527"/>
    <b v="0"/>
  </r>
  <r>
    <s v="2517489945799042001_f6100a51-1ab6-4744-9466-f032b32d096b"/>
    <d v="2022-05-23T13:43:40"/>
    <x v="0"/>
    <x v="0"/>
    <n v="0"/>
    <b v="0"/>
  </r>
  <r>
    <s v="2517489945035401516_1f78ce61-d15d-4c64-934d-d39af3f594d0"/>
    <d v="2022-05-23T13:44:56"/>
    <x v="0"/>
    <x v="0"/>
    <n v="0"/>
    <b v="0"/>
  </r>
  <r>
    <s v="2517489848913524167_97ab9df5-8db5-4b19-95e0-6420cb6d8f59"/>
    <d v="2022-05-23T16:25:09"/>
    <x v="0"/>
    <x v="0"/>
    <n v="0"/>
    <b v="0"/>
  </r>
  <r>
    <s v="2517489701913529650_5fa253de-d79c-4f0f-a98b-7cb2f74c9831"/>
    <d v="2022-05-23T20:30:09"/>
    <x v="0"/>
    <x v="0"/>
    <n v="0"/>
    <b v="1"/>
  </r>
  <r>
    <s v="2517489554913057285_77ebc6b2-0cee-493a-913e-56f6446a0489"/>
    <d v="2022-05-24T00:35:09"/>
    <x v="0"/>
    <x v="0"/>
    <n v="0"/>
    <b v="1"/>
  </r>
  <r>
    <s v="2517489412873730730_11d453f0-c8b4-4a8d-abf5-88b500d85d7f"/>
    <d v="2022-05-24T04:31:53"/>
    <x v="0"/>
    <x v="0"/>
    <n v="0"/>
    <b v="1"/>
  </r>
  <r>
    <s v="2517489407912804827_2fcf828c-b380-4efa-bc0e-0c9374dbbf66"/>
    <d v="2022-05-24T04:40:09"/>
    <x v="0"/>
    <x v="0"/>
    <n v="0"/>
    <b v="1"/>
  </r>
  <r>
    <s v="2517489412873730730_11d453f0-c8b4-4a8d-abf5-88b500d85d7f"/>
    <d v="2022-05-24T04:52:55"/>
    <x v="1"/>
    <x v="1"/>
    <n v="21.037633336381987"/>
    <b v="1"/>
  </r>
  <r>
    <s v="2517489287313312551_bcb68d6b-9616-4464-9222-d30f745e6eaf"/>
    <d v="2022-05-24T08:01:09"/>
    <x v="0"/>
    <x v="0"/>
    <n v="0"/>
    <b v="1"/>
  </r>
  <r>
    <s v="2517489260911604569_dc99bb07-faca-4cac-9438-765359c5014a"/>
    <d v="2022-05-24T08:45:09"/>
    <x v="0"/>
    <x v="0"/>
    <n v="0"/>
    <b v="1"/>
  </r>
  <r>
    <s v="2517489187962674086_40cb9927-0bf0-4d06-af53-3548212a5f3b"/>
    <d v="2022-05-24T10:46:44"/>
    <x v="0"/>
    <x v="0"/>
    <n v="0"/>
    <b v="0"/>
  </r>
  <r>
    <s v="2517489113910966287_0985e267-02a2-48dc-b029-fd11f8c3818e"/>
    <d v="2022-05-24T12:50:09"/>
    <x v="0"/>
    <x v="0"/>
    <n v="0"/>
    <b v="0"/>
  </r>
  <r>
    <s v="2517489023047778061_76790c48-8fc4-4f55-afd1-e8862ce85845"/>
    <d v="2022-05-24T15:21:35"/>
    <x v="0"/>
    <x v="0"/>
    <n v="0"/>
    <b v="0"/>
  </r>
  <r>
    <s v="2517489023047778061_76790c48-8fc4-4f55-afd1-e8862ce85845"/>
    <d v="2022-05-24T15:22:04"/>
    <x v="2"/>
    <x v="2"/>
    <n v="0.48168333247303963"/>
    <b v="0"/>
  </r>
  <r>
    <s v="2517489113910966287_0985e267-02a2-48dc-b029-fd11f8c3818e"/>
    <d v="2022-05-24T15:22:07"/>
    <x v="2"/>
    <x v="2"/>
    <n v="151.97376666823402"/>
    <b v="0"/>
  </r>
  <r>
    <s v="2517489187962674086_40cb9927-0bf0-4d06-af53-3548212a5f3b"/>
    <d v="2022-05-24T15:22:08"/>
    <x v="2"/>
    <x v="2"/>
    <n v="275.41220000130124"/>
    <b v="0"/>
  </r>
  <r>
    <s v="2517489260911604569_dc99bb07-faca-4cac-9438-765359c5014a"/>
    <d v="2022-05-24T15:22:09"/>
    <x v="2"/>
    <x v="2"/>
    <n v="397.00939999544062"/>
    <b v="0"/>
  </r>
  <r>
    <s v="2517489287313312551_bcb68d6b-9616-4464-9222-d30f745e6eaf"/>
    <d v="2022-05-24T15:22:11"/>
    <x v="2"/>
    <x v="2"/>
    <n v="441.03068333119154"/>
    <b v="0"/>
  </r>
  <r>
    <s v="2517489848913524167_97ab9df5-8db5-4b19-95e0-6420cb6d8f59"/>
    <d v="2022-05-24T15:22:14"/>
    <x v="2"/>
    <x v="2"/>
    <n v="1377.0964666677173"/>
    <b v="0"/>
  </r>
  <r>
    <s v="2517489701913529650_5fa253de-d79c-4f0f-a98b-7cb2f74c9831"/>
    <d v="2022-05-24T15:22:15"/>
    <x v="2"/>
    <x v="2"/>
    <n v="1132.1068499993999"/>
    <b v="0"/>
  </r>
  <r>
    <s v="2517489554913057285_77ebc6b2-0cee-493a-913e-56f6446a0489"/>
    <d v="2022-05-24T15:22:16"/>
    <x v="2"/>
    <x v="2"/>
    <n v="887.11839999770746"/>
    <b v="0"/>
  </r>
  <r>
    <s v="2517489407912804827_2fcf828c-b380-4efa-bc0e-0c9374dbbf66"/>
    <d v="2022-05-24T15:22:16"/>
    <x v="2"/>
    <x v="2"/>
    <n v="642.1293999964837"/>
    <b v="0"/>
  </r>
  <r>
    <s v="2517488966911529944_d285e125-2099-4116-8b7c-4114a0e83a3c"/>
    <d v="2022-05-24T16:55:09"/>
    <x v="0"/>
    <x v="0"/>
    <n v="0"/>
    <b v="0"/>
  </r>
  <r>
    <s v="2517488819911070201_bf3cf4b8-d895-48d1-88f1-ee8a54bfab66"/>
    <d v="2022-05-24T21:00:09"/>
    <x v="0"/>
    <x v="0"/>
    <n v="0"/>
    <b v="1"/>
  </r>
  <r>
    <s v="2517488672937940978_708c454b-924e-4b45-8a8e-9466911114dd"/>
    <d v="2022-05-25T01:05:06"/>
    <x v="0"/>
    <x v="0"/>
    <n v="0"/>
    <b v="1"/>
  </r>
  <r>
    <s v="2517488549399011245_57a49fd7-ebfc-4e48-926e-bec01204c365"/>
    <d v="2022-05-25T04:31:00"/>
    <x v="0"/>
    <x v="0"/>
    <n v="0"/>
    <b v="1"/>
  </r>
  <r>
    <s v="2517488549399011245_57a49fd7-ebfc-4e48-926e-bec01204c365"/>
    <d v="2022-05-25T04:48:55"/>
    <x v="1"/>
    <x v="1"/>
    <n v="17.915150000480935"/>
    <b v="1"/>
  </r>
  <r>
    <s v="2517488525938962893_10017a29-443c-4b45-9505-6bfd0b998392"/>
    <d v="2022-05-25T05:10:06"/>
    <x v="0"/>
    <x v="0"/>
    <n v="0"/>
    <b v="1"/>
  </r>
  <r>
    <s v="2517488423484642938_12750f5a-39e1-4cd3-a5c7-409a391520a3"/>
    <d v="2022-05-25T08:00:52"/>
    <x v="0"/>
    <x v="0"/>
    <n v="0"/>
    <b v="1"/>
  </r>
  <r>
    <s v="2517488378938936051_8fc3491b-bf4d-43ea-9437-150e063d7c7f"/>
    <d v="2022-05-25T09:15:06"/>
    <x v="0"/>
    <x v="0"/>
    <n v="0"/>
    <b v="0"/>
  </r>
  <r>
    <s v="2517488323966229438_340540b6-454e-48dc-91e9-80aa6239df9b"/>
    <d v="2022-05-25T10:46:43"/>
    <x v="0"/>
    <x v="0"/>
    <n v="0"/>
    <b v="0"/>
  </r>
  <r>
    <s v="2517488323966229438_340540b6-454e-48dc-91e9-80aa6239df9b"/>
    <d v="2022-05-25T13:14:56"/>
    <x v="2"/>
    <x v="2"/>
    <n v="148.20711666019633"/>
    <b v="0"/>
  </r>
  <r>
    <s v="2517488378938936051_8fc3491b-bf4d-43ea-9437-150e063d7c7f"/>
    <d v="2022-05-25T13:14:56"/>
    <x v="2"/>
    <x v="2"/>
    <n v="239.82829999993555"/>
    <b v="0"/>
  </r>
  <r>
    <s v="2517488423484642938_12750f5a-39e1-4cd3-a5c7-409a391520a3"/>
    <d v="2022-05-25T13:14:56"/>
    <x v="2"/>
    <x v="2"/>
    <n v="314.07114999135956"/>
    <b v="0"/>
  </r>
  <r>
    <s v="2517488525938962893_10017a29-443c-4b45-9505-6bfd0b998392"/>
    <d v="2022-05-25T13:14:56"/>
    <x v="2"/>
    <x v="2"/>
    <n v="484.82835000031628"/>
    <b v="0"/>
  </r>
  <r>
    <s v="2517488672937940978_708c454b-924e-4b45-8a8e-9466911114dd"/>
    <d v="2022-05-25T13:14:56"/>
    <x v="2"/>
    <x v="2"/>
    <n v="729.82664999552071"/>
    <b v="0"/>
  </r>
  <r>
    <s v="2517488819911070201_bf3cf4b8-d895-48d1-88f1-ee8a54bfab66"/>
    <d v="2022-05-25T13:14:56"/>
    <x v="2"/>
    <x v="2"/>
    <n v="974.78186666266993"/>
    <b v="0"/>
  </r>
  <r>
    <s v="2517488966911529944_d285e125-2099-4116-8b7c-4114a0e83a3c"/>
    <d v="2022-05-25T13:14:56"/>
    <x v="2"/>
    <x v="2"/>
    <n v="1219.7826166672166"/>
    <b v="0"/>
  </r>
  <r>
    <s v="2517488231938381421_6ef9d3ec-2af7-45e0-87cb-4bfd7f36e02a"/>
    <d v="2022-05-25T13:20:06"/>
    <x v="0"/>
    <x v="0"/>
    <n v="0"/>
    <b v="0"/>
  </r>
  <r>
    <s v="2517488231938381421_6ef9d3ec-2af7-45e0-87cb-4bfd7f36e02a"/>
    <d v="2022-05-25T13:22:56"/>
    <x v="2"/>
    <x v="2"/>
    <n v="2.8357333363965154"/>
    <b v="0"/>
  </r>
  <r>
    <s v="2517488200413291665_d337df3a-f552-447b-b4dc-1163f0688315"/>
    <d v="2022-05-25T14:12:39"/>
    <x v="0"/>
    <x v="0"/>
    <n v="0"/>
    <b v="0"/>
  </r>
  <r>
    <s v="2517488199588631369_5ee04a87-befe-4a98-9616-f27d4894489f"/>
    <d v="2022-05-25T14:14:01"/>
    <x v="0"/>
    <x v="0"/>
    <n v="0"/>
    <b v="0"/>
  </r>
  <r>
    <s v="2517488200413291665_d337df3a-f552-447b-b4dc-1163f0688315"/>
    <d v="2022-05-25T14:14:05"/>
    <x v="2"/>
    <x v="2"/>
    <n v="1.4322333340533078"/>
    <b v="0"/>
  </r>
  <r>
    <s v="2517488199588631369_5ee04a87-befe-4a98-9616-f27d4894489f"/>
    <d v="2022-05-25T14:14:30"/>
    <x v="2"/>
    <x v="2"/>
    <n v="0.48430000548250973"/>
    <b v="0"/>
  </r>
  <r>
    <s v="2517488085538502589_f0868a3d-0e36-46f3-b4ab-1c26ceefae2b"/>
    <d v="2022-05-25T17:24:06"/>
    <x v="0"/>
    <x v="0"/>
    <n v="0"/>
    <b v="0"/>
  </r>
  <r>
    <s v="2517487938537161102_74fb1f75-d7d6-4e38-a09f-0741dc4155d5"/>
    <d v="2022-05-25T21:29:06"/>
    <x v="0"/>
    <x v="0"/>
    <n v="0"/>
    <b v="1"/>
  </r>
  <r>
    <s v="2517487821797164348_53b33c39-e50d-4fe7-8b5d-f354176e67bb"/>
    <d v="2022-05-26T00:43:40"/>
    <x v="0"/>
    <x v="0"/>
    <n v="0"/>
    <b v="1"/>
  </r>
  <r>
    <s v="2517487821399709311_0d5a8351-d9b0-4abe-8995-46c2415b8160"/>
    <d v="2022-05-26T00:44:20"/>
    <x v="0"/>
    <x v="0"/>
    <n v="0"/>
    <b v="1"/>
  </r>
  <r>
    <s v="2517487821797164348_53b33c39-e50d-4fe7-8b5d-f354176e67bb"/>
    <d v="2022-05-26T00:44:22"/>
    <x v="2"/>
    <x v="2"/>
    <n v="0.69288333063013852"/>
    <b v="1"/>
  </r>
  <r>
    <s v="2517487938537161102_74fb1f75-d7d6-4e38-a09f-0741dc4155d5"/>
    <d v="2022-05-26T00:44:23"/>
    <x v="2"/>
    <x v="2"/>
    <n v="195.27433333802037"/>
    <b v="1"/>
  </r>
  <r>
    <s v="2517488085538502589_f0868a3d-0e36-46f3-b4ab-1c26ceefae2b"/>
    <d v="2022-05-26T00:44:24"/>
    <x v="2"/>
    <x v="2"/>
    <n v="440.30483332579024"/>
    <b v="1"/>
  </r>
  <r>
    <s v="2517487821399709311_0d5a8351-d9b0-4abe-8995-46c2415b8160"/>
    <d v="2022-05-26T00:44:25"/>
    <x v="2"/>
    <x v="2"/>
    <n v="8.4133332129567862E-2"/>
    <b v="1"/>
  </r>
  <r>
    <s v="2517487821228404652_4f0a19ae-92e9-4419-a2e9-4019b082ab4f"/>
    <d v="2022-05-26T00:44:37"/>
    <x v="0"/>
    <x v="0"/>
    <n v="0"/>
    <b v="1"/>
  </r>
  <r>
    <s v="2517487821228404652_4f0a19ae-92e9-4419-a2e9-4019b082ab4f"/>
    <d v="2022-05-26T00:44:51"/>
    <x v="2"/>
    <x v="2"/>
    <n v="0.23471667431294918"/>
    <b v="1"/>
  </r>
  <r>
    <s v="2517487791536916615_cbda723c-77e4-40a4-b4b5-d9be8714a7fc"/>
    <d v="2022-05-26T01:34:06"/>
    <x v="0"/>
    <x v="0"/>
    <n v="0"/>
    <b v="1"/>
  </r>
  <r>
    <s v="2517487687115036418_4f8db3ce-892d-4bc8-b73f-6cc1d1eebf0f"/>
    <d v="2022-05-26T04:28:08"/>
    <x v="0"/>
    <x v="0"/>
    <n v="0"/>
    <b v="1"/>
  </r>
  <r>
    <s v="2517487687115036418_4f8db3ce-892d-4bc8-b73f-6cc1d1eebf0f"/>
    <d v="2022-05-26T04:54:09"/>
    <x v="1"/>
    <x v="1"/>
    <n v="26.013433331390843"/>
    <b v="1"/>
  </r>
  <r>
    <s v="2517487644536477916_de822be3-349a-4cfe-915e-393453065445"/>
    <d v="2022-05-26T05:39:06"/>
    <x v="0"/>
    <x v="0"/>
    <n v="0"/>
    <b v="1"/>
  </r>
  <r>
    <s v="2517487559063721735_45e0e4e9-5c0d-4e48-a5b8-d3948bb14c15"/>
    <d v="2022-05-26T08:01:34"/>
    <x v="0"/>
    <x v="0"/>
    <n v="0"/>
    <b v="1"/>
  </r>
  <r>
    <s v="2517487497537341059_20603a6b-8c4b-4ab2-bacc-9a7d56785b13"/>
    <d v="2022-05-26T09:44:06"/>
    <x v="0"/>
    <x v="0"/>
    <n v="0"/>
    <b v="0"/>
  </r>
  <r>
    <s v="2517487459966935470_57ea8160-5fbe-417d-89ab-bd305c722d29"/>
    <d v="2022-05-26T10:46:43"/>
    <x v="0"/>
    <x v="0"/>
    <n v="0"/>
    <b v="0"/>
  </r>
  <r>
    <s v="2517487350536690725_07aa1c50-6e15-454a-be0e-f59badbe46bf"/>
    <d v="2022-05-26T13:49:06"/>
    <x v="0"/>
    <x v="0"/>
    <n v="0"/>
    <b v="0"/>
  </r>
  <r>
    <s v="2517487203536296359_0d7fa1d2-36b8-4eae-9be8-7338bfff773e"/>
    <d v="2022-05-26T17:54:06"/>
    <x v="0"/>
    <x v="0"/>
    <n v="0"/>
    <b v="0"/>
  </r>
  <r>
    <s v="2517487056536411215_5943db00-ce3a-4fa6-8a42-202f6f43fd0d"/>
    <d v="2022-05-26T21:59:06"/>
    <x v="0"/>
    <x v="0"/>
    <n v="0"/>
    <b v="1"/>
  </r>
  <r>
    <s v="2517486909535658997_d6e0ea31-9d99-4e0e-bf1f-827ad4cc9738"/>
    <d v="2022-05-27T02:04:06"/>
    <x v="0"/>
    <x v="0"/>
    <n v="0"/>
    <b v="1"/>
  </r>
  <r>
    <s v="2517486821837097311_aedda3d0-2de5-4e80-be38-1ba53baeb33f"/>
    <d v="2022-05-27T04:30:16"/>
    <x v="0"/>
    <x v="0"/>
    <n v="0"/>
    <b v="1"/>
  </r>
  <r>
    <s v="2517486821837097311_aedda3d0-2de5-4e80-be38-1ba53baeb33f"/>
    <d v="2022-05-27T04:53:32"/>
    <x v="1"/>
    <x v="1"/>
    <n v="23.253633332205936"/>
    <b v="1"/>
  </r>
  <r>
    <s v="2517486762536030755_42aa853b-7603-4d99-b1fb-16bc9bfef434"/>
    <d v="2022-05-27T06:09:06"/>
    <x v="0"/>
    <x v="0"/>
    <n v="0"/>
    <b v="1"/>
  </r>
  <r>
    <s v="2517486695492109567_937a7c52-203d-4cd3-9ad3-caff64fba748"/>
    <d v="2022-05-27T08:00:51"/>
    <x v="0"/>
    <x v="0"/>
    <n v="0"/>
    <b v="1"/>
  </r>
  <r>
    <s v="2517486623975614793_dfe0925d-0d46-40c6-80ee-3d9aee91f467"/>
    <d v="2022-05-27T10:00:02"/>
    <x v="0"/>
    <x v="0"/>
    <n v="0"/>
    <b v="0"/>
  </r>
  <r>
    <s v="2517486623974864357_51da959d-5ce9-4c24-850c-1a05c46cc42c"/>
    <d v="2022-05-27T10:00:03"/>
    <x v="0"/>
    <x v="0"/>
    <n v="0"/>
    <b v="0"/>
  </r>
  <r>
    <s v="2517486615535278089_cd30b032-7d2a-474d-9c0c-abcb51880dda"/>
    <d v="2022-05-27T10:14:06"/>
    <x v="0"/>
    <x v="0"/>
    <n v="0"/>
    <b v="0"/>
  </r>
  <r>
    <s v="2517486595967811262_5d1d014c-42fd-4faf-ba2e-c1006a50e723"/>
    <d v="2022-05-27T10:46:43"/>
    <x v="0"/>
    <x v="0"/>
    <n v="0"/>
    <b v="0"/>
  </r>
  <r>
    <s v="2517486468535328286_76c16398-8af0-4d88-80b9-204695fee462"/>
    <d v="2022-05-27T14:19:06"/>
    <x v="0"/>
    <x v="0"/>
    <n v="0"/>
    <b v="0"/>
  </r>
  <r>
    <s v="2517486335949787166_2f4a4114-6bac-4e9d-96e8-dd72491d7f24"/>
    <d v="2022-05-27T18:00:05"/>
    <x v="0"/>
    <x v="0"/>
    <n v="0"/>
    <b v="1"/>
  </r>
  <r>
    <s v="2517486335949275158_f8a9218c-6ccd-43a6-b420-12b3a6fb16ec"/>
    <d v="2022-05-27T18:00:05"/>
    <x v="0"/>
    <x v="0"/>
    <n v="0"/>
    <b v="1"/>
  </r>
  <r>
    <s v="2517486321534618992_3544c647-aace-43e4-8e2f-f4d3b92ca2a3"/>
    <d v="2022-05-27T18:24:07"/>
    <x v="0"/>
    <x v="0"/>
    <n v="0"/>
    <b v="1"/>
  </r>
  <r>
    <s v="2517486174534647609_e45c2c19-6664-43fe-8c07-a654cf141342"/>
    <d v="2022-05-27T22:29:07"/>
    <x v="0"/>
    <x v="0"/>
    <n v="0"/>
    <b v="1"/>
  </r>
  <r>
    <s v="2517486027533903008_5e9df58b-3e3b-48f1-9773-b8f16f14fad6"/>
    <d v="2022-05-28T02:34:07"/>
    <x v="0"/>
    <x v="0"/>
    <n v="0"/>
    <b v="1"/>
  </r>
  <r>
    <s v="2517485958359943517_4915236f-550c-49c2-b888-08415623b977"/>
    <d v="2022-05-28T04:29:24"/>
    <x v="0"/>
    <x v="0"/>
    <n v="0"/>
    <b v="1"/>
  </r>
  <r>
    <s v="2517485958359943517_4915236f-550c-49c2-b888-08415623b977"/>
    <d v="2022-05-28T04:31:11"/>
    <x v="1"/>
    <x v="1"/>
    <n v="1.7855833377689123"/>
    <b v="1"/>
  </r>
  <r>
    <s v="2517485880529513670_07297dfc-2fe4-4728-b664-4aa7ed3d6a0f"/>
    <d v="2022-05-28T06:39:07"/>
    <x v="0"/>
    <x v="0"/>
    <n v="0"/>
    <b v="1"/>
  </r>
  <r>
    <s v="2517485831499058092_29d10255-9816-4bbf-80e4-b116cf978611"/>
    <d v="2022-05-28T08:00:50"/>
    <x v="0"/>
    <x v="0"/>
    <n v="0"/>
    <b v="1"/>
  </r>
  <r>
    <s v="2517485733533432299_ff24510c-9bda-4860-8f70-8fa4ab5e6308"/>
    <d v="2022-05-28T10:44:07"/>
    <x v="0"/>
    <x v="0"/>
    <n v="0"/>
    <b v="1"/>
  </r>
  <r>
    <s v="2517485731969972148_043c1c62-07aa-450f-b782-22226b197e43"/>
    <d v="2022-05-28T10:46:43"/>
    <x v="0"/>
    <x v="0"/>
    <n v="0"/>
    <b v="1"/>
  </r>
  <r>
    <s v="2517485586533101843_90214676-bc53-4a81-8b70-430902160770"/>
    <d v="2022-05-28T14:49:07"/>
    <x v="0"/>
    <x v="0"/>
    <n v="0"/>
    <b v="1"/>
  </r>
  <r>
    <s v="2517485439532635424_b7f439d0-f395-4590-b0e2-a8ab7e45a706"/>
    <d v="2022-05-28T18:54:07"/>
    <x v="0"/>
    <x v="0"/>
    <n v="0"/>
    <b v="1"/>
  </r>
  <r>
    <s v="2517485292532251797_6daf22ab-be0c-438b-93d9-ee747ca3e8ed"/>
    <d v="2022-05-28T22:59:07"/>
    <x v="0"/>
    <x v="0"/>
    <n v="0"/>
    <b v="1"/>
  </r>
  <r>
    <s v="2517485145530518503_e7cd7298-ab2d-432d-8a42-5cc1aa342c42"/>
    <d v="2022-05-29T03:04:07"/>
    <x v="0"/>
    <x v="0"/>
    <n v="0"/>
    <b v="1"/>
  </r>
  <r>
    <s v="2517485095486737938_30ba9605-f17b-4866-b85b-d24054ad7bda"/>
    <d v="2022-05-29T04:27:31"/>
    <x v="0"/>
    <x v="0"/>
    <n v="0"/>
    <b v="1"/>
  </r>
  <r>
    <s v="2517485095486737938_30ba9605-f17b-4866-b85b-d24054ad7bda"/>
    <d v="2022-05-29T04:57:44"/>
    <x v="1"/>
    <x v="1"/>
    <n v="30.217866663588211"/>
    <b v="1"/>
  </r>
  <r>
    <s v="2517484998531401824_1f1010bf-c81d-4e08-bf69-d5d9f8159bd0"/>
    <d v="2022-05-29T07:09:07"/>
    <x v="0"/>
    <x v="0"/>
    <n v="0"/>
    <b v="1"/>
  </r>
  <r>
    <s v="2517484967477600942_d7a9c6cd-6022-4b0e-a1ba-fe3e35ce4abe"/>
    <d v="2022-05-29T08:00:52"/>
    <x v="0"/>
    <x v="0"/>
    <n v="0"/>
    <b v="1"/>
  </r>
  <r>
    <s v="2517484867968266021_d1fb54ee-85c1-4d66-bea6-45cb46273905"/>
    <d v="2022-05-29T10:46:43"/>
    <x v="0"/>
    <x v="0"/>
    <n v="0"/>
    <b v="1"/>
  </r>
  <r>
    <s v="2517484851531505885_2489dfda-eaae-40f2-a31b-74ed6bc00100"/>
    <d v="2022-05-29T11:14:07"/>
    <x v="0"/>
    <x v="0"/>
    <n v="0"/>
    <b v="1"/>
  </r>
  <r>
    <s v="2517484704529776795_438a145e-c0f1-40ae-83d4-4f7e267d4e2f"/>
    <d v="2022-05-29T15:19:07"/>
    <x v="0"/>
    <x v="0"/>
    <n v="0"/>
    <b v="1"/>
  </r>
  <r>
    <s v="2517484557530331538_b8e8e35b-6471-4bce-9c5e-ff3b3e6aca98"/>
    <d v="2022-05-29T19:24:07"/>
    <x v="0"/>
    <x v="0"/>
    <n v="0"/>
    <b v="1"/>
  </r>
  <r>
    <s v="2517484410528941380_9307c4e2-dece-45c6-bd10-68210b287e7b"/>
    <d v="2022-05-29T23:29:07"/>
    <x v="0"/>
    <x v="0"/>
    <n v="0"/>
    <b v="1"/>
  </r>
  <r>
    <s v="2517484263528583331_f07d5e0b-486f-4ea4-b567-8466076c86d7"/>
    <d v="2022-05-30T03:34:07"/>
    <x v="0"/>
    <x v="0"/>
    <n v="0"/>
    <b v="1"/>
  </r>
  <r>
    <s v="2517484227212159097_eeb21b63-b259-407c-be10-645a08c91e9e"/>
    <d v="2022-05-30T04:34:39"/>
    <x v="0"/>
    <x v="0"/>
    <n v="0"/>
    <b v="1"/>
  </r>
  <r>
    <s v="2517484227212159097_eeb21b63-b259-407c-be10-645a08c91e9e"/>
    <d v="2022-05-30T04:58:52"/>
    <x v="1"/>
    <x v="1"/>
    <n v="24.215766662964597"/>
    <b v="1"/>
  </r>
  <r>
    <s v="2517484116528004428_785e0138-b524-47b3-9c8a-c3c2d11a64ea"/>
    <d v="2022-05-30T07:39:07"/>
    <x v="0"/>
    <x v="0"/>
    <n v="0"/>
    <b v="1"/>
  </r>
  <r>
    <s v="2517484103236086931_1063e88c-94bb-45a3-b64e-1c5283f64df3"/>
    <d v="2022-05-30T08:01:16"/>
    <x v="0"/>
    <x v="0"/>
    <n v="0"/>
    <b v="1"/>
  </r>
  <r>
    <s v="2517484031969395141_78e23416-f67a-445e-9ade-42e0691f4ff7"/>
    <d v="2022-05-30T10:00:03"/>
    <x v="0"/>
    <x v="0"/>
    <n v="0"/>
    <b v="0"/>
  </r>
  <r>
    <s v="2517484031967878332_bbf1d589-fd33-48de-8e16-520f5ebfb0fe"/>
    <d v="2022-05-30T10:00:03"/>
    <x v="0"/>
    <x v="0"/>
    <n v="0"/>
    <b v="0"/>
  </r>
  <r>
    <s v="2517484003963832242_910a967b-efe1-490d-b45f-4625cd45f5cb"/>
    <d v="2022-05-30T10:46:44"/>
    <x v="0"/>
    <x v="0"/>
    <n v="0"/>
    <b v="0"/>
  </r>
  <r>
    <s v="2517483969525983132_52de2a78-30b3-4bdb-b5c7-d0590e36a044"/>
    <d v="2022-05-30T11:44:07"/>
    <x v="0"/>
    <x v="0"/>
    <n v="0"/>
    <b v="0"/>
  </r>
  <r>
    <s v="2517489945799042001_f6100a51-1ab6-4744-9466-f032b32d096b"/>
    <d v="2022-05-30T14:27:30"/>
    <x v="1"/>
    <x v="1"/>
    <n v="10123.829383340199"/>
    <b v="0"/>
  </r>
  <r>
    <s v="2517489945035401516_1f78ce61-d15d-4c64-934d-d39af3f594d0"/>
    <d v="2022-05-30T14:27:30"/>
    <x v="1"/>
    <x v="1"/>
    <n v="10122.556650006445"/>
    <b v="0"/>
  </r>
  <r>
    <s v="2517483864900747847_3e6e413a-18e9-463f-b1cb-ff42ffea81e7"/>
    <d v="2022-05-30T14:38:30"/>
    <x v="0"/>
    <x v="0"/>
    <n v="0"/>
    <b v="0"/>
  </r>
  <r>
    <s v="2517483969525983132_52de2a78-30b3-4bdb-b5c7-d0590e36a044"/>
    <d v="2022-05-30T14:38:33"/>
    <x v="2"/>
    <x v="2"/>
    <n v="174.42776665790007"/>
    <b v="0"/>
  </r>
  <r>
    <s v="2517484003963832242_910a967b-efe1-490d-b45f-4625cd45f5cb"/>
    <d v="2022-05-30T14:38:34"/>
    <x v="2"/>
    <x v="2"/>
    <n v="231.84286666335538"/>
    <b v="0"/>
  </r>
  <r>
    <s v="2517484031967878332_bbf1d589-fd33-48de-8e16-520f5ebfb0fe"/>
    <d v="2022-05-30T14:38:35"/>
    <x v="2"/>
    <x v="2"/>
    <n v="278.53176666540094"/>
    <b v="0"/>
  </r>
  <r>
    <s v="2517484031969395141_78e23416-f67a-445e-9ade-42e0691f4ff7"/>
    <d v="2022-05-30T14:38:41"/>
    <x v="2"/>
    <x v="2"/>
    <n v="278.62429999513552"/>
    <b v="0"/>
  </r>
  <r>
    <s v="2517484103236086931_1063e88c-94bb-45a3-b64e-1c5283f64df3"/>
    <d v="2022-05-30T14:38:42"/>
    <x v="2"/>
    <x v="2"/>
    <n v="397.41948334034532"/>
    <b v="0"/>
  </r>
  <r>
    <s v="2517484116528004428_785e0138-b524-47b3-9c8a-c3c2d11a64ea"/>
    <d v="2022-05-30T14:38:43"/>
    <x v="2"/>
    <x v="2"/>
    <n v="419.58948332816362"/>
    <b v="0"/>
  </r>
  <r>
    <s v="2517484263528583331_f07d5e0b-486f-4ea4-b567-8466076c86d7"/>
    <d v="2022-05-30T14:38:44"/>
    <x v="2"/>
    <x v="2"/>
    <n v="664.60643333033659"/>
    <b v="0"/>
  </r>
  <r>
    <s v="2517484704529776795_438a145e-c0f1-40ae-83d4-4f7e267d4e2f"/>
    <d v="2022-05-30T14:38:45"/>
    <x v="2"/>
    <x v="2"/>
    <n v="1399.6298333269078"/>
    <b v="0"/>
  </r>
  <r>
    <s v="2517484557530331538_b8e8e35b-6471-4bce-9c5e-ff3b3e6aca98"/>
    <d v="2022-05-30T14:38:45"/>
    <x v="2"/>
    <x v="2"/>
    <n v="1154.6359500079416"/>
    <b v="0"/>
  </r>
  <r>
    <s v="2517484410528941380_9307c4e2-dece-45c6-bd10-68210b287e7b"/>
    <d v="2022-05-30T14:38:47"/>
    <x v="2"/>
    <x v="2"/>
    <n v="909.66201666626148"/>
    <b v="0"/>
  </r>
  <r>
    <s v="2517483864900747847_3e6e413a-18e9-463f-b1cb-ff42ffea81e7"/>
    <d v="2022-05-30T14:39:25"/>
    <x v="2"/>
    <x v="2"/>
    <n v="0.92316666967235506"/>
    <b v="0"/>
  </r>
  <r>
    <s v="2517483864338964457_ce9380aa-781c-40bc-af0b-b7f5b74d2c30"/>
    <d v="2022-05-30T14:39:26"/>
    <x v="0"/>
    <x v="0"/>
    <n v="0"/>
    <b v="0"/>
  </r>
  <r>
    <s v="2517483864338964457_ce9380aa-781c-40bc-af0b-b7f5b74d2c30"/>
    <d v="2022-05-30T14:40:30"/>
    <x v="1"/>
    <x v="1"/>
    <n v="1.0633166693150997"/>
    <b v="0"/>
  </r>
  <r>
    <s v="2517483864900747847_3e6e413a-18e9-463f-b1cb-ff42ffea81e7"/>
    <d v="2022-05-30T14:40:30"/>
    <x v="1"/>
    <x v="1"/>
    <n v="1.9996166706550866"/>
    <b v="0"/>
  </r>
  <r>
    <s v="2517483854698133428_6eacc8a2-1baf-4c56-8332-15b0007cd20f"/>
    <d v="2022-05-30T14:55:30"/>
    <x v="0"/>
    <x v="0"/>
    <n v="0"/>
    <b v="0"/>
  </r>
  <r>
    <s v="2517483854698133428_6eacc8a2-1baf-4c56-8332-15b0007cd20f"/>
    <d v="2022-05-30T15:04:56"/>
    <x v="2"/>
    <x v="2"/>
    <n v="9.4335333304479718"/>
    <b v="0"/>
  </r>
  <r>
    <s v="2517483849024135136_419b7964-925a-4950-9cc8-daf895de393e"/>
    <d v="2022-05-30T15:04:58"/>
    <x v="0"/>
    <x v="0"/>
    <n v="0"/>
    <b v="0"/>
  </r>
  <r>
    <s v="2517483854698133428_6eacc8a2-1baf-4c56-8332-15b0007cd20f"/>
    <d v="2022-05-30T15:05:10"/>
    <x v="3"/>
    <x v="2"/>
    <n v="9.6657166688237339"/>
    <b v="0"/>
  </r>
  <r>
    <s v="2517483854698133428_6eacc8a2-1baf-4c56-8332-15b0007cd20f"/>
    <d v="2022-05-30T15:07:31"/>
    <x v="1"/>
    <x v="1"/>
    <n v="12.013999996706843"/>
    <b v="0"/>
  </r>
  <r>
    <s v="2517483849024135136_419b7964-925a-4950-9cc8-daf895de393e"/>
    <d v="2022-05-30T15:07:31"/>
    <x v="1"/>
    <x v="1"/>
    <n v="2.5573333259671926"/>
    <b v="0"/>
  </r>
  <r>
    <s v="2517483836692711493_c60f9d47-d55d-45ee-98d4-62205b6f322c"/>
    <d v="2022-05-30T15:25:31"/>
    <x v="0"/>
    <x v="0"/>
    <n v="0"/>
    <b v="0"/>
  </r>
  <r>
    <s v="2517483824943158581_897093f9-4a3a-43e5-bfb8-b734ddef43c3"/>
    <d v="2022-05-30T15:45:06"/>
    <x v="0"/>
    <x v="0"/>
    <n v="0"/>
    <b v="0"/>
  </r>
  <r>
    <s v="2517483677943032397_7e15163c-32e2-4d43-9bd0-0c55ecb07fdb"/>
    <d v="2022-05-30T19:50:06"/>
    <x v="0"/>
    <x v="0"/>
    <n v="0"/>
    <b v="1"/>
  </r>
  <r>
    <s v="2517483530942525906_55bf8f0d-2027-487e-a6bb-ecb0ca315f76"/>
    <d v="2022-05-30T23:55:06"/>
    <x v="0"/>
    <x v="0"/>
    <n v="0"/>
    <b v="1"/>
  </r>
  <r>
    <s v="2517483383942349856_c6a09c1f-b99d-4a07-a097-192f16057443"/>
    <d v="2022-05-31T04:00:06"/>
    <x v="0"/>
    <x v="0"/>
    <n v="0"/>
    <b v="1"/>
  </r>
  <r>
    <s v="2517483366426509891_4906f954-d80d-41bb-88b1-85245277c793"/>
    <d v="2022-05-31T04:29:17"/>
    <x v="0"/>
    <x v="0"/>
    <n v="0"/>
    <b v="1"/>
  </r>
  <r>
    <s v="2517483366426509891_4906f954-d80d-41bb-88b1-85245277c793"/>
    <d v="2022-05-31T04:51:11"/>
    <x v="1"/>
    <x v="1"/>
    <n v="21.897200000239536"/>
    <b v="1"/>
  </r>
  <r>
    <s v="2517483239485617278_278a737c-01b1-482d-8987-ca2a8bee6b48"/>
    <d v="2022-05-31T08:00:51"/>
    <x v="0"/>
    <x v="0"/>
    <n v="0"/>
    <b v="1"/>
  </r>
  <r>
    <s v="2517483236941978405_058d6f2e-68a2-4289-9b5f-204755eaad1f"/>
    <d v="2022-05-31T08:05:06"/>
    <x v="0"/>
    <x v="0"/>
    <n v="0"/>
    <b v="1"/>
  </r>
  <r>
    <s v="2517483139967330652_c2ae7b93-cb8c-44df-a30b-8298363261a7"/>
    <d v="2022-05-31T10:46:43"/>
    <x v="0"/>
    <x v="0"/>
    <n v="0"/>
    <b v="0"/>
  </r>
  <r>
    <s v="2517483089941412033_b99cfe4f-ff16-43f6-a0b9-3dd53f90ce75"/>
    <d v="2022-05-31T12:10:06"/>
    <x v="0"/>
    <x v="0"/>
    <n v="0"/>
    <b v="0"/>
  </r>
  <r>
    <s v="2517483089941412033_b99cfe4f-ff16-43f6-a0b9-3dd53f90ce75"/>
    <d v="2022-05-31T12:34:14"/>
    <x v="2"/>
    <x v="2"/>
    <n v="24.131733337417245"/>
    <b v="0"/>
  </r>
  <r>
    <s v="2517483139967330652_c2ae7b93-cb8c-44df-a30b-8298363261a7"/>
    <d v="2022-05-31T12:34:19"/>
    <x v="2"/>
    <x v="2"/>
    <n v="107.59205000242218"/>
    <b v="0"/>
  </r>
  <r>
    <s v="2517483236941978405_058d6f2e-68a2-4289-9b5f-204755eaad1f"/>
    <d v="2022-05-31T12:34:20"/>
    <x v="2"/>
    <x v="2"/>
    <n v="269.23213332658634"/>
    <b v="0"/>
  </r>
  <r>
    <s v="2517483239485617278_278a737c-01b1-482d-8987-ca2a8bee6b48"/>
    <d v="2022-05-31T12:34:21"/>
    <x v="2"/>
    <x v="2"/>
    <n v="273.48903332836926"/>
    <b v="0"/>
  </r>
  <r>
    <s v="2517483824943158581_897093f9-4a3a-43e5-bfb8-b734ddef43c3"/>
    <d v="2022-05-31T12:34:22"/>
    <x v="2"/>
    <x v="2"/>
    <n v="1249.2758999986108"/>
    <b v="0"/>
  </r>
  <r>
    <s v="2517483677943032397_7e15163c-32e2-4d43-9bd0-0c55ecb07fdb"/>
    <d v="2022-05-31T12:34:23"/>
    <x v="2"/>
    <x v="2"/>
    <n v="1004.2826333362609"/>
    <b v="0"/>
  </r>
  <r>
    <s v="2517483530942525906_55bf8f0d-2027-487e-a6bb-ecb0ca315f76"/>
    <d v="2022-05-31T12:34:23"/>
    <x v="2"/>
    <x v="2"/>
    <n v="759.28561666281894"/>
    <b v="0"/>
  </r>
  <r>
    <s v="2517483383942349856_c6a09c1f-b99d-4a07-a097-192f16057443"/>
    <d v="2022-05-31T12:34:23"/>
    <x v="2"/>
    <x v="2"/>
    <n v="514.29313333122991"/>
    <b v="0"/>
  </r>
  <r>
    <s v="2517483836692711493_c60f9d47-d55d-45ee-98d4-62205b6f322c"/>
    <d v="2022-05-31T12:34:27"/>
    <x v="2"/>
    <x v="2"/>
    <n v="1268.9392166573089"/>
    <b v="0"/>
  </r>
  <r>
    <s v="2517483075314793184_5da91b06-b9db-4511-a6b9-646301118a40"/>
    <d v="2022-05-31T12:34:29"/>
    <x v="0"/>
    <x v="0"/>
    <n v="0"/>
    <b v="0"/>
  </r>
  <r>
    <s v="2517482942940697733_ced3782b-eb6c-41bc-9a99-13d7feab7d5e"/>
    <d v="2022-05-31T16:15:06"/>
    <x v="0"/>
    <x v="0"/>
    <n v="0"/>
    <b v="0"/>
  </r>
  <r>
    <s v="2517482795941105003_95bac666-9bba-4ee2-ad56-1d5066148916"/>
    <d v="2022-05-31T20:20:06"/>
    <x v="0"/>
    <x v="0"/>
    <n v="0"/>
    <b v="1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1.3677776441909373E-3"/>
  </r>
  <r>
    <x v="0"/>
    <n v="0.65181472222320735"/>
  </r>
  <r>
    <x v="0"/>
    <n v="2.5852778926491737E-3"/>
  </r>
  <r>
    <x v="0"/>
    <n v="0.27871527773095295"/>
  </r>
  <r>
    <x v="0"/>
    <n v="0.85959222220117226"/>
  </r>
  <r>
    <x v="0"/>
    <n v="0.63517861120635644"/>
  </r>
  <r>
    <x v="0"/>
    <n v="9.5999166718684137E-2"/>
  </r>
  <r>
    <x v="0"/>
    <n v="8.4041667287237942E-3"/>
  </r>
  <r>
    <x v="0"/>
    <n v="2.2443333291448653E-2"/>
  </r>
  <r>
    <x v="0"/>
    <n v="2.8819445287808776E-3"/>
  </r>
  <r>
    <x v="0"/>
    <n v="0.21109777787933126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1615E-F413-46D5-A589-06F93A4036AF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5">
  <location ref="A3:C5" firstHeaderRow="1" firstDataRow="2" firstDataCol="1" rowPageCount="1" colPageCount="1"/>
  <pivotFields count="6">
    <pivotField showAll="0"/>
    <pivotField showAll="0"/>
    <pivotField axis="axisPage" showAll="0">
      <items count="7">
        <item x="1"/>
        <item x="2"/>
        <item x="0"/>
        <item x="3"/>
        <item x="4"/>
        <item x="5"/>
        <item t="default"/>
      </items>
    </pivotField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</pivotFields>
  <rowItems count="1">
    <i/>
  </rowItems>
  <colFields count="1">
    <field x="3"/>
  </colFields>
  <colItems count="2">
    <i>
      <x v="1"/>
    </i>
    <i t="grand">
      <x/>
    </i>
  </colItems>
  <pageFields count="1">
    <pageField fld="2" item="1" hier="-1"/>
  </pageFields>
  <dataFields count="1">
    <dataField name="Count of User Mail" fld="3" subtotal="count" baseField="0" baseItem="0"/>
  </dataFields>
  <chartFormats count="9">
    <chartFormat chart="2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FBBB2-BC88-4E5E-8DF0-18684CBEA995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1">
  <location ref="A3:A4" firstHeaderRow="1" firstDataRow="1" firstDataCol="0" rowPageCount="1" colPageCount="1"/>
  <pivotFields count="6">
    <pivotField showAll="0"/>
    <pivotField showAll="0"/>
    <pivotField axis="axisPage" dataField="1" showAll="0">
      <items count="7">
        <item x="1"/>
        <item x="2"/>
        <item x="0"/>
        <item x="3"/>
        <item x="4"/>
        <item x="5"/>
        <item t="default"/>
      </items>
    </pivotField>
    <pivotField showAll="0"/>
    <pivotField showAll="0"/>
    <pivotField showAll="0"/>
  </pivotFields>
  <rowItems count="1">
    <i/>
  </rowItems>
  <colItems count="1">
    <i/>
  </colItems>
  <pageFields count="1">
    <pageField fld="2" item="2" hier="-1"/>
  </pageFields>
  <dataFields count="1">
    <dataField name="Count of Event Type" fld="2" subtotal="count" baseField="0" baseItem="0"/>
  </dataFields>
  <chartFormats count="2">
    <chartFormat chart="6" format="7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6F3F2-AF1B-4A62-A063-1683C5EC8491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7">
  <location ref="A1:C4" firstHeaderRow="1" firstDataRow="2" firstDataCol="1"/>
  <pivotFields count="6">
    <pivotField showAll="0"/>
    <pivotField showAll="0"/>
    <pivotField axis="axisRow" showAll="0">
      <items count="7">
        <item h="1" x="1"/>
        <item x="2"/>
        <item h="1" x="0"/>
        <item h="1" x="3"/>
        <item h="1" x="4"/>
        <item h="1" x="5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/>
    <pivotField showAll="0"/>
  </pivotFields>
  <rowFields count="1">
    <field x="2"/>
  </rowFields>
  <rowItems count="2">
    <i>
      <x v="1"/>
    </i>
    <i t="grand">
      <x/>
    </i>
  </rowItems>
  <colFields count="1">
    <field x="3"/>
  </colFields>
  <colItems count="2">
    <i>
      <x v="1"/>
    </i>
    <i t="grand">
      <x/>
    </i>
  </colItems>
  <dataFields count="1">
    <dataField name="Average of Durations in minutes" fld="4" subtotal="average" baseField="2" baseItem="0"/>
  </dataFields>
  <chartFormats count="13">
    <chartFormat chart="6" format="9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6" format="9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6" format="9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6" format="9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AB60D-57DE-48DB-95A6-536A60625AF0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6">
  <location ref="A3:C5" firstHeaderRow="1" firstDataRow="2" firstDataCol="1"/>
  <pivotFields count="2">
    <pivotField axis="axisCol" showAll="0">
      <items count="12">
        <item m="1" x="2"/>
        <item m="1" x="7"/>
        <item m="1" x="9"/>
        <item m="1" x="3"/>
        <item m="1" x="5"/>
        <item x="1"/>
        <item m="1" x="6"/>
        <item m="1" x="4"/>
        <item m="1" x="10"/>
        <item m="1" x="8"/>
        <item x="0"/>
        <item t="default"/>
      </items>
    </pivotField>
    <pivotField dataField="1" showAll="0"/>
  </pivotFields>
  <rowItems count="1">
    <i/>
  </rowItems>
  <colFields count="1">
    <field x="0"/>
  </colFields>
  <colItems count="2">
    <i>
      <x v="10"/>
    </i>
    <i t="grand">
      <x/>
    </i>
  </colItems>
  <dataFields count="1">
    <dataField name="Sum of DutyHours" fld="1" baseField="0" baseItem="1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Contains" evalOrder="-1" id="2" stringValue1=".">
      <autoFilter ref="A1">
        <filterColumn colId="0">
          <customFilters>
            <customFilter val="*.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3F3D48-3924-40DF-BF59-0278CEE782E0}" autoFormatId="16" applyNumberFormats="0" applyBorderFormats="0" applyFontFormats="0" applyPatternFormats="0" applyAlignmentFormats="0" applyWidthHeightFormats="0">
  <queryTableRefresh nextId="27">
    <queryTableFields count="10">
      <queryTableField id="1" name="Timestamp" tableColumnId="1"/>
      <queryTableField id="15" name="Log ID" tableColumnId="2"/>
      <queryTableField id="16" name="Event Type" tableColumnId="3"/>
      <queryTableField id="17" name="Alert ID" tableColumnId="4"/>
      <queryTableField id="18" name="Event ID" tableColumnId="5"/>
      <queryTableField id="19" name="User ID" tableColumnId="6"/>
      <queryTableField id="20" name="User Mail" tableColumnId="9"/>
      <queryTableField id="7" name="Content" tableColumnId="7"/>
      <queryTableField id="8" name="Price" tableColumnId="8"/>
      <queryTableField id="11" name="Duration in second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AC4064B-DAE9-4741-8942-A9B9BB12940F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Email" tableColumnId="2"/>
      <queryTableField id="3" name="Start" tableColumnId="3"/>
      <queryTableField id="4" name="End" tableColumnId="4"/>
      <queryTableField id="5" name="Hour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B313A6-3168-4F4E-8CD1-620A947B216B}" name="AlertAuditReport" displayName="AlertAuditReport" ref="A1:J821" tableType="queryTable" totalsRowShown="0">
  <autoFilter ref="A1:J821" xr:uid="{58854FE3-0981-4E4D-AE4E-0D15110E45CE}"/>
  <tableColumns count="10">
    <tableColumn id="1" xr3:uid="{E42B5D59-B005-46F4-ADCD-C51AF74DA4A0}" uniqueName="1" name="Timestamp" queryTableFieldId="1" dataDxfId="2"/>
    <tableColumn id="2" xr3:uid="{30EA790D-1E66-46E0-9D9F-DEBE9E2A8728}" uniqueName="2" name="Log ID" queryTableFieldId="15" dataDxfId="12"/>
    <tableColumn id="3" xr3:uid="{3D999514-CE1B-4142-938B-E97F867F6939}" uniqueName="3" name="Event Type" queryTableFieldId="16" dataDxfId="11"/>
    <tableColumn id="4" xr3:uid="{FEC38C16-6C74-4615-96F8-75D66ACE8CE7}" uniqueName="4" name="Alert ID" queryTableFieldId="17" dataDxfId="10"/>
    <tableColumn id="5" xr3:uid="{1609C85D-E51D-406E-9C7F-F6C00BEF2E37}" uniqueName="5" name="Event ID" queryTableFieldId="18" dataDxfId="9"/>
    <tableColumn id="6" xr3:uid="{CF9642C4-9B9C-4057-B1B8-8FC124A379D7}" uniqueName="6" name="User ID" queryTableFieldId="19" dataDxfId="8"/>
    <tableColumn id="9" xr3:uid="{2F5ED79C-8F3E-486E-932D-B50364E01C7D}" uniqueName="9" name="User Mail" queryTableFieldId="20" dataDxfId="7"/>
    <tableColumn id="7" xr3:uid="{8CA6EA97-B41E-444F-9267-501CA08FBC1F}" uniqueName="7" name="Content" queryTableFieldId="7" dataDxfId="6"/>
    <tableColumn id="8" xr3:uid="{F1F8CE2E-8D30-4B39-9CF5-00158C1257EA}" uniqueName="8" name="Price" queryTableFieldId="8"/>
    <tableColumn id="10" xr3:uid="{4700479C-8272-4967-9BDD-4CE71251D15F}" uniqueName="10" name="Duration in seconds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85F89F-B98D-435F-9185-58DB0CCD58E9}" name="ShiftReport" displayName="ShiftReport" ref="A1:E12" tableType="queryTable" totalsRowShown="0">
  <autoFilter ref="A1:E12" xr:uid="{8C4B9EA8-6D9F-426D-A455-1D8491495C91}"/>
  <tableColumns count="5">
    <tableColumn id="1" xr3:uid="{CE322254-B4F3-48ED-B249-D1AE4648C345}" uniqueName="1" name="Name" queryTableFieldId="1" dataDxfId="5"/>
    <tableColumn id="2" xr3:uid="{1ECACC7C-53D8-4EED-9F38-493820E615EB}" uniqueName="2" name="Email" queryTableFieldId="2" dataDxfId="4"/>
    <tableColumn id="3" xr3:uid="{34216721-B599-4840-B0DA-A2A53CD268D3}" uniqueName="3" name="Start" queryTableFieldId="3" dataDxfId="1"/>
    <tableColumn id="4" xr3:uid="{026A7598-BD3B-4F5B-BCC4-83BB5705DA81}" uniqueName="4" name="End" queryTableFieldId="4" dataDxfId="0"/>
    <tableColumn id="5" xr3:uid="{E8279005-9D59-4FF9-A97B-9755D8A05B60}" uniqueName="5" name="Hours" queryTableFieldId="5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EA8E-D61C-488D-8A78-50779728E410}">
  <sheetPr>
    <tabColor theme="4"/>
  </sheetPr>
  <dimension ref="A1:J821"/>
  <sheetViews>
    <sheetView workbookViewId="0">
      <selection sqref="A1:J821"/>
    </sheetView>
  </sheetViews>
  <sheetFormatPr defaultRowHeight="14.4" x14ac:dyDescent="0.3"/>
  <cols>
    <col min="1" max="1" width="15.6640625" bestFit="1" customWidth="1"/>
    <col min="2" max="2" width="36.33203125" bestFit="1" customWidth="1"/>
    <col min="3" max="3" width="15" bestFit="1" customWidth="1"/>
    <col min="4" max="5" width="56.88671875" bestFit="1" customWidth="1"/>
    <col min="6" max="6" width="36.33203125" bestFit="1" customWidth="1"/>
    <col min="7" max="7" width="17.33203125" bestFit="1" customWidth="1"/>
    <col min="8" max="8" width="80.88671875" bestFit="1" customWidth="1"/>
    <col min="9" max="9" width="7.33203125" bestFit="1" customWidth="1"/>
    <col min="10" max="10" width="20" bestFit="1" customWidth="1"/>
    <col min="11" max="11" width="59" bestFit="1" customWidth="1"/>
    <col min="12" max="12" width="37.44140625" bestFit="1" customWidth="1"/>
    <col min="13" max="13" width="18.88671875" bestFit="1" customWidth="1"/>
    <col min="14" max="14" width="81.109375" bestFit="1" customWidth="1"/>
    <col min="15" max="15" width="7.6640625" customWidth="1"/>
    <col min="16" max="16" width="21" bestFit="1" customWidth="1"/>
    <col min="17" max="17" width="11" bestFit="1" customWidth="1"/>
  </cols>
  <sheetData>
    <row r="1" spans="1:10" x14ac:dyDescent="0.3">
      <c r="A1" t="s">
        <v>7</v>
      </c>
      <c r="B1" t="s">
        <v>1891</v>
      </c>
      <c r="C1" t="s">
        <v>1892</v>
      </c>
      <c r="D1" t="s">
        <v>1893</v>
      </c>
      <c r="E1" t="s">
        <v>1894</v>
      </c>
      <c r="F1" t="s">
        <v>1895</v>
      </c>
      <c r="G1" t="s">
        <v>1896</v>
      </c>
      <c r="H1" t="s">
        <v>8</v>
      </c>
      <c r="I1" t="s">
        <v>9</v>
      </c>
      <c r="J1" t="s">
        <v>24</v>
      </c>
    </row>
    <row r="2" spans="1:10" x14ac:dyDescent="0.3">
      <c r="A2" s="1">
        <v>44682.190670474534</v>
      </c>
      <c r="B2" t="s">
        <v>25</v>
      </c>
      <c r="C2" t="s">
        <v>10</v>
      </c>
      <c r="D2" t="s">
        <v>26</v>
      </c>
      <c r="E2" t="s">
        <v>27</v>
      </c>
      <c r="F2" t="s">
        <v>11</v>
      </c>
      <c r="G2" t="s">
        <v>11</v>
      </c>
      <c r="H2" t="s">
        <v>28</v>
      </c>
      <c r="I2">
        <v>0</v>
      </c>
      <c r="J2">
        <v>0</v>
      </c>
    </row>
    <row r="3" spans="1:10" x14ac:dyDescent="0.3">
      <c r="A3" s="1">
        <v>44682.200065868055</v>
      </c>
      <c r="B3" t="s">
        <v>29</v>
      </c>
      <c r="C3" t="s">
        <v>10</v>
      </c>
      <c r="D3" t="s">
        <v>30</v>
      </c>
      <c r="E3" t="s">
        <v>31</v>
      </c>
      <c r="F3" t="s">
        <v>11</v>
      </c>
      <c r="G3" t="s">
        <v>11</v>
      </c>
      <c r="H3" t="s">
        <v>32</v>
      </c>
      <c r="I3">
        <v>0</v>
      </c>
      <c r="J3">
        <v>0</v>
      </c>
    </row>
    <row r="4" spans="1:10" x14ac:dyDescent="0.3">
      <c r="A4" s="1">
        <v>44682.212064872685</v>
      </c>
      <c r="B4" t="s">
        <v>33</v>
      </c>
      <c r="C4" t="s">
        <v>13</v>
      </c>
      <c r="D4" t="s">
        <v>26</v>
      </c>
      <c r="E4" t="s">
        <v>27</v>
      </c>
      <c r="F4" t="s">
        <v>34</v>
      </c>
      <c r="G4" t="s">
        <v>35</v>
      </c>
      <c r="H4" t="s">
        <v>11</v>
      </c>
      <c r="I4">
        <v>0</v>
      </c>
      <c r="J4">
        <v>0</v>
      </c>
    </row>
    <row r="5" spans="1:10" x14ac:dyDescent="0.3">
      <c r="A5" s="1">
        <v>44682.334014652777</v>
      </c>
      <c r="B5" t="s">
        <v>36</v>
      </c>
      <c r="C5" t="s">
        <v>10</v>
      </c>
      <c r="D5" t="s">
        <v>37</v>
      </c>
      <c r="E5" t="s">
        <v>38</v>
      </c>
      <c r="F5" t="s">
        <v>11</v>
      </c>
      <c r="G5" t="s">
        <v>11</v>
      </c>
      <c r="H5" t="s">
        <v>39</v>
      </c>
      <c r="I5">
        <v>0</v>
      </c>
      <c r="J5">
        <v>0</v>
      </c>
    </row>
    <row r="6" spans="1:10" x14ac:dyDescent="0.3">
      <c r="A6" s="1">
        <v>44682.370204710649</v>
      </c>
      <c r="B6" t="s">
        <v>40</v>
      </c>
      <c r="C6" t="s">
        <v>10</v>
      </c>
      <c r="D6" t="s">
        <v>41</v>
      </c>
      <c r="E6" t="s">
        <v>42</v>
      </c>
      <c r="F6" t="s">
        <v>11</v>
      </c>
      <c r="G6" t="s">
        <v>11</v>
      </c>
      <c r="H6" t="s">
        <v>32</v>
      </c>
      <c r="I6">
        <v>0</v>
      </c>
      <c r="J6">
        <v>0</v>
      </c>
    </row>
    <row r="7" spans="1:10" x14ac:dyDescent="0.3">
      <c r="A7" s="1">
        <v>44682.44910878472</v>
      </c>
      <c r="B7" t="s">
        <v>43</v>
      </c>
      <c r="C7" t="s">
        <v>10</v>
      </c>
      <c r="D7" t="s">
        <v>44</v>
      </c>
      <c r="E7" t="s">
        <v>45</v>
      </c>
      <c r="F7" t="s">
        <v>11</v>
      </c>
      <c r="G7" t="s">
        <v>11</v>
      </c>
      <c r="H7" t="s">
        <v>46</v>
      </c>
      <c r="I7">
        <v>0</v>
      </c>
      <c r="J7">
        <v>0</v>
      </c>
    </row>
    <row r="8" spans="1:10" x14ac:dyDescent="0.3">
      <c r="A8" s="1">
        <v>44682.540344953704</v>
      </c>
      <c r="B8" t="s">
        <v>47</v>
      </c>
      <c r="C8" t="s">
        <v>10</v>
      </c>
      <c r="D8" t="s">
        <v>48</v>
      </c>
      <c r="E8" t="s">
        <v>49</v>
      </c>
      <c r="F8" t="s">
        <v>11</v>
      </c>
      <c r="G8" t="s">
        <v>11</v>
      </c>
      <c r="H8" t="s">
        <v>32</v>
      </c>
      <c r="I8">
        <v>0</v>
      </c>
      <c r="J8">
        <v>0</v>
      </c>
    </row>
    <row r="9" spans="1:10" x14ac:dyDescent="0.3">
      <c r="A9" s="1">
        <v>44682.710483587965</v>
      </c>
      <c r="B9" t="s">
        <v>50</v>
      </c>
      <c r="C9" t="s">
        <v>10</v>
      </c>
      <c r="D9" t="s">
        <v>51</v>
      </c>
      <c r="E9" t="s">
        <v>52</v>
      </c>
      <c r="F9" t="s">
        <v>11</v>
      </c>
      <c r="G9" t="s">
        <v>11</v>
      </c>
      <c r="H9" t="s">
        <v>32</v>
      </c>
      <c r="I9">
        <v>0</v>
      </c>
      <c r="J9">
        <v>0</v>
      </c>
    </row>
    <row r="10" spans="1:10" x14ac:dyDescent="0.3">
      <c r="A10" s="1">
        <v>44682.880622986107</v>
      </c>
      <c r="B10" t="s">
        <v>53</v>
      </c>
      <c r="C10" t="s">
        <v>10</v>
      </c>
      <c r="D10" t="s">
        <v>54</v>
      </c>
      <c r="E10" t="s">
        <v>55</v>
      </c>
      <c r="F10" t="s">
        <v>11</v>
      </c>
      <c r="G10" t="s">
        <v>11</v>
      </c>
      <c r="H10" t="s">
        <v>32</v>
      </c>
      <c r="I10">
        <v>0</v>
      </c>
      <c r="J10">
        <v>0</v>
      </c>
    </row>
    <row r="11" spans="1:10" x14ac:dyDescent="0.3">
      <c r="A11" s="1">
        <v>44683.050761817132</v>
      </c>
      <c r="B11" t="s">
        <v>56</v>
      </c>
      <c r="C11" t="s">
        <v>10</v>
      </c>
      <c r="D11" t="s">
        <v>57</v>
      </c>
      <c r="E11" t="s">
        <v>58</v>
      </c>
      <c r="F11" t="s">
        <v>11</v>
      </c>
      <c r="G11" t="s">
        <v>11</v>
      </c>
      <c r="H11" t="s">
        <v>32</v>
      </c>
      <c r="I11">
        <v>0</v>
      </c>
      <c r="J11">
        <v>0</v>
      </c>
    </row>
    <row r="12" spans="1:10" x14ac:dyDescent="0.3">
      <c r="A12" s="1">
        <v>44683.185922337965</v>
      </c>
      <c r="B12" t="s">
        <v>59</v>
      </c>
      <c r="C12" t="s">
        <v>10</v>
      </c>
      <c r="D12" t="s">
        <v>60</v>
      </c>
      <c r="E12" t="s">
        <v>61</v>
      </c>
      <c r="F12" t="s">
        <v>11</v>
      </c>
      <c r="G12" t="s">
        <v>11</v>
      </c>
      <c r="H12" t="s">
        <v>62</v>
      </c>
      <c r="I12">
        <v>0</v>
      </c>
      <c r="J12">
        <v>0</v>
      </c>
    </row>
    <row r="13" spans="1:10" x14ac:dyDescent="0.3">
      <c r="A13" s="1">
        <v>44683.216516666667</v>
      </c>
      <c r="B13" t="s">
        <v>63</v>
      </c>
      <c r="C13" t="s">
        <v>13</v>
      </c>
      <c r="D13" t="s">
        <v>60</v>
      </c>
      <c r="E13" t="s">
        <v>61</v>
      </c>
      <c r="F13" t="s">
        <v>34</v>
      </c>
      <c r="G13" t="s">
        <v>35</v>
      </c>
      <c r="H13" t="s">
        <v>11</v>
      </c>
      <c r="I13">
        <v>0</v>
      </c>
      <c r="J13">
        <v>0</v>
      </c>
    </row>
    <row r="14" spans="1:10" x14ac:dyDescent="0.3">
      <c r="A14" s="1">
        <v>44683.220900983797</v>
      </c>
      <c r="B14" t="s">
        <v>64</v>
      </c>
      <c r="C14" t="s">
        <v>10</v>
      </c>
      <c r="D14" t="s">
        <v>65</v>
      </c>
      <c r="E14" t="s">
        <v>66</v>
      </c>
      <c r="F14" t="s">
        <v>11</v>
      </c>
      <c r="G14" t="s">
        <v>11</v>
      </c>
      <c r="H14" t="s">
        <v>32</v>
      </c>
      <c r="I14">
        <v>0</v>
      </c>
      <c r="J14">
        <v>0</v>
      </c>
    </row>
    <row r="15" spans="1:10" x14ac:dyDescent="0.3">
      <c r="A15" s="1">
        <v>44683.33382871528</v>
      </c>
      <c r="B15" t="s">
        <v>67</v>
      </c>
      <c r="C15" t="s">
        <v>10</v>
      </c>
      <c r="D15" t="s">
        <v>68</v>
      </c>
      <c r="E15" t="s">
        <v>69</v>
      </c>
      <c r="F15" t="s">
        <v>11</v>
      </c>
      <c r="G15" t="s">
        <v>11</v>
      </c>
      <c r="H15" t="s">
        <v>39</v>
      </c>
      <c r="I15">
        <v>0</v>
      </c>
      <c r="J15">
        <v>0</v>
      </c>
    </row>
    <row r="16" spans="1:10" x14ac:dyDescent="0.3">
      <c r="A16" s="1">
        <v>44683.39104052083</v>
      </c>
      <c r="B16" t="s">
        <v>70</v>
      </c>
      <c r="C16" t="s">
        <v>10</v>
      </c>
      <c r="D16" t="s">
        <v>71</v>
      </c>
      <c r="E16" t="s">
        <v>72</v>
      </c>
      <c r="F16" t="s">
        <v>11</v>
      </c>
      <c r="G16" t="s">
        <v>11</v>
      </c>
      <c r="H16" t="s">
        <v>32</v>
      </c>
      <c r="I16">
        <v>0</v>
      </c>
      <c r="J16">
        <v>0</v>
      </c>
    </row>
    <row r="17" spans="1:10" x14ac:dyDescent="0.3">
      <c r="A17" s="1">
        <v>44683.416699513888</v>
      </c>
      <c r="B17" t="s">
        <v>73</v>
      </c>
      <c r="C17" t="s">
        <v>10</v>
      </c>
      <c r="D17" t="s">
        <v>74</v>
      </c>
      <c r="E17" t="s">
        <v>75</v>
      </c>
      <c r="F17" t="s">
        <v>11</v>
      </c>
      <c r="G17" t="s">
        <v>11</v>
      </c>
      <c r="H17" t="s">
        <v>76</v>
      </c>
      <c r="I17">
        <v>0</v>
      </c>
      <c r="J17">
        <v>0</v>
      </c>
    </row>
    <row r="18" spans="1:10" x14ac:dyDescent="0.3">
      <c r="A18" s="1">
        <v>44683.416702743052</v>
      </c>
      <c r="B18" t="s">
        <v>77</v>
      </c>
      <c r="C18" t="s">
        <v>10</v>
      </c>
      <c r="D18" t="s">
        <v>78</v>
      </c>
      <c r="E18" t="s">
        <v>79</v>
      </c>
      <c r="F18" t="s">
        <v>11</v>
      </c>
      <c r="G18" t="s">
        <v>11</v>
      </c>
      <c r="H18" t="s">
        <v>76</v>
      </c>
      <c r="I18">
        <v>0</v>
      </c>
      <c r="J18">
        <v>0</v>
      </c>
    </row>
    <row r="19" spans="1:10" x14ac:dyDescent="0.3">
      <c r="A19" s="1">
        <v>44683.44911090278</v>
      </c>
      <c r="B19" t="s">
        <v>80</v>
      </c>
      <c r="C19" t="s">
        <v>10</v>
      </c>
      <c r="D19" t="s">
        <v>81</v>
      </c>
      <c r="E19" t="s">
        <v>82</v>
      </c>
      <c r="F19" t="s">
        <v>11</v>
      </c>
      <c r="G19" t="s">
        <v>11</v>
      </c>
      <c r="H19" t="s">
        <v>83</v>
      </c>
      <c r="I19">
        <v>0</v>
      </c>
      <c r="J19">
        <v>0</v>
      </c>
    </row>
    <row r="20" spans="1:10" x14ac:dyDescent="0.3">
      <c r="A20" s="1">
        <v>44683.559077314814</v>
      </c>
      <c r="B20" t="s">
        <v>84</v>
      </c>
      <c r="C20" t="s">
        <v>12</v>
      </c>
      <c r="D20" t="s">
        <v>81</v>
      </c>
      <c r="E20" t="s">
        <v>82</v>
      </c>
      <c r="F20" t="s">
        <v>85</v>
      </c>
      <c r="G20" t="s">
        <v>86</v>
      </c>
      <c r="H20" t="s">
        <v>11</v>
      </c>
      <c r="I20">
        <v>0</v>
      </c>
      <c r="J20">
        <v>0</v>
      </c>
    </row>
    <row r="21" spans="1:10" x14ac:dyDescent="0.3">
      <c r="A21" s="1">
        <v>44683.559077314814</v>
      </c>
      <c r="B21" t="s">
        <v>87</v>
      </c>
      <c r="C21" t="s">
        <v>12</v>
      </c>
      <c r="D21" t="s">
        <v>78</v>
      </c>
      <c r="E21" t="s">
        <v>79</v>
      </c>
      <c r="F21" t="s">
        <v>85</v>
      </c>
      <c r="G21" t="s">
        <v>86</v>
      </c>
      <c r="H21" t="s">
        <v>11</v>
      </c>
      <c r="I21">
        <v>0</v>
      </c>
      <c r="J21">
        <v>0</v>
      </c>
    </row>
    <row r="22" spans="1:10" x14ac:dyDescent="0.3">
      <c r="A22" s="1">
        <v>44683.559077314814</v>
      </c>
      <c r="B22" t="s">
        <v>88</v>
      </c>
      <c r="C22" t="s">
        <v>12</v>
      </c>
      <c r="D22" t="s">
        <v>74</v>
      </c>
      <c r="E22" t="s">
        <v>75</v>
      </c>
      <c r="F22" t="s">
        <v>85</v>
      </c>
      <c r="G22" t="s">
        <v>86</v>
      </c>
      <c r="H22" t="s">
        <v>11</v>
      </c>
      <c r="I22">
        <v>0</v>
      </c>
      <c r="J22">
        <v>0</v>
      </c>
    </row>
    <row r="23" spans="1:10" x14ac:dyDescent="0.3">
      <c r="A23" s="1">
        <v>44683.559077314814</v>
      </c>
      <c r="B23" t="s">
        <v>89</v>
      </c>
      <c r="C23" t="s">
        <v>12</v>
      </c>
      <c r="D23" t="s">
        <v>71</v>
      </c>
      <c r="E23" t="s">
        <v>72</v>
      </c>
      <c r="F23" t="s">
        <v>85</v>
      </c>
      <c r="G23" t="s">
        <v>86</v>
      </c>
      <c r="H23" t="s">
        <v>11</v>
      </c>
      <c r="I23">
        <v>0</v>
      </c>
      <c r="J23">
        <v>0</v>
      </c>
    </row>
    <row r="24" spans="1:10" x14ac:dyDescent="0.3">
      <c r="A24" s="1">
        <v>44683.559077314814</v>
      </c>
      <c r="B24" t="s">
        <v>90</v>
      </c>
      <c r="C24" t="s">
        <v>12</v>
      </c>
      <c r="D24" t="s">
        <v>68</v>
      </c>
      <c r="E24" t="s">
        <v>69</v>
      </c>
      <c r="F24" t="s">
        <v>85</v>
      </c>
      <c r="G24" t="s">
        <v>86</v>
      </c>
      <c r="H24" t="s">
        <v>11</v>
      </c>
      <c r="I24">
        <v>0</v>
      </c>
      <c r="J24">
        <v>0</v>
      </c>
    </row>
    <row r="25" spans="1:10" x14ac:dyDescent="0.3">
      <c r="A25" s="1">
        <v>44683.559077314814</v>
      </c>
      <c r="B25" t="s">
        <v>91</v>
      </c>
      <c r="C25" t="s">
        <v>12</v>
      </c>
      <c r="D25" t="s">
        <v>65</v>
      </c>
      <c r="E25" t="s">
        <v>66</v>
      </c>
      <c r="F25" t="s">
        <v>85</v>
      </c>
      <c r="G25" t="s">
        <v>86</v>
      </c>
      <c r="H25" t="s">
        <v>11</v>
      </c>
      <c r="I25">
        <v>0</v>
      </c>
      <c r="J25">
        <v>0</v>
      </c>
    </row>
    <row r="26" spans="1:10" x14ac:dyDescent="0.3">
      <c r="A26" s="1">
        <v>44683.559077314814</v>
      </c>
      <c r="B26" t="s">
        <v>92</v>
      </c>
      <c r="C26" t="s">
        <v>12</v>
      </c>
      <c r="D26" t="s">
        <v>57</v>
      </c>
      <c r="E26" t="s">
        <v>58</v>
      </c>
      <c r="F26" t="s">
        <v>85</v>
      </c>
      <c r="G26" t="s">
        <v>86</v>
      </c>
      <c r="H26" t="s">
        <v>11</v>
      </c>
      <c r="I26">
        <v>0</v>
      </c>
      <c r="J26">
        <v>0</v>
      </c>
    </row>
    <row r="27" spans="1:10" x14ac:dyDescent="0.3">
      <c r="A27" s="1">
        <v>44683.559077314814</v>
      </c>
      <c r="B27" t="s">
        <v>93</v>
      </c>
      <c r="C27" t="s">
        <v>12</v>
      </c>
      <c r="D27" t="s">
        <v>54</v>
      </c>
      <c r="E27" t="s">
        <v>55</v>
      </c>
      <c r="F27" t="s">
        <v>85</v>
      </c>
      <c r="G27" t="s">
        <v>86</v>
      </c>
      <c r="H27" t="s">
        <v>11</v>
      </c>
      <c r="I27">
        <v>0</v>
      </c>
      <c r="J27">
        <v>0</v>
      </c>
    </row>
    <row r="28" spans="1:10" x14ac:dyDescent="0.3">
      <c r="A28" s="1">
        <v>44683.559077314814</v>
      </c>
      <c r="B28" t="s">
        <v>94</v>
      </c>
      <c r="C28" t="s">
        <v>12</v>
      </c>
      <c r="D28" t="s">
        <v>51</v>
      </c>
      <c r="E28" t="s">
        <v>52</v>
      </c>
      <c r="F28" t="s">
        <v>85</v>
      </c>
      <c r="G28" t="s">
        <v>86</v>
      </c>
      <c r="H28" t="s">
        <v>11</v>
      </c>
      <c r="I28">
        <v>0</v>
      </c>
      <c r="J28">
        <v>0</v>
      </c>
    </row>
    <row r="29" spans="1:10" x14ac:dyDescent="0.3">
      <c r="A29" s="1">
        <v>44683.561179999997</v>
      </c>
      <c r="B29" t="s">
        <v>95</v>
      </c>
      <c r="C29" t="s">
        <v>10</v>
      </c>
      <c r="D29" t="s">
        <v>96</v>
      </c>
      <c r="E29" t="s">
        <v>97</v>
      </c>
      <c r="F29" t="s">
        <v>11</v>
      </c>
      <c r="G29" t="s">
        <v>11</v>
      </c>
      <c r="H29" t="s">
        <v>32</v>
      </c>
      <c r="I29">
        <v>0</v>
      </c>
      <c r="J29">
        <v>0</v>
      </c>
    </row>
    <row r="30" spans="1:10" x14ac:dyDescent="0.3">
      <c r="A30" s="1">
        <v>44683.731319444443</v>
      </c>
      <c r="B30" t="s">
        <v>98</v>
      </c>
      <c r="C30" t="s">
        <v>10</v>
      </c>
      <c r="D30" t="s">
        <v>99</v>
      </c>
      <c r="E30" t="s">
        <v>100</v>
      </c>
      <c r="F30" t="s">
        <v>11</v>
      </c>
      <c r="G30" t="s">
        <v>11</v>
      </c>
      <c r="H30" t="s">
        <v>32</v>
      </c>
      <c r="I30">
        <v>0</v>
      </c>
      <c r="J30">
        <v>0</v>
      </c>
    </row>
    <row r="31" spans="1:10" x14ac:dyDescent="0.3">
      <c r="A31" s="1">
        <v>44683.901458437504</v>
      </c>
      <c r="B31" t="s">
        <v>101</v>
      </c>
      <c r="C31" t="s">
        <v>10</v>
      </c>
      <c r="D31" t="s">
        <v>102</v>
      </c>
      <c r="E31" t="s">
        <v>103</v>
      </c>
      <c r="F31" t="s">
        <v>11</v>
      </c>
      <c r="G31" t="s">
        <v>11</v>
      </c>
      <c r="H31" t="s">
        <v>32</v>
      </c>
      <c r="I31">
        <v>0</v>
      </c>
      <c r="J31">
        <v>0</v>
      </c>
    </row>
    <row r="32" spans="1:10" x14ac:dyDescent="0.3">
      <c r="A32" s="1">
        <v>44683.943852071759</v>
      </c>
      <c r="B32" t="s">
        <v>104</v>
      </c>
      <c r="C32" t="s">
        <v>12</v>
      </c>
      <c r="D32" t="s">
        <v>96</v>
      </c>
      <c r="E32" t="s">
        <v>97</v>
      </c>
      <c r="F32" t="s">
        <v>85</v>
      </c>
      <c r="G32" t="s">
        <v>86</v>
      </c>
      <c r="H32" t="s">
        <v>11</v>
      </c>
      <c r="I32">
        <v>0</v>
      </c>
      <c r="J32">
        <v>0</v>
      </c>
    </row>
    <row r="33" spans="1:10" x14ac:dyDescent="0.3">
      <c r="A33" s="1">
        <v>44683.943861111111</v>
      </c>
      <c r="B33" t="s">
        <v>105</v>
      </c>
      <c r="C33" t="s">
        <v>12</v>
      </c>
      <c r="D33" t="s">
        <v>99</v>
      </c>
      <c r="E33" t="s">
        <v>100</v>
      </c>
      <c r="F33" t="s">
        <v>85</v>
      </c>
      <c r="G33" t="s">
        <v>86</v>
      </c>
      <c r="H33" t="s">
        <v>11</v>
      </c>
      <c r="I33">
        <v>0</v>
      </c>
      <c r="J33">
        <v>0</v>
      </c>
    </row>
    <row r="34" spans="1:10" x14ac:dyDescent="0.3">
      <c r="A34" s="1">
        <v>44683.943869386574</v>
      </c>
      <c r="B34" t="s">
        <v>106</v>
      </c>
      <c r="C34" t="s">
        <v>12</v>
      </c>
      <c r="D34" t="s">
        <v>102</v>
      </c>
      <c r="E34" t="s">
        <v>103</v>
      </c>
      <c r="F34" t="s">
        <v>85</v>
      </c>
      <c r="G34" t="s">
        <v>86</v>
      </c>
      <c r="H34" t="s">
        <v>11</v>
      </c>
      <c r="I34">
        <v>0</v>
      </c>
      <c r="J34">
        <v>0</v>
      </c>
    </row>
    <row r="35" spans="1:10" x14ac:dyDescent="0.3">
      <c r="A35" s="1">
        <v>44684.071597361108</v>
      </c>
      <c r="B35" t="s">
        <v>107</v>
      </c>
      <c r="C35" t="s">
        <v>10</v>
      </c>
      <c r="D35" t="s">
        <v>108</v>
      </c>
      <c r="E35" t="s">
        <v>109</v>
      </c>
      <c r="F35" t="s">
        <v>11</v>
      </c>
      <c r="G35" t="s">
        <v>11</v>
      </c>
      <c r="H35" t="s">
        <v>32</v>
      </c>
      <c r="I35">
        <v>0</v>
      </c>
      <c r="J35">
        <v>0</v>
      </c>
    </row>
    <row r="36" spans="1:10" x14ac:dyDescent="0.3">
      <c r="A36" s="1">
        <v>44684.186732418981</v>
      </c>
      <c r="B36" t="s">
        <v>110</v>
      </c>
      <c r="C36" t="s">
        <v>10</v>
      </c>
      <c r="D36" t="s">
        <v>111</v>
      </c>
      <c r="E36" t="s">
        <v>112</v>
      </c>
      <c r="F36" t="s">
        <v>11</v>
      </c>
      <c r="G36" t="s">
        <v>11</v>
      </c>
      <c r="H36" t="s">
        <v>113</v>
      </c>
      <c r="I36">
        <v>0</v>
      </c>
      <c r="J36">
        <v>0</v>
      </c>
    </row>
    <row r="37" spans="1:10" x14ac:dyDescent="0.3">
      <c r="A37" s="1">
        <v>44684.203237291666</v>
      </c>
      <c r="B37" t="s">
        <v>114</v>
      </c>
      <c r="C37" t="s">
        <v>13</v>
      </c>
      <c r="D37" t="s">
        <v>111</v>
      </c>
      <c r="E37" t="s">
        <v>112</v>
      </c>
      <c r="F37" t="s">
        <v>34</v>
      </c>
      <c r="G37" t="s">
        <v>35</v>
      </c>
      <c r="H37" t="s">
        <v>11</v>
      </c>
      <c r="I37">
        <v>0</v>
      </c>
      <c r="J37">
        <v>0</v>
      </c>
    </row>
    <row r="38" spans="1:10" x14ac:dyDescent="0.3">
      <c r="A38" s="1">
        <v>44684.241737199074</v>
      </c>
      <c r="B38" t="s">
        <v>115</v>
      </c>
      <c r="C38" t="s">
        <v>10</v>
      </c>
      <c r="D38" t="s">
        <v>116</v>
      </c>
      <c r="E38" t="s">
        <v>117</v>
      </c>
      <c r="F38" t="s">
        <v>11</v>
      </c>
      <c r="G38" t="s">
        <v>11</v>
      </c>
      <c r="H38" t="s">
        <v>32</v>
      </c>
      <c r="I38">
        <v>0</v>
      </c>
      <c r="J38">
        <v>0</v>
      </c>
    </row>
    <row r="39" spans="1:10" x14ac:dyDescent="0.3">
      <c r="A39" s="1">
        <v>44684.333806134258</v>
      </c>
      <c r="B39" t="s">
        <v>118</v>
      </c>
      <c r="C39" t="s">
        <v>10</v>
      </c>
      <c r="D39" t="s">
        <v>119</v>
      </c>
      <c r="E39" t="s">
        <v>120</v>
      </c>
      <c r="F39" t="s">
        <v>11</v>
      </c>
      <c r="G39" t="s">
        <v>11</v>
      </c>
      <c r="H39" t="s">
        <v>39</v>
      </c>
      <c r="I39">
        <v>0</v>
      </c>
      <c r="J39">
        <v>0</v>
      </c>
    </row>
    <row r="40" spans="1:10" x14ac:dyDescent="0.3">
      <c r="A40" s="1">
        <v>44684.411878842591</v>
      </c>
      <c r="B40" t="s">
        <v>121</v>
      </c>
      <c r="C40" t="s">
        <v>10</v>
      </c>
      <c r="D40" t="s">
        <v>122</v>
      </c>
      <c r="E40" t="s">
        <v>123</v>
      </c>
      <c r="F40" t="s">
        <v>11</v>
      </c>
      <c r="G40" t="s">
        <v>11</v>
      </c>
      <c r="H40" t="s">
        <v>32</v>
      </c>
      <c r="I40">
        <v>0</v>
      </c>
      <c r="J40">
        <v>0</v>
      </c>
    </row>
    <row r="41" spans="1:10" x14ac:dyDescent="0.3">
      <c r="A41" s="1">
        <v>44684.428210636572</v>
      </c>
      <c r="B41" t="s">
        <v>124</v>
      </c>
      <c r="C41" t="s">
        <v>12</v>
      </c>
      <c r="D41" t="s">
        <v>122</v>
      </c>
      <c r="E41" t="s">
        <v>123</v>
      </c>
      <c r="F41" t="s">
        <v>85</v>
      </c>
      <c r="G41" t="s">
        <v>86</v>
      </c>
      <c r="H41" t="s">
        <v>11</v>
      </c>
      <c r="I41">
        <v>0</v>
      </c>
      <c r="J41">
        <v>0</v>
      </c>
    </row>
    <row r="42" spans="1:10" x14ac:dyDescent="0.3">
      <c r="A42" s="1">
        <v>44684.428212013889</v>
      </c>
      <c r="B42" t="s">
        <v>125</v>
      </c>
      <c r="C42" t="s">
        <v>12</v>
      </c>
      <c r="D42" t="s">
        <v>116</v>
      </c>
      <c r="E42" t="s">
        <v>117</v>
      </c>
      <c r="F42" t="s">
        <v>85</v>
      </c>
      <c r="G42" t="s">
        <v>86</v>
      </c>
      <c r="H42" t="s">
        <v>11</v>
      </c>
      <c r="I42">
        <v>0</v>
      </c>
      <c r="J42">
        <v>0</v>
      </c>
    </row>
    <row r="43" spans="1:10" x14ac:dyDescent="0.3">
      <c r="A43" s="1">
        <v>44684.428228969904</v>
      </c>
      <c r="B43" t="s">
        <v>126</v>
      </c>
      <c r="C43" t="s">
        <v>12</v>
      </c>
      <c r="D43" t="s">
        <v>108</v>
      </c>
      <c r="E43" t="s">
        <v>109</v>
      </c>
      <c r="F43" t="s">
        <v>85</v>
      </c>
      <c r="G43" t="s">
        <v>86</v>
      </c>
      <c r="H43" t="s">
        <v>11</v>
      </c>
      <c r="I43">
        <v>0</v>
      </c>
      <c r="J43">
        <v>0</v>
      </c>
    </row>
    <row r="44" spans="1:10" x14ac:dyDescent="0.3">
      <c r="A44" s="1">
        <v>44684.449111284724</v>
      </c>
      <c r="B44" t="s">
        <v>127</v>
      </c>
      <c r="C44" t="s">
        <v>10</v>
      </c>
      <c r="D44" t="s">
        <v>128</v>
      </c>
      <c r="E44" t="s">
        <v>129</v>
      </c>
      <c r="F44" t="s">
        <v>11</v>
      </c>
      <c r="G44" t="s">
        <v>11</v>
      </c>
      <c r="H44" t="s">
        <v>130</v>
      </c>
      <c r="I44">
        <v>0</v>
      </c>
      <c r="J44">
        <v>0</v>
      </c>
    </row>
    <row r="45" spans="1:10" x14ac:dyDescent="0.3">
      <c r="A45" s="1">
        <v>44684.579219988424</v>
      </c>
      <c r="B45" t="s">
        <v>131</v>
      </c>
      <c r="C45" t="s">
        <v>10</v>
      </c>
      <c r="D45" t="s">
        <v>132</v>
      </c>
      <c r="E45" t="s">
        <v>133</v>
      </c>
      <c r="F45" t="s">
        <v>11</v>
      </c>
      <c r="G45" t="s">
        <v>11</v>
      </c>
      <c r="H45" t="s">
        <v>32</v>
      </c>
      <c r="I45">
        <v>0</v>
      </c>
      <c r="J45">
        <v>0</v>
      </c>
    </row>
    <row r="46" spans="1:10" x14ac:dyDescent="0.3">
      <c r="A46" s="1">
        <v>44684.749360104164</v>
      </c>
      <c r="B46" t="s">
        <v>134</v>
      </c>
      <c r="C46" t="s">
        <v>10</v>
      </c>
      <c r="D46" t="s">
        <v>135</v>
      </c>
      <c r="E46" t="s">
        <v>136</v>
      </c>
      <c r="F46" t="s">
        <v>11</v>
      </c>
      <c r="G46" t="s">
        <v>11</v>
      </c>
      <c r="H46" t="s">
        <v>32</v>
      </c>
      <c r="I46">
        <v>0</v>
      </c>
      <c r="J46">
        <v>0</v>
      </c>
    </row>
    <row r="47" spans="1:10" x14ac:dyDescent="0.3">
      <c r="A47" s="1">
        <v>44684.779682893517</v>
      </c>
      <c r="B47" t="s">
        <v>137</v>
      </c>
      <c r="C47" t="s">
        <v>12</v>
      </c>
      <c r="D47" t="s">
        <v>135</v>
      </c>
      <c r="E47" t="s">
        <v>136</v>
      </c>
      <c r="F47" t="s">
        <v>85</v>
      </c>
      <c r="G47" t="s">
        <v>86</v>
      </c>
      <c r="H47" t="s">
        <v>11</v>
      </c>
      <c r="I47">
        <v>0</v>
      </c>
      <c r="J47">
        <v>0</v>
      </c>
    </row>
    <row r="48" spans="1:10" x14ac:dyDescent="0.3">
      <c r="A48" s="1">
        <v>44684.779821215277</v>
      </c>
      <c r="B48" t="s">
        <v>138</v>
      </c>
      <c r="C48" t="s">
        <v>14</v>
      </c>
      <c r="D48" t="s">
        <v>135</v>
      </c>
      <c r="E48" t="s">
        <v>136</v>
      </c>
      <c r="F48" t="s">
        <v>85</v>
      </c>
      <c r="G48" t="s">
        <v>86</v>
      </c>
      <c r="H48" t="s">
        <v>139</v>
      </c>
      <c r="I48">
        <v>0</v>
      </c>
      <c r="J48">
        <v>0</v>
      </c>
    </row>
    <row r="49" spans="1:10" x14ac:dyDescent="0.3">
      <c r="A49" s="1">
        <v>44684.919498587966</v>
      </c>
      <c r="B49" t="s">
        <v>140</v>
      </c>
      <c r="C49" t="s">
        <v>10</v>
      </c>
      <c r="D49" t="s">
        <v>141</v>
      </c>
      <c r="E49" t="s">
        <v>142</v>
      </c>
      <c r="F49" t="s">
        <v>11</v>
      </c>
      <c r="G49" t="s">
        <v>11</v>
      </c>
      <c r="H49" t="s">
        <v>32</v>
      </c>
      <c r="I49">
        <v>0</v>
      </c>
      <c r="J49">
        <v>0</v>
      </c>
    </row>
    <row r="50" spans="1:10" x14ac:dyDescent="0.3">
      <c r="A50" s="1">
        <v>44685.089637928242</v>
      </c>
      <c r="B50" t="s">
        <v>143</v>
      </c>
      <c r="C50" t="s">
        <v>10</v>
      </c>
      <c r="D50" t="s">
        <v>144</v>
      </c>
      <c r="E50" t="s">
        <v>145</v>
      </c>
      <c r="F50" t="s">
        <v>11</v>
      </c>
      <c r="G50" t="s">
        <v>11</v>
      </c>
      <c r="H50" t="s">
        <v>32</v>
      </c>
      <c r="I50">
        <v>0</v>
      </c>
      <c r="J50">
        <v>0</v>
      </c>
    </row>
    <row r="51" spans="1:10" x14ac:dyDescent="0.3">
      <c r="A51" s="1">
        <v>44685.185589236113</v>
      </c>
      <c r="B51" t="s">
        <v>146</v>
      </c>
      <c r="C51" t="s">
        <v>10</v>
      </c>
      <c r="D51" t="s">
        <v>147</v>
      </c>
      <c r="E51" t="s">
        <v>148</v>
      </c>
      <c r="F51" t="s">
        <v>11</v>
      </c>
      <c r="G51" t="s">
        <v>11</v>
      </c>
      <c r="H51" t="s">
        <v>149</v>
      </c>
      <c r="I51">
        <v>0</v>
      </c>
      <c r="J51">
        <v>0</v>
      </c>
    </row>
    <row r="52" spans="1:10" x14ac:dyDescent="0.3">
      <c r="A52" s="1">
        <v>44685.203220856478</v>
      </c>
      <c r="B52" t="s">
        <v>150</v>
      </c>
      <c r="C52" t="s">
        <v>13</v>
      </c>
      <c r="D52" t="s">
        <v>147</v>
      </c>
      <c r="E52" t="s">
        <v>148</v>
      </c>
      <c r="F52" t="s">
        <v>34</v>
      </c>
      <c r="G52" t="s">
        <v>35</v>
      </c>
      <c r="H52" t="s">
        <v>11</v>
      </c>
      <c r="I52">
        <v>0</v>
      </c>
      <c r="J52">
        <v>0</v>
      </c>
    </row>
    <row r="53" spans="1:10" x14ac:dyDescent="0.3">
      <c r="A53" s="1">
        <v>44685.259776874998</v>
      </c>
      <c r="B53" t="s">
        <v>151</v>
      </c>
      <c r="C53" t="s">
        <v>10</v>
      </c>
      <c r="D53" t="s">
        <v>152</v>
      </c>
      <c r="E53" t="s">
        <v>153</v>
      </c>
      <c r="F53" t="s">
        <v>11</v>
      </c>
      <c r="G53" t="s">
        <v>11</v>
      </c>
      <c r="H53" t="s">
        <v>32</v>
      </c>
      <c r="I53">
        <v>0</v>
      </c>
      <c r="J53">
        <v>0</v>
      </c>
    </row>
    <row r="54" spans="1:10" x14ac:dyDescent="0.3">
      <c r="A54" s="1">
        <v>44685.334067442127</v>
      </c>
      <c r="B54" t="s">
        <v>154</v>
      </c>
      <c r="C54" t="s">
        <v>10</v>
      </c>
      <c r="D54" t="s">
        <v>155</v>
      </c>
      <c r="E54" t="s">
        <v>156</v>
      </c>
      <c r="F54" t="s">
        <v>11</v>
      </c>
      <c r="G54" t="s">
        <v>11</v>
      </c>
      <c r="H54" t="s">
        <v>39</v>
      </c>
      <c r="I54">
        <v>0</v>
      </c>
      <c r="J54">
        <v>0</v>
      </c>
    </row>
    <row r="55" spans="1:10" x14ac:dyDescent="0.3">
      <c r="A55" s="1">
        <v>44685.429916412038</v>
      </c>
      <c r="B55" t="s">
        <v>157</v>
      </c>
      <c r="C55" t="s">
        <v>10</v>
      </c>
      <c r="D55" t="s">
        <v>158</v>
      </c>
      <c r="E55" t="s">
        <v>159</v>
      </c>
      <c r="F55" t="s">
        <v>11</v>
      </c>
      <c r="G55" t="s">
        <v>11</v>
      </c>
      <c r="H55" t="s">
        <v>32</v>
      </c>
      <c r="I55">
        <v>0</v>
      </c>
      <c r="J55">
        <v>0</v>
      </c>
    </row>
    <row r="56" spans="1:10" x14ac:dyDescent="0.3">
      <c r="A56" s="1">
        <v>44685.449108194443</v>
      </c>
      <c r="B56" t="s">
        <v>160</v>
      </c>
      <c r="C56" t="s">
        <v>10</v>
      </c>
      <c r="D56" t="s">
        <v>161</v>
      </c>
      <c r="E56" t="s">
        <v>162</v>
      </c>
      <c r="F56" t="s">
        <v>11</v>
      </c>
      <c r="G56" t="s">
        <v>11</v>
      </c>
      <c r="H56" t="s">
        <v>163</v>
      </c>
      <c r="I56">
        <v>0</v>
      </c>
      <c r="J56">
        <v>0</v>
      </c>
    </row>
    <row r="57" spans="1:10" x14ac:dyDescent="0.3">
      <c r="A57" s="1">
        <v>44685.454586203705</v>
      </c>
      <c r="B57" t="s">
        <v>164</v>
      </c>
      <c r="C57" t="s">
        <v>12</v>
      </c>
      <c r="D57" t="s">
        <v>161</v>
      </c>
      <c r="E57" t="s">
        <v>162</v>
      </c>
      <c r="F57" t="s">
        <v>85</v>
      </c>
      <c r="G57" t="s">
        <v>86</v>
      </c>
      <c r="H57" t="s">
        <v>11</v>
      </c>
      <c r="I57">
        <v>0</v>
      </c>
      <c r="J57">
        <v>0</v>
      </c>
    </row>
    <row r="58" spans="1:10" x14ac:dyDescent="0.3">
      <c r="A58" s="1">
        <v>44685.454598738426</v>
      </c>
      <c r="B58" t="s">
        <v>165</v>
      </c>
      <c r="C58" t="s">
        <v>12</v>
      </c>
      <c r="D58" t="s">
        <v>158</v>
      </c>
      <c r="E58" t="s">
        <v>159</v>
      </c>
      <c r="F58" t="s">
        <v>85</v>
      </c>
      <c r="G58" t="s">
        <v>86</v>
      </c>
      <c r="H58" t="s">
        <v>11</v>
      </c>
      <c r="I58">
        <v>0</v>
      </c>
      <c r="J58">
        <v>0</v>
      </c>
    </row>
    <row r="59" spans="1:10" x14ac:dyDescent="0.3">
      <c r="A59" s="1">
        <v>44685.454616747687</v>
      </c>
      <c r="B59" t="s">
        <v>166</v>
      </c>
      <c r="C59" t="s">
        <v>12</v>
      </c>
      <c r="D59" t="s">
        <v>155</v>
      </c>
      <c r="E59" t="s">
        <v>156</v>
      </c>
      <c r="F59" t="s">
        <v>85</v>
      </c>
      <c r="G59" t="s">
        <v>86</v>
      </c>
      <c r="H59" t="s">
        <v>11</v>
      </c>
      <c r="I59">
        <v>0</v>
      </c>
      <c r="J59">
        <v>0</v>
      </c>
    </row>
    <row r="60" spans="1:10" x14ac:dyDescent="0.3">
      <c r="A60" s="1">
        <v>44685.454628715277</v>
      </c>
      <c r="B60" t="s">
        <v>167</v>
      </c>
      <c r="C60" t="s">
        <v>12</v>
      </c>
      <c r="D60" t="s">
        <v>152</v>
      </c>
      <c r="E60" t="s">
        <v>153</v>
      </c>
      <c r="F60" t="s">
        <v>85</v>
      </c>
      <c r="G60" t="s">
        <v>86</v>
      </c>
      <c r="H60" t="s">
        <v>11</v>
      </c>
      <c r="I60">
        <v>0</v>
      </c>
      <c r="J60">
        <v>0</v>
      </c>
    </row>
    <row r="61" spans="1:10" x14ac:dyDescent="0.3">
      <c r="A61" s="1">
        <v>44685.454643449077</v>
      </c>
      <c r="B61" t="s">
        <v>168</v>
      </c>
      <c r="C61" t="s">
        <v>12</v>
      </c>
      <c r="D61" t="s">
        <v>144</v>
      </c>
      <c r="E61" t="s">
        <v>145</v>
      </c>
      <c r="F61" t="s">
        <v>85</v>
      </c>
      <c r="G61" t="s">
        <v>86</v>
      </c>
      <c r="H61" t="s">
        <v>11</v>
      </c>
      <c r="I61">
        <v>0</v>
      </c>
      <c r="J61">
        <v>0</v>
      </c>
    </row>
    <row r="62" spans="1:10" x14ac:dyDescent="0.3">
      <c r="A62" s="1">
        <v>44685.454653715278</v>
      </c>
      <c r="B62" t="s">
        <v>169</v>
      </c>
      <c r="C62" t="s">
        <v>12</v>
      </c>
      <c r="D62" t="s">
        <v>132</v>
      </c>
      <c r="E62" t="s">
        <v>133</v>
      </c>
      <c r="F62" t="s">
        <v>85</v>
      </c>
      <c r="G62" t="s">
        <v>86</v>
      </c>
      <c r="H62" t="s">
        <v>11</v>
      </c>
      <c r="I62">
        <v>0</v>
      </c>
      <c r="J62">
        <v>0</v>
      </c>
    </row>
    <row r="63" spans="1:10" x14ac:dyDescent="0.3">
      <c r="A63" s="1">
        <v>44685.454661631942</v>
      </c>
      <c r="B63" t="s">
        <v>170</v>
      </c>
      <c r="C63" t="s">
        <v>12</v>
      </c>
      <c r="D63" t="s">
        <v>141</v>
      </c>
      <c r="E63" t="s">
        <v>142</v>
      </c>
      <c r="F63" t="s">
        <v>85</v>
      </c>
      <c r="G63" t="s">
        <v>86</v>
      </c>
      <c r="H63" t="s">
        <v>11</v>
      </c>
      <c r="I63">
        <v>0</v>
      </c>
      <c r="J63">
        <v>0</v>
      </c>
    </row>
    <row r="64" spans="1:10" x14ac:dyDescent="0.3">
      <c r="A64" s="1">
        <v>44685.600055532406</v>
      </c>
      <c r="B64" t="s">
        <v>171</v>
      </c>
      <c r="C64" t="s">
        <v>10</v>
      </c>
      <c r="D64" t="s">
        <v>172</v>
      </c>
      <c r="E64" t="s">
        <v>173</v>
      </c>
      <c r="F64" t="s">
        <v>11</v>
      </c>
      <c r="G64" t="s">
        <v>11</v>
      </c>
      <c r="H64" t="s">
        <v>32</v>
      </c>
      <c r="I64">
        <v>0</v>
      </c>
      <c r="J64">
        <v>0</v>
      </c>
    </row>
    <row r="65" spans="1:10" x14ac:dyDescent="0.3">
      <c r="A65" s="1">
        <v>44685.697130347224</v>
      </c>
      <c r="B65" t="s">
        <v>174</v>
      </c>
      <c r="C65" t="s">
        <v>10</v>
      </c>
      <c r="D65" t="s">
        <v>175</v>
      </c>
      <c r="E65" t="s">
        <v>176</v>
      </c>
      <c r="F65" t="s">
        <v>11</v>
      </c>
      <c r="G65" t="s">
        <v>11</v>
      </c>
      <c r="H65" t="s">
        <v>76</v>
      </c>
      <c r="I65">
        <v>0</v>
      </c>
      <c r="J65">
        <v>0</v>
      </c>
    </row>
    <row r="66" spans="1:10" x14ac:dyDescent="0.3">
      <c r="A66" s="1">
        <v>44685.697222048613</v>
      </c>
      <c r="B66" t="s">
        <v>177</v>
      </c>
      <c r="C66" t="s">
        <v>10</v>
      </c>
      <c r="D66" t="s">
        <v>178</v>
      </c>
      <c r="E66" t="s">
        <v>179</v>
      </c>
      <c r="F66" t="s">
        <v>11</v>
      </c>
      <c r="G66" t="s">
        <v>11</v>
      </c>
      <c r="H66" t="s">
        <v>76</v>
      </c>
      <c r="I66">
        <v>0</v>
      </c>
      <c r="J66">
        <v>0</v>
      </c>
    </row>
    <row r="67" spans="1:10" x14ac:dyDescent="0.3">
      <c r="A67" s="1">
        <v>44685.730579409719</v>
      </c>
      <c r="B67" t="s">
        <v>180</v>
      </c>
      <c r="C67" t="s">
        <v>10</v>
      </c>
      <c r="D67" t="s">
        <v>181</v>
      </c>
      <c r="E67" t="s">
        <v>182</v>
      </c>
      <c r="F67" t="s">
        <v>11</v>
      </c>
      <c r="G67" t="s">
        <v>11</v>
      </c>
      <c r="H67" t="s">
        <v>183</v>
      </c>
      <c r="I67">
        <v>0</v>
      </c>
      <c r="J67">
        <v>0</v>
      </c>
    </row>
    <row r="68" spans="1:10" x14ac:dyDescent="0.3">
      <c r="A68" s="1">
        <v>44685.73165050926</v>
      </c>
      <c r="B68" t="s">
        <v>184</v>
      </c>
      <c r="C68" t="s">
        <v>13</v>
      </c>
      <c r="D68" t="s">
        <v>181</v>
      </c>
      <c r="E68" t="s">
        <v>182</v>
      </c>
      <c r="F68" t="s">
        <v>34</v>
      </c>
      <c r="G68" t="s">
        <v>35</v>
      </c>
      <c r="H68" t="s">
        <v>11</v>
      </c>
      <c r="I68">
        <v>0</v>
      </c>
      <c r="J68">
        <v>0</v>
      </c>
    </row>
    <row r="69" spans="1:10" x14ac:dyDescent="0.3">
      <c r="A69" s="1">
        <v>44685.770194467594</v>
      </c>
      <c r="B69" t="s">
        <v>185</v>
      </c>
      <c r="C69" t="s">
        <v>10</v>
      </c>
      <c r="D69" t="s">
        <v>186</v>
      </c>
      <c r="E69" t="s">
        <v>187</v>
      </c>
      <c r="F69" t="s">
        <v>11</v>
      </c>
      <c r="G69" t="s">
        <v>11</v>
      </c>
      <c r="H69" t="s">
        <v>32</v>
      </c>
      <c r="I69">
        <v>0</v>
      </c>
      <c r="J69">
        <v>0</v>
      </c>
    </row>
    <row r="70" spans="1:10" x14ac:dyDescent="0.3">
      <c r="A70" s="1">
        <v>44685.940333993058</v>
      </c>
      <c r="B70" t="s">
        <v>188</v>
      </c>
      <c r="C70" t="s">
        <v>10</v>
      </c>
      <c r="D70" t="s">
        <v>189</v>
      </c>
      <c r="E70" t="s">
        <v>190</v>
      </c>
      <c r="F70" t="s">
        <v>11</v>
      </c>
      <c r="G70" t="s">
        <v>11</v>
      </c>
      <c r="H70" t="s">
        <v>32</v>
      </c>
      <c r="I70">
        <v>0</v>
      </c>
      <c r="J70">
        <v>0</v>
      </c>
    </row>
    <row r="71" spans="1:10" x14ac:dyDescent="0.3">
      <c r="A71" s="1">
        <v>44686.110474490742</v>
      </c>
      <c r="B71" t="s">
        <v>191</v>
      </c>
      <c r="C71" t="s">
        <v>10</v>
      </c>
      <c r="D71" t="s">
        <v>192</v>
      </c>
      <c r="E71" t="s">
        <v>193</v>
      </c>
      <c r="F71" t="s">
        <v>11</v>
      </c>
      <c r="G71" t="s">
        <v>11</v>
      </c>
      <c r="H71" t="s">
        <v>32</v>
      </c>
      <c r="I71">
        <v>0</v>
      </c>
      <c r="J71">
        <v>0</v>
      </c>
    </row>
    <row r="72" spans="1:10" x14ac:dyDescent="0.3">
      <c r="A72" s="1">
        <v>44686.185673784719</v>
      </c>
      <c r="B72" t="s">
        <v>194</v>
      </c>
      <c r="C72" t="s">
        <v>10</v>
      </c>
      <c r="D72" t="s">
        <v>195</v>
      </c>
      <c r="E72" t="s">
        <v>196</v>
      </c>
      <c r="F72" t="s">
        <v>11</v>
      </c>
      <c r="G72" t="s">
        <v>11</v>
      </c>
      <c r="H72" t="s">
        <v>197</v>
      </c>
      <c r="I72">
        <v>0</v>
      </c>
      <c r="J72">
        <v>0</v>
      </c>
    </row>
    <row r="73" spans="1:10" x14ac:dyDescent="0.3">
      <c r="A73" s="1">
        <v>44686.194273912035</v>
      </c>
      <c r="B73" t="s">
        <v>198</v>
      </c>
      <c r="C73" t="s">
        <v>13</v>
      </c>
      <c r="D73" t="s">
        <v>195</v>
      </c>
      <c r="E73" t="s">
        <v>196</v>
      </c>
      <c r="F73" t="s">
        <v>34</v>
      </c>
      <c r="G73" t="s">
        <v>35</v>
      </c>
      <c r="H73" t="s">
        <v>11</v>
      </c>
      <c r="I73">
        <v>0</v>
      </c>
      <c r="J73">
        <v>0</v>
      </c>
    </row>
    <row r="74" spans="1:10" x14ac:dyDescent="0.3">
      <c r="A74" s="1">
        <v>44686.280612245369</v>
      </c>
      <c r="B74" t="s">
        <v>199</v>
      </c>
      <c r="C74" t="s">
        <v>10</v>
      </c>
      <c r="D74" t="s">
        <v>200</v>
      </c>
      <c r="E74" t="s">
        <v>201</v>
      </c>
      <c r="F74" t="s">
        <v>11</v>
      </c>
      <c r="G74" t="s">
        <v>11</v>
      </c>
      <c r="H74" t="s">
        <v>32</v>
      </c>
      <c r="I74">
        <v>0</v>
      </c>
      <c r="J74">
        <v>0</v>
      </c>
    </row>
    <row r="75" spans="1:10" x14ac:dyDescent="0.3">
      <c r="A75" s="1">
        <v>44686.333823969908</v>
      </c>
      <c r="B75" t="s">
        <v>202</v>
      </c>
      <c r="C75" t="s">
        <v>10</v>
      </c>
      <c r="D75" t="s">
        <v>203</v>
      </c>
      <c r="E75" t="s">
        <v>204</v>
      </c>
      <c r="F75" t="s">
        <v>11</v>
      </c>
      <c r="G75" t="s">
        <v>11</v>
      </c>
      <c r="H75" t="s">
        <v>39</v>
      </c>
      <c r="I75">
        <v>0</v>
      </c>
      <c r="J75">
        <v>0</v>
      </c>
    </row>
    <row r="76" spans="1:10" x14ac:dyDescent="0.3">
      <c r="A76" s="1">
        <v>44686.449111712966</v>
      </c>
      <c r="B76" t="s">
        <v>205</v>
      </c>
      <c r="C76" t="s">
        <v>10</v>
      </c>
      <c r="D76" t="s">
        <v>206</v>
      </c>
      <c r="E76" t="s">
        <v>207</v>
      </c>
      <c r="F76" t="s">
        <v>11</v>
      </c>
      <c r="G76" t="s">
        <v>11</v>
      </c>
      <c r="H76" t="s">
        <v>208</v>
      </c>
      <c r="I76">
        <v>0</v>
      </c>
      <c r="J76">
        <v>0</v>
      </c>
    </row>
    <row r="77" spans="1:10" x14ac:dyDescent="0.3">
      <c r="A77" s="1">
        <v>44686.45075650463</v>
      </c>
      <c r="B77" t="s">
        <v>209</v>
      </c>
      <c r="C77" t="s">
        <v>10</v>
      </c>
      <c r="D77" t="s">
        <v>210</v>
      </c>
      <c r="E77" t="s">
        <v>211</v>
      </c>
      <c r="F77" t="s">
        <v>11</v>
      </c>
      <c r="G77" t="s">
        <v>11</v>
      </c>
      <c r="H77" t="s">
        <v>32</v>
      </c>
      <c r="I77">
        <v>0</v>
      </c>
      <c r="J77">
        <v>0</v>
      </c>
    </row>
    <row r="78" spans="1:10" x14ac:dyDescent="0.3">
      <c r="A78" s="1">
        <v>44686.620890763887</v>
      </c>
      <c r="B78" t="s">
        <v>212</v>
      </c>
      <c r="C78" t="s">
        <v>10</v>
      </c>
      <c r="D78" t="s">
        <v>213</v>
      </c>
      <c r="E78" t="s">
        <v>214</v>
      </c>
      <c r="F78" t="s">
        <v>11</v>
      </c>
      <c r="G78" t="s">
        <v>11</v>
      </c>
      <c r="H78" t="s">
        <v>32</v>
      </c>
      <c r="I78">
        <v>0</v>
      </c>
      <c r="J78">
        <v>0</v>
      </c>
    </row>
    <row r="79" spans="1:10" x14ac:dyDescent="0.3">
      <c r="A79" s="1">
        <v>44686.789602442128</v>
      </c>
      <c r="B79" t="s">
        <v>215</v>
      </c>
      <c r="C79" t="s">
        <v>10</v>
      </c>
      <c r="D79" t="s">
        <v>216</v>
      </c>
      <c r="E79" t="s">
        <v>217</v>
      </c>
      <c r="F79" t="s">
        <v>11</v>
      </c>
      <c r="G79" t="s">
        <v>11</v>
      </c>
      <c r="H79" t="s">
        <v>32</v>
      </c>
      <c r="I79">
        <v>0</v>
      </c>
      <c r="J79">
        <v>0</v>
      </c>
    </row>
    <row r="80" spans="1:10" x14ac:dyDescent="0.3">
      <c r="A80" s="1">
        <v>44686.959741805556</v>
      </c>
      <c r="B80" t="s">
        <v>218</v>
      </c>
      <c r="C80" t="s">
        <v>10</v>
      </c>
      <c r="D80" t="s">
        <v>219</v>
      </c>
      <c r="E80" t="s">
        <v>220</v>
      </c>
      <c r="F80" t="s">
        <v>11</v>
      </c>
      <c r="G80" t="s">
        <v>11</v>
      </c>
      <c r="H80" t="s">
        <v>32</v>
      </c>
      <c r="I80">
        <v>0</v>
      </c>
      <c r="J80">
        <v>0</v>
      </c>
    </row>
    <row r="81" spans="1:10" x14ac:dyDescent="0.3">
      <c r="A81" s="1">
        <v>44687.12991171296</v>
      </c>
      <c r="B81" t="s">
        <v>221</v>
      </c>
      <c r="C81" t="s">
        <v>10</v>
      </c>
      <c r="D81" t="s">
        <v>222</v>
      </c>
      <c r="E81" t="s">
        <v>223</v>
      </c>
      <c r="F81" t="s">
        <v>11</v>
      </c>
      <c r="G81" t="s">
        <v>11</v>
      </c>
      <c r="H81" t="s">
        <v>32</v>
      </c>
      <c r="I81">
        <v>0</v>
      </c>
      <c r="J81">
        <v>0</v>
      </c>
    </row>
    <row r="82" spans="1:10" x14ac:dyDescent="0.3">
      <c r="A82" s="1">
        <v>44687.185856759257</v>
      </c>
      <c r="B82" t="s">
        <v>224</v>
      </c>
      <c r="C82" t="s">
        <v>10</v>
      </c>
      <c r="D82" t="s">
        <v>225</v>
      </c>
      <c r="E82" t="s">
        <v>226</v>
      </c>
      <c r="F82" t="s">
        <v>11</v>
      </c>
      <c r="G82" t="s">
        <v>11</v>
      </c>
      <c r="H82" t="s">
        <v>227</v>
      </c>
      <c r="I82">
        <v>0</v>
      </c>
      <c r="J82">
        <v>0</v>
      </c>
    </row>
    <row r="83" spans="1:10" x14ac:dyDescent="0.3">
      <c r="A83" s="1">
        <v>44687.186145370368</v>
      </c>
      <c r="B83" t="s">
        <v>228</v>
      </c>
      <c r="C83" t="s">
        <v>13</v>
      </c>
      <c r="D83" t="s">
        <v>225</v>
      </c>
      <c r="E83" t="s">
        <v>226</v>
      </c>
      <c r="F83" t="s">
        <v>34</v>
      </c>
      <c r="G83" t="s">
        <v>35</v>
      </c>
      <c r="H83" t="s">
        <v>11</v>
      </c>
      <c r="I83">
        <v>0</v>
      </c>
      <c r="J83">
        <v>0</v>
      </c>
    </row>
    <row r="84" spans="1:10" x14ac:dyDescent="0.3">
      <c r="A84" s="1">
        <v>44687.300020486109</v>
      </c>
      <c r="B84" t="s">
        <v>229</v>
      </c>
      <c r="C84" t="s">
        <v>10</v>
      </c>
      <c r="D84" t="s">
        <v>230</v>
      </c>
      <c r="E84" t="s">
        <v>231</v>
      </c>
      <c r="F84" t="s">
        <v>11</v>
      </c>
      <c r="G84" t="s">
        <v>11</v>
      </c>
      <c r="H84" t="s">
        <v>32</v>
      </c>
      <c r="I84">
        <v>0</v>
      </c>
      <c r="J84">
        <v>0</v>
      </c>
    </row>
    <row r="85" spans="1:10" x14ac:dyDescent="0.3">
      <c r="A85" s="1">
        <v>44687.333823194444</v>
      </c>
      <c r="B85" t="s">
        <v>232</v>
      </c>
      <c r="C85" t="s">
        <v>10</v>
      </c>
      <c r="D85" t="s">
        <v>233</v>
      </c>
      <c r="E85" t="s">
        <v>234</v>
      </c>
      <c r="F85" t="s">
        <v>11</v>
      </c>
      <c r="G85" t="s">
        <v>11</v>
      </c>
      <c r="H85" t="s">
        <v>39</v>
      </c>
      <c r="I85">
        <v>0</v>
      </c>
      <c r="J85">
        <v>0</v>
      </c>
    </row>
    <row r="86" spans="1:10" x14ac:dyDescent="0.3">
      <c r="A86" s="1">
        <v>44687.449110717593</v>
      </c>
      <c r="B86" t="s">
        <v>235</v>
      </c>
      <c r="C86" t="s">
        <v>10</v>
      </c>
      <c r="D86" t="s">
        <v>236</v>
      </c>
      <c r="E86" t="s">
        <v>237</v>
      </c>
      <c r="F86" t="s">
        <v>11</v>
      </c>
      <c r="G86" t="s">
        <v>11</v>
      </c>
      <c r="H86" t="s">
        <v>238</v>
      </c>
      <c r="I86">
        <v>0</v>
      </c>
      <c r="J86">
        <v>0</v>
      </c>
    </row>
    <row r="87" spans="1:10" x14ac:dyDescent="0.3">
      <c r="A87" s="1">
        <v>44687.470159560187</v>
      </c>
      <c r="B87" t="s">
        <v>239</v>
      </c>
      <c r="C87" t="s">
        <v>10</v>
      </c>
      <c r="D87" t="s">
        <v>240</v>
      </c>
      <c r="E87" t="s">
        <v>241</v>
      </c>
      <c r="F87" t="s">
        <v>11</v>
      </c>
      <c r="G87" t="s">
        <v>11</v>
      </c>
      <c r="H87" t="s">
        <v>32</v>
      </c>
      <c r="I87">
        <v>0</v>
      </c>
      <c r="J87">
        <v>0</v>
      </c>
    </row>
    <row r="88" spans="1:10" x14ac:dyDescent="0.3">
      <c r="A88" s="1">
        <v>44687.640298726852</v>
      </c>
      <c r="B88" t="s">
        <v>242</v>
      </c>
      <c r="C88" t="s">
        <v>10</v>
      </c>
      <c r="D88" t="s">
        <v>243</v>
      </c>
      <c r="E88" t="s">
        <v>244</v>
      </c>
      <c r="F88" t="s">
        <v>11</v>
      </c>
      <c r="G88" t="s">
        <v>11</v>
      </c>
      <c r="H88" t="s">
        <v>32</v>
      </c>
      <c r="I88">
        <v>0</v>
      </c>
      <c r="J88">
        <v>0</v>
      </c>
    </row>
    <row r="89" spans="1:10" x14ac:dyDescent="0.3">
      <c r="A89" s="1">
        <v>44687.810438148146</v>
      </c>
      <c r="B89" t="s">
        <v>245</v>
      </c>
      <c r="C89" t="s">
        <v>10</v>
      </c>
      <c r="D89" t="s">
        <v>246</v>
      </c>
      <c r="E89" t="s">
        <v>247</v>
      </c>
      <c r="F89" t="s">
        <v>11</v>
      </c>
      <c r="G89" t="s">
        <v>11</v>
      </c>
      <c r="H89" t="s">
        <v>32</v>
      </c>
      <c r="I89">
        <v>0</v>
      </c>
      <c r="J89">
        <v>0</v>
      </c>
    </row>
    <row r="90" spans="1:10" x14ac:dyDescent="0.3">
      <c r="A90" s="1">
        <v>44687.980578287039</v>
      </c>
      <c r="B90" t="s">
        <v>248</v>
      </c>
      <c r="C90" t="s">
        <v>10</v>
      </c>
      <c r="D90" t="s">
        <v>249</v>
      </c>
      <c r="E90" t="s">
        <v>250</v>
      </c>
      <c r="F90" t="s">
        <v>11</v>
      </c>
      <c r="G90" t="s">
        <v>11</v>
      </c>
      <c r="H90" t="s">
        <v>32</v>
      </c>
      <c r="I90">
        <v>0</v>
      </c>
      <c r="J90">
        <v>0</v>
      </c>
    </row>
    <row r="91" spans="1:10" x14ac:dyDescent="0.3">
      <c r="A91" s="1">
        <v>44688.150716944445</v>
      </c>
      <c r="B91" t="s">
        <v>251</v>
      </c>
      <c r="C91" t="s">
        <v>10</v>
      </c>
      <c r="D91" t="s">
        <v>252</v>
      </c>
      <c r="E91" t="s">
        <v>253</v>
      </c>
      <c r="F91" t="s">
        <v>11</v>
      </c>
      <c r="G91" t="s">
        <v>11</v>
      </c>
      <c r="H91" t="s">
        <v>32</v>
      </c>
      <c r="I91">
        <v>0</v>
      </c>
      <c r="J91">
        <v>0</v>
      </c>
    </row>
    <row r="92" spans="1:10" x14ac:dyDescent="0.3">
      <c r="A92" s="1">
        <v>44688.320857349536</v>
      </c>
      <c r="B92" t="s">
        <v>254</v>
      </c>
      <c r="C92" t="s">
        <v>10</v>
      </c>
      <c r="D92" t="s">
        <v>255</v>
      </c>
      <c r="E92" t="s">
        <v>256</v>
      </c>
      <c r="F92" t="s">
        <v>11</v>
      </c>
      <c r="G92" t="s">
        <v>11</v>
      </c>
      <c r="H92" t="s">
        <v>32</v>
      </c>
      <c r="I92">
        <v>0</v>
      </c>
      <c r="J92">
        <v>0</v>
      </c>
    </row>
    <row r="93" spans="1:10" x14ac:dyDescent="0.3">
      <c r="A93" s="1">
        <v>44688.333908946763</v>
      </c>
      <c r="B93" t="s">
        <v>257</v>
      </c>
      <c r="C93" t="s">
        <v>10</v>
      </c>
      <c r="D93" t="s">
        <v>258</v>
      </c>
      <c r="E93" t="s">
        <v>259</v>
      </c>
      <c r="F93" t="s">
        <v>11</v>
      </c>
      <c r="G93" t="s">
        <v>11</v>
      </c>
      <c r="H93" t="s">
        <v>39</v>
      </c>
      <c r="I93">
        <v>0</v>
      </c>
      <c r="J93">
        <v>0</v>
      </c>
    </row>
    <row r="94" spans="1:10" x14ac:dyDescent="0.3">
      <c r="A94" s="1">
        <v>44688.449109513887</v>
      </c>
      <c r="B94" t="s">
        <v>260</v>
      </c>
      <c r="C94" t="s">
        <v>10</v>
      </c>
      <c r="D94" t="s">
        <v>261</v>
      </c>
      <c r="E94" t="s">
        <v>262</v>
      </c>
      <c r="F94" t="s">
        <v>11</v>
      </c>
      <c r="G94" t="s">
        <v>11</v>
      </c>
      <c r="H94" t="s">
        <v>263</v>
      </c>
      <c r="I94">
        <v>0</v>
      </c>
      <c r="J94">
        <v>0</v>
      </c>
    </row>
    <row r="95" spans="1:10" x14ac:dyDescent="0.3">
      <c r="A95" s="1">
        <v>44688.452392118059</v>
      </c>
      <c r="B95" t="s">
        <v>264</v>
      </c>
      <c r="C95" t="s">
        <v>12</v>
      </c>
      <c r="D95" t="s">
        <v>261</v>
      </c>
      <c r="E95" t="s">
        <v>262</v>
      </c>
      <c r="F95" t="s">
        <v>85</v>
      </c>
      <c r="G95" t="s">
        <v>86</v>
      </c>
      <c r="H95" t="s">
        <v>11</v>
      </c>
      <c r="I95">
        <v>0</v>
      </c>
      <c r="J95">
        <v>0</v>
      </c>
    </row>
    <row r="96" spans="1:10" x14ac:dyDescent="0.3">
      <c r="A96" s="1">
        <v>44688.452403344905</v>
      </c>
      <c r="B96" t="s">
        <v>265</v>
      </c>
      <c r="C96" t="s">
        <v>12</v>
      </c>
      <c r="D96" t="s">
        <v>258</v>
      </c>
      <c r="E96" t="s">
        <v>259</v>
      </c>
      <c r="F96" t="s">
        <v>85</v>
      </c>
      <c r="G96" t="s">
        <v>86</v>
      </c>
      <c r="H96" t="s">
        <v>11</v>
      </c>
      <c r="I96">
        <v>0</v>
      </c>
      <c r="J96">
        <v>0</v>
      </c>
    </row>
    <row r="97" spans="1:10" x14ac:dyDescent="0.3">
      <c r="A97" s="1">
        <v>44688.452416412038</v>
      </c>
      <c r="B97" t="s">
        <v>266</v>
      </c>
      <c r="C97" t="s">
        <v>12</v>
      </c>
      <c r="D97" t="s">
        <v>255</v>
      </c>
      <c r="E97" t="s">
        <v>256</v>
      </c>
      <c r="F97" t="s">
        <v>85</v>
      </c>
      <c r="G97" t="s">
        <v>86</v>
      </c>
      <c r="H97" t="s">
        <v>11</v>
      </c>
      <c r="I97">
        <v>0</v>
      </c>
      <c r="J97">
        <v>0</v>
      </c>
    </row>
    <row r="98" spans="1:10" x14ac:dyDescent="0.3">
      <c r="A98" s="1">
        <v>44688.452428865741</v>
      </c>
      <c r="B98" t="s">
        <v>267</v>
      </c>
      <c r="C98" t="s">
        <v>12</v>
      </c>
      <c r="D98" t="s">
        <v>249</v>
      </c>
      <c r="E98" t="s">
        <v>250</v>
      </c>
      <c r="F98" t="s">
        <v>85</v>
      </c>
      <c r="G98" t="s">
        <v>86</v>
      </c>
      <c r="H98" t="s">
        <v>11</v>
      </c>
      <c r="I98">
        <v>0</v>
      </c>
      <c r="J98">
        <v>0</v>
      </c>
    </row>
    <row r="99" spans="1:10" x14ac:dyDescent="0.3">
      <c r="A99" s="1">
        <v>44688.452434074075</v>
      </c>
      <c r="B99" t="s">
        <v>268</v>
      </c>
      <c r="C99" t="s">
        <v>12</v>
      </c>
      <c r="D99" t="s">
        <v>252</v>
      </c>
      <c r="E99" t="s">
        <v>253</v>
      </c>
      <c r="F99" t="s">
        <v>85</v>
      </c>
      <c r="G99" t="s">
        <v>86</v>
      </c>
      <c r="H99" t="s">
        <v>11</v>
      </c>
      <c r="I99">
        <v>0</v>
      </c>
      <c r="J99">
        <v>0</v>
      </c>
    </row>
    <row r="100" spans="1:10" x14ac:dyDescent="0.3">
      <c r="A100" s="1">
        <v>44688.452452465281</v>
      </c>
      <c r="B100" t="s">
        <v>269</v>
      </c>
      <c r="C100" t="s">
        <v>12</v>
      </c>
      <c r="D100" t="s">
        <v>240</v>
      </c>
      <c r="E100" t="s">
        <v>241</v>
      </c>
      <c r="F100" t="s">
        <v>85</v>
      </c>
      <c r="G100" t="s">
        <v>86</v>
      </c>
      <c r="H100" t="s">
        <v>11</v>
      </c>
      <c r="I100">
        <v>0</v>
      </c>
      <c r="J100">
        <v>0</v>
      </c>
    </row>
    <row r="101" spans="1:10" x14ac:dyDescent="0.3">
      <c r="A101" s="1">
        <v>44688.452461805558</v>
      </c>
      <c r="B101" t="s">
        <v>270</v>
      </c>
      <c r="C101" t="s">
        <v>12</v>
      </c>
      <c r="D101" t="s">
        <v>243</v>
      </c>
      <c r="E101" t="s">
        <v>244</v>
      </c>
      <c r="F101" t="s">
        <v>85</v>
      </c>
      <c r="G101" t="s">
        <v>86</v>
      </c>
      <c r="H101" t="s">
        <v>11</v>
      </c>
      <c r="I101">
        <v>0</v>
      </c>
      <c r="J101">
        <v>0</v>
      </c>
    </row>
    <row r="102" spans="1:10" x14ac:dyDescent="0.3">
      <c r="A102" s="1">
        <v>44688.452467546296</v>
      </c>
      <c r="B102" t="s">
        <v>271</v>
      </c>
      <c r="C102" t="s">
        <v>12</v>
      </c>
      <c r="D102" t="s">
        <v>246</v>
      </c>
      <c r="E102" t="s">
        <v>247</v>
      </c>
      <c r="F102" t="s">
        <v>85</v>
      </c>
      <c r="G102" t="s">
        <v>86</v>
      </c>
      <c r="H102" t="s">
        <v>11</v>
      </c>
      <c r="I102">
        <v>0</v>
      </c>
      <c r="J102">
        <v>0</v>
      </c>
    </row>
    <row r="103" spans="1:10" x14ac:dyDescent="0.3">
      <c r="A103" s="1">
        <v>44688.490995219909</v>
      </c>
      <c r="B103" t="s">
        <v>272</v>
      </c>
      <c r="C103" t="s">
        <v>10</v>
      </c>
      <c r="D103" t="s">
        <v>273</v>
      </c>
      <c r="E103" t="s">
        <v>274</v>
      </c>
      <c r="F103" t="s">
        <v>11</v>
      </c>
      <c r="G103" t="s">
        <v>11</v>
      </c>
      <c r="H103" t="s">
        <v>32</v>
      </c>
      <c r="I103">
        <v>0</v>
      </c>
      <c r="J103">
        <v>0</v>
      </c>
    </row>
    <row r="104" spans="1:10" x14ac:dyDescent="0.3">
      <c r="A104" s="1">
        <v>44688.520014745372</v>
      </c>
      <c r="B104" t="s">
        <v>275</v>
      </c>
      <c r="C104" t="s">
        <v>12</v>
      </c>
      <c r="D104" t="s">
        <v>273</v>
      </c>
      <c r="E104" t="s">
        <v>274</v>
      </c>
      <c r="F104" t="s">
        <v>85</v>
      </c>
      <c r="G104" t="s">
        <v>86</v>
      </c>
      <c r="H104" t="s">
        <v>11</v>
      </c>
      <c r="I104">
        <v>0</v>
      </c>
      <c r="J104">
        <v>0</v>
      </c>
    </row>
    <row r="105" spans="1:10" x14ac:dyDescent="0.3">
      <c r="A105" s="1">
        <v>44688.661134340276</v>
      </c>
      <c r="B105" t="s">
        <v>276</v>
      </c>
      <c r="C105" t="s">
        <v>10</v>
      </c>
      <c r="D105" t="s">
        <v>277</v>
      </c>
      <c r="E105" t="s">
        <v>278</v>
      </c>
      <c r="F105" t="s">
        <v>11</v>
      </c>
      <c r="G105" t="s">
        <v>11</v>
      </c>
      <c r="H105" t="s">
        <v>32</v>
      </c>
      <c r="I105">
        <v>0</v>
      </c>
      <c r="J105">
        <v>0</v>
      </c>
    </row>
    <row r="106" spans="1:10" x14ac:dyDescent="0.3">
      <c r="A106" s="1">
        <v>44688.831273946758</v>
      </c>
      <c r="B106" t="s">
        <v>279</v>
      </c>
      <c r="C106" t="s">
        <v>10</v>
      </c>
      <c r="D106" t="s">
        <v>280</v>
      </c>
      <c r="E106" t="s">
        <v>281</v>
      </c>
      <c r="F106" t="s">
        <v>11</v>
      </c>
      <c r="G106" t="s">
        <v>11</v>
      </c>
      <c r="H106" t="s">
        <v>32</v>
      </c>
      <c r="I106">
        <v>0</v>
      </c>
      <c r="J106">
        <v>0</v>
      </c>
    </row>
    <row r="107" spans="1:10" x14ac:dyDescent="0.3">
      <c r="A107" s="1">
        <v>44689.001413298611</v>
      </c>
      <c r="B107" t="s">
        <v>282</v>
      </c>
      <c r="C107" t="s">
        <v>10</v>
      </c>
      <c r="D107" t="s">
        <v>283</v>
      </c>
      <c r="E107" t="s">
        <v>284</v>
      </c>
      <c r="F107" t="s">
        <v>11</v>
      </c>
      <c r="G107" t="s">
        <v>11</v>
      </c>
      <c r="H107" t="s">
        <v>32</v>
      </c>
      <c r="I107">
        <v>0</v>
      </c>
      <c r="J107">
        <v>0</v>
      </c>
    </row>
    <row r="108" spans="1:10" x14ac:dyDescent="0.3">
      <c r="A108" s="1">
        <v>44689.171552766202</v>
      </c>
      <c r="B108" t="s">
        <v>285</v>
      </c>
      <c r="C108" t="s">
        <v>10</v>
      </c>
      <c r="D108" t="s">
        <v>286</v>
      </c>
      <c r="E108" t="s">
        <v>287</v>
      </c>
      <c r="F108" t="s">
        <v>11</v>
      </c>
      <c r="G108" t="s">
        <v>11</v>
      </c>
      <c r="H108" t="s">
        <v>32</v>
      </c>
      <c r="I108">
        <v>0</v>
      </c>
      <c r="J108">
        <v>0</v>
      </c>
    </row>
    <row r="109" spans="1:10" x14ac:dyDescent="0.3">
      <c r="A109" s="1">
        <v>44689.185196655089</v>
      </c>
      <c r="B109" t="s">
        <v>288</v>
      </c>
      <c r="C109" t="s">
        <v>10</v>
      </c>
      <c r="D109" t="s">
        <v>289</v>
      </c>
      <c r="E109" t="s">
        <v>290</v>
      </c>
      <c r="F109" t="s">
        <v>11</v>
      </c>
      <c r="G109" t="s">
        <v>11</v>
      </c>
      <c r="H109" t="s">
        <v>291</v>
      </c>
      <c r="I109">
        <v>0</v>
      </c>
      <c r="J109">
        <v>0</v>
      </c>
    </row>
    <row r="110" spans="1:10" x14ac:dyDescent="0.3">
      <c r="A110" s="1">
        <v>44689.196931122686</v>
      </c>
      <c r="B110" t="s">
        <v>292</v>
      </c>
      <c r="C110" t="s">
        <v>13</v>
      </c>
      <c r="D110" t="s">
        <v>289</v>
      </c>
      <c r="E110" t="s">
        <v>290</v>
      </c>
      <c r="F110" t="s">
        <v>34</v>
      </c>
      <c r="G110" t="s">
        <v>35</v>
      </c>
      <c r="H110" t="s">
        <v>11</v>
      </c>
      <c r="I110">
        <v>0</v>
      </c>
      <c r="J110">
        <v>0</v>
      </c>
    </row>
    <row r="111" spans="1:10" x14ac:dyDescent="0.3">
      <c r="A111" s="1">
        <v>44689.334377569445</v>
      </c>
      <c r="B111" t="s">
        <v>293</v>
      </c>
      <c r="C111" t="s">
        <v>10</v>
      </c>
      <c r="D111" t="s">
        <v>294</v>
      </c>
      <c r="E111" t="s">
        <v>295</v>
      </c>
      <c r="F111" t="s">
        <v>11</v>
      </c>
      <c r="G111" t="s">
        <v>11</v>
      </c>
      <c r="H111" t="s">
        <v>39</v>
      </c>
      <c r="I111">
        <v>0</v>
      </c>
      <c r="J111">
        <v>0</v>
      </c>
    </row>
    <row r="112" spans="1:10" x14ac:dyDescent="0.3">
      <c r="A112" s="1">
        <v>44689.341691689813</v>
      </c>
      <c r="B112" t="s">
        <v>296</v>
      </c>
      <c r="C112" t="s">
        <v>10</v>
      </c>
      <c r="D112" t="s">
        <v>297</v>
      </c>
      <c r="E112" t="s">
        <v>298</v>
      </c>
      <c r="F112" t="s">
        <v>11</v>
      </c>
      <c r="G112" t="s">
        <v>11</v>
      </c>
      <c r="H112" t="s">
        <v>32</v>
      </c>
      <c r="I112">
        <v>0</v>
      </c>
      <c r="J112">
        <v>0</v>
      </c>
    </row>
    <row r="113" spans="1:10" x14ac:dyDescent="0.3">
      <c r="A113" s="1">
        <v>44689.449110335649</v>
      </c>
      <c r="B113" t="s">
        <v>299</v>
      </c>
      <c r="C113" t="s">
        <v>10</v>
      </c>
      <c r="D113" t="s">
        <v>300</v>
      </c>
      <c r="E113" t="s">
        <v>301</v>
      </c>
      <c r="F113" t="s">
        <v>11</v>
      </c>
      <c r="G113" t="s">
        <v>11</v>
      </c>
      <c r="H113" t="s">
        <v>302</v>
      </c>
      <c r="I113">
        <v>0</v>
      </c>
      <c r="J113">
        <v>0</v>
      </c>
    </row>
    <row r="114" spans="1:10" x14ac:dyDescent="0.3">
      <c r="A114" s="1">
        <v>44689.51183059028</v>
      </c>
      <c r="B114" t="s">
        <v>303</v>
      </c>
      <c r="C114" t="s">
        <v>10</v>
      </c>
      <c r="D114" t="s">
        <v>304</v>
      </c>
      <c r="E114" t="s">
        <v>305</v>
      </c>
      <c r="F114" t="s">
        <v>11</v>
      </c>
      <c r="G114" t="s">
        <v>11</v>
      </c>
      <c r="H114" t="s">
        <v>32</v>
      </c>
      <c r="I114">
        <v>0</v>
      </c>
      <c r="J114">
        <v>0</v>
      </c>
    </row>
    <row r="115" spans="1:10" x14ac:dyDescent="0.3">
      <c r="A115" s="1">
        <v>44689.681970173609</v>
      </c>
      <c r="B115" t="s">
        <v>306</v>
      </c>
      <c r="C115" t="s">
        <v>10</v>
      </c>
      <c r="D115" t="s">
        <v>307</v>
      </c>
      <c r="E115" t="s">
        <v>308</v>
      </c>
      <c r="F115" t="s">
        <v>11</v>
      </c>
      <c r="G115" t="s">
        <v>11</v>
      </c>
      <c r="H115" t="s">
        <v>32</v>
      </c>
      <c r="I115">
        <v>0</v>
      </c>
      <c r="J115">
        <v>0</v>
      </c>
    </row>
    <row r="116" spans="1:10" x14ac:dyDescent="0.3">
      <c r="A116" s="1">
        <v>44689.852109409723</v>
      </c>
      <c r="B116" t="s">
        <v>309</v>
      </c>
      <c r="C116" t="s">
        <v>10</v>
      </c>
      <c r="D116" t="s">
        <v>310</v>
      </c>
      <c r="E116" t="s">
        <v>311</v>
      </c>
      <c r="F116" t="s">
        <v>11</v>
      </c>
      <c r="G116" t="s">
        <v>11</v>
      </c>
      <c r="H116" t="s">
        <v>32</v>
      </c>
      <c r="I116">
        <v>0</v>
      </c>
      <c r="J116">
        <v>0</v>
      </c>
    </row>
    <row r="117" spans="1:10" x14ac:dyDescent="0.3">
      <c r="A117" s="1">
        <v>44690.022248414352</v>
      </c>
      <c r="B117" t="s">
        <v>312</v>
      </c>
      <c r="C117" t="s">
        <v>10</v>
      </c>
      <c r="D117" t="s">
        <v>313</v>
      </c>
      <c r="E117" t="s">
        <v>314</v>
      </c>
      <c r="F117" t="s">
        <v>11</v>
      </c>
      <c r="G117" t="s">
        <v>11</v>
      </c>
      <c r="H117" t="s">
        <v>32</v>
      </c>
      <c r="I117">
        <v>0</v>
      </c>
      <c r="J117">
        <v>0</v>
      </c>
    </row>
    <row r="118" spans="1:10" x14ac:dyDescent="0.3">
      <c r="A118" s="1">
        <v>44690.185310162036</v>
      </c>
      <c r="B118" t="s">
        <v>315</v>
      </c>
      <c r="C118" t="s">
        <v>10</v>
      </c>
      <c r="D118" t="s">
        <v>316</v>
      </c>
      <c r="E118" t="s">
        <v>317</v>
      </c>
      <c r="F118" t="s">
        <v>11</v>
      </c>
      <c r="G118" t="s">
        <v>11</v>
      </c>
      <c r="H118" t="s">
        <v>318</v>
      </c>
      <c r="I118">
        <v>0</v>
      </c>
      <c r="J118">
        <v>0</v>
      </c>
    </row>
    <row r="119" spans="1:10" x14ac:dyDescent="0.3">
      <c r="A119" s="1">
        <v>44690.19238734954</v>
      </c>
      <c r="B119" t="s">
        <v>319</v>
      </c>
      <c r="C119" t="s">
        <v>10</v>
      </c>
      <c r="D119" t="s">
        <v>320</v>
      </c>
      <c r="E119" t="s">
        <v>321</v>
      </c>
      <c r="F119" t="s">
        <v>11</v>
      </c>
      <c r="G119" t="s">
        <v>11</v>
      </c>
      <c r="H119" t="s">
        <v>32</v>
      </c>
      <c r="I119">
        <v>0</v>
      </c>
      <c r="J119">
        <v>0</v>
      </c>
    </row>
    <row r="120" spans="1:10" x14ac:dyDescent="0.3">
      <c r="A120" s="1">
        <v>44690.200662280091</v>
      </c>
      <c r="B120" t="s">
        <v>322</v>
      </c>
      <c r="C120" t="s">
        <v>13</v>
      </c>
      <c r="D120" t="s">
        <v>316</v>
      </c>
      <c r="E120" t="s">
        <v>317</v>
      </c>
      <c r="F120" t="s">
        <v>34</v>
      </c>
      <c r="G120" t="s">
        <v>35</v>
      </c>
      <c r="H120" t="s">
        <v>11</v>
      </c>
      <c r="I120">
        <v>0</v>
      </c>
      <c r="J120">
        <v>0</v>
      </c>
    </row>
    <row r="121" spans="1:10" x14ac:dyDescent="0.3">
      <c r="A121" s="1">
        <v>44690.333946377315</v>
      </c>
      <c r="B121" t="s">
        <v>323</v>
      </c>
      <c r="C121" t="s">
        <v>10</v>
      </c>
      <c r="D121" t="s">
        <v>324</v>
      </c>
      <c r="E121" t="s">
        <v>325</v>
      </c>
      <c r="F121" t="s">
        <v>11</v>
      </c>
      <c r="G121" t="s">
        <v>11</v>
      </c>
      <c r="H121" t="s">
        <v>39</v>
      </c>
      <c r="I121">
        <v>0</v>
      </c>
      <c r="J121">
        <v>0</v>
      </c>
    </row>
    <row r="122" spans="1:10" x14ac:dyDescent="0.3">
      <c r="A122" s="1">
        <v>44690.362527361111</v>
      </c>
      <c r="B122" t="s">
        <v>326</v>
      </c>
      <c r="C122" t="s">
        <v>10</v>
      </c>
      <c r="D122" t="s">
        <v>327</v>
      </c>
      <c r="E122" t="s">
        <v>328</v>
      </c>
      <c r="F122" t="s">
        <v>11</v>
      </c>
      <c r="G122" t="s">
        <v>11</v>
      </c>
      <c r="H122" t="s">
        <v>32</v>
      </c>
      <c r="I122">
        <v>0</v>
      </c>
      <c r="J122">
        <v>0</v>
      </c>
    </row>
    <row r="123" spans="1:10" x14ac:dyDescent="0.3">
      <c r="A123" s="1">
        <v>44690.403945312501</v>
      </c>
      <c r="B123" t="s">
        <v>329</v>
      </c>
      <c r="C123" t="s">
        <v>12</v>
      </c>
      <c r="D123" t="s">
        <v>327</v>
      </c>
      <c r="E123" t="s">
        <v>328</v>
      </c>
      <c r="F123" t="s">
        <v>85</v>
      </c>
      <c r="G123" t="s">
        <v>86</v>
      </c>
      <c r="H123" t="s">
        <v>11</v>
      </c>
      <c r="I123">
        <v>0</v>
      </c>
      <c r="J123">
        <v>0</v>
      </c>
    </row>
    <row r="124" spans="1:10" x14ac:dyDescent="0.3">
      <c r="A124" s="1">
        <v>44690.403945312501</v>
      </c>
      <c r="B124" t="s">
        <v>330</v>
      </c>
      <c r="C124" t="s">
        <v>12</v>
      </c>
      <c r="D124" t="s">
        <v>324</v>
      </c>
      <c r="E124" t="s">
        <v>325</v>
      </c>
      <c r="F124" t="s">
        <v>85</v>
      </c>
      <c r="G124" t="s">
        <v>86</v>
      </c>
      <c r="H124" t="s">
        <v>11</v>
      </c>
      <c r="I124">
        <v>0</v>
      </c>
      <c r="J124">
        <v>0</v>
      </c>
    </row>
    <row r="125" spans="1:10" x14ac:dyDescent="0.3">
      <c r="A125" s="1">
        <v>44690.403945312501</v>
      </c>
      <c r="B125" t="s">
        <v>331</v>
      </c>
      <c r="C125" t="s">
        <v>12</v>
      </c>
      <c r="D125" t="s">
        <v>320</v>
      </c>
      <c r="E125" t="s">
        <v>321</v>
      </c>
      <c r="F125" t="s">
        <v>85</v>
      </c>
      <c r="G125" t="s">
        <v>86</v>
      </c>
      <c r="H125" t="s">
        <v>11</v>
      </c>
      <c r="I125">
        <v>0</v>
      </c>
      <c r="J125">
        <v>0</v>
      </c>
    </row>
    <row r="126" spans="1:10" x14ac:dyDescent="0.3">
      <c r="A126" s="1">
        <v>44690.403945312501</v>
      </c>
      <c r="B126" t="s">
        <v>332</v>
      </c>
      <c r="C126" t="s">
        <v>12</v>
      </c>
      <c r="D126" t="s">
        <v>313</v>
      </c>
      <c r="E126" t="s">
        <v>314</v>
      </c>
      <c r="F126" t="s">
        <v>85</v>
      </c>
      <c r="G126" t="s">
        <v>86</v>
      </c>
      <c r="H126" t="s">
        <v>11</v>
      </c>
      <c r="I126">
        <v>0</v>
      </c>
      <c r="J126">
        <v>0</v>
      </c>
    </row>
    <row r="127" spans="1:10" x14ac:dyDescent="0.3">
      <c r="A127" s="1">
        <v>44690.403945312501</v>
      </c>
      <c r="B127" t="s">
        <v>333</v>
      </c>
      <c r="C127" t="s">
        <v>12</v>
      </c>
      <c r="D127" t="s">
        <v>310</v>
      </c>
      <c r="E127" t="s">
        <v>311</v>
      </c>
      <c r="F127" t="s">
        <v>85</v>
      </c>
      <c r="G127" t="s">
        <v>86</v>
      </c>
      <c r="H127" t="s">
        <v>11</v>
      </c>
      <c r="I127">
        <v>0</v>
      </c>
      <c r="J127">
        <v>0</v>
      </c>
    </row>
    <row r="128" spans="1:10" x14ac:dyDescent="0.3">
      <c r="A128" s="1">
        <v>44690.403945312501</v>
      </c>
      <c r="B128" t="s">
        <v>334</v>
      </c>
      <c r="C128" t="s">
        <v>12</v>
      </c>
      <c r="D128" t="s">
        <v>307</v>
      </c>
      <c r="E128" t="s">
        <v>308</v>
      </c>
      <c r="F128" t="s">
        <v>85</v>
      </c>
      <c r="G128" t="s">
        <v>86</v>
      </c>
      <c r="H128" t="s">
        <v>11</v>
      </c>
      <c r="I128">
        <v>0</v>
      </c>
      <c r="J128">
        <v>0</v>
      </c>
    </row>
    <row r="129" spans="1:10" x14ac:dyDescent="0.3">
      <c r="A129" s="1">
        <v>44690.403945312501</v>
      </c>
      <c r="B129" t="s">
        <v>335</v>
      </c>
      <c r="C129" t="s">
        <v>12</v>
      </c>
      <c r="D129" t="s">
        <v>304</v>
      </c>
      <c r="E129" t="s">
        <v>305</v>
      </c>
      <c r="F129" t="s">
        <v>85</v>
      </c>
      <c r="G129" t="s">
        <v>86</v>
      </c>
      <c r="H129" t="s">
        <v>11</v>
      </c>
      <c r="I129">
        <v>0</v>
      </c>
      <c r="J129">
        <v>0</v>
      </c>
    </row>
    <row r="130" spans="1:10" x14ac:dyDescent="0.3">
      <c r="A130" s="1">
        <v>44690.403945312501</v>
      </c>
      <c r="B130" t="s">
        <v>336</v>
      </c>
      <c r="C130" t="s">
        <v>12</v>
      </c>
      <c r="D130" t="s">
        <v>300</v>
      </c>
      <c r="E130" t="s">
        <v>301</v>
      </c>
      <c r="F130" t="s">
        <v>85</v>
      </c>
      <c r="G130" t="s">
        <v>86</v>
      </c>
      <c r="H130" t="s">
        <v>11</v>
      </c>
      <c r="I130">
        <v>0</v>
      </c>
      <c r="J130">
        <v>0</v>
      </c>
    </row>
    <row r="131" spans="1:10" x14ac:dyDescent="0.3">
      <c r="A131" s="1">
        <v>44690.406485497682</v>
      </c>
      <c r="B131" t="s">
        <v>337</v>
      </c>
      <c r="C131" t="s">
        <v>10</v>
      </c>
      <c r="D131" t="s">
        <v>338</v>
      </c>
      <c r="E131" t="s">
        <v>339</v>
      </c>
      <c r="F131" t="s">
        <v>11</v>
      </c>
      <c r="G131" t="s">
        <v>11</v>
      </c>
      <c r="H131" t="s">
        <v>340</v>
      </c>
      <c r="I131">
        <v>0</v>
      </c>
      <c r="J131">
        <v>0</v>
      </c>
    </row>
    <row r="132" spans="1:10" x14ac:dyDescent="0.3">
      <c r="A132" s="1">
        <v>44690.406553958332</v>
      </c>
      <c r="B132" t="s">
        <v>341</v>
      </c>
      <c r="C132" t="s">
        <v>12</v>
      </c>
      <c r="D132" t="s">
        <v>338</v>
      </c>
      <c r="E132" t="s">
        <v>339</v>
      </c>
      <c r="F132" t="s">
        <v>85</v>
      </c>
      <c r="G132" t="s">
        <v>86</v>
      </c>
      <c r="H132" t="s">
        <v>11</v>
      </c>
      <c r="I132">
        <v>0</v>
      </c>
      <c r="J132">
        <v>0</v>
      </c>
    </row>
    <row r="133" spans="1:10" x14ac:dyDescent="0.3">
      <c r="A133" s="1">
        <v>44690.407423055556</v>
      </c>
      <c r="B133" t="s">
        <v>342</v>
      </c>
      <c r="C133" t="s">
        <v>10</v>
      </c>
      <c r="D133" t="s">
        <v>343</v>
      </c>
      <c r="E133" t="s">
        <v>344</v>
      </c>
      <c r="F133" t="s">
        <v>11</v>
      </c>
      <c r="G133" t="s">
        <v>11</v>
      </c>
      <c r="H133" t="s">
        <v>345</v>
      </c>
      <c r="I133">
        <v>0</v>
      </c>
      <c r="J133">
        <v>0</v>
      </c>
    </row>
    <row r="134" spans="1:10" x14ac:dyDescent="0.3">
      <c r="A134" s="1">
        <v>44690.409218425928</v>
      </c>
      <c r="B134" t="s">
        <v>346</v>
      </c>
      <c r="C134" t="s">
        <v>12</v>
      </c>
      <c r="D134" t="s">
        <v>343</v>
      </c>
      <c r="E134" t="s">
        <v>344</v>
      </c>
      <c r="F134" t="s">
        <v>85</v>
      </c>
      <c r="G134" t="s">
        <v>86</v>
      </c>
      <c r="H134" t="s">
        <v>11</v>
      </c>
      <c r="I134">
        <v>0</v>
      </c>
      <c r="J134">
        <v>0</v>
      </c>
    </row>
    <row r="135" spans="1:10" x14ac:dyDescent="0.3">
      <c r="A135" s="1">
        <v>44690.409458912036</v>
      </c>
      <c r="B135" t="s">
        <v>347</v>
      </c>
      <c r="C135" t="s">
        <v>10</v>
      </c>
      <c r="D135" t="s">
        <v>348</v>
      </c>
      <c r="E135" t="s">
        <v>349</v>
      </c>
      <c r="F135" t="s">
        <v>11</v>
      </c>
      <c r="G135" t="s">
        <v>11</v>
      </c>
      <c r="H135" t="s">
        <v>345</v>
      </c>
      <c r="I135">
        <v>0</v>
      </c>
      <c r="J135">
        <v>0</v>
      </c>
    </row>
    <row r="136" spans="1:10" x14ac:dyDescent="0.3">
      <c r="A136" s="1">
        <v>44690.409708784726</v>
      </c>
      <c r="B136" t="s">
        <v>350</v>
      </c>
      <c r="C136" t="s">
        <v>12</v>
      </c>
      <c r="D136" t="s">
        <v>348</v>
      </c>
      <c r="E136" t="s">
        <v>349</v>
      </c>
      <c r="F136" t="s">
        <v>85</v>
      </c>
      <c r="G136" t="s">
        <v>86</v>
      </c>
      <c r="H136" t="s">
        <v>11</v>
      </c>
      <c r="I136">
        <v>0</v>
      </c>
      <c r="J136">
        <v>0</v>
      </c>
    </row>
    <row r="137" spans="1:10" x14ac:dyDescent="0.3">
      <c r="A137" s="1">
        <v>44690.410871342596</v>
      </c>
      <c r="B137" t="s">
        <v>351</v>
      </c>
      <c r="C137" t="s">
        <v>10</v>
      </c>
      <c r="D137" t="s">
        <v>352</v>
      </c>
      <c r="E137" t="s">
        <v>353</v>
      </c>
      <c r="F137" t="s">
        <v>11</v>
      </c>
      <c r="G137" t="s">
        <v>11</v>
      </c>
      <c r="H137" t="s">
        <v>345</v>
      </c>
      <c r="I137">
        <v>0</v>
      </c>
      <c r="J137">
        <v>0</v>
      </c>
    </row>
    <row r="138" spans="1:10" x14ac:dyDescent="0.3">
      <c r="A138" s="1">
        <v>44690.411116064817</v>
      </c>
      <c r="B138" t="s">
        <v>354</v>
      </c>
      <c r="C138" t="s">
        <v>12</v>
      </c>
      <c r="D138" t="s">
        <v>352</v>
      </c>
      <c r="E138" t="s">
        <v>353</v>
      </c>
      <c r="F138" t="s">
        <v>85</v>
      </c>
      <c r="G138" t="s">
        <v>86</v>
      </c>
      <c r="H138" t="s">
        <v>11</v>
      </c>
      <c r="I138">
        <v>0</v>
      </c>
      <c r="J138">
        <v>0</v>
      </c>
    </row>
    <row r="139" spans="1:10" x14ac:dyDescent="0.3">
      <c r="A139" s="1">
        <v>44690.411260983798</v>
      </c>
      <c r="B139" t="s">
        <v>355</v>
      </c>
      <c r="C139" t="s">
        <v>10</v>
      </c>
      <c r="D139" t="s">
        <v>356</v>
      </c>
      <c r="E139" t="s">
        <v>357</v>
      </c>
      <c r="F139" t="s">
        <v>11</v>
      </c>
      <c r="G139" t="s">
        <v>11</v>
      </c>
      <c r="H139" t="s">
        <v>358</v>
      </c>
      <c r="I139">
        <v>0</v>
      </c>
      <c r="J139">
        <v>0</v>
      </c>
    </row>
    <row r="140" spans="1:10" x14ac:dyDescent="0.3">
      <c r="A140" s="1">
        <v>44690.41135047454</v>
      </c>
      <c r="B140" t="s">
        <v>359</v>
      </c>
      <c r="C140" t="s">
        <v>14</v>
      </c>
      <c r="D140" t="s">
        <v>356</v>
      </c>
      <c r="E140" t="s">
        <v>357</v>
      </c>
      <c r="F140" t="s">
        <v>85</v>
      </c>
      <c r="G140" t="s">
        <v>86</v>
      </c>
      <c r="H140" t="s">
        <v>360</v>
      </c>
      <c r="I140">
        <v>0</v>
      </c>
      <c r="J140">
        <v>0</v>
      </c>
    </row>
    <row r="141" spans="1:10" x14ac:dyDescent="0.3">
      <c r="A141" s="1">
        <v>44690.41160240741</v>
      </c>
      <c r="B141" t="s">
        <v>361</v>
      </c>
      <c r="C141" t="s">
        <v>12</v>
      </c>
      <c r="D141" t="s">
        <v>356</v>
      </c>
      <c r="E141" t="s">
        <v>357</v>
      </c>
      <c r="F141" t="s">
        <v>85</v>
      </c>
      <c r="G141" t="s">
        <v>86</v>
      </c>
      <c r="H141" t="s">
        <v>11</v>
      </c>
      <c r="I141">
        <v>0</v>
      </c>
      <c r="J141">
        <v>0</v>
      </c>
    </row>
    <row r="142" spans="1:10" x14ac:dyDescent="0.3">
      <c r="A142" s="1">
        <v>44690.416701284725</v>
      </c>
      <c r="B142" t="s">
        <v>362</v>
      </c>
      <c r="C142" t="s">
        <v>10</v>
      </c>
      <c r="D142" t="s">
        <v>363</v>
      </c>
      <c r="E142" t="s">
        <v>364</v>
      </c>
      <c r="F142" t="s">
        <v>11</v>
      </c>
      <c r="G142" t="s">
        <v>11</v>
      </c>
      <c r="H142" t="s">
        <v>76</v>
      </c>
      <c r="I142">
        <v>0</v>
      </c>
      <c r="J142">
        <v>0</v>
      </c>
    </row>
    <row r="143" spans="1:10" x14ac:dyDescent="0.3">
      <c r="A143" s="1">
        <v>44690.416705856478</v>
      </c>
      <c r="B143" t="s">
        <v>365</v>
      </c>
      <c r="C143" t="s">
        <v>10</v>
      </c>
      <c r="D143" t="s">
        <v>366</v>
      </c>
      <c r="E143" t="s">
        <v>367</v>
      </c>
      <c r="F143" t="s">
        <v>11</v>
      </c>
      <c r="G143" t="s">
        <v>11</v>
      </c>
      <c r="H143" t="s">
        <v>76</v>
      </c>
      <c r="I143">
        <v>0</v>
      </c>
      <c r="J143">
        <v>0</v>
      </c>
    </row>
    <row r="144" spans="1:10" x14ac:dyDescent="0.3">
      <c r="A144" s="1">
        <v>44690.416774155092</v>
      </c>
      <c r="B144" t="s">
        <v>368</v>
      </c>
      <c r="C144" t="s">
        <v>12</v>
      </c>
      <c r="D144" t="s">
        <v>366</v>
      </c>
      <c r="E144" t="s">
        <v>367</v>
      </c>
      <c r="F144" t="s">
        <v>85</v>
      </c>
      <c r="G144" t="s">
        <v>86</v>
      </c>
      <c r="H144" t="s">
        <v>11</v>
      </c>
      <c r="I144">
        <v>0</v>
      </c>
      <c r="J144">
        <v>0</v>
      </c>
    </row>
    <row r="145" spans="1:10" x14ac:dyDescent="0.3">
      <c r="A145" s="1">
        <v>44690.419008819445</v>
      </c>
      <c r="B145" t="s">
        <v>369</v>
      </c>
      <c r="C145" t="s">
        <v>12</v>
      </c>
      <c r="D145" t="s">
        <v>363</v>
      </c>
      <c r="E145" t="s">
        <v>364</v>
      </c>
      <c r="F145" t="s">
        <v>85</v>
      </c>
      <c r="G145" t="s">
        <v>86</v>
      </c>
      <c r="H145" t="s">
        <v>11</v>
      </c>
      <c r="I145">
        <v>0</v>
      </c>
      <c r="J145">
        <v>0</v>
      </c>
    </row>
    <row r="146" spans="1:10" x14ac:dyDescent="0.3">
      <c r="A146" s="1">
        <v>44690.421571388892</v>
      </c>
      <c r="B146" t="s">
        <v>370</v>
      </c>
      <c r="C146" t="s">
        <v>13</v>
      </c>
      <c r="D146" t="s">
        <v>327</v>
      </c>
      <c r="E146" t="s">
        <v>328</v>
      </c>
      <c r="F146" t="s">
        <v>34</v>
      </c>
      <c r="G146" t="s">
        <v>35</v>
      </c>
      <c r="H146" t="s">
        <v>11</v>
      </c>
      <c r="I146">
        <v>0</v>
      </c>
      <c r="J146">
        <v>0</v>
      </c>
    </row>
    <row r="147" spans="1:10" x14ac:dyDescent="0.3">
      <c r="A147" s="1">
        <v>44690.421571388892</v>
      </c>
      <c r="B147" t="s">
        <v>371</v>
      </c>
      <c r="C147" t="s">
        <v>13</v>
      </c>
      <c r="D147" t="s">
        <v>320</v>
      </c>
      <c r="E147" t="s">
        <v>321</v>
      </c>
      <c r="F147" t="s">
        <v>34</v>
      </c>
      <c r="G147" t="s">
        <v>35</v>
      </c>
      <c r="H147" t="s">
        <v>11</v>
      </c>
      <c r="I147">
        <v>0</v>
      </c>
      <c r="J147">
        <v>0</v>
      </c>
    </row>
    <row r="148" spans="1:10" x14ac:dyDescent="0.3">
      <c r="A148" s="1">
        <v>44690.421572291663</v>
      </c>
      <c r="B148" t="s">
        <v>372</v>
      </c>
      <c r="C148" t="s">
        <v>13</v>
      </c>
      <c r="D148" t="s">
        <v>313</v>
      </c>
      <c r="E148" t="s">
        <v>314</v>
      </c>
      <c r="F148" t="s">
        <v>34</v>
      </c>
      <c r="G148" t="s">
        <v>35</v>
      </c>
      <c r="H148" t="s">
        <v>11</v>
      </c>
      <c r="I148">
        <v>0</v>
      </c>
      <c r="J148">
        <v>0</v>
      </c>
    </row>
    <row r="149" spans="1:10" x14ac:dyDescent="0.3">
      <c r="A149" s="1">
        <v>44690.421573425927</v>
      </c>
      <c r="B149" t="s">
        <v>373</v>
      </c>
      <c r="C149" t="s">
        <v>13</v>
      </c>
      <c r="D149" t="s">
        <v>310</v>
      </c>
      <c r="E149" t="s">
        <v>311</v>
      </c>
      <c r="F149" t="s">
        <v>34</v>
      </c>
      <c r="G149" t="s">
        <v>35</v>
      </c>
      <c r="H149" t="s">
        <v>11</v>
      </c>
      <c r="I149">
        <v>0</v>
      </c>
      <c r="J149">
        <v>0</v>
      </c>
    </row>
    <row r="150" spans="1:10" x14ac:dyDescent="0.3">
      <c r="A150" s="1">
        <v>44690.421573576386</v>
      </c>
      <c r="B150" t="s">
        <v>374</v>
      </c>
      <c r="C150" t="s">
        <v>13</v>
      </c>
      <c r="D150" t="s">
        <v>307</v>
      </c>
      <c r="E150" t="s">
        <v>308</v>
      </c>
      <c r="F150" t="s">
        <v>34</v>
      </c>
      <c r="G150" t="s">
        <v>35</v>
      </c>
      <c r="H150" t="s">
        <v>11</v>
      </c>
      <c r="I150">
        <v>0</v>
      </c>
      <c r="J150">
        <v>0</v>
      </c>
    </row>
    <row r="151" spans="1:10" x14ac:dyDescent="0.3">
      <c r="A151" s="1">
        <v>44690.421574189815</v>
      </c>
      <c r="B151" t="s">
        <v>375</v>
      </c>
      <c r="C151" t="s">
        <v>13</v>
      </c>
      <c r="D151" t="s">
        <v>304</v>
      </c>
      <c r="E151" t="s">
        <v>305</v>
      </c>
      <c r="F151" t="s">
        <v>34</v>
      </c>
      <c r="G151" t="s">
        <v>35</v>
      </c>
      <c r="H151" t="s">
        <v>11</v>
      </c>
      <c r="I151">
        <v>0</v>
      </c>
      <c r="J151">
        <v>0</v>
      </c>
    </row>
    <row r="152" spans="1:10" x14ac:dyDescent="0.3">
      <c r="A152" s="1">
        <v>44690.421574409724</v>
      </c>
      <c r="B152" t="s">
        <v>376</v>
      </c>
      <c r="C152" t="s">
        <v>13</v>
      </c>
      <c r="D152" t="s">
        <v>286</v>
      </c>
      <c r="E152" t="s">
        <v>287</v>
      </c>
      <c r="F152" t="s">
        <v>34</v>
      </c>
      <c r="G152" t="s">
        <v>35</v>
      </c>
      <c r="H152" t="s">
        <v>11</v>
      </c>
      <c r="I152">
        <v>0</v>
      </c>
      <c r="J152">
        <v>0</v>
      </c>
    </row>
    <row r="153" spans="1:10" x14ac:dyDescent="0.3">
      <c r="A153" s="1">
        <v>44690.421575</v>
      </c>
      <c r="B153" t="s">
        <v>377</v>
      </c>
      <c r="C153" t="s">
        <v>13</v>
      </c>
      <c r="D153" t="s">
        <v>297</v>
      </c>
      <c r="E153" t="s">
        <v>298</v>
      </c>
      <c r="F153" t="s">
        <v>34</v>
      </c>
      <c r="G153" t="s">
        <v>35</v>
      </c>
      <c r="H153" t="s">
        <v>11</v>
      </c>
      <c r="I153">
        <v>0</v>
      </c>
      <c r="J153">
        <v>0</v>
      </c>
    </row>
    <row r="154" spans="1:10" x14ac:dyDescent="0.3">
      <c r="A154" s="1">
        <v>44690.421575706016</v>
      </c>
      <c r="B154" t="s">
        <v>378</v>
      </c>
      <c r="C154" t="s">
        <v>13</v>
      </c>
      <c r="D154" t="s">
        <v>283</v>
      </c>
      <c r="E154" t="s">
        <v>284</v>
      </c>
      <c r="F154" t="s">
        <v>34</v>
      </c>
      <c r="G154" t="s">
        <v>35</v>
      </c>
      <c r="H154" t="s">
        <v>11</v>
      </c>
      <c r="I154">
        <v>0</v>
      </c>
      <c r="J154">
        <v>0</v>
      </c>
    </row>
    <row r="155" spans="1:10" x14ac:dyDescent="0.3">
      <c r="A155" s="1">
        <v>44690.42157633102</v>
      </c>
      <c r="B155" t="s">
        <v>379</v>
      </c>
      <c r="C155" t="s">
        <v>13</v>
      </c>
      <c r="D155" t="s">
        <v>277</v>
      </c>
      <c r="E155" t="s">
        <v>278</v>
      </c>
      <c r="F155" t="s">
        <v>34</v>
      </c>
      <c r="G155" t="s">
        <v>35</v>
      </c>
      <c r="H155" t="s">
        <v>11</v>
      </c>
      <c r="I155">
        <v>0</v>
      </c>
      <c r="J155">
        <v>0</v>
      </c>
    </row>
    <row r="156" spans="1:10" x14ac:dyDescent="0.3">
      <c r="A156" s="1">
        <v>44690.421577685185</v>
      </c>
      <c r="B156" t="s">
        <v>380</v>
      </c>
      <c r="C156" t="s">
        <v>13</v>
      </c>
      <c r="D156" t="s">
        <v>273</v>
      </c>
      <c r="E156" t="s">
        <v>274</v>
      </c>
      <c r="F156" t="s">
        <v>34</v>
      </c>
      <c r="G156" t="s">
        <v>35</v>
      </c>
      <c r="H156" t="s">
        <v>11</v>
      </c>
      <c r="I156">
        <v>0</v>
      </c>
      <c r="J156">
        <v>0</v>
      </c>
    </row>
    <row r="157" spans="1:10" x14ac:dyDescent="0.3">
      <c r="A157" s="1">
        <v>44690.421578067129</v>
      </c>
      <c r="B157" t="s">
        <v>381</v>
      </c>
      <c r="C157" t="s">
        <v>13</v>
      </c>
      <c r="D157" t="s">
        <v>280</v>
      </c>
      <c r="E157" t="s">
        <v>281</v>
      </c>
      <c r="F157" t="s">
        <v>34</v>
      </c>
      <c r="G157" t="s">
        <v>35</v>
      </c>
      <c r="H157" t="s">
        <v>11</v>
      </c>
      <c r="I157">
        <v>0</v>
      </c>
      <c r="J157">
        <v>0</v>
      </c>
    </row>
    <row r="158" spans="1:10" x14ac:dyDescent="0.3">
      <c r="A158" s="1">
        <v>44690.421579467591</v>
      </c>
      <c r="B158" t="s">
        <v>382</v>
      </c>
      <c r="C158" t="s">
        <v>13</v>
      </c>
      <c r="D158" t="s">
        <v>255</v>
      </c>
      <c r="E158" t="s">
        <v>256</v>
      </c>
      <c r="F158" t="s">
        <v>34</v>
      </c>
      <c r="G158" t="s">
        <v>35</v>
      </c>
      <c r="H158" t="s">
        <v>11</v>
      </c>
      <c r="I158">
        <v>0</v>
      </c>
      <c r="J158">
        <v>0</v>
      </c>
    </row>
    <row r="159" spans="1:10" x14ac:dyDescent="0.3">
      <c r="A159" s="1">
        <v>44690.421579710652</v>
      </c>
      <c r="B159" t="s">
        <v>383</v>
      </c>
      <c r="C159" t="s">
        <v>13</v>
      </c>
      <c r="D159" t="s">
        <v>249</v>
      </c>
      <c r="E159" t="s">
        <v>250</v>
      </c>
      <c r="F159" t="s">
        <v>34</v>
      </c>
      <c r="G159" t="s">
        <v>35</v>
      </c>
      <c r="H159" t="s">
        <v>11</v>
      </c>
      <c r="I159">
        <v>0</v>
      </c>
      <c r="J159">
        <v>0</v>
      </c>
    </row>
    <row r="160" spans="1:10" x14ac:dyDescent="0.3">
      <c r="A160" s="1">
        <v>44690.421582384261</v>
      </c>
      <c r="B160" t="s">
        <v>384</v>
      </c>
      <c r="C160" t="s">
        <v>13</v>
      </c>
      <c r="D160" t="s">
        <v>252</v>
      </c>
      <c r="E160" t="s">
        <v>253</v>
      </c>
      <c r="F160" t="s">
        <v>34</v>
      </c>
      <c r="G160" t="s">
        <v>35</v>
      </c>
      <c r="H160" t="s">
        <v>11</v>
      </c>
      <c r="I160">
        <v>0</v>
      </c>
      <c r="J160">
        <v>0</v>
      </c>
    </row>
    <row r="161" spans="1:10" x14ac:dyDescent="0.3">
      <c r="A161" s="1">
        <v>44690.421582395837</v>
      </c>
      <c r="B161" t="s">
        <v>385</v>
      </c>
      <c r="C161" t="s">
        <v>13</v>
      </c>
      <c r="D161" t="s">
        <v>246</v>
      </c>
      <c r="E161" t="s">
        <v>247</v>
      </c>
      <c r="F161" t="s">
        <v>34</v>
      </c>
      <c r="G161" t="s">
        <v>35</v>
      </c>
      <c r="H161" t="s">
        <v>11</v>
      </c>
      <c r="I161">
        <v>0</v>
      </c>
      <c r="J161">
        <v>0</v>
      </c>
    </row>
    <row r="162" spans="1:10" x14ac:dyDescent="0.3">
      <c r="A162" s="1">
        <v>44690.421583750001</v>
      </c>
      <c r="B162" t="s">
        <v>386</v>
      </c>
      <c r="C162" t="s">
        <v>13</v>
      </c>
      <c r="D162" t="s">
        <v>243</v>
      </c>
      <c r="E162" t="s">
        <v>244</v>
      </c>
      <c r="F162" t="s">
        <v>34</v>
      </c>
      <c r="G162" t="s">
        <v>35</v>
      </c>
      <c r="H162" t="s">
        <v>11</v>
      </c>
      <c r="I162">
        <v>0</v>
      </c>
      <c r="J162">
        <v>0</v>
      </c>
    </row>
    <row r="163" spans="1:10" x14ac:dyDescent="0.3">
      <c r="A163" s="1">
        <v>44690.421584571763</v>
      </c>
      <c r="B163" t="s">
        <v>387</v>
      </c>
      <c r="C163" t="s">
        <v>13</v>
      </c>
      <c r="D163" t="s">
        <v>230</v>
      </c>
      <c r="E163" t="s">
        <v>231</v>
      </c>
      <c r="F163" t="s">
        <v>34</v>
      </c>
      <c r="G163" t="s">
        <v>35</v>
      </c>
      <c r="H163" t="s">
        <v>11</v>
      </c>
      <c r="I163">
        <v>0</v>
      </c>
      <c r="J163">
        <v>0</v>
      </c>
    </row>
    <row r="164" spans="1:10" x14ac:dyDescent="0.3">
      <c r="A164" s="1">
        <v>44690.421585324075</v>
      </c>
      <c r="B164" t="s">
        <v>388</v>
      </c>
      <c r="C164" t="s">
        <v>13</v>
      </c>
      <c r="D164" t="s">
        <v>240</v>
      </c>
      <c r="E164" t="s">
        <v>241</v>
      </c>
      <c r="F164" t="s">
        <v>34</v>
      </c>
      <c r="G164" t="s">
        <v>35</v>
      </c>
      <c r="H164" t="s">
        <v>11</v>
      </c>
      <c r="I164">
        <v>0</v>
      </c>
      <c r="J164">
        <v>0</v>
      </c>
    </row>
    <row r="165" spans="1:10" x14ac:dyDescent="0.3">
      <c r="A165" s="1">
        <v>44690.421586238423</v>
      </c>
      <c r="B165" t="s">
        <v>389</v>
      </c>
      <c r="C165" t="s">
        <v>13</v>
      </c>
      <c r="D165" t="s">
        <v>222</v>
      </c>
      <c r="E165" t="s">
        <v>223</v>
      </c>
      <c r="F165" t="s">
        <v>34</v>
      </c>
      <c r="G165" t="s">
        <v>35</v>
      </c>
      <c r="H165" t="s">
        <v>11</v>
      </c>
      <c r="I165">
        <v>0</v>
      </c>
      <c r="J165">
        <v>0</v>
      </c>
    </row>
    <row r="166" spans="1:10" x14ac:dyDescent="0.3">
      <c r="A166" s="1">
        <v>44690.421586851851</v>
      </c>
      <c r="B166" t="s">
        <v>390</v>
      </c>
      <c r="C166" t="s">
        <v>13</v>
      </c>
      <c r="D166" t="s">
        <v>213</v>
      </c>
      <c r="E166" t="s">
        <v>214</v>
      </c>
      <c r="F166" t="s">
        <v>34</v>
      </c>
      <c r="G166" t="s">
        <v>35</v>
      </c>
      <c r="H166" t="s">
        <v>11</v>
      </c>
      <c r="I166">
        <v>0</v>
      </c>
      <c r="J166">
        <v>0</v>
      </c>
    </row>
    <row r="167" spans="1:10" x14ac:dyDescent="0.3">
      <c r="A167" s="1">
        <v>44690.421587546298</v>
      </c>
      <c r="B167" t="s">
        <v>391</v>
      </c>
      <c r="C167" t="s">
        <v>13</v>
      </c>
      <c r="D167" t="s">
        <v>219</v>
      </c>
      <c r="E167" t="s">
        <v>220</v>
      </c>
      <c r="F167" t="s">
        <v>34</v>
      </c>
      <c r="G167" t="s">
        <v>35</v>
      </c>
      <c r="H167" t="s">
        <v>11</v>
      </c>
      <c r="I167">
        <v>0</v>
      </c>
      <c r="J167">
        <v>0</v>
      </c>
    </row>
    <row r="168" spans="1:10" x14ac:dyDescent="0.3">
      <c r="A168" s="1">
        <v>44690.421588634257</v>
      </c>
      <c r="B168" t="s">
        <v>392</v>
      </c>
      <c r="C168" t="s">
        <v>13</v>
      </c>
      <c r="D168" t="s">
        <v>210</v>
      </c>
      <c r="E168" t="s">
        <v>211</v>
      </c>
      <c r="F168" t="s">
        <v>34</v>
      </c>
      <c r="G168" t="s">
        <v>35</v>
      </c>
      <c r="H168" t="s">
        <v>11</v>
      </c>
      <c r="I168">
        <v>0</v>
      </c>
      <c r="J168">
        <v>0</v>
      </c>
    </row>
    <row r="169" spans="1:10" x14ac:dyDescent="0.3">
      <c r="A169" s="1">
        <v>44690.421589120371</v>
      </c>
      <c r="B169" t="s">
        <v>393</v>
      </c>
      <c r="C169" t="s">
        <v>13</v>
      </c>
      <c r="D169" t="s">
        <v>216</v>
      </c>
      <c r="E169" t="s">
        <v>217</v>
      </c>
      <c r="F169" t="s">
        <v>34</v>
      </c>
      <c r="G169" t="s">
        <v>35</v>
      </c>
      <c r="H169" t="s">
        <v>11</v>
      </c>
      <c r="I169">
        <v>0</v>
      </c>
      <c r="J169">
        <v>0</v>
      </c>
    </row>
    <row r="170" spans="1:10" x14ac:dyDescent="0.3">
      <c r="A170" s="1">
        <v>44690.421590694445</v>
      </c>
      <c r="B170" t="s">
        <v>394</v>
      </c>
      <c r="C170" t="s">
        <v>13</v>
      </c>
      <c r="D170" t="s">
        <v>200</v>
      </c>
      <c r="E170" t="s">
        <v>201</v>
      </c>
      <c r="F170" t="s">
        <v>34</v>
      </c>
      <c r="G170" t="s">
        <v>35</v>
      </c>
      <c r="H170" t="s">
        <v>11</v>
      </c>
      <c r="I170">
        <v>0</v>
      </c>
      <c r="J170">
        <v>0</v>
      </c>
    </row>
    <row r="171" spans="1:10" x14ac:dyDescent="0.3">
      <c r="A171" s="1">
        <v>44690.421590844904</v>
      </c>
      <c r="B171" t="s">
        <v>395</v>
      </c>
      <c r="C171" t="s">
        <v>13</v>
      </c>
      <c r="D171" t="s">
        <v>189</v>
      </c>
      <c r="E171" t="s">
        <v>190</v>
      </c>
      <c r="F171" t="s">
        <v>34</v>
      </c>
      <c r="G171" t="s">
        <v>35</v>
      </c>
      <c r="H171" t="s">
        <v>11</v>
      </c>
      <c r="I171">
        <v>0</v>
      </c>
      <c r="J171">
        <v>0</v>
      </c>
    </row>
    <row r="172" spans="1:10" x14ac:dyDescent="0.3">
      <c r="A172" s="1">
        <v>44690.421592824074</v>
      </c>
      <c r="B172" t="s">
        <v>396</v>
      </c>
      <c r="C172" t="s">
        <v>13</v>
      </c>
      <c r="D172" t="s">
        <v>186</v>
      </c>
      <c r="E172" t="s">
        <v>187</v>
      </c>
      <c r="F172" t="s">
        <v>34</v>
      </c>
      <c r="G172" t="s">
        <v>35</v>
      </c>
      <c r="H172" t="s">
        <v>11</v>
      </c>
      <c r="I172">
        <v>0</v>
      </c>
      <c r="J172">
        <v>0</v>
      </c>
    </row>
    <row r="173" spans="1:10" x14ac:dyDescent="0.3">
      <c r="A173" s="1">
        <v>44690.421593043982</v>
      </c>
      <c r="B173" t="s">
        <v>397</v>
      </c>
      <c r="C173" t="s">
        <v>13</v>
      </c>
      <c r="D173" t="s">
        <v>192</v>
      </c>
      <c r="E173" t="s">
        <v>193</v>
      </c>
      <c r="F173" t="s">
        <v>34</v>
      </c>
      <c r="G173" t="s">
        <v>35</v>
      </c>
      <c r="H173" t="s">
        <v>11</v>
      </c>
      <c r="I173">
        <v>0</v>
      </c>
      <c r="J173">
        <v>0</v>
      </c>
    </row>
    <row r="174" spans="1:10" x14ac:dyDescent="0.3">
      <c r="A174" s="1">
        <v>44690.421593993058</v>
      </c>
      <c r="B174" t="s">
        <v>398</v>
      </c>
      <c r="C174" t="s">
        <v>13</v>
      </c>
      <c r="D174" t="s">
        <v>172</v>
      </c>
      <c r="E174" t="s">
        <v>173</v>
      </c>
      <c r="F174" t="s">
        <v>34</v>
      </c>
      <c r="G174" t="s">
        <v>35</v>
      </c>
      <c r="H174" t="s">
        <v>11</v>
      </c>
      <c r="I174">
        <v>0</v>
      </c>
      <c r="J174">
        <v>0</v>
      </c>
    </row>
    <row r="175" spans="1:10" x14ac:dyDescent="0.3">
      <c r="A175" s="1">
        <v>44690.421594583335</v>
      </c>
      <c r="B175" t="s">
        <v>399</v>
      </c>
      <c r="C175" t="s">
        <v>13</v>
      </c>
      <c r="D175" t="s">
        <v>152</v>
      </c>
      <c r="E175" t="s">
        <v>153</v>
      </c>
      <c r="F175" t="s">
        <v>34</v>
      </c>
      <c r="G175" t="s">
        <v>35</v>
      </c>
      <c r="H175" t="s">
        <v>11</v>
      </c>
      <c r="I175">
        <v>0</v>
      </c>
      <c r="J175">
        <v>0</v>
      </c>
    </row>
    <row r="176" spans="1:10" x14ac:dyDescent="0.3">
      <c r="A176" s="1">
        <v>44690.421595381944</v>
      </c>
      <c r="B176" t="s">
        <v>400</v>
      </c>
      <c r="C176" t="s">
        <v>13</v>
      </c>
      <c r="D176" t="s">
        <v>158</v>
      </c>
      <c r="E176" t="s">
        <v>159</v>
      </c>
      <c r="F176" t="s">
        <v>34</v>
      </c>
      <c r="G176" t="s">
        <v>35</v>
      </c>
      <c r="H176" t="s">
        <v>11</v>
      </c>
      <c r="I176">
        <v>0</v>
      </c>
      <c r="J176">
        <v>0</v>
      </c>
    </row>
    <row r="177" spans="1:10" x14ac:dyDescent="0.3">
      <c r="A177" s="1">
        <v>44690.421595844906</v>
      </c>
      <c r="B177" t="s">
        <v>401</v>
      </c>
      <c r="C177" t="s">
        <v>13</v>
      </c>
      <c r="D177" t="s">
        <v>144</v>
      </c>
      <c r="E177" t="s">
        <v>145</v>
      </c>
      <c r="F177" t="s">
        <v>34</v>
      </c>
      <c r="G177" t="s">
        <v>35</v>
      </c>
      <c r="H177" t="s">
        <v>11</v>
      </c>
      <c r="I177">
        <v>0</v>
      </c>
      <c r="J177">
        <v>0</v>
      </c>
    </row>
    <row r="178" spans="1:10" x14ac:dyDescent="0.3">
      <c r="A178" s="1">
        <v>44690.421596608794</v>
      </c>
      <c r="B178" t="s">
        <v>402</v>
      </c>
      <c r="C178" t="s">
        <v>13</v>
      </c>
      <c r="D178" t="s">
        <v>132</v>
      </c>
      <c r="E178" t="s">
        <v>133</v>
      </c>
      <c r="F178" t="s">
        <v>34</v>
      </c>
      <c r="G178" t="s">
        <v>35</v>
      </c>
      <c r="H178" t="s">
        <v>11</v>
      </c>
      <c r="I178">
        <v>0</v>
      </c>
      <c r="J178">
        <v>0</v>
      </c>
    </row>
    <row r="179" spans="1:10" x14ac:dyDescent="0.3">
      <c r="A179" s="1">
        <v>44690.421597118053</v>
      </c>
      <c r="B179" t="s">
        <v>403</v>
      </c>
      <c r="C179" t="s">
        <v>13</v>
      </c>
      <c r="D179" t="s">
        <v>141</v>
      </c>
      <c r="E179" t="s">
        <v>142</v>
      </c>
      <c r="F179" t="s">
        <v>34</v>
      </c>
      <c r="G179" t="s">
        <v>35</v>
      </c>
      <c r="H179" t="s">
        <v>11</v>
      </c>
      <c r="I179">
        <v>0</v>
      </c>
      <c r="J179">
        <v>0</v>
      </c>
    </row>
    <row r="180" spans="1:10" x14ac:dyDescent="0.3">
      <c r="A180" s="1">
        <v>44690.421598159723</v>
      </c>
      <c r="B180" t="s">
        <v>404</v>
      </c>
      <c r="C180" t="s">
        <v>13</v>
      </c>
      <c r="D180" t="s">
        <v>122</v>
      </c>
      <c r="E180" t="s">
        <v>123</v>
      </c>
      <c r="F180" t="s">
        <v>34</v>
      </c>
      <c r="G180" t="s">
        <v>35</v>
      </c>
      <c r="H180" t="s">
        <v>11</v>
      </c>
      <c r="I180">
        <v>0</v>
      </c>
      <c r="J180">
        <v>0</v>
      </c>
    </row>
    <row r="181" spans="1:10" x14ac:dyDescent="0.3">
      <c r="A181" s="1">
        <v>44690.421598171299</v>
      </c>
      <c r="B181" t="s">
        <v>405</v>
      </c>
      <c r="C181" t="s">
        <v>13</v>
      </c>
      <c r="D181" t="s">
        <v>135</v>
      </c>
      <c r="E181" t="s">
        <v>136</v>
      </c>
      <c r="F181" t="s">
        <v>34</v>
      </c>
      <c r="G181" t="s">
        <v>35</v>
      </c>
      <c r="H181" t="s">
        <v>11</v>
      </c>
      <c r="I181">
        <v>0</v>
      </c>
      <c r="J181">
        <v>0</v>
      </c>
    </row>
    <row r="182" spans="1:10" x14ac:dyDescent="0.3">
      <c r="A182" s="1">
        <v>44690.421599189816</v>
      </c>
      <c r="B182" t="s">
        <v>406</v>
      </c>
      <c r="C182" t="s">
        <v>13</v>
      </c>
      <c r="D182" t="s">
        <v>116</v>
      </c>
      <c r="E182" t="s">
        <v>117</v>
      </c>
      <c r="F182" t="s">
        <v>34</v>
      </c>
      <c r="G182" t="s">
        <v>35</v>
      </c>
      <c r="H182" t="s">
        <v>11</v>
      </c>
      <c r="I182">
        <v>0</v>
      </c>
      <c r="J182">
        <v>0</v>
      </c>
    </row>
    <row r="183" spans="1:10" x14ac:dyDescent="0.3">
      <c r="A183" s="1">
        <v>44690.421599317131</v>
      </c>
      <c r="B183" t="s">
        <v>407</v>
      </c>
      <c r="C183" t="s">
        <v>13</v>
      </c>
      <c r="D183" t="s">
        <v>102</v>
      </c>
      <c r="E183" t="s">
        <v>103</v>
      </c>
      <c r="F183" t="s">
        <v>34</v>
      </c>
      <c r="G183" t="s">
        <v>35</v>
      </c>
      <c r="H183" t="s">
        <v>11</v>
      </c>
      <c r="I183">
        <v>0</v>
      </c>
      <c r="J183">
        <v>0</v>
      </c>
    </row>
    <row r="184" spans="1:10" x14ac:dyDescent="0.3">
      <c r="A184" s="1">
        <v>44690.421600300928</v>
      </c>
      <c r="B184" t="s">
        <v>408</v>
      </c>
      <c r="C184" t="s">
        <v>13</v>
      </c>
      <c r="D184" t="s">
        <v>108</v>
      </c>
      <c r="E184" t="s">
        <v>109</v>
      </c>
      <c r="F184" t="s">
        <v>34</v>
      </c>
      <c r="G184" t="s">
        <v>35</v>
      </c>
      <c r="H184" t="s">
        <v>11</v>
      </c>
      <c r="I184">
        <v>0</v>
      </c>
      <c r="J184">
        <v>0</v>
      </c>
    </row>
    <row r="185" spans="1:10" x14ac:dyDescent="0.3">
      <c r="A185" s="1">
        <v>44690.421600740738</v>
      </c>
      <c r="B185" t="s">
        <v>409</v>
      </c>
      <c r="C185" t="s">
        <v>13</v>
      </c>
      <c r="D185" t="s">
        <v>99</v>
      </c>
      <c r="E185" t="s">
        <v>100</v>
      </c>
      <c r="F185" t="s">
        <v>34</v>
      </c>
      <c r="G185" t="s">
        <v>35</v>
      </c>
      <c r="H185" t="s">
        <v>11</v>
      </c>
      <c r="I185">
        <v>0</v>
      </c>
      <c r="J185">
        <v>0</v>
      </c>
    </row>
    <row r="186" spans="1:10" x14ac:dyDescent="0.3">
      <c r="A186" s="1">
        <v>44690.421601238428</v>
      </c>
      <c r="B186" t="s">
        <v>410</v>
      </c>
      <c r="C186" t="s">
        <v>13</v>
      </c>
      <c r="D186" t="s">
        <v>65</v>
      </c>
      <c r="E186" t="s">
        <v>66</v>
      </c>
      <c r="F186" t="s">
        <v>34</v>
      </c>
      <c r="G186" t="s">
        <v>35</v>
      </c>
      <c r="H186" t="s">
        <v>11</v>
      </c>
      <c r="I186">
        <v>0</v>
      </c>
      <c r="J186">
        <v>0</v>
      </c>
    </row>
    <row r="187" spans="1:10" x14ac:dyDescent="0.3">
      <c r="A187" s="1">
        <v>44690.421601759263</v>
      </c>
      <c r="B187" t="s">
        <v>411</v>
      </c>
      <c r="C187" t="s">
        <v>13</v>
      </c>
      <c r="D187" t="s">
        <v>96</v>
      </c>
      <c r="E187" t="s">
        <v>97</v>
      </c>
      <c r="F187" t="s">
        <v>34</v>
      </c>
      <c r="G187" t="s">
        <v>35</v>
      </c>
      <c r="H187" t="s">
        <v>11</v>
      </c>
      <c r="I187">
        <v>0</v>
      </c>
      <c r="J187">
        <v>0</v>
      </c>
    </row>
    <row r="188" spans="1:10" x14ac:dyDescent="0.3">
      <c r="A188" s="1">
        <v>44690.421602337963</v>
      </c>
      <c r="B188" t="s">
        <v>412</v>
      </c>
      <c r="C188" t="s">
        <v>13</v>
      </c>
      <c r="D188" t="s">
        <v>57</v>
      </c>
      <c r="E188" t="s">
        <v>58</v>
      </c>
      <c r="F188" t="s">
        <v>34</v>
      </c>
      <c r="G188" t="s">
        <v>35</v>
      </c>
      <c r="H188" t="s">
        <v>11</v>
      </c>
      <c r="I188">
        <v>0</v>
      </c>
      <c r="J188">
        <v>0</v>
      </c>
    </row>
    <row r="189" spans="1:10" x14ac:dyDescent="0.3">
      <c r="A189" s="1">
        <v>44690.421602997689</v>
      </c>
      <c r="B189" t="s">
        <v>413</v>
      </c>
      <c r="C189" t="s">
        <v>13</v>
      </c>
      <c r="D189" t="s">
        <v>71</v>
      </c>
      <c r="E189" t="s">
        <v>72</v>
      </c>
      <c r="F189" t="s">
        <v>34</v>
      </c>
      <c r="G189" t="s">
        <v>35</v>
      </c>
      <c r="H189" t="s">
        <v>11</v>
      </c>
      <c r="I189">
        <v>0</v>
      </c>
      <c r="J189">
        <v>0</v>
      </c>
    </row>
    <row r="190" spans="1:10" x14ac:dyDescent="0.3">
      <c r="A190" s="1">
        <v>44690.421603344905</v>
      </c>
      <c r="B190" t="s">
        <v>414</v>
      </c>
      <c r="C190" t="s">
        <v>13</v>
      </c>
      <c r="D190" t="s">
        <v>54</v>
      </c>
      <c r="E190" t="s">
        <v>55</v>
      </c>
      <c r="F190" t="s">
        <v>34</v>
      </c>
      <c r="G190" t="s">
        <v>35</v>
      </c>
      <c r="H190" t="s">
        <v>11</v>
      </c>
      <c r="I190">
        <v>0</v>
      </c>
      <c r="J190">
        <v>0</v>
      </c>
    </row>
    <row r="191" spans="1:10" x14ac:dyDescent="0.3">
      <c r="A191" s="1">
        <v>44690.421604629628</v>
      </c>
      <c r="B191" t="s">
        <v>415</v>
      </c>
      <c r="C191" t="s">
        <v>13</v>
      </c>
      <c r="D191" t="s">
        <v>416</v>
      </c>
      <c r="E191" t="s">
        <v>417</v>
      </c>
      <c r="F191" t="s">
        <v>34</v>
      </c>
      <c r="G191" t="s">
        <v>35</v>
      </c>
      <c r="H191" t="s">
        <v>11</v>
      </c>
      <c r="I191">
        <v>0</v>
      </c>
      <c r="J191">
        <v>0</v>
      </c>
    </row>
    <row r="192" spans="1:10" x14ac:dyDescent="0.3">
      <c r="A192" s="1">
        <v>44690.421604826392</v>
      </c>
      <c r="B192" t="s">
        <v>418</v>
      </c>
      <c r="C192" t="s">
        <v>13</v>
      </c>
      <c r="D192" t="s">
        <v>51</v>
      </c>
      <c r="E192" t="s">
        <v>52</v>
      </c>
      <c r="F192" t="s">
        <v>34</v>
      </c>
      <c r="G192" t="s">
        <v>35</v>
      </c>
      <c r="H192" t="s">
        <v>11</v>
      </c>
      <c r="I192">
        <v>0</v>
      </c>
      <c r="J192">
        <v>0</v>
      </c>
    </row>
    <row r="193" spans="1:10" x14ac:dyDescent="0.3">
      <c r="A193" s="1">
        <v>44690.421605821757</v>
      </c>
      <c r="B193" t="s">
        <v>419</v>
      </c>
      <c r="C193" t="s">
        <v>13</v>
      </c>
      <c r="D193" t="s">
        <v>420</v>
      </c>
      <c r="E193" t="s">
        <v>421</v>
      </c>
      <c r="F193" t="s">
        <v>34</v>
      </c>
      <c r="G193" t="s">
        <v>35</v>
      </c>
      <c r="H193" t="s">
        <v>11</v>
      </c>
      <c r="I193">
        <v>0</v>
      </c>
      <c r="J193">
        <v>0</v>
      </c>
    </row>
    <row r="194" spans="1:10" x14ac:dyDescent="0.3">
      <c r="A194" s="1">
        <v>44690.42160642361</v>
      </c>
      <c r="B194" t="s">
        <v>422</v>
      </c>
      <c r="C194" t="s">
        <v>13</v>
      </c>
      <c r="D194" t="s">
        <v>48</v>
      </c>
      <c r="E194" t="s">
        <v>49</v>
      </c>
      <c r="F194" t="s">
        <v>34</v>
      </c>
      <c r="G194" t="s">
        <v>35</v>
      </c>
      <c r="H194" t="s">
        <v>11</v>
      </c>
      <c r="I194">
        <v>0</v>
      </c>
      <c r="J194">
        <v>0</v>
      </c>
    </row>
    <row r="195" spans="1:10" x14ac:dyDescent="0.3">
      <c r="A195" s="1">
        <v>44690.421607129632</v>
      </c>
      <c r="B195" t="s">
        <v>423</v>
      </c>
      <c r="C195" t="s">
        <v>13</v>
      </c>
      <c r="D195" t="s">
        <v>424</v>
      </c>
      <c r="E195" t="s">
        <v>425</v>
      </c>
      <c r="F195" t="s">
        <v>34</v>
      </c>
      <c r="G195" t="s">
        <v>35</v>
      </c>
      <c r="H195" t="s">
        <v>11</v>
      </c>
      <c r="I195">
        <v>0</v>
      </c>
      <c r="J195">
        <v>0</v>
      </c>
    </row>
    <row r="196" spans="1:10" x14ac:dyDescent="0.3">
      <c r="A196" s="1">
        <v>44690.4216084375</v>
      </c>
      <c r="B196" t="s">
        <v>426</v>
      </c>
      <c r="C196" t="s">
        <v>13</v>
      </c>
      <c r="D196" t="s">
        <v>427</v>
      </c>
      <c r="E196" t="s">
        <v>428</v>
      </c>
      <c r="F196" t="s">
        <v>34</v>
      </c>
      <c r="G196" t="s">
        <v>35</v>
      </c>
      <c r="H196" t="s">
        <v>11</v>
      </c>
      <c r="I196">
        <v>0</v>
      </c>
      <c r="J196">
        <v>0</v>
      </c>
    </row>
    <row r="197" spans="1:10" x14ac:dyDescent="0.3">
      <c r="A197" s="1">
        <v>44690.421608495373</v>
      </c>
      <c r="B197" t="s">
        <v>429</v>
      </c>
      <c r="C197" t="s">
        <v>13</v>
      </c>
      <c r="D197" t="s">
        <v>41</v>
      </c>
      <c r="E197" t="s">
        <v>42</v>
      </c>
      <c r="F197" t="s">
        <v>34</v>
      </c>
      <c r="G197" t="s">
        <v>35</v>
      </c>
      <c r="H197" t="s">
        <v>11</v>
      </c>
      <c r="I197">
        <v>0</v>
      </c>
      <c r="J197">
        <v>0</v>
      </c>
    </row>
    <row r="198" spans="1:10" x14ac:dyDescent="0.3">
      <c r="A198" s="1">
        <v>44690.421609884259</v>
      </c>
      <c r="B198" t="s">
        <v>430</v>
      </c>
      <c r="C198" t="s">
        <v>13</v>
      </c>
      <c r="D198" t="s">
        <v>30</v>
      </c>
      <c r="E198" t="s">
        <v>31</v>
      </c>
      <c r="F198" t="s">
        <v>34</v>
      </c>
      <c r="G198" t="s">
        <v>35</v>
      </c>
      <c r="H198" t="s">
        <v>11</v>
      </c>
      <c r="I198">
        <v>0</v>
      </c>
      <c r="J198">
        <v>0</v>
      </c>
    </row>
    <row r="199" spans="1:10" x14ac:dyDescent="0.3">
      <c r="A199" s="1">
        <v>44690.421609953701</v>
      </c>
      <c r="B199" t="s">
        <v>431</v>
      </c>
      <c r="C199" t="s">
        <v>13</v>
      </c>
      <c r="D199" t="s">
        <v>432</v>
      </c>
      <c r="E199" t="s">
        <v>433</v>
      </c>
      <c r="F199" t="s">
        <v>34</v>
      </c>
      <c r="G199" t="s">
        <v>35</v>
      </c>
      <c r="H199" t="s">
        <v>11</v>
      </c>
      <c r="I199">
        <v>0</v>
      </c>
      <c r="J199">
        <v>0</v>
      </c>
    </row>
    <row r="200" spans="1:10" x14ac:dyDescent="0.3">
      <c r="A200" s="1">
        <v>44690.421610983794</v>
      </c>
      <c r="B200" t="s">
        <v>434</v>
      </c>
      <c r="C200" t="s">
        <v>13</v>
      </c>
      <c r="D200" t="s">
        <v>435</v>
      </c>
      <c r="E200" t="s">
        <v>436</v>
      </c>
      <c r="F200" t="s">
        <v>34</v>
      </c>
      <c r="G200" t="s">
        <v>35</v>
      </c>
      <c r="H200" t="s">
        <v>11</v>
      </c>
      <c r="I200">
        <v>0</v>
      </c>
      <c r="J200">
        <v>0</v>
      </c>
    </row>
    <row r="201" spans="1:10" x14ac:dyDescent="0.3">
      <c r="A201" s="1">
        <v>44690.421611400459</v>
      </c>
      <c r="B201" t="s">
        <v>437</v>
      </c>
      <c r="C201" t="s">
        <v>13</v>
      </c>
      <c r="D201" t="s">
        <v>438</v>
      </c>
      <c r="E201" t="s">
        <v>439</v>
      </c>
      <c r="F201" t="s">
        <v>34</v>
      </c>
      <c r="G201" t="s">
        <v>35</v>
      </c>
      <c r="H201" t="s">
        <v>11</v>
      </c>
      <c r="I201">
        <v>0</v>
      </c>
      <c r="J201">
        <v>0</v>
      </c>
    </row>
    <row r="202" spans="1:10" x14ac:dyDescent="0.3">
      <c r="A202" s="1">
        <v>44690.421612615741</v>
      </c>
      <c r="B202" t="s">
        <v>440</v>
      </c>
      <c r="C202" t="s">
        <v>13</v>
      </c>
      <c r="D202" t="s">
        <v>441</v>
      </c>
      <c r="E202" t="s">
        <v>442</v>
      </c>
      <c r="F202" t="s">
        <v>34</v>
      </c>
      <c r="G202" t="s">
        <v>35</v>
      </c>
      <c r="H202" t="s">
        <v>11</v>
      </c>
      <c r="I202">
        <v>0</v>
      </c>
      <c r="J202">
        <v>0</v>
      </c>
    </row>
    <row r="203" spans="1:10" x14ac:dyDescent="0.3">
      <c r="A203" s="1">
        <v>44690.421613495368</v>
      </c>
      <c r="B203" t="s">
        <v>443</v>
      </c>
      <c r="C203" t="s">
        <v>13</v>
      </c>
      <c r="D203" t="s">
        <v>444</v>
      </c>
      <c r="E203" t="s">
        <v>445</v>
      </c>
      <c r="F203" t="s">
        <v>34</v>
      </c>
      <c r="G203" t="s">
        <v>35</v>
      </c>
      <c r="H203" t="s">
        <v>11</v>
      </c>
      <c r="I203">
        <v>0</v>
      </c>
      <c r="J203">
        <v>0</v>
      </c>
    </row>
    <row r="204" spans="1:10" x14ac:dyDescent="0.3">
      <c r="A204" s="1">
        <v>44690.421616087966</v>
      </c>
      <c r="B204" t="s">
        <v>446</v>
      </c>
      <c r="C204" t="s">
        <v>13</v>
      </c>
      <c r="D204" t="s">
        <v>447</v>
      </c>
      <c r="E204" t="s">
        <v>448</v>
      </c>
      <c r="F204" t="s">
        <v>34</v>
      </c>
      <c r="G204" t="s">
        <v>35</v>
      </c>
      <c r="H204" t="s">
        <v>11</v>
      </c>
      <c r="I204">
        <v>0</v>
      </c>
      <c r="J204">
        <v>0</v>
      </c>
    </row>
    <row r="205" spans="1:10" x14ac:dyDescent="0.3">
      <c r="A205" s="1">
        <v>44690.421617638887</v>
      </c>
      <c r="B205" t="s">
        <v>449</v>
      </c>
      <c r="C205" t="s">
        <v>13</v>
      </c>
      <c r="D205" t="s">
        <v>450</v>
      </c>
      <c r="E205" t="s">
        <v>451</v>
      </c>
      <c r="F205" t="s">
        <v>34</v>
      </c>
      <c r="G205" t="s">
        <v>35</v>
      </c>
      <c r="H205" t="s">
        <v>11</v>
      </c>
      <c r="I205">
        <v>0</v>
      </c>
      <c r="J205">
        <v>0</v>
      </c>
    </row>
    <row r="206" spans="1:10" x14ac:dyDescent="0.3">
      <c r="A206" s="1">
        <v>44690.421618587963</v>
      </c>
      <c r="B206" t="s">
        <v>452</v>
      </c>
      <c r="C206" t="s">
        <v>13</v>
      </c>
      <c r="D206" t="s">
        <v>453</v>
      </c>
      <c r="E206" t="s">
        <v>454</v>
      </c>
      <c r="F206" t="s">
        <v>34</v>
      </c>
      <c r="G206" t="s">
        <v>35</v>
      </c>
      <c r="H206" t="s">
        <v>11</v>
      </c>
      <c r="I206">
        <v>0</v>
      </c>
      <c r="J206">
        <v>0</v>
      </c>
    </row>
    <row r="207" spans="1:10" x14ac:dyDescent="0.3">
      <c r="A207" s="1">
        <v>44690.421619826389</v>
      </c>
      <c r="B207" t="s">
        <v>455</v>
      </c>
      <c r="C207" t="s">
        <v>13</v>
      </c>
      <c r="D207" t="s">
        <v>456</v>
      </c>
      <c r="E207" t="s">
        <v>457</v>
      </c>
      <c r="F207" t="s">
        <v>34</v>
      </c>
      <c r="G207" t="s">
        <v>35</v>
      </c>
      <c r="H207" t="s">
        <v>11</v>
      </c>
      <c r="I207">
        <v>0</v>
      </c>
      <c r="J207">
        <v>0</v>
      </c>
    </row>
    <row r="208" spans="1:10" x14ac:dyDescent="0.3">
      <c r="A208" s="1">
        <v>44690.421621122689</v>
      </c>
      <c r="B208" t="s">
        <v>458</v>
      </c>
      <c r="C208" t="s">
        <v>13</v>
      </c>
      <c r="D208" t="s">
        <v>459</v>
      </c>
      <c r="E208" t="s">
        <v>460</v>
      </c>
      <c r="F208" t="s">
        <v>34</v>
      </c>
      <c r="G208" t="s">
        <v>35</v>
      </c>
      <c r="H208" t="s">
        <v>11</v>
      </c>
      <c r="I208">
        <v>0</v>
      </c>
      <c r="J208">
        <v>0</v>
      </c>
    </row>
    <row r="209" spans="1:10" x14ac:dyDescent="0.3">
      <c r="A209" s="1">
        <v>44690.421622696762</v>
      </c>
      <c r="B209" t="s">
        <v>461</v>
      </c>
      <c r="C209" t="s">
        <v>13</v>
      </c>
      <c r="D209" t="s">
        <v>462</v>
      </c>
      <c r="E209" t="s">
        <v>463</v>
      </c>
      <c r="F209" t="s">
        <v>34</v>
      </c>
      <c r="G209" t="s">
        <v>35</v>
      </c>
      <c r="H209" t="s">
        <v>11</v>
      </c>
      <c r="I209">
        <v>0</v>
      </c>
      <c r="J209">
        <v>0</v>
      </c>
    </row>
    <row r="210" spans="1:10" x14ac:dyDescent="0.3">
      <c r="A210" s="1">
        <v>44690.421623159724</v>
      </c>
      <c r="B210" t="s">
        <v>464</v>
      </c>
      <c r="C210" t="s">
        <v>13</v>
      </c>
      <c r="D210" t="s">
        <v>465</v>
      </c>
      <c r="E210" t="s">
        <v>466</v>
      </c>
      <c r="F210" t="s">
        <v>34</v>
      </c>
      <c r="G210" t="s">
        <v>35</v>
      </c>
      <c r="H210" t="s">
        <v>11</v>
      </c>
      <c r="I210">
        <v>0</v>
      </c>
      <c r="J210">
        <v>0</v>
      </c>
    </row>
    <row r="211" spans="1:10" x14ac:dyDescent="0.3">
      <c r="A211" s="1">
        <v>44690.421625034724</v>
      </c>
      <c r="B211" t="s">
        <v>467</v>
      </c>
      <c r="C211" t="s">
        <v>13</v>
      </c>
      <c r="D211" t="s">
        <v>468</v>
      </c>
      <c r="E211" t="s">
        <v>469</v>
      </c>
      <c r="F211" t="s">
        <v>34</v>
      </c>
      <c r="G211" t="s">
        <v>35</v>
      </c>
      <c r="H211" t="s">
        <v>11</v>
      </c>
      <c r="I211">
        <v>0</v>
      </c>
      <c r="J211">
        <v>0</v>
      </c>
    </row>
    <row r="212" spans="1:10" x14ac:dyDescent="0.3">
      <c r="A212" s="1">
        <v>44690.421625324074</v>
      </c>
      <c r="B212" t="s">
        <v>470</v>
      </c>
      <c r="C212" t="s">
        <v>13</v>
      </c>
      <c r="D212" t="s">
        <v>471</v>
      </c>
      <c r="E212" t="s">
        <v>472</v>
      </c>
      <c r="F212" t="s">
        <v>34</v>
      </c>
      <c r="G212" t="s">
        <v>35</v>
      </c>
      <c r="H212" t="s">
        <v>11</v>
      </c>
      <c r="I212">
        <v>0</v>
      </c>
      <c r="J212">
        <v>0</v>
      </c>
    </row>
    <row r="213" spans="1:10" x14ac:dyDescent="0.3">
      <c r="A213" s="1">
        <v>44690.421627280091</v>
      </c>
      <c r="B213" t="s">
        <v>473</v>
      </c>
      <c r="C213" t="s">
        <v>13</v>
      </c>
      <c r="D213" t="s">
        <v>474</v>
      </c>
      <c r="E213" t="s">
        <v>475</v>
      </c>
      <c r="F213" t="s">
        <v>34</v>
      </c>
      <c r="G213" t="s">
        <v>35</v>
      </c>
      <c r="H213" t="s">
        <v>11</v>
      </c>
      <c r="I213">
        <v>0</v>
      </c>
      <c r="J213">
        <v>0</v>
      </c>
    </row>
    <row r="214" spans="1:10" x14ac:dyDescent="0.3">
      <c r="A214" s="1">
        <v>44690.421627280091</v>
      </c>
      <c r="B214" t="s">
        <v>476</v>
      </c>
      <c r="C214" t="s">
        <v>13</v>
      </c>
      <c r="D214" t="s">
        <v>477</v>
      </c>
      <c r="E214" t="s">
        <v>478</v>
      </c>
      <c r="F214" t="s">
        <v>34</v>
      </c>
      <c r="G214" t="s">
        <v>35</v>
      </c>
      <c r="H214" t="s">
        <v>11</v>
      </c>
      <c r="I214">
        <v>0</v>
      </c>
      <c r="J214">
        <v>0</v>
      </c>
    </row>
    <row r="215" spans="1:10" x14ac:dyDescent="0.3">
      <c r="A215" s="1">
        <v>44690.421629062497</v>
      </c>
      <c r="B215" t="s">
        <v>479</v>
      </c>
      <c r="C215" t="s">
        <v>13</v>
      </c>
      <c r="D215" t="s">
        <v>480</v>
      </c>
      <c r="E215" t="s">
        <v>481</v>
      </c>
      <c r="F215" t="s">
        <v>34</v>
      </c>
      <c r="G215" t="s">
        <v>35</v>
      </c>
      <c r="H215" t="s">
        <v>11</v>
      </c>
      <c r="I215">
        <v>0</v>
      </c>
      <c r="J215">
        <v>0</v>
      </c>
    </row>
    <row r="216" spans="1:10" x14ac:dyDescent="0.3">
      <c r="A216" s="1">
        <v>44690.421629699071</v>
      </c>
      <c r="B216" t="s">
        <v>482</v>
      </c>
      <c r="C216" t="s">
        <v>13</v>
      </c>
      <c r="D216" t="s">
        <v>483</v>
      </c>
      <c r="E216" t="s">
        <v>484</v>
      </c>
      <c r="F216" t="s">
        <v>34</v>
      </c>
      <c r="G216" t="s">
        <v>35</v>
      </c>
      <c r="H216" t="s">
        <v>11</v>
      </c>
      <c r="I216">
        <v>0</v>
      </c>
      <c r="J216">
        <v>0</v>
      </c>
    </row>
    <row r="217" spans="1:10" x14ac:dyDescent="0.3">
      <c r="A217" s="1">
        <v>44690.421631550926</v>
      </c>
      <c r="B217" t="s">
        <v>485</v>
      </c>
      <c r="C217" t="s">
        <v>13</v>
      </c>
      <c r="D217" t="s">
        <v>486</v>
      </c>
      <c r="E217" t="s">
        <v>487</v>
      </c>
      <c r="F217" t="s">
        <v>34</v>
      </c>
      <c r="G217" t="s">
        <v>35</v>
      </c>
      <c r="H217" t="s">
        <v>11</v>
      </c>
      <c r="I217">
        <v>0</v>
      </c>
      <c r="J217">
        <v>0</v>
      </c>
    </row>
    <row r="218" spans="1:10" x14ac:dyDescent="0.3">
      <c r="A218" s="1">
        <v>44690.42163203704</v>
      </c>
      <c r="B218" t="s">
        <v>488</v>
      </c>
      <c r="C218" t="s">
        <v>13</v>
      </c>
      <c r="D218" t="s">
        <v>489</v>
      </c>
      <c r="E218" t="s">
        <v>490</v>
      </c>
      <c r="F218" t="s">
        <v>34</v>
      </c>
      <c r="G218" t="s">
        <v>35</v>
      </c>
      <c r="H218" t="s">
        <v>11</v>
      </c>
      <c r="I218">
        <v>0</v>
      </c>
      <c r="J218">
        <v>0</v>
      </c>
    </row>
    <row r="219" spans="1:10" x14ac:dyDescent="0.3">
      <c r="A219" s="1">
        <v>44690.421633391205</v>
      </c>
      <c r="B219" t="s">
        <v>491</v>
      </c>
      <c r="C219" t="s">
        <v>13</v>
      </c>
      <c r="D219" t="s">
        <v>492</v>
      </c>
      <c r="E219" t="s">
        <v>493</v>
      </c>
      <c r="F219" t="s">
        <v>34</v>
      </c>
      <c r="G219" t="s">
        <v>35</v>
      </c>
      <c r="H219" t="s">
        <v>11</v>
      </c>
      <c r="I219">
        <v>0</v>
      </c>
      <c r="J219">
        <v>0</v>
      </c>
    </row>
    <row r="220" spans="1:10" x14ac:dyDescent="0.3">
      <c r="A220" s="1">
        <v>44690.421634733793</v>
      </c>
      <c r="B220" t="s">
        <v>494</v>
      </c>
      <c r="C220" t="s">
        <v>13</v>
      </c>
      <c r="D220" t="s">
        <v>495</v>
      </c>
      <c r="E220" t="s">
        <v>496</v>
      </c>
      <c r="F220" t="s">
        <v>34</v>
      </c>
      <c r="G220" t="s">
        <v>35</v>
      </c>
      <c r="H220" t="s">
        <v>11</v>
      </c>
      <c r="I220">
        <v>0</v>
      </c>
      <c r="J220">
        <v>0</v>
      </c>
    </row>
    <row r="221" spans="1:10" x14ac:dyDescent="0.3">
      <c r="A221" s="1">
        <v>44690.421635949075</v>
      </c>
      <c r="B221" t="s">
        <v>497</v>
      </c>
      <c r="C221" t="s">
        <v>13</v>
      </c>
      <c r="D221" t="s">
        <v>498</v>
      </c>
      <c r="E221" t="s">
        <v>499</v>
      </c>
      <c r="F221" t="s">
        <v>34</v>
      </c>
      <c r="G221" t="s">
        <v>35</v>
      </c>
      <c r="H221" t="s">
        <v>11</v>
      </c>
      <c r="I221">
        <v>0</v>
      </c>
      <c r="J221">
        <v>0</v>
      </c>
    </row>
    <row r="222" spans="1:10" x14ac:dyDescent="0.3">
      <c r="A222" s="1">
        <v>44690.421636180552</v>
      </c>
      <c r="B222" t="s">
        <v>500</v>
      </c>
      <c r="C222" t="s">
        <v>13</v>
      </c>
      <c r="D222" t="s">
        <v>501</v>
      </c>
      <c r="E222" t="s">
        <v>502</v>
      </c>
      <c r="F222" t="s">
        <v>34</v>
      </c>
      <c r="G222" t="s">
        <v>35</v>
      </c>
      <c r="H222" t="s">
        <v>11</v>
      </c>
      <c r="I222">
        <v>0</v>
      </c>
      <c r="J222">
        <v>0</v>
      </c>
    </row>
    <row r="223" spans="1:10" x14ac:dyDescent="0.3">
      <c r="A223" s="1">
        <v>44690.421642071757</v>
      </c>
      <c r="B223" t="s">
        <v>503</v>
      </c>
      <c r="C223" t="s">
        <v>13</v>
      </c>
      <c r="D223" t="s">
        <v>504</v>
      </c>
      <c r="E223" t="s">
        <v>505</v>
      </c>
      <c r="F223" t="s">
        <v>34</v>
      </c>
      <c r="G223" t="s">
        <v>35</v>
      </c>
      <c r="H223" t="s">
        <v>11</v>
      </c>
      <c r="I223">
        <v>0</v>
      </c>
      <c r="J223">
        <v>0</v>
      </c>
    </row>
    <row r="224" spans="1:10" x14ac:dyDescent="0.3">
      <c r="A224" s="1">
        <v>44690.421646215276</v>
      </c>
      <c r="B224" t="s">
        <v>506</v>
      </c>
      <c r="C224" t="s">
        <v>13</v>
      </c>
      <c r="D224" t="s">
        <v>507</v>
      </c>
      <c r="E224" t="s">
        <v>508</v>
      </c>
      <c r="F224" t="s">
        <v>34</v>
      </c>
      <c r="G224" t="s">
        <v>35</v>
      </c>
      <c r="H224" t="s">
        <v>11</v>
      </c>
      <c r="I224">
        <v>0</v>
      </c>
      <c r="J224">
        <v>0</v>
      </c>
    </row>
    <row r="225" spans="1:10" x14ac:dyDescent="0.3">
      <c r="A225" s="1">
        <v>44690.424893622687</v>
      </c>
      <c r="B225" t="s">
        <v>509</v>
      </c>
      <c r="C225" t="s">
        <v>10</v>
      </c>
      <c r="D225" t="s">
        <v>510</v>
      </c>
      <c r="E225" t="s">
        <v>511</v>
      </c>
      <c r="F225" t="s">
        <v>11</v>
      </c>
      <c r="G225" t="s">
        <v>11</v>
      </c>
      <c r="H225" t="s">
        <v>512</v>
      </c>
      <c r="I225">
        <v>0</v>
      </c>
      <c r="J225">
        <v>0</v>
      </c>
    </row>
    <row r="226" spans="1:10" x14ac:dyDescent="0.3">
      <c r="A226" s="1">
        <v>44690.425538750002</v>
      </c>
      <c r="B226" t="s">
        <v>513</v>
      </c>
      <c r="C226" t="s">
        <v>12</v>
      </c>
      <c r="D226" t="s">
        <v>510</v>
      </c>
      <c r="E226" t="s">
        <v>511</v>
      </c>
      <c r="F226" t="s">
        <v>85</v>
      </c>
      <c r="G226" t="s">
        <v>86</v>
      </c>
      <c r="H226" t="s">
        <v>11</v>
      </c>
      <c r="I226">
        <v>0</v>
      </c>
      <c r="J226">
        <v>0</v>
      </c>
    </row>
    <row r="227" spans="1:10" x14ac:dyDescent="0.3">
      <c r="A227" s="1">
        <v>44690.42586949074</v>
      </c>
      <c r="B227" t="s">
        <v>514</v>
      </c>
      <c r="C227" t="s">
        <v>14</v>
      </c>
      <c r="D227" t="s">
        <v>510</v>
      </c>
      <c r="E227" t="s">
        <v>511</v>
      </c>
      <c r="F227" t="s">
        <v>85</v>
      </c>
      <c r="G227" t="s">
        <v>86</v>
      </c>
      <c r="H227" t="s">
        <v>515</v>
      </c>
      <c r="I227">
        <v>0</v>
      </c>
      <c r="J227">
        <v>0</v>
      </c>
    </row>
    <row r="228" spans="1:10" x14ac:dyDescent="0.3">
      <c r="A228" s="1">
        <v>44690.430651493058</v>
      </c>
      <c r="B228" t="s">
        <v>516</v>
      </c>
      <c r="C228" t="s">
        <v>13</v>
      </c>
      <c r="D228" t="s">
        <v>510</v>
      </c>
      <c r="E228" t="s">
        <v>511</v>
      </c>
      <c r="F228" t="s">
        <v>34</v>
      </c>
      <c r="G228" t="s">
        <v>35</v>
      </c>
      <c r="H228" t="s">
        <v>11</v>
      </c>
      <c r="I228">
        <v>0</v>
      </c>
      <c r="J228">
        <v>0</v>
      </c>
    </row>
    <row r="229" spans="1:10" x14ac:dyDescent="0.3">
      <c r="A229" s="1">
        <v>44690.449113159724</v>
      </c>
      <c r="B229" t="s">
        <v>517</v>
      </c>
      <c r="C229" t="s">
        <v>10</v>
      </c>
      <c r="D229" t="s">
        <v>518</v>
      </c>
      <c r="E229" t="s">
        <v>519</v>
      </c>
      <c r="F229" t="s">
        <v>11</v>
      </c>
      <c r="G229" t="s">
        <v>11</v>
      </c>
      <c r="H229" t="s">
        <v>520</v>
      </c>
      <c r="I229">
        <v>0</v>
      </c>
      <c r="J229">
        <v>0</v>
      </c>
    </row>
    <row r="230" spans="1:10" x14ac:dyDescent="0.3">
      <c r="A230" s="1">
        <v>44690.454730300924</v>
      </c>
      <c r="B230" t="s">
        <v>521</v>
      </c>
      <c r="C230" t="s">
        <v>10</v>
      </c>
      <c r="D230" t="s">
        <v>522</v>
      </c>
      <c r="E230" t="s">
        <v>523</v>
      </c>
      <c r="F230" t="s">
        <v>11</v>
      </c>
      <c r="G230" t="s">
        <v>11</v>
      </c>
      <c r="H230" t="s">
        <v>340</v>
      </c>
      <c r="I230">
        <v>0</v>
      </c>
      <c r="J230">
        <v>0</v>
      </c>
    </row>
    <row r="231" spans="1:10" x14ac:dyDescent="0.3">
      <c r="A231" s="1">
        <v>44690.454825601853</v>
      </c>
      <c r="B231" t="s">
        <v>524</v>
      </c>
      <c r="C231" t="s">
        <v>12</v>
      </c>
      <c r="D231" t="s">
        <v>522</v>
      </c>
      <c r="E231" t="s">
        <v>523</v>
      </c>
      <c r="F231" t="s">
        <v>85</v>
      </c>
      <c r="G231" t="s">
        <v>86</v>
      </c>
      <c r="H231" t="s">
        <v>11</v>
      </c>
      <c r="I231">
        <v>0</v>
      </c>
      <c r="J231">
        <v>0</v>
      </c>
    </row>
    <row r="232" spans="1:10" x14ac:dyDescent="0.3">
      <c r="A232" s="1">
        <v>44690.454847303241</v>
      </c>
      <c r="B232" t="s">
        <v>525</v>
      </c>
      <c r="C232" t="s">
        <v>12</v>
      </c>
      <c r="D232" t="s">
        <v>518</v>
      </c>
      <c r="E232" t="s">
        <v>519</v>
      </c>
      <c r="F232" t="s">
        <v>85</v>
      </c>
      <c r="G232" t="s">
        <v>86</v>
      </c>
      <c r="H232" t="s">
        <v>11</v>
      </c>
      <c r="I232">
        <v>0</v>
      </c>
      <c r="J232">
        <v>0</v>
      </c>
    </row>
    <row r="233" spans="1:10" x14ac:dyDescent="0.3">
      <c r="A233" s="1">
        <v>44690.456995046297</v>
      </c>
      <c r="B233" t="s">
        <v>526</v>
      </c>
      <c r="C233" t="s">
        <v>527</v>
      </c>
      <c r="D233" t="s">
        <v>522</v>
      </c>
      <c r="E233" t="s">
        <v>523</v>
      </c>
      <c r="F233" t="s">
        <v>85</v>
      </c>
      <c r="G233" t="s">
        <v>86</v>
      </c>
      <c r="H233" t="s">
        <v>11</v>
      </c>
      <c r="I233">
        <v>0</v>
      </c>
      <c r="J233">
        <v>0</v>
      </c>
    </row>
    <row r="234" spans="1:10" x14ac:dyDescent="0.3">
      <c r="A234" s="1">
        <v>44690.464031932868</v>
      </c>
      <c r="B234" t="s">
        <v>528</v>
      </c>
      <c r="C234" t="s">
        <v>10</v>
      </c>
      <c r="D234" t="s">
        <v>529</v>
      </c>
      <c r="E234" t="s">
        <v>530</v>
      </c>
      <c r="F234" t="s">
        <v>11</v>
      </c>
      <c r="G234" t="s">
        <v>11</v>
      </c>
      <c r="H234" t="s">
        <v>531</v>
      </c>
      <c r="I234">
        <v>0</v>
      </c>
      <c r="J234">
        <v>0</v>
      </c>
    </row>
    <row r="235" spans="1:10" x14ac:dyDescent="0.3">
      <c r="A235" s="1">
        <v>44690.46613483796</v>
      </c>
      <c r="B235" t="s">
        <v>532</v>
      </c>
      <c r="C235" t="s">
        <v>10</v>
      </c>
      <c r="D235" t="s">
        <v>533</v>
      </c>
      <c r="E235" t="s">
        <v>534</v>
      </c>
      <c r="F235" t="s">
        <v>11</v>
      </c>
      <c r="G235" t="s">
        <v>11</v>
      </c>
      <c r="H235" t="s">
        <v>531</v>
      </c>
      <c r="I235">
        <v>0</v>
      </c>
      <c r="J235">
        <v>0</v>
      </c>
    </row>
    <row r="236" spans="1:10" x14ac:dyDescent="0.3">
      <c r="A236" s="1">
        <v>44690.46677791667</v>
      </c>
      <c r="B236" t="s">
        <v>535</v>
      </c>
      <c r="C236" t="s">
        <v>10</v>
      </c>
      <c r="D236" t="s">
        <v>536</v>
      </c>
      <c r="E236" t="s">
        <v>537</v>
      </c>
      <c r="F236" t="s">
        <v>11</v>
      </c>
      <c r="G236" t="s">
        <v>11</v>
      </c>
      <c r="H236" t="s">
        <v>531</v>
      </c>
      <c r="I236">
        <v>0</v>
      </c>
      <c r="J236">
        <v>0</v>
      </c>
    </row>
    <row r="237" spans="1:10" x14ac:dyDescent="0.3">
      <c r="A237" s="1">
        <v>44690.46747935185</v>
      </c>
      <c r="B237" t="s">
        <v>538</v>
      </c>
      <c r="C237" t="s">
        <v>10</v>
      </c>
      <c r="D237" t="s">
        <v>539</v>
      </c>
      <c r="E237" t="s">
        <v>540</v>
      </c>
      <c r="F237" t="s">
        <v>11</v>
      </c>
      <c r="G237" t="s">
        <v>11</v>
      </c>
      <c r="H237" t="s">
        <v>531</v>
      </c>
      <c r="I237">
        <v>0</v>
      </c>
      <c r="J237">
        <v>0</v>
      </c>
    </row>
    <row r="238" spans="1:10" x14ac:dyDescent="0.3">
      <c r="A238" s="1">
        <v>44690.473107152779</v>
      </c>
      <c r="B238" t="s">
        <v>541</v>
      </c>
      <c r="C238" t="s">
        <v>10</v>
      </c>
      <c r="D238" t="s">
        <v>542</v>
      </c>
      <c r="E238" t="s">
        <v>543</v>
      </c>
      <c r="F238" t="s">
        <v>11</v>
      </c>
      <c r="G238" t="s">
        <v>11</v>
      </c>
      <c r="H238" t="s">
        <v>531</v>
      </c>
      <c r="I238">
        <v>0</v>
      </c>
      <c r="J238">
        <v>0</v>
      </c>
    </row>
    <row r="239" spans="1:10" x14ac:dyDescent="0.3">
      <c r="A239" s="1">
        <v>44690.485560717592</v>
      </c>
      <c r="B239" t="s">
        <v>544</v>
      </c>
      <c r="C239" t="s">
        <v>12</v>
      </c>
      <c r="D239" t="s">
        <v>542</v>
      </c>
      <c r="E239" t="s">
        <v>543</v>
      </c>
      <c r="F239" t="s">
        <v>85</v>
      </c>
      <c r="G239" t="s">
        <v>86</v>
      </c>
      <c r="H239" t="s">
        <v>11</v>
      </c>
      <c r="I239">
        <v>0</v>
      </c>
      <c r="J239">
        <v>0</v>
      </c>
    </row>
    <row r="240" spans="1:10" x14ac:dyDescent="0.3">
      <c r="A240" s="1">
        <v>44690.485772453707</v>
      </c>
      <c r="B240" t="s">
        <v>545</v>
      </c>
      <c r="C240" t="s">
        <v>12</v>
      </c>
      <c r="D240" t="s">
        <v>539</v>
      </c>
      <c r="E240" t="s">
        <v>540</v>
      </c>
      <c r="F240" t="s">
        <v>85</v>
      </c>
      <c r="G240" t="s">
        <v>86</v>
      </c>
      <c r="H240" t="s">
        <v>11</v>
      </c>
      <c r="I240">
        <v>0</v>
      </c>
      <c r="J240">
        <v>0</v>
      </c>
    </row>
    <row r="241" spans="1:10" x14ac:dyDescent="0.3">
      <c r="A241" s="1">
        <v>44690.485772453707</v>
      </c>
      <c r="B241" t="s">
        <v>546</v>
      </c>
      <c r="C241" t="s">
        <v>12</v>
      </c>
      <c r="D241" t="s">
        <v>536</v>
      </c>
      <c r="E241" t="s">
        <v>537</v>
      </c>
      <c r="F241" t="s">
        <v>85</v>
      </c>
      <c r="G241" t="s">
        <v>86</v>
      </c>
      <c r="H241" t="s">
        <v>11</v>
      </c>
      <c r="I241">
        <v>0</v>
      </c>
      <c r="J241">
        <v>0</v>
      </c>
    </row>
    <row r="242" spans="1:10" x14ac:dyDescent="0.3">
      <c r="A242" s="1">
        <v>44690.485772453707</v>
      </c>
      <c r="B242" t="s">
        <v>547</v>
      </c>
      <c r="C242" t="s">
        <v>12</v>
      </c>
      <c r="D242" t="s">
        <v>533</v>
      </c>
      <c r="E242" t="s">
        <v>534</v>
      </c>
      <c r="F242" t="s">
        <v>85</v>
      </c>
      <c r="G242" t="s">
        <v>86</v>
      </c>
      <c r="H242" t="s">
        <v>11</v>
      </c>
      <c r="I242">
        <v>0</v>
      </c>
      <c r="J242">
        <v>0</v>
      </c>
    </row>
    <row r="243" spans="1:10" x14ac:dyDescent="0.3">
      <c r="A243" s="1">
        <v>44690.485772453707</v>
      </c>
      <c r="B243" t="s">
        <v>548</v>
      </c>
      <c r="C243" t="s">
        <v>12</v>
      </c>
      <c r="D243" t="s">
        <v>529</v>
      </c>
      <c r="E243" t="s">
        <v>530</v>
      </c>
      <c r="F243" t="s">
        <v>85</v>
      </c>
      <c r="G243" t="s">
        <v>86</v>
      </c>
      <c r="H243" t="s">
        <v>11</v>
      </c>
      <c r="I243">
        <v>0</v>
      </c>
      <c r="J243">
        <v>0</v>
      </c>
    </row>
    <row r="244" spans="1:10" x14ac:dyDescent="0.3">
      <c r="A244" s="1">
        <v>44690.487281631948</v>
      </c>
      <c r="B244" t="s">
        <v>549</v>
      </c>
      <c r="C244" t="s">
        <v>10</v>
      </c>
      <c r="D244" t="s">
        <v>550</v>
      </c>
      <c r="E244" t="s">
        <v>551</v>
      </c>
      <c r="F244" t="s">
        <v>11</v>
      </c>
      <c r="G244" t="s">
        <v>11</v>
      </c>
      <c r="H244" t="s">
        <v>345</v>
      </c>
      <c r="I244">
        <v>0</v>
      </c>
      <c r="J244">
        <v>0</v>
      </c>
    </row>
    <row r="245" spans="1:10" x14ac:dyDescent="0.3">
      <c r="A245" s="1">
        <v>44690.489596620369</v>
      </c>
      <c r="B245" t="s">
        <v>552</v>
      </c>
      <c r="C245" t="s">
        <v>12</v>
      </c>
      <c r="D245" t="s">
        <v>550</v>
      </c>
      <c r="E245" t="s">
        <v>551</v>
      </c>
      <c r="F245" t="s">
        <v>85</v>
      </c>
      <c r="G245" t="s">
        <v>86</v>
      </c>
      <c r="H245" t="s">
        <v>11</v>
      </c>
      <c r="I245">
        <v>0</v>
      </c>
      <c r="J245">
        <v>0</v>
      </c>
    </row>
    <row r="246" spans="1:10" x14ac:dyDescent="0.3">
      <c r="A246" s="1">
        <v>44690.489781701392</v>
      </c>
      <c r="B246" t="s">
        <v>553</v>
      </c>
      <c r="C246" t="s">
        <v>14</v>
      </c>
      <c r="D246" t="s">
        <v>550</v>
      </c>
      <c r="E246" t="s">
        <v>551</v>
      </c>
      <c r="F246" t="s">
        <v>85</v>
      </c>
      <c r="G246" t="s">
        <v>86</v>
      </c>
      <c r="H246" t="s">
        <v>515</v>
      </c>
      <c r="I246">
        <v>0</v>
      </c>
      <c r="J246">
        <v>0</v>
      </c>
    </row>
    <row r="247" spans="1:10" x14ac:dyDescent="0.3">
      <c r="A247" s="1">
        <v>44690.490056643517</v>
      </c>
      <c r="B247" t="s">
        <v>554</v>
      </c>
      <c r="C247" t="s">
        <v>13</v>
      </c>
      <c r="D247" t="s">
        <v>550</v>
      </c>
      <c r="E247" t="s">
        <v>551</v>
      </c>
      <c r="F247" t="s">
        <v>34</v>
      </c>
      <c r="G247" t="s">
        <v>35</v>
      </c>
      <c r="H247" t="s">
        <v>11</v>
      </c>
      <c r="I247">
        <v>0</v>
      </c>
      <c r="J247">
        <v>0</v>
      </c>
    </row>
    <row r="248" spans="1:10" x14ac:dyDescent="0.3">
      <c r="A248" s="1">
        <v>44690.490056643517</v>
      </c>
      <c r="B248" t="s">
        <v>555</v>
      </c>
      <c r="C248" t="s">
        <v>13</v>
      </c>
      <c r="D248" t="s">
        <v>352</v>
      </c>
      <c r="E248" t="s">
        <v>353</v>
      </c>
      <c r="F248" t="s">
        <v>34</v>
      </c>
      <c r="G248" t="s">
        <v>35</v>
      </c>
      <c r="H248" t="s">
        <v>11</v>
      </c>
      <c r="I248">
        <v>0</v>
      </c>
      <c r="J248">
        <v>0</v>
      </c>
    </row>
    <row r="249" spans="1:10" x14ac:dyDescent="0.3">
      <c r="A249" s="1">
        <v>44690.490057326388</v>
      </c>
      <c r="B249" t="s">
        <v>556</v>
      </c>
      <c r="C249" t="s">
        <v>13</v>
      </c>
      <c r="D249" t="s">
        <v>348</v>
      </c>
      <c r="E249" t="s">
        <v>349</v>
      </c>
      <c r="F249" t="s">
        <v>34</v>
      </c>
      <c r="G249" t="s">
        <v>35</v>
      </c>
      <c r="H249" t="s">
        <v>11</v>
      </c>
      <c r="I249">
        <v>0</v>
      </c>
      <c r="J249">
        <v>0</v>
      </c>
    </row>
    <row r="250" spans="1:10" x14ac:dyDescent="0.3">
      <c r="A250" s="1">
        <v>44690.490057766205</v>
      </c>
      <c r="B250" t="s">
        <v>557</v>
      </c>
      <c r="C250" t="s">
        <v>13</v>
      </c>
      <c r="D250" t="s">
        <v>343</v>
      </c>
      <c r="E250" t="s">
        <v>344</v>
      </c>
      <c r="F250" t="s">
        <v>34</v>
      </c>
      <c r="G250" t="s">
        <v>35</v>
      </c>
      <c r="H250" t="s">
        <v>11</v>
      </c>
      <c r="I250">
        <v>0</v>
      </c>
      <c r="J250">
        <v>0</v>
      </c>
    </row>
    <row r="251" spans="1:10" x14ac:dyDescent="0.3">
      <c r="A251" s="1">
        <v>44690.505455995371</v>
      </c>
      <c r="B251" t="s">
        <v>558</v>
      </c>
      <c r="C251" t="s">
        <v>10</v>
      </c>
      <c r="D251" t="s">
        <v>559</v>
      </c>
      <c r="E251" t="s">
        <v>560</v>
      </c>
      <c r="F251" t="s">
        <v>11</v>
      </c>
      <c r="G251" t="s">
        <v>11</v>
      </c>
      <c r="H251" t="s">
        <v>531</v>
      </c>
      <c r="I251">
        <v>0</v>
      </c>
      <c r="J251">
        <v>0</v>
      </c>
    </row>
    <row r="252" spans="1:10" x14ac:dyDescent="0.3">
      <c r="A252" s="1">
        <v>44690.512171284725</v>
      </c>
      <c r="B252" t="s">
        <v>561</v>
      </c>
      <c r="C252" t="s">
        <v>10</v>
      </c>
      <c r="D252" t="s">
        <v>562</v>
      </c>
      <c r="E252" t="s">
        <v>563</v>
      </c>
      <c r="F252" t="s">
        <v>11</v>
      </c>
      <c r="G252" t="s">
        <v>11</v>
      </c>
      <c r="H252" t="s">
        <v>564</v>
      </c>
      <c r="I252">
        <v>0</v>
      </c>
      <c r="J252">
        <v>0</v>
      </c>
    </row>
    <row r="253" spans="1:10" x14ac:dyDescent="0.3">
      <c r="A253" s="1">
        <v>44690.515651180554</v>
      </c>
      <c r="B253" t="s">
        <v>565</v>
      </c>
      <c r="C253" t="s">
        <v>13</v>
      </c>
      <c r="D253" t="s">
        <v>562</v>
      </c>
      <c r="E253" t="s">
        <v>563</v>
      </c>
      <c r="F253" t="s">
        <v>34</v>
      </c>
      <c r="G253" t="s">
        <v>35</v>
      </c>
      <c r="H253" t="s">
        <v>11</v>
      </c>
      <c r="I253">
        <v>0</v>
      </c>
      <c r="J253">
        <v>0</v>
      </c>
    </row>
    <row r="254" spans="1:10" x14ac:dyDescent="0.3">
      <c r="A254" s="1">
        <v>44690.52170484954</v>
      </c>
      <c r="B254" t="s">
        <v>566</v>
      </c>
      <c r="C254" t="s">
        <v>12</v>
      </c>
      <c r="D254" t="s">
        <v>559</v>
      </c>
      <c r="E254" t="s">
        <v>560</v>
      </c>
      <c r="F254" t="s">
        <v>85</v>
      </c>
      <c r="G254" t="s">
        <v>86</v>
      </c>
      <c r="H254" t="s">
        <v>11</v>
      </c>
      <c r="I254">
        <v>0</v>
      </c>
      <c r="J254">
        <v>0</v>
      </c>
    </row>
    <row r="255" spans="1:10" x14ac:dyDescent="0.3">
      <c r="A255" s="1">
        <v>44690.59197898148</v>
      </c>
      <c r="B255" t="s">
        <v>567</v>
      </c>
      <c r="C255" t="s">
        <v>10</v>
      </c>
      <c r="D255" t="s">
        <v>568</v>
      </c>
      <c r="E255" t="s">
        <v>569</v>
      </c>
      <c r="F255" t="s">
        <v>11</v>
      </c>
      <c r="G255" t="s">
        <v>11</v>
      </c>
      <c r="H255" t="s">
        <v>531</v>
      </c>
      <c r="I255">
        <v>0</v>
      </c>
      <c r="J255">
        <v>0</v>
      </c>
    </row>
    <row r="256" spans="1:10" x14ac:dyDescent="0.3">
      <c r="A256" s="1">
        <v>44690.594402708331</v>
      </c>
      <c r="B256" t="s">
        <v>570</v>
      </c>
      <c r="C256" t="s">
        <v>10</v>
      </c>
      <c r="D256" t="s">
        <v>571</v>
      </c>
      <c r="E256" t="s">
        <v>572</v>
      </c>
      <c r="F256" t="s">
        <v>11</v>
      </c>
      <c r="G256" t="s">
        <v>11</v>
      </c>
      <c r="H256" t="s">
        <v>531</v>
      </c>
      <c r="I256">
        <v>0</v>
      </c>
      <c r="J256">
        <v>0</v>
      </c>
    </row>
    <row r="257" spans="1:10" x14ac:dyDescent="0.3">
      <c r="A257" s="1">
        <v>44690.595691550923</v>
      </c>
      <c r="B257" t="s">
        <v>573</v>
      </c>
      <c r="C257" t="s">
        <v>10</v>
      </c>
      <c r="D257" t="s">
        <v>574</v>
      </c>
      <c r="E257" t="s">
        <v>575</v>
      </c>
      <c r="F257" t="s">
        <v>11</v>
      </c>
      <c r="G257" t="s">
        <v>11</v>
      </c>
      <c r="H257" t="s">
        <v>531</v>
      </c>
      <c r="I257">
        <v>0</v>
      </c>
      <c r="J257">
        <v>0</v>
      </c>
    </row>
    <row r="258" spans="1:10" x14ac:dyDescent="0.3">
      <c r="A258" s="1">
        <v>44690.601752523151</v>
      </c>
      <c r="B258" t="s">
        <v>576</v>
      </c>
      <c r="C258" t="s">
        <v>10</v>
      </c>
      <c r="D258" t="s">
        <v>577</v>
      </c>
      <c r="E258" t="s">
        <v>578</v>
      </c>
      <c r="F258" t="s">
        <v>11</v>
      </c>
      <c r="G258" t="s">
        <v>11</v>
      </c>
      <c r="H258" t="s">
        <v>579</v>
      </c>
      <c r="I258">
        <v>0</v>
      </c>
      <c r="J258">
        <v>0</v>
      </c>
    </row>
    <row r="259" spans="1:10" x14ac:dyDescent="0.3">
      <c r="A259" s="1">
        <v>44690.605224363426</v>
      </c>
      <c r="B259" t="s">
        <v>580</v>
      </c>
      <c r="C259" t="s">
        <v>10</v>
      </c>
      <c r="D259" t="s">
        <v>581</v>
      </c>
      <c r="E259" t="s">
        <v>582</v>
      </c>
      <c r="F259" t="s">
        <v>11</v>
      </c>
      <c r="G259" t="s">
        <v>11</v>
      </c>
      <c r="H259" t="s">
        <v>583</v>
      </c>
      <c r="I259">
        <v>0</v>
      </c>
      <c r="J259">
        <v>0</v>
      </c>
    </row>
    <row r="260" spans="1:10" x14ac:dyDescent="0.3">
      <c r="A260" s="1">
        <v>44690.624167210648</v>
      </c>
      <c r="B260" t="s">
        <v>584</v>
      </c>
      <c r="C260" t="s">
        <v>10</v>
      </c>
      <c r="D260" t="s">
        <v>585</v>
      </c>
      <c r="E260" t="s">
        <v>586</v>
      </c>
      <c r="F260" t="s">
        <v>11</v>
      </c>
      <c r="G260" t="s">
        <v>11</v>
      </c>
      <c r="H260" t="s">
        <v>531</v>
      </c>
      <c r="I260">
        <v>0</v>
      </c>
      <c r="J260">
        <v>0</v>
      </c>
    </row>
    <row r="261" spans="1:10" x14ac:dyDescent="0.3">
      <c r="A261" s="1">
        <v>44690.775364004628</v>
      </c>
      <c r="B261" t="s">
        <v>587</v>
      </c>
      <c r="C261" t="s">
        <v>10</v>
      </c>
      <c r="D261" t="s">
        <v>588</v>
      </c>
      <c r="E261" t="s">
        <v>589</v>
      </c>
      <c r="F261" t="s">
        <v>11</v>
      </c>
      <c r="G261" t="s">
        <v>11</v>
      </c>
      <c r="H261" t="s">
        <v>32</v>
      </c>
      <c r="I261">
        <v>0</v>
      </c>
      <c r="J261">
        <v>0</v>
      </c>
    </row>
    <row r="262" spans="1:10" x14ac:dyDescent="0.3">
      <c r="A262" s="1">
        <v>44690.81556087963</v>
      </c>
      <c r="B262" t="s">
        <v>590</v>
      </c>
      <c r="C262" t="s">
        <v>12</v>
      </c>
      <c r="D262" t="s">
        <v>588</v>
      </c>
      <c r="E262" t="s">
        <v>589</v>
      </c>
      <c r="F262" t="s">
        <v>85</v>
      </c>
      <c r="G262" t="s">
        <v>86</v>
      </c>
      <c r="H262" t="s">
        <v>11</v>
      </c>
      <c r="I262">
        <v>0</v>
      </c>
      <c r="J262">
        <v>0</v>
      </c>
    </row>
    <row r="263" spans="1:10" x14ac:dyDescent="0.3">
      <c r="A263" s="1">
        <v>44690.81556087963</v>
      </c>
      <c r="B263" t="s">
        <v>591</v>
      </c>
      <c r="C263" t="s">
        <v>12</v>
      </c>
      <c r="D263" t="s">
        <v>585</v>
      </c>
      <c r="E263" t="s">
        <v>586</v>
      </c>
      <c r="F263" t="s">
        <v>85</v>
      </c>
      <c r="G263" t="s">
        <v>86</v>
      </c>
      <c r="H263" t="s">
        <v>11</v>
      </c>
      <c r="I263">
        <v>0</v>
      </c>
      <c r="J263">
        <v>0</v>
      </c>
    </row>
    <row r="264" spans="1:10" x14ac:dyDescent="0.3">
      <c r="A264" s="1">
        <v>44690.81556087963</v>
      </c>
      <c r="B264" t="s">
        <v>592</v>
      </c>
      <c r="C264" t="s">
        <v>12</v>
      </c>
      <c r="D264" t="s">
        <v>581</v>
      </c>
      <c r="E264" t="s">
        <v>582</v>
      </c>
      <c r="F264" t="s">
        <v>85</v>
      </c>
      <c r="G264" t="s">
        <v>86</v>
      </c>
      <c r="H264" t="s">
        <v>11</v>
      </c>
      <c r="I264">
        <v>0</v>
      </c>
      <c r="J264">
        <v>0</v>
      </c>
    </row>
    <row r="265" spans="1:10" x14ac:dyDescent="0.3">
      <c r="A265" s="1">
        <v>44690.81556087963</v>
      </c>
      <c r="B265" t="s">
        <v>593</v>
      </c>
      <c r="C265" t="s">
        <v>12</v>
      </c>
      <c r="D265" t="s">
        <v>577</v>
      </c>
      <c r="E265" t="s">
        <v>578</v>
      </c>
      <c r="F265" t="s">
        <v>85</v>
      </c>
      <c r="G265" t="s">
        <v>86</v>
      </c>
      <c r="H265" t="s">
        <v>11</v>
      </c>
      <c r="I265">
        <v>0</v>
      </c>
      <c r="J265">
        <v>0</v>
      </c>
    </row>
    <row r="266" spans="1:10" x14ac:dyDescent="0.3">
      <c r="A266" s="1">
        <v>44690.81556087963</v>
      </c>
      <c r="B266" t="s">
        <v>594</v>
      </c>
      <c r="C266" t="s">
        <v>12</v>
      </c>
      <c r="D266" t="s">
        <v>574</v>
      </c>
      <c r="E266" t="s">
        <v>575</v>
      </c>
      <c r="F266" t="s">
        <v>85</v>
      </c>
      <c r="G266" t="s">
        <v>86</v>
      </c>
      <c r="H266" t="s">
        <v>11</v>
      </c>
      <c r="I266">
        <v>0</v>
      </c>
      <c r="J266">
        <v>0</v>
      </c>
    </row>
    <row r="267" spans="1:10" x14ac:dyDescent="0.3">
      <c r="A267" s="1">
        <v>44690.81556087963</v>
      </c>
      <c r="B267" t="s">
        <v>595</v>
      </c>
      <c r="C267" t="s">
        <v>12</v>
      </c>
      <c r="D267" t="s">
        <v>571</v>
      </c>
      <c r="E267" t="s">
        <v>572</v>
      </c>
      <c r="F267" t="s">
        <v>85</v>
      </c>
      <c r="G267" t="s">
        <v>86</v>
      </c>
      <c r="H267" t="s">
        <v>11</v>
      </c>
      <c r="I267">
        <v>0</v>
      </c>
      <c r="J267">
        <v>0</v>
      </c>
    </row>
    <row r="268" spans="1:10" x14ac:dyDescent="0.3">
      <c r="A268" s="1">
        <v>44690.81556087963</v>
      </c>
      <c r="B268" t="s">
        <v>596</v>
      </c>
      <c r="C268" t="s">
        <v>12</v>
      </c>
      <c r="D268" t="s">
        <v>568</v>
      </c>
      <c r="E268" t="s">
        <v>569</v>
      </c>
      <c r="F268" t="s">
        <v>85</v>
      </c>
      <c r="G268" t="s">
        <v>86</v>
      </c>
      <c r="H268" t="s">
        <v>11</v>
      </c>
      <c r="I268">
        <v>0</v>
      </c>
      <c r="J268">
        <v>0</v>
      </c>
    </row>
    <row r="269" spans="1:10" x14ac:dyDescent="0.3">
      <c r="A269" s="1">
        <v>44690.830047928241</v>
      </c>
      <c r="B269" t="s">
        <v>597</v>
      </c>
      <c r="C269" t="s">
        <v>10</v>
      </c>
      <c r="D269" t="s">
        <v>598</v>
      </c>
      <c r="E269" t="s">
        <v>599</v>
      </c>
      <c r="F269" t="s">
        <v>11</v>
      </c>
      <c r="G269" t="s">
        <v>11</v>
      </c>
      <c r="H269" t="s">
        <v>531</v>
      </c>
      <c r="I269">
        <v>0</v>
      </c>
      <c r="J269">
        <v>0</v>
      </c>
    </row>
    <row r="270" spans="1:10" x14ac:dyDescent="0.3">
      <c r="A270" s="1">
        <v>44690.83440457176</v>
      </c>
      <c r="B270" t="s">
        <v>600</v>
      </c>
      <c r="C270" t="s">
        <v>13</v>
      </c>
      <c r="D270" t="s">
        <v>588</v>
      </c>
      <c r="E270" t="s">
        <v>589</v>
      </c>
      <c r="F270" t="s">
        <v>34</v>
      </c>
      <c r="G270" t="s">
        <v>35</v>
      </c>
      <c r="H270" t="s">
        <v>11</v>
      </c>
      <c r="I270">
        <v>0</v>
      </c>
      <c r="J270">
        <v>0</v>
      </c>
    </row>
    <row r="271" spans="1:10" x14ac:dyDescent="0.3">
      <c r="A271" s="1">
        <v>44690.83440457176</v>
      </c>
      <c r="B271" t="s">
        <v>601</v>
      </c>
      <c r="C271" t="s">
        <v>13</v>
      </c>
      <c r="D271" t="s">
        <v>581</v>
      </c>
      <c r="E271" t="s">
        <v>582</v>
      </c>
      <c r="F271" t="s">
        <v>34</v>
      </c>
      <c r="G271" t="s">
        <v>35</v>
      </c>
      <c r="H271" t="s">
        <v>11</v>
      </c>
      <c r="I271">
        <v>0</v>
      </c>
      <c r="J271">
        <v>0</v>
      </c>
    </row>
    <row r="272" spans="1:10" x14ac:dyDescent="0.3">
      <c r="A272" s="1">
        <v>44690.834405486108</v>
      </c>
      <c r="B272" t="s">
        <v>602</v>
      </c>
      <c r="C272" t="s">
        <v>13</v>
      </c>
      <c r="D272" t="s">
        <v>577</v>
      </c>
      <c r="E272" t="s">
        <v>578</v>
      </c>
      <c r="F272" t="s">
        <v>34</v>
      </c>
      <c r="G272" t="s">
        <v>35</v>
      </c>
      <c r="H272" t="s">
        <v>11</v>
      </c>
      <c r="I272">
        <v>0</v>
      </c>
      <c r="J272">
        <v>0</v>
      </c>
    </row>
    <row r="273" spans="1:10" x14ac:dyDescent="0.3">
      <c r="A273" s="1">
        <v>44690.837759918984</v>
      </c>
      <c r="B273" t="s">
        <v>603</v>
      </c>
      <c r="C273" t="s">
        <v>10</v>
      </c>
      <c r="D273" t="s">
        <v>604</v>
      </c>
      <c r="E273" t="s">
        <v>605</v>
      </c>
      <c r="F273" t="s">
        <v>11</v>
      </c>
      <c r="G273" t="s">
        <v>11</v>
      </c>
      <c r="H273" t="s">
        <v>531</v>
      </c>
      <c r="I273">
        <v>0</v>
      </c>
      <c r="J273">
        <v>0</v>
      </c>
    </row>
    <row r="274" spans="1:10" x14ac:dyDescent="0.3">
      <c r="A274" s="1">
        <v>44690.844808182868</v>
      </c>
      <c r="B274" t="s">
        <v>606</v>
      </c>
      <c r="C274" t="s">
        <v>10</v>
      </c>
      <c r="D274" t="s">
        <v>607</v>
      </c>
      <c r="E274" t="s">
        <v>608</v>
      </c>
      <c r="F274" t="s">
        <v>11</v>
      </c>
      <c r="G274" t="s">
        <v>11</v>
      </c>
      <c r="H274" t="s">
        <v>32</v>
      </c>
      <c r="I274">
        <v>0</v>
      </c>
      <c r="J274">
        <v>0</v>
      </c>
    </row>
    <row r="275" spans="1:10" x14ac:dyDescent="0.3">
      <c r="A275" s="1">
        <v>44690.846548009256</v>
      </c>
      <c r="B275" t="s">
        <v>609</v>
      </c>
      <c r="C275" t="s">
        <v>12</v>
      </c>
      <c r="D275" t="s">
        <v>598</v>
      </c>
      <c r="E275" t="s">
        <v>599</v>
      </c>
      <c r="F275" t="s">
        <v>85</v>
      </c>
      <c r="G275" t="s">
        <v>86</v>
      </c>
      <c r="H275" t="s">
        <v>11</v>
      </c>
      <c r="I275">
        <v>0</v>
      </c>
      <c r="J275">
        <v>0</v>
      </c>
    </row>
    <row r="276" spans="1:10" x14ac:dyDescent="0.3">
      <c r="A276" s="1">
        <v>44690.846551770832</v>
      </c>
      <c r="B276" t="s">
        <v>610</v>
      </c>
      <c r="C276" t="s">
        <v>12</v>
      </c>
      <c r="D276" t="s">
        <v>604</v>
      </c>
      <c r="E276" t="s">
        <v>605</v>
      </c>
      <c r="F276" t="s">
        <v>85</v>
      </c>
      <c r="G276" t="s">
        <v>86</v>
      </c>
      <c r="H276" t="s">
        <v>11</v>
      </c>
      <c r="I276">
        <v>0</v>
      </c>
      <c r="J276">
        <v>0</v>
      </c>
    </row>
    <row r="277" spans="1:10" x14ac:dyDescent="0.3">
      <c r="A277" s="1">
        <v>44690.846555775461</v>
      </c>
      <c r="B277" t="s">
        <v>611</v>
      </c>
      <c r="C277" t="s">
        <v>12</v>
      </c>
      <c r="D277" t="s">
        <v>607</v>
      </c>
      <c r="E277" t="s">
        <v>608</v>
      </c>
      <c r="F277" t="s">
        <v>85</v>
      </c>
      <c r="G277" t="s">
        <v>86</v>
      </c>
      <c r="H277" t="s">
        <v>11</v>
      </c>
      <c r="I277">
        <v>0</v>
      </c>
      <c r="J277">
        <v>0</v>
      </c>
    </row>
    <row r="278" spans="1:10" x14ac:dyDescent="0.3">
      <c r="A278" s="1">
        <v>44690.84829065972</v>
      </c>
      <c r="B278" t="s">
        <v>612</v>
      </c>
      <c r="C278" t="s">
        <v>13</v>
      </c>
      <c r="D278" t="s">
        <v>607</v>
      </c>
      <c r="E278" t="s">
        <v>608</v>
      </c>
      <c r="F278" t="s">
        <v>34</v>
      </c>
      <c r="G278" t="s">
        <v>35</v>
      </c>
      <c r="H278" t="s">
        <v>11</v>
      </c>
      <c r="I278">
        <v>0</v>
      </c>
      <c r="J278">
        <v>0</v>
      </c>
    </row>
    <row r="279" spans="1:10" x14ac:dyDescent="0.3">
      <c r="A279" s="1">
        <v>44690.856612453703</v>
      </c>
      <c r="B279" t="s">
        <v>613</v>
      </c>
      <c r="C279" t="s">
        <v>10</v>
      </c>
      <c r="D279" t="s">
        <v>614</v>
      </c>
      <c r="E279" t="s">
        <v>615</v>
      </c>
      <c r="F279" t="s">
        <v>11</v>
      </c>
      <c r="G279" t="s">
        <v>11</v>
      </c>
      <c r="H279" t="s">
        <v>616</v>
      </c>
      <c r="I279">
        <v>0</v>
      </c>
      <c r="J279">
        <v>0</v>
      </c>
    </row>
    <row r="280" spans="1:10" x14ac:dyDescent="0.3">
      <c r="A280" s="1">
        <v>44690.863568946763</v>
      </c>
      <c r="B280" t="s">
        <v>617</v>
      </c>
      <c r="C280" t="s">
        <v>13</v>
      </c>
      <c r="D280" t="s">
        <v>614</v>
      </c>
      <c r="E280" t="s">
        <v>615</v>
      </c>
      <c r="F280" t="s">
        <v>34</v>
      </c>
      <c r="G280" t="s">
        <v>35</v>
      </c>
      <c r="H280" t="s">
        <v>11</v>
      </c>
      <c r="I280">
        <v>0</v>
      </c>
      <c r="J280">
        <v>0</v>
      </c>
    </row>
    <row r="281" spans="1:10" x14ac:dyDescent="0.3">
      <c r="A281" s="1">
        <v>44690.884840601851</v>
      </c>
      <c r="B281" t="s">
        <v>618</v>
      </c>
      <c r="C281" t="s">
        <v>10</v>
      </c>
      <c r="D281" t="s">
        <v>619</v>
      </c>
      <c r="E281" t="s">
        <v>620</v>
      </c>
      <c r="F281" t="s">
        <v>11</v>
      </c>
      <c r="G281" t="s">
        <v>11</v>
      </c>
      <c r="H281" t="s">
        <v>531</v>
      </c>
      <c r="I281">
        <v>0</v>
      </c>
      <c r="J281">
        <v>0</v>
      </c>
    </row>
    <row r="282" spans="1:10" x14ac:dyDescent="0.3">
      <c r="A282" s="1">
        <v>44690.888559791667</v>
      </c>
      <c r="B282" t="s">
        <v>621</v>
      </c>
      <c r="C282" t="s">
        <v>10</v>
      </c>
      <c r="D282" t="s">
        <v>622</v>
      </c>
      <c r="E282" t="s">
        <v>623</v>
      </c>
      <c r="F282" t="s">
        <v>11</v>
      </c>
      <c r="G282" t="s">
        <v>11</v>
      </c>
      <c r="H282" t="s">
        <v>624</v>
      </c>
      <c r="I282">
        <v>0</v>
      </c>
      <c r="J282">
        <v>0</v>
      </c>
    </row>
    <row r="283" spans="1:10" x14ac:dyDescent="0.3">
      <c r="A283" s="1">
        <v>44690.890540335648</v>
      </c>
      <c r="B283" t="s">
        <v>625</v>
      </c>
      <c r="C283" t="s">
        <v>10</v>
      </c>
      <c r="D283" t="s">
        <v>626</v>
      </c>
      <c r="E283" t="s">
        <v>627</v>
      </c>
      <c r="F283" t="s">
        <v>11</v>
      </c>
      <c r="G283" t="s">
        <v>11</v>
      </c>
      <c r="H283" t="s">
        <v>531</v>
      </c>
      <c r="I283">
        <v>0</v>
      </c>
      <c r="J283">
        <v>0</v>
      </c>
    </row>
    <row r="284" spans="1:10" x14ac:dyDescent="0.3">
      <c r="A284" s="1">
        <v>44690.89402133102</v>
      </c>
      <c r="B284" t="s">
        <v>628</v>
      </c>
      <c r="C284" t="s">
        <v>10</v>
      </c>
      <c r="D284" t="s">
        <v>629</v>
      </c>
      <c r="E284" t="s">
        <v>630</v>
      </c>
      <c r="F284" t="s">
        <v>11</v>
      </c>
      <c r="G284" t="s">
        <v>11</v>
      </c>
      <c r="H284" t="s">
        <v>531</v>
      </c>
      <c r="I284">
        <v>0</v>
      </c>
      <c r="J284">
        <v>0</v>
      </c>
    </row>
    <row r="285" spans="1:10" x14ac:dyDescent="0.3">
      <c r="A285" s="1">
        <v>44690.899786747686</v>
      </c>
      <c r="B285" t="s">
        <v>631</v>
      </c>
      <c r="C285" t="s">
        <v>10</v>
      </c>
      <c r="D285" t="s">
        <v>632</v>
      </c>
      <c r="E285" t="s">
        <v>633</v>
      </c>
      <c r="F285" t="s">
        <v>11</v>
      </c>
      <c r="G285" t="s">
        <v>11</v>
      </c>
      <c r="H285" t="s">
        <v>531</v>
      </c>
      <c r="I285">
        <v>0</v>
      </c>
      <c r="J285">
        <v>0</v>
      </c>
    </row>
    <row r="286" spans="1:10" x14ac:dyDescent="0.3">
      <c r="A286" s="1">
        <v>44690.900702662038</v>
      </c>
      <c r="B286" t="s">
        <v>634</v>
      </c>
      <c r="C286" t="s">
        <v>10</v>
      </c>
      <c r="D286" t="s">
        <v>635</v>
      </c>
      <c r="E286" t="s">
        <v>636</v>
      </c>
      <c r="F286" t="s">
        <v>11</v>
      </c>
      <c r="G286" t="s">
        <v>11</v>
      </c>
      <c r="H286" t="s">
        <v>531</v>
      </c>
      <c r="I286">
        <v>0</v>
      </c>
      <c r="J286">
        <v>0</v>
      </c>
    </row>
    <row r="287" spans="1:10" x14ac:dyDescent="0.3">
      <c r="A287" s="1">
        <v>44690.902446666667</v>
      </c>
      <c r="B287" t="s">
        <v>637</v>
      </c>
      <c r="C287" t="s">
        <v>10</v>
      </c>
      <c r="D287" t="s">
        <v>638</v>
      </c>
      <c r="E287" t="s">
        <v>639</v>
      </c>
      <c r="F287" t="s">
        <v>11</v>
      </c>
      <c r="G287" t="s">
        <v>11</v>
      </c>
      <c r="H287" t="s">
        <v>583</v>
      </c>
      <c r="I287">
        <v>0</v>
      </c>
      <c r="J287">
        <v>0</v>
      </c>
    </row>
    <row r="288" spans="1:10" x14ac:dyDescent="0.3">
      <c r="A288" s="1">
        <v>44690.902524699071</v>
      </c>
      <c r="B288" t="s">
        <v>640</v>
      </c>
      <c r="C288" t="s">
        <v>10</v>
      </c>
      <c r="D288" t="s">
        <v>641</v>
      </c>
      <c r="E288" t="s">
        <v>642</v>
      </c>
      <c r="F288" t="s">
        <v>11</v>
      </c>
      <c r="G288" t="s">
        <v>11</v>
      </c>
      <c r="H288" t="s">
        <v>531</v>
      </c>
      <c r="I288">
        <v>0</v>
      </c>
      <c r="J288">
        <v>0</v>
      </c>
    </row>
    <row r="289" spans="1:10" x14ac:dyDescent="0.3">
      <c r="A289" s="1">
        <v>44690.905378796298</v>
      </c>
      <c r="B289" t="s">
        <v>643</v>
      </c>
      <c r="C289" t="s">
        <v>10</v>
      </c>
      <c r="D289" t="s">
        <v>644</v>
      </c>
      <c r="E289" t="s">
        <v>645</v>
      </c>
      <c r="F289" t="s">
        <v>11</v>
      </c>
      <c r="G289" t="s">
        <v>11</v>
      </c>
      <c r="H289" t="s">
        <v>531</v>
      </c>
      <c r="I289">
        <v>0</v>
      </c>
      <c r="J289">
        <v>0</v>
      </c>
    </row>
    <row r="290" spans="1:10" x14ac:dyDescent="0.3">
      <c r="A290" s="1">
        <v>44690.905930069443</v>
      </c>
      <c r="B290" t="s">
        <v>646</v>
      </c>
      <c r="C290" t="s">
        <v>13</v>
      </c>
      <c r="D290" t="s">
        <v>638</v>
      </c>
      <c r="E290" t="s">
        <v>639</v>
      </c>
      <c r="F290" t="s">
        <v>34</v>
      </c>
      <c r="G290" t="s">
        <v>35</v>
      </c>
      <c r="H290" t="s">
        <v>11</v>
      </c>
      <c r="I290">
        <v>0</v>
      </c>
      <c r="J290">
        <v>0</v>
      </c>
    </row>
    <row r="291" spans="1:10" x14ac:dyDescent="0.3">
      <c r="A291" s="1">
        <v>44690.905930081019</v>
      </c>
      <c r="B291" t="s">
        <v>647</v>
      </c>
      <c r="C291" t="s">
        <v>13</v>
      </c>
      <c r="D291" t="s">
        <v>622</v>
      </c>
      <c r="E291" t="s">
        <v>623</v>
      </c>
      <c r="F291" t="s">
        <v>34</v>
      </c>
      <c r="G291" t="s">
        <v>35</v>
      </c>
      <c r="H291" t="s">
        <v>11</v>
      </c>
      <c r="I291">
        <v>0</v>
      </c>
      <c r="J291">
        <v>0</v>
      </c>
    </row>
    <row r="292" spans="1:10" x14ac:dyDescent="0.3">
      <c r="A292" s="1">
        <v>44690.908759641206</v>
      </c>
      <c r="B292" t="s">
        <v>648</v>
      </c>
      <c r="C292" t="s">
        <v>10</v>
      </c>
      <c r="D292" t="s">
        <v>649</v>
      </c>
      <c r="E292" t="s">
        <v>650</v>
      </c>
      <c r="F292" t="s">
        <v>11</v>
      </c>
      <c r="G292" t="s">
        <v>11</v>
      </c>
      <c r="H292" t="s">
        <v>531</v>
      </c>
      <c r="I292">
        <v>0</v>
      </c>
      <c r="J292">
        <v>0</v>
      </c>
    </row>
    <row r="293" spans="1:10" x14ac:dyDescent="0.3">
      <c r="A293" s="1">
        <v>44690.910086354168</v>
      </c>
      <c r="B293" t="s">
        <v>651</v>
      </c>
      <c r="C293" t="s">
        <v>10</v>
      </c>
      <c r="D293" t="s">
        <v>652</v>
      </c>
      <c r="E293" t="s">
        <v>653</v>
      </c>
      <c r="F293" t="s">
        <v>11</v>
      </c>
      <c r="G293" t="s">
        <v>11</v>
      </c>
      <c r="H293" t="s">
        <v>32</v>
      </c>
      <c r="I293">
        <v>0</v>
      </c>
      <c r="J293">
        <v>0</v>
      </c>
    </row>
    <row r="294" spans="1:10" x14ac:dyDescent="0.3">
      <c r="A294" s="1">
        <v>44690.913564930554</v>
      </c>
      <c r="B294" t="s">
        <v>654</v>
      </c>
      <c r="C294" t="s">
        <v>13</v>
      </c>
      <c r="D294" t="s">
        <v>652</v>
      </c>
      <c r="E294" t="s">
        <v>653</v>
      </c>
      <c r="F294" t="s">
        <v>34</v>
      </c>
      <c r="G294" t="s">
        <v>35</v>
      </c>
      <c r="H294" t="s">
        <v>11</v>
      </c>
      <c r="I294">
        <v>0</v>
      </c>
      <c r="J294">
        <v>0</v>
      </c>
    </row>
    <row r="295" spans="1:10" x14ac:dyDescent="0.3">
      <c r="A295" s="1">
        <v>44690.914520208331</v>
      </c>
      <c r="B295" t="s">
        <v>655</v>
      </c>
      <c r="C295" t="s">
        <v>10</v>
      </c>
      <c r="D295" t="s">
        <v>656</v>
      </c>
      <c r="E295" t="s">
        <v>657</v>
      </c>
      <c r="F295" t="s">
        <v>11</v>
      </c>
      <c r="G295" t="s">
        <v>11</v>
      </c>
      <c r="H295" t="s">
        <v>531</v>
      </c>
      <c r="I295">
        <v>0</v>
      </c>
      <c r="J295">
        <v>0</v>
      </c>
    </row>
    <row r="296" spans="1:10" x14ac:dyDescent="0.3">
      <c r="A296" s="1">
        <v>44690.918629953703</v>
      </c>
      <c r="B296" t="s">
        <v>658</v>
      </c>
      <c r="C296" t="s">
        <v>10</v>
      </c>
      <c r="D296" t="s">
        <v>659</v>
      </c>
      <c r="E296" t="s">
        <v>660</v>
      </c>
      <c r="F296" t="s">
        <v>11</v>
      </c>
      <c r="G296" t="s">
        <v>11</v>
      </c>
      <c r="H296" t="s">
        <v>531</v>
      </c>
      <c r="I296">
        <v>0</v>
      </c>
      <c r="J296">
        <v>0</v>
      </c>
    </row>
    <row r="297" spans="1:10" x14ac:dyDescent="0.3">
      <c r="A297" s="1">
        <v>44690.921651041666</v>
      </c>
      <c r="B297" t="s">
        <v>661</v>
      </c>
      <c r="C297" t="s">
        <v>10</v>
      </c>
      <c r="D297" t="s">
        <v>662</v>
      </c>
      <c r="E297" t="s">
        <v>663</v>
      </c>
      <c r="F297" t="s">
        <v>11</v>
      </c>
      <c r="G297" t="s">
        <v>11</v>
      </c>
      <c r="H297" t="s">
        <v>531</v>
      </c>
      <c r="I297">
        <v>0</v>
      </c>
      <c r="J297">
        <v>0</v>
      </c>
    </row>
    <row r="298" spans="1:10" x14ac:dyDescent="0.3">
      <c r="A298" s="1">
        <v>44690.924737476853</v>
      </c>
      <c r="B298" t="s">
        <v>664</v>
      </c>
      <c r="C298" t="s">
        <v>10</v>
      </c>
      <c r="D298" t="s">
        <v>665</v>
      </c>
      <c r="E298" t="s">
        <v>666</v>
      </c>
      <c r="F298" t="s">
        <v>11</v>
      </c>
      <c r="G298" t="s">
        <v>11</v>
      </c>
      <c r="H298" t="s">
        <v>531</v>
      </c>
      <c r="I298">
        <v>0</v>
      </c>
      <c r="J298">
        <v>0</v>
      </c>
    </row>
    <row r="299" spans="1:10" x14ac:dyDescent="0.3">
      <c r="A299" s="1">
        <v>44690.926057060184</v>
      </c>
      <c r="B299" t="s">
        <v>667</v>
      </c>
      <c r="C299" t="s">
        <v>10</v>
      </c>
      <c r="D299" t="s">
        <v>668</v>
      </c>
      <c r="E299" t="s">
        <v>669</v>
      </c>
      <c r="F299" t="s">
        <v>11</v>
      </c>
      <c r="G299" t="s">
        <v>11</v>
      </c>
      <c r="H299" t="s">
        <v>32</v>
      </c>
      <c r="I299">
        <v>0</v>
      </c>
      <c r="J299">
        <v>0</v>
      </c>
    </row>
    <row r="300" spans="1:10" x14ac:dyDescent="0.3">
      <c r="A300" s="1">
        <v>44690.927112280093</v>
      </c>
      <c r="B300" t="s">
        <v>670</v>
      </c>
      <c r="C300" t="s">
        <v>10</v>
      </c>
      <c r="D300" t="s">
        <v>671</v>
      </c>
      <c r="E300" t="s">
        <v>672</v>
      </c>
      <c r="F300" t="s">
        <v>11</v>
      </c>
      <c r="G300" t="s">
        <v>11</v>
      </c>
      <c r="H300" t="s">
        <v>531</v>
      </c>
      <c r="I300">
        <v>0</v>
      </c>
      <c r="J300">
        <v>0</v>
      </c>
    </row>
    <row r="301" spans="1:10" x14ac:dyDescent="0.3">
      <c r="A301" s="1">
        <v>44690.93271212963</v>
      </c>
      <c r="B301" t="s">
        <v>673</v>
      </c>
      <c r="C301" t="s">
        <v>10</v>
      </c>
      <c r="D301" t="s">
        <v>674</v>
      </c>
      <c r="E301" t="s">
        <v>675</v>
      </c>
      <c r="F301" t="s">
        <v>11</v>
      </c>
      <c r="G301" t="s">
        <v>11</v>
      </c>
      <c r="H301" t="s">
        <v>531</v>
      </c>
      <c r="I301">
        <v>0</v>
      </c>
      <c r="J301">
        <v>0</v>
      </c>
    </row>
    <row r="302" spans="1:10" x14ac:dyDescent="0.3">
      <c r="A302" s="1">
        <v>44690.93301202546</v>
      </c>
      <c r="B302" t="s">
        <v>676</v>
      </c>
      <c r="C302" t="s">
        <v>13</v>
      </c>
      <c r="D302" t="s">
        <v>668</v>
      </c>
      <c r="E302" t="s">
        <v>669</v>
      </c>
      <c r="F302" t="s">
        <v>34</v>
      </c>
      <c r="G302" t="s">
        <v>35</v>
      </c>
      <c r="H302" t="s">
        <v>11</v>
      </c>
      <c r="I302">
        <v>0</v>
      </c>
      <c r="J302">
        <v>0</v>
      </c>
    </row>
    <row r="303" spans="1:10" x14ac:dyDescent="0.3">
      <c r="A303" s="1">
        <v>44690.94689107639</v>
      </c>
      <c r="B303" t="s">
        <v>677</v>
      </c>
      <c r="C303" t="s">
        <v>10</v>
      </c>
      <c r="D303" t="s">
        <v>678</v>
      </c>
      <c r="E303" t="s">
        <v>679</v>
      </c>
      <c r="F303" t="s">
        <v>11</v>
      </c>
      <c r="G303" t="s">
        <v>11</v>
      </c>
      <c r="H303" t="s">
        <v>32</v>
      </c>
      <c r="I303">
        <v>0</v>
      </c>
      <c r="J303">
        <v>0</v>
      </c>
    </row>
    <row r="304" spans="1:10" x14ac:dyDescent="0.3">
      <c r="A304" s="1">
        <v>44691.117030289352</v>
      </c>
      <c r="B304" t="s">
        <v>680</v>
      </c>
      <c r="C304" t="s">
        <v>10</v>
      </c>
      <c r="D304" t="s">
        <v>681</v>
      </c>
      <c r="E304" t="s">
        <v>682</v>
      </c>
      <c r="F304" t="s">
        <v>11</v>
      </c>
      <c r="G304" t="s">
        <v>11</v>
      </c>
      <c r="H304" t="s">
        <v>32</v>
      </c>
      <c r="I304">
        <v>0</v>
      </c>
      <c r="J304">
        <v>0</v>
      </c>
    </row>
    <row r="305" spans="1:10" x14ac:dyDescent="0.3">
      <c r="A305" s="1">
        <v>44691.287169293981</v>
      </c>
      <c r="B305" t="s">
        <v>683</v>
      </c>
      <c r="C305" t="s">
        <v>10</v>
      </c>
      <c r="D305" t="s">
        <v>684</v>
      </c>
      <c r="E305" t="s">
        <v>685</v>
      </c>
      <c r="F305" t="s">
        <v>11</v>
      </c>
      <c r="G305" t="s">
        <v>11</v>
      </c>
      <c r="H305" t="s">
        <v>32</v>
      </c>
      <c r="I305">
        <v>0</v>
      </c>
      <c r="J305">
        <v>0</v>
      </c>
    </row>
    <row r="306" spans="1:10" x14ac:dyDescent="0.3">
      <c r="A306" s="1">
        <v>44691.333843518521</v>
      </c>
      <c r="B306" t="s">
        <v>686</v>
      </c>
      <c r="C306" t="s">
        <v>10</v>
      </c>
      <c r="D306" t="s">
        <v>687</v>
      </c>
      <c r="E306" t="s">
        <v>688</v>
      </c>
      <c r="F306" t="s">
        <v>11</v>
      </c>
      <c r="G306" t="s">
        <v>11</v>
      </c>
      <c r="H306" t="s">
        <v>39</v>
      </c>
      <c r="I306">
        <v>0</v>
      </c>
      <c r="J306">
        <v>0</v>
      </c>
    </row>
    <row r="307" spans="1:10" x14ac:dyDescent="0.3">
      <c r="A307" s="1">
        <v>44691.449110289352</v>
      </c>
      <c r="B307" t="s">
        <v>689</v>
      </c>
      <c r="C307" t="s">
        <v>10</v>
      </c>
      <c r="D307" t="s">
        <v>690</v>
      </c>
      <c r="E307" t="s">
        <v>691</v>
      </c>
      <c r="F307" t="s">
        <v>11</v>
      </c>
      <c r="G307" t="s">
        <v>11</v>
      </c>
      <c r="H307" t="s">
        <v>692</v>
      </c>
      <c r="I307">
        <v>0</v>
      </c>
      <c r="J307">
        <v>0</v>
      </c>
    </row>
    <row r="308" spans="1:10" x14ac:dyDescent="0.3">
      <c r="A308" s="1">
        <v>44691.457308645833</v>
      </c>
      <c r="B308" t="s">
        <v>693</v>
      </c>
      <c r="C308" t="s">
        <v>10</v>
      </c>
      <c r="D308" t="s">
        <v>694</v>
      </c>
      <c r="E308" t="s">
        <v>695</v>
      </c>
      <c r="F308" t="s">
        <v>11</v>
      </c>
      <c r="G308" t="s">
        <v>11</v>
      </c>
      <c r="H308" t="s">
        <v>32</v>
      </c>
      <c r="I308">
        <v>0</v>
      </c>
      <c r="J308">
        <v>0</v>
      </c>
    </row>
    <row r="309" spans="1:10" x14ac:dyDescent="0.3">
      <c r="A309" s="1">
        <v>44691.627447789353</v>
      </c>
      <c r="B309" t="s">
        <v>696</v>
      </c>
      <c r="C309" t="s">
        <v>10</v>
      </c>
      <c r="D309" t="s">
        <v>697</v>
      </c>
      <c r="E309" t="s">
        <v>698</v>
      </c>
      <c r="F309" t="s">
        <v>11</v>
      </c>
      <c r="G309" t="s">
        <v>11</v>
      </c>
      <c r="H309" t="s">
        <v>32</v>
      </c>
      <c r="I309">
        <v>0</v>
      </c>
      <c r="J309">
        <v>0</v>
      </c>
    </row>
    <row r="310" spans="1:10" x14ac:dyDescent="0.3">
      <c r="A310" s="1">
        <v>44691.797587175926</v>
      </c>
      <c r="B310" t="s">
        <v>699</v>
      </c>
      <c r="C310" t="s">
        <v>10</v>
      </c>
      <c r="D310" t="s">
        <v>700</v>
      </c>
      <c r="E310" t="s">
        <v>701</v>
      </c>
      <c r="F310" t="s">
        <v>11</v>
      </c>
      <c r="G310" t="s">
        <v>11</v>
      </c>
      <c r="H310" t="s">
        <v>32</v>
      </c>
      <c r="I310">
        <v>0</v>
      </c>
      <c r="J310">
        <v>0</v>
      </c>
    </row>
    <row r="311" spans="1:10" x14ac:dyDescent="0.3">
      <c r="A311" s="1">
        <v>44691.967729849537</v>
      </c>
      <c r="B311" t="s">
        <v>702</v>
      </c>
      <c r="C311" t="s">
        <v>10</v>
      </c>
      <c r="D311" t="s">
        <v>703</v>
      </c>
      <c r="E311" t="s">
        <v>704</v>
      </c>
      <c r="F311" t="s">
        <v>11</v>
      </c>
      <c r="G311" t="s">
        <v>11</v>
      </c>
      <c r="H311" t="s">
        <v>32</v>
      </c>
      <c r="I311">
        <v>0</v>
      </c>
      <c r="J311">
        <v>0</v>
      </c>
    </row>
    <row r="312" spans="1:10" x14ac:dyDescent="0.3">
      <c r="A312" s="1">
        <v>44692.137865798613</v>
      </c>
      <c r="B312" t="s">
        <v>705</v>
      </c>
      <c r="C312" t="s">
        <v>10</v>
      </c>
      <c r="D312" t="s">
        <v>706</v>
      </c>
      <c r="E312" t="s">
        <v>707</v>
      </c>
      <c r="F312" t="s">
        <v>11</v>
      </c>
      <c r="G312" t="s">
        <v>11</v>
      </c>
      <c r="H312" t="s">
        <v>32</v>
      </c>
      <c r="I312">
        <v>0</v>
      </c>
      <c r="J312">
        <v>0</v>
      </c>
    </row>
    <row r="313" spans="1:10" x14ac:dyDescent="0.3">
      <c r="A313" s="1">
        <v>44692.186935127313</v>
      </c>
      <c r="B313" t="s">
        <v>708</v>
      </c>
      <c r="C313" t="s">
        <v>10</v>
      </c>
      <c r="D313" t="s">
        <v>709</v>
      </c>
      <c r="E313" t="s">
        <v>710</v>
      </c>
      <c r="F313" t="s">
        <v>11</v>
      </c>
      <c r="G313" t="s">
        <v>11</v>
      </c>
      <c r="H313" t="s">
        <v>711</v>
      </c>
      <c r="I313">
        <v>0</v>
      </c>
      <c r="J313">
        <v>0</v>
      </c>
    </row>
    <row r="314" spans="1:10" x14ac:dyDescent="0.3">
      <c r="A314" s="1">
        <v>44692.19957853009</v>
      </c>
      <c r="B314" t="s">
        <v>712</v>
      </c>
      <c r="C314" t="s">
        <v>13</v>
      </c>
      <c r="D314" t="s">
        <v>709</v>
      </c>
      <c r="E314" t="s">
        <v>710</v>
      </c>
      <c r="F314" t="s">
        <v>34</v>
      </c>
      <c r="G314" t="s">
        <v>35</v>
      </c>
      <c r="H314" t="s">
        <v>11</v>
      </c>
      <c r="I314">
        <v>0</v>
      </c>
      <c r="J314">
        <v>0</v>
      </c>
    </row>
    <row r="315" spans="1:10" x14ac:dyDescent="0.3">
      <c r="A315" s="1">
        <v>44692.308006226849</v>
      </c>
      <c r="B315" t="s">
        <v>713</v>
      </c>
      <c r="C315" t="s">
        <v>10</v>
      </c>
      <c r="D315" t="s">
        <v>714</v>
      </c>
      <c r="E315" t="s">
        <v>715</v>
      </c>
      <c r="F315" t="s">
        <v>11</v>
      </c>
      <c r="G315" t="s">
        <v>11</v>
      </c>
      <c r="H315" t="s">
        <v>32</v>
      </c>
      <c r="I315">
        <v>0</v>
      </c>
      <c r="J315">
        <v>0</v>
      </c>
    </row>
    <row r="316" spans="1:10" x14ac:dyDescent="0.3">
      <c r="A316" s="1">
        <v>44692.333920972225</v>
      </c>
      <c r="B316" t="s">
        <v>716</v>
      </c>
      <c r="C316" t="s">
        <v>10</v>
      </c>
      <c r="D316" t="s">
        <v>717</v>
      </c>
      <c r="E316" t="s">
        <v>718</v>
      </c>
      <c r="F316" t="s">
        <v>11</v>
      </c>
      <c r="G316" t="s">
        <v>11</v>
      </c>
      <c r="H316" t="s">
        <v>39</v>
      </c>
      <c r="I316">
        <v>0</v>
      </c>
      <c r="J316">
        <v>0</v>
      </c>
    </row>
    <row r="317" spans="1:10" x14ac:dyDescent="0.3">
      <c r="A317" s="1">
        <v>44692.449112905095</v>
      </c>
      <c r="B317" t="s">
        <v>719</v>
      </c>
      <c r="C317" t="s">
        <v>10</v>
      </c>
      <c r="D317" t="s">
        <v>720</v>
      </c>
      <c r="E317" t="s">
        <v>721</v>
      </c>
      <c r="F317" t="s">
        <v>11</v>
      </c>
      <c r="G317" t="s">
        <v>11</v>
      </c>
      <c r="H317" t="s">
        <v>722</v>
      </c>
      <c r="I317">
        <v>0</v>
      </c>
      <c r="J317">
        <v>0</v>
      </c>
    </row>
    <row r="318" spans="1:10" x14ac:dyDescent="0.3">
      <c r="A318" s="1">
        <v>44692.478144479166</v>
      </c>
      <c r="B318" t="s">
        <v>723</v>
      </c>
      <c r="C318" t="s">
        <v>10</v>
      </c>
      <c r="D318" t="s">
        <v>724</v>
      </c>
      <c r="E318" t="s">
        <v>725</v>
      </c>
      <c r="F318" t="s">
        <v>11</v>
      </c>
      <c r="G318" t="s">
        <v>11</v>
      </c>
      <c r="H318" t="s">
        <v>32</v>
      </c>
      <c r="I318">
        <v>0</v>
      </c>
      <c r="J318">
        <v>0</v>
      </c>
    </row>
    <row r="319" spans="1:10" x14ac:dyDescent="0.3">
      <c r="A319" s="1">
        <v>44692.48185048611</v>
      </c>
      <c r="B319" t="s">
        <v>726</v>
      </c>
      <c r="C319" t="s">
        <v>12</v>
      </c>
      <c r="D319" t="s">
        <v>724</v>
      </c>
      <c r="E319" t="s">
        <v>725</v>
      </c>
      <c r="F319" t="s">
        <v>85</v>
      </c>
      <c r="G319" t="s">
        <v>86</v>
      </c>
      <c r="H319" t="s">
        <v>11</v>
      </c>
      <c r="I319">
        <v>0</v>
      </c>
      <c r="J319">
        <v>0</v>
      </c>
    </row>
    <row r="320" spans="1:10" x14ac:dyDescent="0.3">
      <c r="A320" s="1">
        <v>44692.481865011578</v>
      </c>
      <c r="B320" t="s">
        <v>727</v>
      </c>
      <c r="C320" t="s">
        <v>12</v>
      </c>
      <c r="D320" t="s">
        <v>720</v>
      </c>
      <c r="E320" t="s">
        <v>721</v>
      </c>
      <c r="F320" t="s">
        <v>85</v>
      </c>
      <c r="G320" t="s">
        <v>86</v>
      </c>
      <c r="H320" t="s">
        <v>11</v>
      </c>
      <c r="I320">
        <v>0</v>
      </c>
      <c r="J320">
        <v>0</v>
      </c>
    </row>
    <row r="321" spans="1:10" x14ac:dyDescent="0.3">
      <c r="A321" s="1">
        <v>44692.4818768287</v>
      </c>
      <c r="B321" t="s">
        <v>728</v>
      </c>
      <c r="C321" t="s">
        <v>12</v>
      </c>
      <c r="D321" t="s">
        <v>717</v>
      </c>
      <c r="E321" t="s">
        <v>718</v>
      </c>
      <c r="F321" t="s">
        <v>85</v>
      </c>
      <c r="G321" t="s">
        <v>86</v>
      </c>
      <c r="H321" t="s">
        <v>11</v>
      </c>
      <c r="I321">
        <v>0</v>
      </c>
      <c r="J321">
        <v>0</v>
      </c>
    </row>
    <row r="322" spans="1:10" x14ac:dyDescent="0.3">
      <c r="A322" s="1">
        <v>44692.481915914352</v>
      </c>
      <c r="B322" t="s">
        <v>729</v>
      </c>
      <c r="C322" t="s">
        <v>12</v>
      </c>
      <c r="D322" t="s">
        <v>700</v>
      </c>
      <c r="E322" t="s">
        <v>701</v>
      </c>
      <c r="F322" t="s">
        <v>85</v>
      </c>
      <c r="G322" t="s">
        <v>86</v>
      </c>
      <c r="H322" t="s">
        <v>11</v>
      </c>
      <c r="I322">
        <v>0</v>
      </c>
      <c r="J322">
        <v>0</v>
      </c>
    </row>
    <row r="323" spans="1:10" x14ac:dyDescent="0.3">
      <c r="A323" s="1">
        <v>44692.48191978009</v>
      </c>
      <c r="B323" t="s">
        <v>730</v>
      </c>
      <c r="C323" t="s">
        <v>12</v>
      </c>
      <c r="D323" t="s">
        <v>703</v>
      </c>
      <c r="E323" t="s">
        <v>704</v>
      </c>
      <c r="F323" t="s">
        <v>85</v>
      </c>
      <c r="G323" t="s">
        <v>86</v>
      </c>
      <c r="H323" t="s">
        <v>11</v>
      </c>
      <c r="I323">
        <v>0</v>
      </c>
      <c r="J323">
        <v>0</v>
      </c>
    </row>
    <row r="324" spans="1:10" x14ac:dyDescent="0.3">
      <c r="A324" s="1">
        <v>44692.481924236112</v>
      </c>
      <c r="B324" t="s">
        <v>731</v>
      </c>
      <c r="C324" t="s">
        <v>12</v>
      </c>
      <c r="D324" t="s">
        <v>706</v>
      </c>
      <c r="E324" t="s">
        <v>707</v>
      </c>
      <c r="F324" t="s">
        <v>85</v>
      </c>
      <c r="G324" t="s">
        <v>86</v>
      </c>
      <c r="H324" t="s">
        <v>11</v>
      </c>
      <c r="I324">
        <v>0</v>
      </c>
      <c r="J324">
        <v>0</v>
      </c>
    </row>
    <row r="325" spans="1:10" x14ac:dyDescent="0.3">
      <c r="A325" s="1">
        <v>44692.481940775462</v>
      </c>
      <c r="B325" t="s">
        <v>732</v>
      </c>
      <c r="C325" t="s">
        <v>12</v>
      </c>
      <c r="D325" t="s">
        <v>714</v>
      </c>
      <c r="E325" t="s">
        <v>715</v>
      </c>
      <c r="F325" t="s">
        <v>85</v>
      </c>
      <c r="G325" t="s">
        <v>86</v>
      </c>
      <c r="H325" t="s">
        <v>11</v>
      </c>
      <c r="I325">
        <v>0</v>
      </c>
      <c r="J325">
        <v>0</v>
      </c>
    </row>
    <row r="326" spans="1:10" x14ac:dyDescent="0.3">
      <c r="A326" s="1">
        <v>44692.481955740739</v>
      </c>
      <c r="B326" t="s">
        <v>733</v>
      </c>
      <c r="C326" t="s">
        <v>12</v>
      </c>
      <c r="D326" t="s">
        <v>697</v>
      </c>
      <c r="E326" t="s">
        <v>698</v>
      </c>
      <c r="F326" t="s">
        <v>85</v>
      </c>
      <c r="G326" t="s">
        <v>86</v>
      </c>
      <c r="H326" t="s">
        <v>11</v>
      </c>
      <c r="I326">
        <v>0</v>
      </c>
      <c r="J326">
        <v>0</v>
      </c>
    </row>
    <row r="327" spans="1:10" x14ac:dyDescent="0.3">
      <c r="A327" s="1">
        <v>44692.488339884258</v>
      </c>
      <c r="B327" t="s">
        <v>734</v>
      </c>
      <c r="C327" t="s">
        <v>10</v>
      </c>
      <c r="D327" t="s">
        <v>735</v>
      </c>
      <c r="E327" t="s">
        <v>736</v>
      </c>
      <c r="F327" t="s">
        <v>11</v>
      </c>
      <c r="G327" t="s">
        <v>11</v>
      </c>
      <c r="H327" t="s">
        <v>737</v>
      </c>
      <c r="I327">
        <v>0</v>
      </c>
      <c r="J327">
        <v>0</v>
      </c>
    </row>
    <row r="328" spans="1:10" x14ac:dyDescent="0.3">
      <c r="A328" s="1">
        <v>44692.488683252312</v>
      </c>
      <c r="B328" t="s">
        <v>738</v>
      </c>
      <c r="C328" t="s">
        <v>12</v>
      </c>
      <c r="D328" t="s">
        <v>735</v>
      </c>
      <c r="E328" t="s">
        <v>736</v>
      </c>
      <c r="F328" t="s">
        <v>85</v>
      </c>
      <c r="G328" t="s">
        <v>86</v>
      </c>
      <c r="H328" t="s">
        <v>11</v>
      </c>
      <c r="I328">
        <v>0</v>
      </c>
      <c r="J328">
        <v>0</v>
      </c>
    </row>
    <row r="329" spans="1:10" x14ac:dyDescent="0.3">
      <c r="A329" s="1">
        <v>44692.622802256941</v>
      </c>
      <c r="B329" t="s">
        <v>739</v>
      </c>
      <c r="C329" t="s">
        <v>10</v>
      </c>
      <c r="D329" t="s">
        <v>740</v>
      </c>
      <c r="E329" t="s">
        <v>741</v>
      </c>
      <c r="F329" t="s">
        <v>11</v>
      </c>
      <c r="G329" t="s">
        <v>11</v>
      </c>
      <c r="H329" t="s">
        <v>742</v>
      </c>
      <c r="I329">
        <v>0</v>
      </c>
      <c r="J329">
        <v>0</v>
      </c>
    </row>
    <row r="330" spans="1:10" x14ac:dyDescent="0.3">
      <c r="A330" s="1">
        <v>44692.623259618056</v>
      </c>
      <c r="B330" t="s">
        <v>743</v>
      </c>
      <c r="C330" t="s">
        <v>12</v>
      </c>
      <c r="D330" t="s">
        <v>740</v>
      </c>
      <c r="E330" t="s">
        <v>741</v>
      </c>
      <c r="F330" t="s">
        <v>85</v>
      </c>
      <c r="G330" t="s">
        <v>86</v>
      </c>
      <c r="H330" t="s">
        <v>11</v>
      </c>
      <c r="I330">
        <v>0</v>
      </c>
      <c r="J330">
        <v>0</v>
      </c>
    </row>
    <row r="331" spans="1:10" x14ac:dyDescent="0.3">
      <c r="A331" s="1">
        <v>44692.637905462965</v>
      </c>
      <c r="B331" t="s">
        <v>744</v>
      </c>
      <c r="C331" t="s">
        <v>10</v>
      </c>
      <c r="D331" t="s">
        <v>745</v>
      </c>
      <c r="E331" t="s">
        <v>746</v>
      </c>
      <c r="F331" t="s">
        <v>11</v>
      </c>
      <c r="G331" t="s">
        <v>11</v>
      </c>
      <c r="H331" t="s">
        <v>747</v>
      </c>
      <c r="I331">
        <v>0</v>
      </c>
      <c r="J331">
        <v>0</v>
      </c>
    </row>
    <row r="332" spans="1:10" x14ac:dyDescent="0.3">
      <c r="A332" s="1">
        <v>44692.640097280091</v>
      </c>
      <c r="B332" t="s">
        <v>748</v>
      </c>
      <c r="C332" t="s">
        <v>10</v>
      </c>
      <c r="D332" t="s">
        <v>749</v>
      </c>
      <c r="E332" t="s">
        <v>750</v>
      </c>
      <c r="F332" t="s">
        <v>11</v>
      </c>
      <c r="G332" t="s">
        <v>11</v>
      </c>
      <c r="H332" t="s">
        <v>751</v>
      </c>
      <c r="I332">
        <v>0</v>
      </c>
      <c r="J332">
        <v>0</v>
      </c>
    </row>
    <row r="333" spans="1:10" x14ac:dyDescent="0.3">
      <c r="A333" s="1">
        <v>44692.640265150461</v>
      </c>
      <c r="B333" t="s">
        <v>752</v>
      </c>
      <c r="C333" t="s">
        <v>12</v>
      </c>
      <c r="D333" t="s">
        <v>745</v>
      </c>
      <c r="E333" t="s">
        <v>746</v>
      </c>
      <c r="F333" t="s">
        <v>85</v>
      </c>
      <c r="G333" t="s">
        <v>86</v>
      </c>
      <c r="H333" t="s">
        <v>11</v>
      </c>
      <c r="I333">
        <v>0</v>
      </c>
      <c r="J333">
        <v>0</v>
      </c>
    </row>
    <row r="334" spans="1:10" x14ac:dyDescent="0.3">
      <c r="A334" s="1">
        <v>44692.640281319444</v>
      </c>
      <c r="B334" t="s">
        <v>753</v>
      </c>
      <c r="C334" t="s">
        <v>12</v>
      </c>
      <c r="D334" t="s">
        <v>749</v>
      </c>
      <c r="E334" t="s">
        <v>750</v>
      </c>
      <c r="F334" t="s">
        <v>85</v>
      </c>
      <c r="G334" t="s">
        <v>86</v>
      </c>
      <c r="H334" t="s">
        <v>11</v>
      </c>
      <c r="I334">
        <v>0</v>
      </c>
      <c r="J334">
        <v>0</v>
      </c>
    </row>
    <row r="335" spans="1:10" x14ac:dyDescent="0.3">
      <c r="A335" s="1">
        <v>44692.640494710649</v>
      </c>
      <c r="B335" t="s">
        <v>754</v>
      </c>
      <c r="C335" t="s">
        <v>10</v>
      </c>
      <c r="D335" t="s">
        <v>755</v>
      </c>
      <c r="E335" t="s">
        <v>756</v>
      </c>
      <c r="F335" t="s">
        <v>11</v>
      </c>
      <c r="G335" t="s">
        <v>11</v>
      </c>
      <c r="H335" t="s">
        <v>751</v>
      </c>
      <c r="I335">
        <v>0</v>
      </c>
      <c r="J335">
        <v>0</v>
      </c>
    </row>
    <row r="336" spans="1:10" x14ac:dyDescent="0.3">
      <c r="A336" s="1">
        <v>44692.641414444442</v>
      </c>
      <c r="B336" t="s">
        <v>757</v>
      </c>
      <c r="C336" t="s">
        <v>12</v>
      </c>
      <c r="D336" t="s">
        <v>755</v>
      </c>
      <c r="E336" t="s">
        <v>756</v>
      </c>
      <c r="F336" t="s">
        <v>85</v>
      </c>
      <c r="G336" t="s">
        <v>86</v>
      </c>
      <c r="H336" t="s">
        <v>11</v>
      </c>
      <c r="I336">
        <v>0</v>
      </c>
      <c r="J336">
        <v>0</v>
      </c>
    </row>
    <row r="337" spans="1:10" x14ac:dyDescent="0.3">
      <c r="A337" s="1">
        <v>44692.64162894676</v>
      </c>
      <c r="B337" t="s">
        <v>758</v>
      </c>
      <c r="C337" t="s">
        <v>10</v>
      </c>
      <c r="D337" t="s">
        <v>759</v>
      </c>
      <c r="E337" t="s">
        <v>760</v>
      </c>
      <c r="F337" t="s">
        <v>11</v>
      </c>
      <c r="G337" t="s">
        <v>11</v>
      </c>
      <c r="H337" t="s">
        <v>751</v>
      </c>
      <c r="I337">
        <v>0</v>
      </c>
      <c r="J337">
        <v>0</v>
      </c>
    </row>
    <row r="338" spans="1:10" x14ac:dyDescent="0.3">
      <c r="A338" s="1">
        <v>44692.641700034721</v>
      </c>
      <c r="B338" t="s">
        <v>761</v>
      </c>
      <c r="C338" t="s">
        <v>12</v>
      </c>
      <c r="D338" t="s">
        <v>759</v>
      </c>
      <c r="E338" t="s">
        <v>760</v>
      </c>
      <c r="F338" t="s">
        <v>85</v>
      </c>
      <c r="G338" t="s">
        <v>86</v>
      </c>
      <c r="H338" t="s">
        <v>11</v>
      </c>
      <c r="I338">
        <v>0</v>
      </c>
      <c r="J338">
        <v>0</v>
      </c>
    </row>
    <row r="339" spans="1:10" x14ac:dyDescent="0.3">
      <c r="A339" s="1">
        <v>44692.642467905091</v>
      </c>
      <c r="B339" t="s">
        <v>762</v>
      </c>
      <c r="C339" t="s">
        <v>10</v>
      </c>
      <c r="D339" t="s">
        <v>763</v>
      </c>
      <c r="E339" t="s">
        <v>764</v>
      </c>
      <c r="F339" t="s">
        <v>11</v>
      </c>
      <c r="G339" t="s">
        <v>11</v>
      </c>
      <c r="H339" t="s">
        <v>765</v>
      </c>
      <c r="I339">
        <v>0</v>
      </c>
      <c r="J339">
        <v>0</v>
      </c>
    </row>
    <row r="340" spans="1:10" x14ac:dyDescent="0.3">
      <c r="A340" s="1">
        <v>44692.642575069447</v>
      </c>
      <c r="B340" t="s">
        <v>766</v>
      </c>
      <c r="C340" t="s">
        <v>12</v>
      </c>
      <c r="D340" t="s">
        <v>763</v>
      </c>
      <c r="E340" t="s">
        <v>764</v>
      </c>
      <c r="F340" t="s">
        <v>85</v>
      </c>
      <c r="G340" t="s">
        <v>86</v>
      </c>
      <c r="H340" t="s">
        <v>11</v>
      </c>
      <c r="I340">
        <v>0</v>
      </c>
      <c r="J340">
        <v>0</v>
      </c>
    </row>
    <row r="341" spans="1:10" x14ac:dyDescent="0.3">
      <c r="A341" s="1">
        <v>44692.64455016204</v>
      </c>
      <c r="B341" t="s">
        <v>767</v>
      </c>
      <c r="C341" t="s">
        <v>10</v>
      </c>
      <c r="D341" t="s">
        <v>768</v>
      </c>
      <c r="E341" t="s">
        <v>769</v>
      </c>
      <c r="F341" t="s">
        <v>11</v>
      </c>
      <c r="G341" t="s">
        <v>11</v>
      </c>
      <c r="H341" t="s">
        <v>770</v>
      </c>
      <c r="I341">
        <v>0</v>
      </c>
      <c r="J341">
        <v>0</v>
      </c>
    </row>
    <row r="342" spans="1:10" x14ac:dyDescent="0.3">
      <c r="A342" s="1">
        <v>44692.645910960651</v>
      </c>
      <c r="B342" t="s">
        <v>771</v>
      </c>
      <c r="C342" t="s">
        <v>10</v>
      </c>
      <c r="D342" t="s">
        <v>772</v>
      </c>
      <c r="E342" t="s">
        <v>773</v>
      </c>
      <c r="F342" t="s">
        <v>11</v>
      </c>
      <c r="G342" t="s">
        <v>11</v>
      </c>
      <c r="H342" t="s">
        <v>32</v>
      </c>
      <c r="I342">
        <v>0</v>
      </c>
      <c r="J342">
        <v>0</v>
      </c>
    </row>
    <row r="343" spans="1:10" x14ac:dyDescent="0.3">
      <c r="A343" s="1">
        <v>44692.646113171293</v>
      </c>
      <c r="B343" t="s">
        <v>774</v>
      </c>
      <c r="C343" t="s">
        <v>12</v>
      </c>
      <c r="D343" t="s">
        <v>768</v>
      </c>
      <c r="E343" t="s">
        <v>769</v>
      </c>
      <c r="F343" t="s">
        <v>85</v>
      </c>
      <c r="G343" t="s">
        <v>86</v>
      </c>
      <c r="H343" t="s">
        <v>11</v>
      </c>
      <c r="I343">
        <v>0</v>
      </c>
      <c r="J343">
        <v>0</v>
      </c>
    </row>
    <row r="344" spans="1:10" x14ac:dyDescent="0.3">
      <c r="A344" s="1">
        <v>44692.646125081017</v>
      </c>
      <c r="B344" t="s">
        <v>775</v>
      </c>
      <c r="C344" t="s">
        <v>12</v>
      </c>
      <c r="D344" t="s">
        <v>772</v>
      </c>
      <c r="E344" t="s">
        <v>773</v>
      </c>
      <c r="F344" t="s">
        <v>85</v>
      </c>
      <c r="G344" t="s">
        <v>86</v>
      </c>
      <c r="H344" t="s">
        <v>11</v>
      </c>
      <c r="I344">
        <v>0</v>
      </c>
      <c r="J344">
        <v>0</v>
      </c>
    </row>
    <row r="345" spans="1:10" x14ac:dyDescent="0.3">
      <c r="A345" s="1">
        <v>44692.646132731483</v>
      </c>
      <c r="B345" t="s">
        <v>776</v>
      </c>
      <c r="C345" t="s">
        <v>13</v>
      </c>
      <c r="D345" t="s">
        <v>772</v>
      </c>
      <c r="E345" t="s">
        <v>773</v>
      </c>
      <c r="F345" t="s">
        <v>85</v>
      </c>
      <c r="G345" t="s">
        <v>86</v>
      </c>
      <c r="H345" t="s">
        <v>11</v>
      </c>
      <c r="I345">
        <v>0</v>
      </c>
      <c r="J345">
        <v>0</v>
      </c>
    </row>
    <row r="346" spans="1:10" x14ac:dyDescent="0.3">
      <c r="A346" s="1">
        <v>44692.646580115739</v>
      </c>
      <c r="B346" t="s">
        <v>777</v>
      </c>
      <c r="C346" t="s">
        <v>10</v>
      </c>
      <c r="D346" t="s">
        <v>778</v>
      </c>
      <c r="E346" t="s">
        <v>779</v>
      </c>
      <c r="F346" t="s">
        <v>11</v>
      </c>
      <c r="G346" t="s">
        <v>11</v>
      </c>
      <c r="H346" t="s">
        <v>780</v>
      </c>
      <c r="I346">
        <v>0</v>
      </c>
      <c r="J346">
        <v>0</v>
      </c>
    </row>
    <row r="347" spans="1:10" x14ac:dyDescent="0.3">
      <c r="A347" s="1">
        <v>44692.646850960649</v>
      </c>
      <c r="B347" t="s">
        <v>781</v>
      </c>
      <c r="C347" t="s">
        <v>10</v>
      </c>
      <c r="D347" t="s">
        <v>782</v>
      </c>
      <c r="E347" t="s">
        <v>783</v>
      </c>
      <c r="F347" t="s">
        <v>11</v>
      </c>
      <c r="G347" t="s">
        <v>11</v>
      </c>
      <c r="H347" t="s">
        <v>784</v>
      </c>
      <c r="I347">
        <v>0</v>
      </c>
      <c r="J347">
        <v>0</v>
      </c>
    </row>
    <row r="348" spans="1:10" x14ac:dyDescent="0.3">
      <c r="A348" s="1">
        <v>44692.649492800927</v>
      </c>
      <c r="B348" t="s">
        <v>785</v>
      </c>
      <c r="C348" t="s">
        <v>10</v>
      </c>
      <c r="D348" t="s">
        <v>786</v>
      </c>
      <c r="E348" t="s">
        <v>787</v>
      </c>
      <c r="F348" t="s">
        <v>11</v>
      </c>
      <c r="G348" t="s">
        <v>11</v>
      </c>
      <c r="H348" t="s">
        <v>788</v>
      </c>
      <c r="I348">
        <v>0</v>
      </c>
      <c r="J348">
        <v>0</v>
      </c>
    </row>
    <row r="349" spans="1:10" x14ac:dyDescent="0.3">
      <c r="A349" s="1">
        <v>44692.649756874998</v>
      </c>
      <c r="B349" t="s">
        <v>789</v>
      </c>
      <c r="C349" t="s">
        <v>10</v>
      </c>
      <c r="D349" t="s">
        <v>790</v>
      </c>
      <c r="E349" t="s">
        <v>791</v>
      </c>
      <c r="F349" t="s">
        <v>11</v>
      </c>
      <c r="G349" t="s">
        <v>11</v>
      </c>
      <c r="H349" t="s">
        <v>788</v>
      </c>
      <c r="I349">
        <v>0</v>
      </c>
      <c r="J349">
        <v>0</v>
      </c>
    </row>
    <row r="350" spans="1:10" x14ac:dyDescent="0.3">
      <c r="A350" s="1">
        <v>44692.692351597223</v>
      </c>
      <c r="B350" t="s">
        <v>792</v>
      </c>
      <c r="C350" t="s">
        <v>10</v>
      </c>
      <c r="D350" t="s">
        <v>793</v>
      </c>
      <c r="E350" t="s">
        <v>794</v>
      </c>
      <c r="F350" t="s">
        <v>11</v>
      </c>
      <c r="G350" t="s">
        <v>11</v>
      </c>
      <c r="H350" t="s">
        <v>765</v>
      </c>
      <c r="I350">
        <v>0</v>
      </c>
      <c r="J350">
        <v>0</v>
      </c>
    </row>
    <row r="351" spans="1:10" x14ac:dyDescent="0.3">
      <c r="A351" s="1">
        <v>44692.695227557873</v>
      </c>
      <c r="B351" t="s">
        <v>795</v>
      </c>
      <c r="C351" t="s">
        <v>12</v>
      </c>
      <c r="D351" t="s">
        <v>782</v>
      </c>
      <c r="E351" t="s">
        <v>783</v>
      </c>
      <c r="F351" t="s">
        <v>85</v>
      </c>
      <c r="G351" t="s">
        <v>86</v>
      </c>
      <c r="H351" t="s">
        <v>11</v>
      </c>
      <c r="I351">
        <v>0</v>
      </c>
      <c r="J351">
        <v>0</v>
      </c>
    </row>
    <row r="352" spans="1:10" x14ac:dyDescent="0.3">
      <c r="A352" s="1">
        <v>44692.696460266205</v>
      </c>
      <c r="B352" t="s">
        <v>796</v>
      </c>
      <c r="C352" t="s">
        <v>12</v>
      </c>
      <c r="D352" t="s">
        <v>790</v>
      </c>
      <c r="E352" t="s">
        <v>791</v>
      </c>
      <c r="F352" t="s">
        <v>85</v>
      </c>
      <c r="G352" t="s">
        <v>86</v>
      </c>
      <c r="H352" t="s">
        <v>11</v>
      </c>
      <c r="I352">
        <v>0</v>
      </c>
      <c r="J352">
        <v>0</v>
      </c>
    </row>
    <row r="353" spans="1:10" x14ac:dyDescent="0.3">
      <c r="A353" s="1">
        <v>44692.6964715625</v>
      </c>
      <c r="B353" t="s">
        <v>797</v>
      </c>
      <c r="C353" t="s">
        <v>12</v>
      </c>
      <c r="D353" t="s">
        <v>786</v>
      </c>
      <c r="E353" t="s">
        <v>787</v>
      </c>
      <c r="F353" t="s">
        <v>85</v>
      </c>
      <c r="G353" t="s">
        <v>86</v>
      </c>
      <c r="H353" t="s">
        <v>11</v>
      </c>
      <c r="I353">
        <v>0</v>
      </c>
      <c r="J353">
        <v>0</v>
      </c>
    </row>
    <row r="354" spans="1:10" x14ac:dyDescent="0.3">
      <c r="A354" s="1">
        <v>44692.696481377316</v>
      </c>
      <c r="B354" t="s">
        <v>798</v>
      </c>
      <c r="C354" t="s">
        <v>12</v>
      </c>
      <c r="D354" t="s">
        <v>793</v>
      </c>
      <c r="E354" t="s">
        <v>794</v>
      </c>
      <c r="F354" t="s">
        <v>85</v>
      </c>
      <c r="G354" t="s">
        <v>86</v>
      </c>
      <c r="H354" t="s">
        <v>11</v>
      </c>
      <c r="I354">
        <v>0</v>
      </c>
      <c r="J354">
        <v>0</v>
      </c>
    </row>
    <row r="355" spans="1:10" x14ac:dyDescent="0.3">
      <c r="A355" s="1">
        <v>44692.697288715281</v>
      </c>
      <c r="B355" t="s">
        <v>799</v>
      </c>
      <c r="C355" t="s">
        <v>10</v>
      </c>
      <c r="D355" t="s">
        <v>800</v>
      </c>
      <c r="E355" t="s">
        <v>801</v>
      </c>
      <c r="F355" t="s">
        <v>11</v>
      </c>
      <c r="G355" t="s">
        <v>11</v>
      </c>
      <c r="H355" t="s">
        <v>765</v>
      </c>
      <c r="I355">
        <v>0</v>
      </c>
      <c r="J355">
        <v>0</v>
      </c>
    </row>
    <row r="356" spans="1:10" x14ac:dyDescent="0.3">
      <c r="A356" s="1">
        <v>44692.697734085647</v>
      </c>
      <c r="B356" t="s">
        <v>802</v>
      </c>
      <c r="C356" t="s">
        <v>13</v>
      </c>
      <c r="D356" t="s">
        <v>800</v>
      </c>
      <c r="E356" t="s">
        <v>801</v>
      </c>
      <c r="F356" t="s">
        <v>34</v>
      </c>
      <c r="G356" t="s">
        <v>35</v>
      </c>
      <c r="H356" t="s">
        <v>11</v>
      </c>
      <c r="I356">
        <v>0</v>
      </c>
      <c r="J356">
        <v>0</v>
      </c>
    </row>
    <row r="357" spans="1:10" x14ac:dyDescent="0.3">
      <c r="A357" s="1">
        <v>44692.816224722221</v>
      </c>
      <c r="B357" t="s">
        <v>803</v>
      </c>
      <c r="C357" t="s">
        <v>10</v>
      </c>
      <c r="D357" t="s">
        <v>804</v>
      </c>
      <c r="E357" t="s">
        <v>805</v>
      </c>
      <c r="F357" t="s">
        <v>11</v>
      </c>
      <c r="G357" t="s">
        <v>11</v>
      </c>
      <c r="H357" t="s">
        <v>32</v>
      </c>
      <c r="I357">
        <v>0</v>
      </c>
      <c r="J357">
        <v>0</v>
      </c>
    </row>
    <row r="358" spans="1:10" x14ac:dyDescent="0.3">
      <c r="A358" s="1">
        <v>44692.984833252318</v>
      </c>
      <c r="B358" t="s">
        <v>806</v>
      </c>
      <c r="C358" t="s">
        <v>12</v>
      </c>
      <c r="D358" t="s">
        <v>778</v>
      </c>
      <c r="E358" t="s">
        <v>779</v>
      </c>
      <c r="F358" t="s">
        <v>85</v>
      </c>
      <c r="G358" t="s">
        <v>86</v>
      </c>
      <c r="H358" t="s">
        <v>11</v>
      </c>
      <c r="I358">
        <v>0</v>
      </c>
      <c r="J358">
        <v>0</v>
      </c>
    </row>
    <row r="359" spans="1:10" x14ac:dyDescent="0.3">
      <c r="A359" s="1">
        <v>44692.984842268517</v>
      </c>
      <c r="B359" t="s">
        <v>807</v>
      </c>
      <c r="C359" t="s">
        <v>12</v>
      </c>
      <c r="D359" t="s">
        <v>804</v>
      </c>
      <c r="E359" t="s">
        <v>805</v>
      </c>
      <c r="F359" t="s">
        <v>85</v>
      </c>
      <c r="G359" t="s">
        <v>86</v>
      </c>
      <c r="H359" t="s">
        <v>11</v>
      </c>
      <c r="I359">
        <v>0</v>
      </c>
      <c r="J359">
        <v>0</v>
      </c>
    </row>
    <row r="360" spans="1:10" x14ac:dyDescent="0.3">
      <c r="A360" s="1">
        <v>44692.986190462965</v>
      </c>
      <c r="B360" t="s">
        <v>808</v>
      </c>
      <c r="C360" t="s">
        <v>10</v>
      </c>
      <c r="D360" t="s">
        <v>809</v>
      </c>
      <c r="E360" t="s">
        <v>810</v>
      </c>
      <c r="F360" t="s">
        <v>11</v>
      </c>
      <c r="G360" t="s">
        <v>11</v>
      </c>
      <c r="H360" t="s">
        <v>32</v>
      </c>
      <c r="I360">
        <v>0</v>
      </c>
      <c r="J360">
        <v>0</v>
      </c>
    </row>
    <row r="361" spans="1:10" x14ac:dyDescent="0.3">
      <c r="A361" s="1">
        <v>44693.156329247686</v>
      </c>
      <c r="B361" t="s">
        <v>811</v>
      </c>
      <c r="C361" t="s">
        <v>10</v>
      </c>
      <c r="D361" t="s">
        <v>812</v>
      </c>
      <c r="E361" t="s">
        <v>813</v>
      </c>
      <c r="F361" t="s">
        <v>11</v>
      </c>
      <c r="G361" t="s">
        <v>11</v>
      </c>
      <c r="H361" t="s">
        <v>32</v>
      </c>
      <c r="I361">
        <v>0</v>
      </c>
      <c r="J361">
        <v>0</v>
      </c>
    </row>
    <row r="362" spans="1:10" x14ac:dyDescent="0.3">
      <c r="A362" s="1">
        <v>44693.18637354167</v>
      </c>
      <c r="B362" t="s">
        <v>814</v>
      </c>
      <c r="C362" t="s">
        <v>10</v>
      </c>
      <c r="D362" t="s">
        <v>815</v>
      </c>
      <c r="E362" t="s">
        <v>816</v>
      </c>
      <c r="F362" t="s">
        <v>11</v>
      </c>
      <c r="G362" t="s">
        <v>11</v>
      </c>
      <c r="H362" t="s">
        <v>291</v>
      </c>
      <c r="I362">
        <v>0</v>
      </c>
      <c r="J362">
        <v>0</v>
      </c>
    </row>
    <row r="363" spans="1:10" x14ac:dyDescent="0.3">
      <c r="A363" s="1">
        <v>44693.197513437502</v>
      </c>
      <c r="B363" t="s">
        <v>817</v>
      </c>
      <c r="C363" t="s">
        <v>13</v>
      </c>
      <c r="D363" t="s">
        <v>815</v>
      </c>
      <c r="E363" t="s">
        <v>816</v>
      </c>
      <c r="F363" t="s">
        <v>34</v>
      </c>
      <c r="G363" t="s">
        <v>35</v>
      </c>
      <c r="H363" t="s">
        <v>11</v>
      </c>
      <c r="I363">
        <v>0</v>
      </c>
      <c r="J363">
        <v>0</v>
      </c>
    </row>
    <row r="364" spans="1:10" x14ac:dyDescent="0.3">
      <c r="A364" s="1">
        <v>44693.326468333333</v>
      </c>
      <c r="B364" t="s">
        <v>818</v>
      </c>
      <c r="C364" t="s">
        <v>10</v>
      </c>
      <c r="D364" t="s">
        <v>819</v>
      </c>
      <c r="E364" t="s">
        <v>820</v>
      </c>
      <c r="F364" t="s">
        <v>11</v>
      </c>
      <c r="G364" t="s">
        <v>11</v>
      </c>
      <c r="H364" t="s">
        <v>32</v>
      </c>
      <c r="I364">
        <v>0</v>
      </c>
      <c r="J364">
        <v>0</v>
      </c>
    </row>
    <row r="365" spans="1:10" x14ac:dyDescent="0.3">
      <c r="A365" s="1">
        <v>44693.334100312502</v>
      </c>
      <c r="B365" t="s">
        <v>821</v>
      </c>
      <c r="C365" t="s">
        <v>10</v>
      </c>
      <c r="D365" t="s">
        <v>822</v>
      </c>
      <c r="E365" t="s">
        <v>823</v>
      </c>
      <c r="F365" t="s">
        <v>11</v>
      </c>
      <c r="G365" t="s">
        <v>11</v>
      </c>
      <c r="H365" t="s">
        <v>39</v>
      </c>
      <c r="I365">
        <v>0</v>
      </c>
      <c r="J365">
        <v>0</v>
      </c>
    </row>
    <row r="366" spans="1:10" x14ac:dyDescent="0.3">
      <c r="A366" s="1">
        <v>44693.449108530091</v>
      </c>
      <c r="B366" t="s">
        <v>824</v>
      </c>
      <c r="C366" t="s">
        <v>10</v>
      </c>
      <c r="D366" t="s">
        <v>825</v>
      </c>
      <c r="E366" t="s">
        <v>826</v>
      </c>
      <c r="F366" t="s">
        <v>11</v>
      </c>
      <c r="G366" t="s">
        <v>11</v>
      </c>
      <c r="H366" t="s">
        <v>827</v>
      </c>
      <c r="I366">
        <v>0</v>
      </c>
      <c r="J366">
        <v>0</v>
      </c>
    </row>
    <row r="367" spans="1:10" x14ac:dyDescent="0.3">
      <c r="A367" s="1">
        <v>44693.496607893518</v>
      </c>
      <c r="B367" t="s">
        <v>828</v>
      </c>
      <c r="C367" t="s">
        <v>10</v>
      </c>
      <c r="D367" t="s">
        <v>829</v>
      </c>
      <c r="E367" t="s">
        <v>830</v>
      </c>
      <c r="F367" t="s">
        <v>11</v>
      </c>
      <c r="G367" t="s">
        <v>11</v>
      </c>
      <c r="H367" t="s">
        <v>32</v>
      </c>
      <c r="I367">
        <v>0</v>
      </c>
      <c r="J367">
        <v>0</v>
      </c>
    </row>
    <row r="368" spans="1:10" x14ac:dyDescent="0.3">
      <c r="A368" s="1">
        <v>44693.666746828705</v>
      </c>
      <c r="B368" t="s">
        <v>831</v>
      </c>
      <c r="C368" t="s">
        <v>10</v>
      </c>
      <c r="D368" t="s">
        <v>832</v>
      </c>
      <c r="E368" t="s">
        <v>833</v>
      </c>
      <c r="F368" t="s">
        <v>11</v>
      </c>
      <c r="G368" t="s">
        <v>11</v>
      </c>
      <c r="H368" t="s">
        <v>32</v>
      </c>
      <c r="I368">
        <v>0</v>
      </c>
      <c r="J368">
        <v>0</v>
      </c>
    </row>
    <row r="369" spans="1:10" x14ac:dyDescent="0.3">
      <c r="A369" s="1">
        <v>44693.723350844906</v>
      </c>
      <c r="B369" t="s">
        <v>834</v>
      </c>
      <c r="C369" t="s">
        <v>12</v>
      </c>
      <c r="D369" t="s">
        <v>812</v>
      </c>
      <c r="E369" t="s">
        <v>813</v>
      </c>
      <c r="F369" t="s">
        <v>85</v>
      </c>
      <c r="G369" t="s">
        <v>86</v>
      </c>
      <c r="H369" t="s">
        <v>11</v>
      </c>
      <c r="I369">
        <v>0</v>
      </c>
      <c r="J369">
        <v>0</v>
      </c>
    </row>
    <row r="370" spans="1:10" x14ac:dyDescent="0.3">
      <c r="A370" s="1">
        <v>44693.749600567127</v>
      </c>
      <c r="B370" t="s">
        <v>835</v>
      </c>
      <c r="C370" t="s">
        <v>12</v>
      </c>
      <c r="D370" t="s">
        <v>832</v>
      </c>
      <c r="E370" t="s">
        <v>833</v>
      </c>
      <c r="F370" t="s">
        <v>85</v>
      </c>
      <c r="G370" t="s">
        <v>86</v>
      </c>
      <c r="H370" t="s">
        <v>11</v>
      </c>
      <c r="I370">
        <v>0</v>
      </c>
      <c r="J370">
        <v>0</v>
      </c>
    </row>
    <row r="371" spans="1:10" x14ac:dyDescent="0.3">
      <c r="A371" s="1">
        <v>44693.749600567127</v>
      </c>
      <c r="B371" t="s">
        <v>836</v>
      </c>
      <c r="C371" t="s">
        <v>12</v>
      </c>
      <c r="D371" t="s">
        <v>829</v>
      </c>
      <c r="E371" t="s">
        <v>830</v>
      </c>
      <c r="F371" t="s">
        <v>85</v>
      </c>
      <c r="G371" t="s">
        <v>86</v>
      </c>
      <c r="H371" t="s">
        <v>11</v>
      </c>
      <c r="I371">
        <v>0</v>
      </c>
      <c r="J371">
        <v>0</v>
      </c>
    </row>
    <row r="372" spans="1:10" x14ac:dyDescent="0.3">
      <c r="A372" s="1">
        <v>44693.749600567127</v>
      </c>
      <c r="B372" t="s">
        <v>837</v>
      </c>
      <c r="C372" t="s">
        <v>12</v>
      </c>
      <c r="D372" t="s">
        <v>825</v>
      </c>
      <c r="E372" t="s">
        <v>826</v>
      </c>
      <c r="F372" t="s">
        <v>85</v>
      </c>
      <c r="G372" t="s">
        <v>86</v>
      </c>
      <c r="H372" t="s">
        <v>11</v>
      </c>
      <c r="I372">
        <v>0</v>
      </c>
      <c r="J372">
        <v>0</v>
      </c>
    </row>
    <row r="373" spans="1:10" x14ac:dyDescent="0.3">
      <c r="A373" s="1">
        <v>44693.749600567127</v>
      </c>
      <c r="B373" t="s">
        <v>838</v>
      </c>
      <c r="C373" t="s">
        <v>12</v>
      </c>
      <c r="D373" t="s">
        <v>822</v>
      </c>
      <c r="E373" t="s">
        <v>823</v>
      </c>
      <c r="F373" t="s">
        <v>85</v>
      </c>
      <c r="G373" t="s">
        <v>86</v>
      </c>
      <c r="H373" t="s">
        <v>11</v>
      </c>
      <c r="I373">
        <v>0</v>
      </c>
      <c r="J373">
        <v>0</v>
      </c>
    </row>
    <row r="374" spans="1:10" x14ac:dyDescent="0.3">
      <c r="A374" s="1">
        <v>44693.749600567127</v>
      </c>
      <c r="B374" t="s">
        <v>839</v>
      </c>
      <c r="C374" t="s">
        <v>12</v>
      </c>
      <c r="D374" t="s">
        <v>819</v>
      </c>
      <c r="E374" t="s">
        <v>820</v>
      </c>
      <c r="F374" t="s">
        <v>85</v>
      </c>
      <c r="G374" t="s">
        <v>86</v>
      </c>
      <c r="H374" t="s">
        <v>11</v>
      </c>
      <c r="I374">
        <v>0</v>
      </c>
      <c r="J374">
        <v>0</v>
      </c>
    </row>
    <row r="375" spans="1:10" x14ac:dyDescent="0.3">
      <c r="A375" s="1">
        <v>44693.749600567127</v>
      </c>
      <c r="B375" t="s">
        <v>840</v>
      </c>
      <c r="C375" t="s">
        <v>12</v>
      </c>
      <c r="D375" t="s">
        <v>809</v>
      </c>
      <c r="E375" t="s">
        <v>810</v>
      </c>
      <c r="F375" t="s">
        <v>85</v>
      </c>
      <c r="G375" t="s">
        <v>86</v>
      </c>
      <c r="H375" t="s">
        <v>11</v>
      </c>
      <c r="I375">
        <v>0</v>
      </c>
      <c r="J375">
        <v>0</v>
      </c>
    </row>
    <row r="376" spans="1:10" x14ac:dyDescent="0.3">
      <c r="A376" s="1">
        <v>44693.836886655095</v>
      </c>
      <c r="B376" t="s">
        <v>841</v>
      </c>
      <c r="C376" t="s">
        <v>10</v>
      </c>
      <c r="D376" t="s">
        <v>842</v>
      </c>
      <c r="E376" t="s">
        <v>843</v>
      </c>
      <c r="F376" t="s">
        <v>11</v>
      </c>
      <c r="G376" t="s">
        <v>11</v>
      </c>
      <c r="H376" t="s">
        <v>32</v>
      </c>
      <c r="I376">
        <v>0</v>
      </c>
      <c r="J376">
        <v>0</v>
      </c>
    </row>
    <row r="377" spans="1:10" x14ac:dyDescent="0.3">
      <c r="A377" s="1">
        <v>44694.007025543979</v>
      </c>
      <c r="B377" t="s">
        <v>844</v>
      </c>
      <c r="C377" t="s">
        <v>10</v>
      </c>
      <c r="D377" t="s">
        <v>845</v>
      </c>
      <c r="E377" t="s">
        <v>846</v>
      </c>
      <c r="F377" t="s">
        <v>11</v>
      </c>
      <c r="G377" t="s">
        <v>11</v>
      </c>
      <c r="H377" t="s">
        <v>32</v>
      </c>
      <c r="I377">
        <v>0</v>
      </c>
      <c r="J377">
        <v>0</v>
      </c>
    </row>
    <row r="378" spans="1:10" x14ac:dyDescent="0.3">
      <c r="A378" s="1">
        <v>44694.177165347224</v>
      </c>
      <c r="B378" t="s">
        <v>847</v>
      </c>
      <c r="C378" t="s">
        <v>10</v>
      </c>
      <c r="D378" t="s">
        <v>848</v>
      </c>
      <c r="E378" t="s">
        <v>849</v>
      </c>
      <c r="F378" t="s">
        <v>11</v>
      </c>
      <c r="G378" t="s">
        <v>11</v>
      </c>
      <c r="H378" t="s">
        <v>32</v>
      </c>
      <c r="I378">
        <v>0</v>
      </c>
      <c r="J378">
        <v>0</v>
      </c>
    </row>
    <row r="379" spans="1:10" x14ac:dyDescent="0.3">
      <c r="A379" s="1">
        <v>44694.19065989583</v>
      </c>
      <c r="B379" t="s">
        <v>850</v>
      </c>
      <c r="C379" t="s">
        <v>10</v>
      </c>
      <c r="D379" t="s">
        <v>851</v>
      </c>
      <c r="E379" t="s">
        <v>852</v>
      </c>
      <c r="F379" t="s">
        <v>11</v>
      </c>
      <c r="G379" t="s">
        <v>11</v>
      </c>
      <c r="H379" t="s">
        <v>853</v>
      </c>
      <c r="I379">
        <v>0</v>
      </c>
      <c r="J379">
        <v>0</v>
      </c>
    </row>
    <row r="380" spans="1:10" x14ac:dyDescent="0.3">
      <c r="A380" s="1">
        <v>44694.211975416663</v>
      </c>
      <c r="B380" t="s">
        <v>854</v>
      </c>
      <c r="C380" t="s">
        <v>13</v>
      </c>
      <c r="D380" t="s">
        <v>851</v>
      </c>
      <c r="E380" t="s">
        <v>852</v>
      </c>
      <c r="F380" t="s">
        <v>34</v>
      </c>
      <c r="G380" t="s">
        <v>35</v>
      </c>
      <c r="H380" t="s">
        <v>11</v>
      </c>
      <c r="I380">
        <v>0</v>
      </c>
      <c r="J380">
        <v>0</v>
      </c>
    </row>
    <row r="381" spans="1:10" x14ac:dyDescent="0.3">
      <c r="A381" s="1">
        <v>44694.333918773147</v>
      </c>
      <c r="B381" t="s">
        <v>855</v>
      </c>
      <c r="C381" t="s">
        <v>10</v>
      </c>
      <c r="D381" t="s">
        <v>856</v>
      </c>
      <c r="E381" t="s">
        <v>857</v>
      </c>
      <c r="F381" t="s">
        <v>11</v>
      </c>
      <c r="G381" t="s">
        <v>11</v>
      </c>
      <c r="H381" t="s">
        <v>39</v>
      </c>
      <c r="I381">
        <v>0</v>
      </c>
      <c r="J381">
        <v>0</v>
      </c>
    </row>
    <row r="382" spans="1:10" x14ac:dyDescent="0.3">
      <c r="A382" s="1">
        <v>44694.347304861112</v>
      </c>
      <c r="B382" t="s">
        <v>858</v>
      </c>
      <c r="C382" t="s">
        <v>10</v>
      </c>
      <c r="D382" t="s">
        <v>859</v>
      </c>
      <c r="E382" t="s">
        <v>860</v>
      </c>
      <c r="F382" t="s">
        <v>11</v>
      </c>
      <c r="G382" t="s">
        <v>11</v>
      </c>
      <c r="H382" t="s">
        <v>32</v>
      </c>
      <c r="I382">
        <v>0</v>
      </c>
      <c r="J382">
        <v>0</v>
      </c>
    </row>
    <row r="383" spans="1:10" x14ac:dyDescent="0.3">
      <c r="A383" s="1">
        <v>44694.391008657411</v>
      </c>
      <c r="B383" t="s">
        <v>861</v>
      </c>
      <c r="C383" t="s">
        <v>12</v>
      </c>
      <c r="D383" t="s">
        <v>859</v>
      </c>
      <c r="E383" t="s">
        <v>860</v>
      </c>
      <c r="F383" t="s">
        <v>85</v>
      </c>
      <c r="G383" t="s">
        <v>86</v>
      </c>
      <c r="H383" t="s">
        <v>11</v>
      </c>
      <c r="I383">
        <v>0</v>
      </c>
      <c r="J383">
        <v>0</v>
      </c>
    </row>
    <row r="384" spans="1:10" x14ac:dyDescent="0.3">
      <c r="A384" s="1">
        <v>44694.391008657411</v>
      </c>
      <c r="B384" t="s">
        <v>862</v>
      </c>
      <c r="C384" t="s">
        <v>12</v>
      </c>
      <c r="D384" t="s">
        <v>856</v>
      </c>
      <c r="E384" t="s">
        <v>857</v>
      </c>
      <c r="F384" t="s">
        <v>85</v>
      </c>
      <c r="G384" t="s">
        <v>86</v>
      </c>
      <c r="H384" t="s">
        <v>11</v>
      </c>
      <c r="I384">
        <v>0</v>
      </c>
      <c r="J384">
        <v>0</v>
      </c>
    </row>
    <row r="385" spans="1:10" x14ac:dyDescent="0.3">
      <c r="A385" s="1">
        <v>44694.391008657411</v>
      </c>
      <c r="B385" t="s">
        <v>863</v>
      </c>
      <c r="C385" t="s">
        <v>12</v>
      </c>
      <c r="D385" t="s">
        <v>848</v>
      </c>
      <c r="E385" t="s">
        <v>849</v>
      </c>
      <c r="F385" t="s">
        <v>85</v>
      </c>
      <c r="G385" t="s">
        <v>86</v>
      </c>
      <c r="H385" t="s">
        <v>11</v>
      </c>
      <c r="I385">
        <v>0</v>
      </c>
      <c r="J385">
        <v>0</v>
      </c>
    </row>
    <row r="386" spans="1:10" x14ac:dyDescent="0.3">
      <c r="A386" s="1">
        <v>44694.391008657411</v>
      </c>
      <c r="B386" t="s">
        <v>864</v>
      </c>
      <c r="C386" t="s">
        <v>12</v>
      </c>
      <c r="D386" t="s">
        <v>845</v>
      </c>
      <c r="E386" t="s">
        <v>846</v>
      </c>
      <c r="F386" t="s">
        <v>85</v>
      </c>
      <c r="G386" t="s">
        <v>86</v>
      </c>
      <c r="H386" t="s">
        <v>11</v>
      </c>
      <c r="I386">
        <v>0</v>
      </c>
      <c r="J386">
        <v>0</v>
      </c>
    </row>
    <row r="387" spans="1:10" x14ac:dyDescent="0.3">
      <c r="A387" s="1">
        <v>44694.391008657411</v>
      </c>
      <c r="B387" t="s">
        <v>865</v>
      </c>
      <c r="C387" t="s">
        <v>12</v>
      </c>
      <c r="D387" t="s">
        <v>842</v>
      </c>
      <c r="E387" t="s">
        <v>843</v>
      </c>
      <c r="F387" t="s">
        <v>85</v>
      </c>
      <c r="G387" t="s">
        <v>86</v>
      </c>
      <c r="H387" t="s">
        <v>11</v>
      </c>
      <c r="I387">
        <v>0</v>
      </c>
      <c r="J387">
        <v>0</v>
      </c>
    </row>
    <row r="388" spans="1:10" x14ac:dyDescent="0.3">
      <c r="A388" s="1">
        <v>44694.449109398149</v>
      </c>
      <c r="B388" t="s">
        <v>866</v>
      </c>
      <c r="C388" t="s">
        <v>10</v>
      </c>
      <c r="D388" t="s">
        <v>867</v>
      </c>
      <c r="E388" t="s">
        <v>868</v>
      </c>
      <c r="F388" t="s">
        <v>11</v>
      </c>
      <c r="G388" t="s">
        <v>11</v>
      </c>
      <c r="H388" t="s">
        <v>869</v>
      </c>
      <c r="I388">
        <v>0</v>
      </c>
      <c r="J388">
        <v>0</v>
      </c>
    </row>
    <row r="389" spans="1:10" x14ac:dyDescent="0.3">
      <c r="A389" s="1">
        <v>44694.455796574075</v>
      </c>
      <c r="B389" t="s">
        <v>870</v>
      </c>
      <c r="C389" t="s">
        <v>10</v>
      </c>
      <c r="D389" t="s">
        <v>871</v>
      </c>
      <c r="E389" t="s">
        <v>872</v>
      </c>
      <c r="F389" t="s">
        <v>11</v>
      </c>
      <c r="G389" t="s">
        <v>11</v>
      </c>
      <c r="H389" t="s">
        <v>531</v>
      </c>
      <c r="I389">
        <v>0</v>
      </c>
      <c r="J389">
        <v>0</v>
      </c>
    </row>
    <row r="390" spans="1:10" x14ac:dyDescent="0.3">
      <c r="A390" s="1">
        <v>44694.456186504627</v>
      </c>
      <c r="B390" t="s">
        <v>873</v>
      </c>
      <c r="C390" t="s">
        <v>10</v>
      </c>
      <c r="D390" t="s">
        <v>874</v>
      </c>
      <c r="E390" t="s">
        <v>875</v>
      </c>
      <c r="F390" t="s">
        <v>11</v>
      </c>
      <c r="G390" t="s">
        <v>11</v>
      </c>
      <c r="H390" t="s">
        <v>531</v>
      </c>
      <c r="I390">
        <v>0</v>
      </c>
      <c r="J390">
        <v>0</v>
      </c>
    </row>
    <row r="391" spans="1:10" x14ac:dyDescent="0.3">
      <c r="A391" s="1">
        <v>44694.457188726854</v>
      </c>
      <c r="B391" t="s">
        <v>876</v>
      </c>
      <c r="C391" t="s">
        <v>12</v>
      </c>
      <c r="D391" t="s">
        <v>867</v>
      </c>
      <c r="E391" t="s">
        <v>868</v>
      </c>
      <c r="F391" t="s">
        <v>85</v>
      </c>
      <c r="G391" t="s">
        <v>86</v>
      </c>
      <c r="H391" t="s">
        <v>11</v>
      </c>
      <c r="I391">
        <v>0</v>
      </c>
      <c r="J391">
        <v>0</v>
      </c>
    </row>
    <row r="392" spans="1:10" x14ac:dyDescent="0.3">
      <c r="A392" s="1">
        <v>44694.457192199072</v>
      </c>
      <c r="B392" t="s">
        <v>877</v>
      </c>
      <c r="C392" t="s">
        <v>12</v>
      </c>
      <c r="D392" t="s">
        <v>871</v>
      </c>
      <c r="E392" t="s">
        <v>872</v>
      </c>
      <c r="F392" t="s">
        <v>85</v>
      </c>
      <c r="G392" t="s">
        <v>86</v>
      </c>
      <c r="H392" t="s">
        <v>11</v>
      </c>
      <c r="I392">
        <v>0</v>
      </c>
      <c r="J392">
        <v>0</v>
      </c>
    </row>
    <row r="393" spans="1:10" x14ac:dyDescent="0.3">
      <c r="A393" s="1">
        <v>44694.457195868054</v>
      </c>
      <c r="B393" t="s">
        <v>878</v>
      </c>
      <c r="C393" t="s">
        <v>12</v>
      </c>
      <c r="D393" t="s">
        <v>874</v>
      </c>
      <c r="E393" t="s">
        <v>875</v>
      </c>
      <c r="F393" t="s">
        <v>85</v>
      </c>
      <c r="G393" t="s">
        <v>86</v>
      </c>
      <c r="H393" t="s">
        <v>11</v>
      </c>
      <c r="I393">
        <v>0</v>
      </c>
      <c r="J393">
        <v>0</v>
      </c>
    </row>
    <row r="394" spans="1:10" x14ac:dyDescent="0.3">
      <c r="A394" s="1">
        <v>44694.466647303241</v>
      </c>
      <c r="B394" t="s">
        <v>879</v>
      </c>
      <c r="C394" t="s">
        <v>10</v>
      </c>
      <c r="D394" t="s">
        <v>880</v>
      </c>
      <c r="E394" t="s">
        <v>881</v>
      </c>
      <c r="F394" t="s">
        <v>11</v>
      </c>
      <c r="G394" t="s">
        <v>11</v>
      </c>
      <c r="H394" t="s">
        <v>512</v>
      </c>
      <c r="I394">
        <v>0</v>
      </c>
      <c r="J394">
        <v>0</v>
      </c>
    </row>
    <row r="395" spans="1:10" x14ac:dyDescent="0.3">
      <c r="A395" s="1">
        <v>44694.467272881942</v>
      </c>
      <c r="B395" t="s">
        <v>882</v>
      </c>
      <c r="C395" t="s">
        <v>12</v>
      </c>
      <c r="D395" t="s">
        <v>880</v>
      </c>
      <c r="E395" t="s">
        <v>881</v>
      </c>
      <c r="F395" t="s">
        <v>85</v>
      </c>
      <c r="G395" t="s">
        <v>86</v>
      </c>
      <c r="H395" t="s">
        <v>11</v>
      </c>
      <c r="I395">
        <v>0</v>
      </c>
      <c r="J395">
        <v>0</v>
      </c>
    </row>
    <row r="396" spans="1:10" x14ac:dyDescent="0.3">
      <c r="A396" s="1">
        <v>44694.467554641204</v>
      </c>
      <c r="B396" t="s">
        <v>883</v>
      </c>
      <c r="C396" t="s">
        <v>14</v>
      </c>
      <c r="D396" t="s">
        <v>880</v>
      </c>
      <c r="E396" t="s">
        <v>881</v>
      </c>
      <c r="F396" t="s">
        <v>85</v>
      </c>
      <c r="G396" t="s">
        <v>86</v>
      </c>
      <c r="H396" t="s">
        <v>515</v>
      </c>
      <c r="I396">
        <v>0</v>
      </c>
      <c r="J396">
        <v>0</v>
      </c>
    </row>
    <row r="397" spans="1:10" x14ac:dyDescent="0.3">
      <c r="A397" s="1">
        <v>44694.468058981482</v>
      </c>
      <c r="B397" t="s">
        <v>884</v>
      </c>
      <c r="C397" t="s">
        <v>13</v>
      </c>
      <c r="D397" t="s">
        <v>880</v>
      </c>
      <c r="E397" t="s">
        <v>881</v>
      </c>
      <c r="F397" t="s">
        <v>34</v>
      </c>
      <c r="G397" t="s">
        <v>35</v>
      </c>
      <c r="H397" t="s">
        <v>11</v>
      </c>
      <c r="I397">
        <v>0</v>
      </c>
      <c r="J397">
        <v>0</v>
      </c>
    </row>
    <row r="398" spans="1:10" x14ac:dyDescent="0.3">
      <c r="A398" s="1">
        <v>44694.480338229165</v>
      </c>
      <c r="B398" t="s">
        <v>885</v>
      </c>
      <c r="C398" t="s">
        <v>10</v>
      </c>
      <c r="D398" t="s">
        <v>886</v>
      </c>
      <c r="E398" t="s">
        <v>887</v>
      </c>
      <c r="F398" t="s">
        <v>11</v>
      </c>
      <c r="G398" t="s">
        <v>11</v>
      </c>
      <c r="H398" t="s">
        <v>531</v>
      </c>
      <c r="I398">
        <v>0</v>
      </c>
      <c r="J398">
        <v>0</v>
      </c>
    </row>
    <row r="399" spans="1:10" x14ac:dyDescent="0.3">
      <c r="A399" s="1">
        <v>44694.482529201392</v>
      </c>
      <c r="B399" t="s">
        <v>888</v>
      </c>
      <c r="C399" t="s">
        <v>12</v>
      </c>
      <c r="D399" t="s">
        <v>886</v>
      </c>
      <c r="E399" t="s">
        <v>887</v>
      </c>
      <c r="F399" t="s">
        <v>85</v>
      </c>
      <c r="G399" t="s">
        <v>86</v>
      </c>
      <c r="H399" t="s">
        <v>11</v>
      </c>
      <c r="I399">
        <v>0</v>
      </c>
      <c r="J399">
        <v>0</v>
      </c>
    </row>
    <row r="400" spans="1:10" x14ac:dyDescent="0.3">
      <c r="A400" s="1">
        <v>44694.482733645833</v>
      </c>
      <c r="B400" t="s">
        <v>889</v>
      </c>
      <c r="C400" t="s">
        <v>13</v>
      </c>
      <c r="D400" t="s">
        <v>859</v>
      </c>
      <c r="E400" t="s">
        <v>860</v>
      </c>
      <c r="F400" t="s">
        <v>34</v>
      </c>
      <c r="G400" t="s">
        <v>35</v>
      </c>
      <c r="H400" t="s">
        <v>11</v>
      </c>
      <c r="I400">
        <v>0</v>
      </c>
      <c r="J400">
        <v>0</v>
      </c>
    </row>
    <row r="401" spans="1:10" x14ac:dyDescent="0.3">
      <c r="A401" s="1">
        <v>44694.482733645833</v>
      </c>
      <c r="B401" t="s">
        <v>890</v>
      </c>
      <c r="C401" t="s">
        <v>13</v>
      </c>
      <c r="D401" t="s">
        <v>848</v>
      </c>
      <c r="E401" t="s">
        <v>849</v>
      </c>
      <c r="F401" t="s">
        <v>34</v>
      </c>
      <c r="G401" t="s">
        <v>35</v>
      </c>
      <c r="H401" t="s">
        <v>11</v>
      </c>
      <c r="I401">
        <v>0</v>
      </c>
      <c r="J401">
        <v>0</v>
      </c>
    </row>
    <row r="402" spans="1:10" x14ac:dyDescent="0.3">
      <c r="A402" s="1">
        <v>44694.482734675927</v>
      </c>
      <c r="B402" t="s">
        <v>891</v>
      </c>
      <c r="C402" t="s">
        <v>13</v>
      </c>
      <c r="D402" t="s">
        <v>845</v>
      </c>
      <c r="E402" t="s">
        <v>846</v>
      </c>
      <c r="F402" t="s">
        <v>34</v>
      </c>
      <c r="G402" t="s">
        <v>35</v>
      </c>
      <c r="H402" t="s">
        <v>11</v>
      </c>
      <c r="I402">
        <v>0</v>
      </c>
      <c r="J402">
        <v>0</v>
      </c>
    </row>
    <row r="403" spans="1:10" x14ac:dyDescent="0.3">
      <c r="A403" s="1">
        <v>44694.482735833335</v>
      </c>
      <c r="B403" t="s">
        <v>892</v>
      </c>
      <c r="C403" t="s">
        <v>13</v>
      </c>
      <c r="D403" t="s">
        <v>842</v>
      </c>
      <c r="E403" t="s">
        <v>843</v>
      </c>
      <c r="F403" t="s">
        <v>34</v>
      </c>
      <c r="G403" t="s">
        <v>35</v>
      </c>
      <c r="H403" t="s">
        <v>11</v>
      </c>
      <c r="I403">
        <v>0</v>
      </c>
      <c r="J403">
        <v>0</v>
      </c>
    </row>
    <row r="404" spans="1:10" x14ac:dyDescent="0.3">
      <c r="A404" s="1">
        <v>44694.482736828701</v>
      </c>
      <c r="B404" t="s">
        <v>893</v>
      </c>
      <c r="C404" t="s">
        <v>13</v>
      </c>
      <c r="D404" t="s">
        <v>832</v>
      </c>
      <c r="E404" t="s">
        <v>833</v>
      </c>
      <c r="F404" t="s">
        <v>34</v>
      </c>
      <c r="G404" t="s">
        <v>35</v>
      </c>
      <c r="H404" t="s">
        <v>11</v>
      </c>
      <c r="I404">
        <v>0</v>
      </c>
      <c r="J404">
        <v>0</v>
      </c>
    </row>
    <row r="405" spans="1:10" x14ac:dyDescent="0.3">
      <c r="A405" s="1">
        <v>44694.482738055558</v>
      </c>
      <c r="B405" t="s">
        <v>894</v>
      </c>
      <c r="C405" t="s">
        <v>13</v>
      </c>
      <c r="D405" t="s">
        <v>829</v>
      </c>
      <c r="E405" t="s">
        <v>830</v>
      </c>
      <c r="F405" t="s">
        <v>34</v>
      </c>
      <c r="G405" t="s">
        <v>35</v>
      </c>
      <c r="H405" t="s">
        <v>11</v>
      </c>
      <c r="I405">
        <v>0</v>
      </c>
      <c r="J405">
        <v>0</v>
      </c>
    </row>
    <row r="406" spans="1:10" x14ac:dyDescent="0.3">
      <c r="A406" s="1">
        <v>44694.482739733794</v>
      </c>
      <c r="B406" t="s">
        <v>895</v>
      </c>
      <c r="C406" t="s">
        <v>13</v>
      </c>
      <c r="D406" t="s">
        <v>819</v>
      </c>
      <c r="E406" t="s">
        <v>820</v>
      </c>
      <c r="F406" t="s">
        <v>34</v>
      </c>
      <c r="G406" t="s">
        <v>35</v>
      </c>
      <c r="H406" t="s">
        <v>11</v>
      </c>
      <c r="I406">
        <v>0</v>
      </c>
      <c r="J406">
        <v>0</v>
      </c>
    </row>
    <row r="407" spans="1:10" x14ac:dyDescent="0.3">
      <c r="A407" s="1">
        <v>44694.482740925923</v>
      </c>
      <c r="B407" t="s">
        <v>896</v>
      </c>
      <c r="C407" t="s">
        <v>13</v>
      </c>
      <c r="D407" t="s">
        <v>812</v>
      </c>
      <c r="E407" t="s">
        <v>813</v>
      </c>
      <c r="F407" t="s">
        <v>34</v>
      </c>
      <c r="G407" t="s">
        <v>35</v>
      </c>
      <c r="H407" t="s">
        <v>11</v>
      </c>
      <c r="I407">
        <v>0</v>
      </c>
      <c r="J407">
        <v>0</v>
      </c>
    </row>
    <row r="408" spans="1:10" x14ac:dyDescent="0.3">
      <c r="A408" s="1">
        <v>44694.482741932872</v>
      </c>
      <c r="B408" t="s">
        <v>897</v>
      </c>
      <c r="C408" t="s">
        <v>13</v>
      </c>
      <c r="D408" t="s">
        <v>809</v>
      </c>
      <c r="E408" t="s">
        <v>810</v>
      </c>
      <c r="F408" t="s">
        <v>34</v>
      </c>
      <c r="G408" t="s">
        <v>35</v>
      </c>
      <c r="H408" t="s">
        <v>11</v>
      </c>
      <c r="I408">
        <v>0</v>
      </c>
      <c r="J408">
        <v>0</v>
      </c>
    </row>
    <row r="409" spans="1:10" x14ac:dyDescent="0.3">
      <c r="A409" s="1">
        <v>44694.482744050925</v>
      </c>
      <c r="B409" t="s">
        <v>898</v>
      </c>
      <c r="C409" t="s">
        <v>13</v>
      </c>
      <c r="D409" t="s">
        <v>804</v>
      </c>
      <c r="E409" t="s">
        <v>805</v>
      </c>
      <c r="F409" t="s">
        <v>34</v>
      </c>
      <c r="G409" t="s">
        <v>35</v>
      </c>
      <c r="H409" t="s">
        <v>11</v>
      </c>
      <c r="I409">
        <v>0</v>
      </c>
      <c r="J409">
        <v>0</v>
      </c>
    </row>
    <row r="410" spans="1:10" x14ac:dyDescent="0.3">
      <c r="A410" s="1">
        <v>44694.48274550926</v>
      </c>
      <c r="B410" t="s">
        <v>899</v>
      </c>
      <c r="C410" t="s">
        <v>13</v>
      </c>
      <c r="D410" t="s">
        <v>724</v>
      </c>
      <c r="E410" t="s">
        <v>725</v>
      </c>
      <c r="F410" t="s">
        <v>34</v>
      </c>
      <c r="G410" t="s">
        <v>35</v>
      </c>
      <c r="H410" t="s">
        <v>11</v>
      </c>
      <c r="I410">
        <v>0</v>
      </c>
      <c r="J410">
        <v>0</v>
      </c>
    </row>
    <row r="411" spans="1:10" x14ac:dyDescent="0.3">
      <c r="A411" s="1">
        <v>44694.482747233793</v>
      </c>
      <c r="B411" t="s">
        <v>900</v>
      </c>
      <c r="C411" t="s">
        <v>13</v>
      </c>
      <c r="D411" t="s">
        <v>714</v>
      </c>
      <c r="E411" t="s">
        <v>715</v>
      </c>
      <c r="F411" t="s">
        <v>34</v>
      </c>
      <c r="G411" t="s">
        <v>35</v>
      </c>
      <c r="H411" t="s">
        <v>11</v>
      </c>
      <c r="I411">
        <v>0</v>
      </c>
      <c r="J411">
        <v>0</v>
      </c>
    </row>
    <row r="412" spans="1:10" x14ac:dyDescent="0.3">
      <c r="A412" s="1">
        <v>44694.482748518516</v>
      </c>
      <c r="B412" t="s">
        <v>901</v>
      </c>
      <c r="C412" t="s">
        <v>13</v>
      </c>
      <c r="D412" t="s">
        <v>706</v>
      </c>
      <c r="E412" t="s">
        <v>707</v>
      </c>
      <c r="F412" t="s">
        <v>34</v>
      </c>
      <c r="G412" t="s">
        <v>35</v>
      </c>
      <c r="H412" t="s">
        <v>11</v>
      </c>
      <c r="I412">
        <v>0</v>
      </c>
      <c r="J412">
        <v>0</v>
      </c>
    </row>
    <row r="413" spans="1:10" x14ac:dyDescent="0.3">
      <c r="A413" s="1">
        <v>44694.482749016206</v>
      </c>
      <c r="B413" t="s">
        <v>902</v>
      </c>
      <c r="C413" t="s">
        <v>13</v>
      </c>
      <c r="D413" t="s">
        <v>700</v>
      </c>
      <c r="E413" t="s">
        <v>701</v>
      </c>
      <c r="F413" t="s">
        <v>34</v>
      </c>
      <c r="G413" t="s">
        <v>35</v>
      </c>
      <c r="H413" t="s">
        <v>11</v>
      </c>
      <c r="I413">
        <v>0</v>
      </c>
      <c r="J413">
        <v>0</v>
      </c>
    </row>
    <row r="414" spans="1:10" x14ac:dyDescent="0.3">
      <c r="A414" s="1">
        <v>44694.482753483797</v>
      </c>
      <c r="B414" t="s">
        <v>903</v>
      </c>
      <c r="C414" t="s">
        <v>13</v>
      </c>
      <c r="D414" t="s">
        <v>703</v>
      </c>
      <c r="E414" t="s">
        <v>704</v>
      </c>
      <c r="F414" t="s">
        <v>34</v>
      </c>
      <c r="G414" t="s">
        <v>35</v>
      </c>
      <c r="H414" t="s">
        <v>11</v>
      </c>
      <c r="I414">
        <v>0</v>
      </c>
      <c r="J414">
        <v>0</v>
      </c>
    </row>
    <row r="415" spans="1:10" x14ac:dyDescent="0.3">
      <c r="A415" s="1">
        <v>44694.482760636572</v>
      </c>
      <c r="B415" t="s">
        <v>904</v>
      </c>
      <c r="C415" t="s">
        <v>13</v>
      </c>
      <c r="D415" t="s">
        <v>697</v>
      </c>
      <c r="E415" t="s">
        <v>698</v>
      </c>
      <c r="F415" t="s">
        <v>34</v>
      </c>
      <c r="G415" t="s">
        <v>35</v>
      </c>
      <c r="H415" t="s">
        <v>11</v>
      </c>
      <c r="I415">
        <v>0</v>
      </c>
      <c r="J415">
        <v>0</v>
      </c>
    </row>
    <row r="416" spans="1:10" x14ac:dyDescent="0.3">
      <c r="A416" s="1">
        <v>44694.482762106483</v>
      </c>
      <c r="B416" t="s">
        <v>905</v>
      </c>
      <c r="C416" t="s">
        <v>13</v>
      </c>
      <c r="D416" t="s">
        <v>694</v>
      </c>
      <c r="E416" t="s">
        <v>695</v>
      </c>
      <c r="F416" t="s">
        <v>34</v>
      </c>
      <c r="G416" t="s">
        <v>35</v>
      </c>
      <c r="H416" t="s">
        <v>11</v>
      </c>
      <c r="I416">
        <v>0</v>
      </c>
      <c r="J416">
        <v>0</v>
      </c>
    </row>
    <row r="417" spans="1:10" x14ac:dyDescent="0.3">
      <c r="A417" s="1">
        <v>44694.482769895832</v>
      </c>
      <c r="B417" t="s">
        <v>906</v>
      </c>
      <c r="C417" t="s">
        <v>13</v>
      </c>
      <c r="D417" t="s">
        <v>684</v>
      </c>
      <c r="E417" t="s">
        <v>685</v>
      </c>
      <c r="F417" t="s">
        <v>34</v>
      </c>
      <c r="G417" t="s">
        <v>35</v>
      </c>
      <c r="H417" t="s">
        <v>11</v>
      </c>
      <c r="I417">
        <v>0</v>
      </c>
      <c r="J417">
        <v>0</v>
      </c>
    </row>
    <row r="418" spans="1:10" x14ac:dyDescent="0.3">
      <c r="A418" s="1">
        <v>44694.482770925926</v>
      </c>
      <c r="B418" t="s">
        <v>907</v>
      </c>
      <c r="C418" t="s">
        <v>13</v>
      </c>
      <c r="D418" t="s">
        <v>681</v>
      </c>
      <c r="E418" t="s">
        <v>682</v>
      </c>
      <c r="F418" t="s">
        <v>34</v>
      </c>
      <c r="G418" t="s">
        <v>35</v>
      </c>
      <c r="H418" t="s">
        <v>11</v>
      </c>
      <c r="I418">
        <v>0</v>
      </c>
      <c r="J418">
        <v>0</v>
      </c>
    </row>
    <row r="419" spans="1:10" x14ac:dyDescent="0.3">
      <c r="A419" s="1">
        <v>44694.482773344906</v>
      </c>
      <c r="B419" t="s">
        <v>908</v>
      </c>
      <c r="C419" t="s">
        <v>13</v>
      </c>
      <c r="D419" t="s">
        <v>678</v>
      </c>
      <c r="E419" t="s">
        <v>679</v>
      </c>
      <c r="F419" t="s">
        <v>34</v>
      </c>
      <c r="G419" t="s">
        <v>35</v>
      </c>
      <c r="H419" t="s">
        <v>11</v>
      </c>
      <c r="I419">
        <v>0</v>
      </c>
      <c r="J419">
        <v>0</v>
      </c>
    </row>
    <row r="420" spans="1:10" x14ac:dyDescent="0.3">
      <c r="A420" s="1">
        <v>44694.514471284725</v>
      </c>
      <c r="B420" t="s">
        <v>909</v>
      </c>
      <c r="C420" t="s">
        <v>10</v>
      </c>
      <c r="D420" t="s">
        <v>910</v>
      </c>
      <c r="E420" t="s">
        <v>911</v>
      </c>
      <c r="F420" t="s">
        <v>11</v>
      </c>
      <c r="G420" t="s">
        <v>11</v>
      </c>
      <c r="H420" t="s">
        <v>531</v>
      </c>
      <c r="I420">
        <v>0</v>
      </c>
      <c r="J420">
        <v>0</v>
      </c>
    </row>
    <row r="421" spans="1:10" x14ac:dyDescent="0.3">
      <c r="A421" s="1">
        <v>44694.515292870368</v>
      </c>
      <c r="B421" t="s">
        <v>912</v>
      </c>
      <c r="C421" t="s">
        <v>10</v>
      </c>
      <c r="D421" t="s">
        <v>913</v>
      </c>
      <c r="E421" t="s">
        <v>914</v>
      </c>
      <c r="F421" t="s">
        <v>11</v>
      </c>
      <c r="G421" t="s">
        <v>11</v>
      </c>
      <c r="H421" t="s">
        <v>531</v>
      </c>
      <c r="I421">
        <v>0</v>
      </c>
      <c r="J421">
        <v>0</v>
      </c>
    </row>
    <row r="422" spans="1:10" x14ac:dyDescent="0.3">
      <c r="A422" s="1">
        <v>44694.515510671299</v>
      </c>
      <c r="B422" t="s">
        <v>915</v>
      </c>
      <c r="C422" t="s">
        <v>10</v>
      </c>
      <c r="D422" t="s">
        <v>916</v>
      </c>
      <c r="E422" t="s">
        <v>917</v>
      </c>
      <c r="F422" t="s">
        <v>11</v>
      </c>
      <c r="G422" t="s">
        <v>11</v>
      </c>
      <c r="H422" t="s">
        <v>531</v>
      </c>
      <c r="I422">
        <v>0</v>
      </c>
      <c r="J422">
        <v>0</v>
      </c>
    </row>
    <row r="423" spans="1:10" x14ac:dyDescent="0.3">
      <c r="A423" s="1">
        <v>44694.516393935184</v>
      </c>
      <c r="B423" t="s">
        <v>918</v>
      </c>
      <c r="C423" t="s">
        <v>10</v>
      </c>
      <c r="D423" t="s">
        <v>919</v>
      </c>
      <c r="E423" t="s">
        <v>920</v>
      </c>
      <c r="F423" t="s">
        <v>11</v>
      </c>
      <c r="G423" t="s">
        <v>11</v>
      </c>
      <c r="H423" t="s">
        <v>531</v>
      </c>
      <c r="I423">
        <v>0</v>
      </c>
      <c r="J423">
        <v>0</v>
      </c>
    </row>
    <row r="424" spans="1:10" x14ac:dyDescent="0.3">
      <c r="A424" s="1">
        <v>44694.517428368054</v>
      </c>
      <c r="B424" t="s">
        <v>921</v>
      </c>
      <c r="C424" t="s">
        <v>10</v>
      </c>
      <c r="D424" t="s">
        <v>922</v>
      </c>
      <c r="E424" t="s">
        <v>923</v>
      </c>
      <c r="F424" t="s">
        <v>11</v>
      </c>
      <c r="G424" t="s">
        <v>11</v>
      </c>
      <c r="H424" t="s">
        <v>531</v>
      </c>
      <c r="I424">
        <v>0</v>
      </c>
      <c r="J424">
        <v>0</v>
      </c>
    </row>
    <row r="425" spans="1:10" x14ac:dyDescent="0.3">
      <c r="A425" s="1">
        <v>44694.517597546299</v>
      </c>
      <c r="B425" t="s">
        <v>924</v>
      </c>
      <c r="C425" t="s">
        <v>10</v>
      </c>
      <c r="D425" t="s">
        <v>925</v>
      </c>
      <c r="E425" t="s">
        <v>926</v>
      </c>
      <c r="F425" t="s">
        <v>11</v>
      </c>
      <c r="G425" t="s">
        <v>11</v>
      </c>
      <c r="H425" t="s">
        <v>531</v>
      </c>
      <c r="I425">
        <v>0</v>
      </c>
      <c r="J425">
        <v>0</v>
      </c>
    </row>
    <row r="426" spans="1:10" x14ac:dyDescent="0.3">
      <c r="A426" s="1">
        <v>44694.518480347222</v>
      </c>
      <c r="B426" t="s">
        <v>927</v>
      </c>
      <c r="C426" t="s">
        <v>10</v>
      </c>
      <c r="D426" t="s">
        <v>928</v>
      </c>
      <c r="E426" t="s">
        <v>929</v>
      </c>
      <c r="F426" t="s">
        <v>11</v>
      </c>
      <c r="G426" t="s">
        <v>11</v>
      </c>
      <c r="H426" t="s">
        <v>531</v>
      </c>
      <c r="I426">
        <v>0</v>
      </c>
      <c r="J426">
        <v>0</v>
      </c>
    </row>
    <row r="427" spans="1:10" x14ac:dyDescent="0.3">
      <c r="A427" s="1">
        <v>44694.518840185185</v>
      </c>
      <c r="B427" t="s">
        <v>930</v>
      </c>
      <c r="C427" t="s">
        <v>10</v>
      </c>
      <c r="D427" t="s">
        <v>931</v>
      </c>
      <c r="E427" t="s">
        <v>932</v>
      </c>
      <c r="F427" t="s">
        <v>11</v>
      </c>
      <c r="G427" t="s">
        <v>11</v>
      </c>
      <c r="H427" t="s">
        <v>531</v>
      </c>
      <c r="I427">
        <v>0</v>
      </c>
      <c r="J427">
        <v>0</v>
      </c>
    </row>
    <row r="428" spans="1:10" x14ac:dyDescent="0.3">
      <c r="A428" s="1">
        <v>44694.519061620369</v>
      </c>
      <c r="B428" t="s">
        <v>933</v>
      </c>
      <c r="C428" t="s">
        <v>10</v>
      </c>
      <c r="D428" t="s">
        <v>934</v>
      </c>
      <c r="E428" t="s">
        <v>935</v>
      </c>
      <c r="F428" t="s">
        <v>11</v>
      </c>
      <c r="G428" t="s">
        <v>11</v>
      </c>
      <c r="H428" t="s">
        <v>531</v>
      </c>
      <c r="I428">
        <v>0</v>
      </c>
      <c r="J428">
        <v>0</v>
      </c>
    </row>
    <row r="429" spans="1:10" x14ac:dyDescent="0.3">
      <c r="A429" s="1">
        <v>44694.519604293979</v>
      </c>
      <c r="B429" t="s">
        <v>936</v>
      </c>
      <c r="C429" t="s">
        <v>10</v>
      </c>
      <c r="D429" t="s">
        <v>937</v>
      </c>
      <c r="E429" t="s">
        <v>938</v>
      </c>
      <c r="F429" t="s">
        <v>11</v>
      </c>
      <c r="G429" t="s">
        <v>11</v>
      </c>
      <c r="H429" t="s">
        <v>531</v>
      </c>
      <c r="I429">
        <v>0</v>
      </c>
      <c r="J429">
        <v>0</v>
      </c>
    </row>
    <row r="430" spans="1:10" x14ac:dyDescent="0.3">
      <c r="A430" s="1">
        <v>44694.519877951388</v>
      </c>
      <c r="B430" t="s">
        <v>939</v>
      </c>
      <c r="C430" t="s">
        <v>10</v>
      </c>
      <c r="D430" t="s">
        <v>940</v>
      </c>
      <c r="E430" t="s">
        <v>941</v>
      </c>
      <c r="F430" t="s">
        <v>11</v>
      </c>
      <c r="G430" t="s">
        <v>11</v>
      </c>
      <c r="H430" t="s">
        <v>531</v>
      </c>
      <c r="I430">
        <v>0</v>
      </c>
      <c r="J430">
        <v>0</v>
      </c>
    </row>
    <row r="431" spans="1:10" x14ac:dyDescent="0.3">
      <c r="A431" s="1">
        <v>44694.52079440972</v>
      </c>
      <c r="B431" t="s">
        <v>942</v>
      </c>
      <c r="C431" t="s">
        <v>10</v>
      </c>
      <c r="D431" t="s">
        <v>943</v>
      </c>
      <c r="E431" t="s">
        <v>944</v>
      </c>
      <c r="F431" t="s">
        <v>11</v>
      </c>
      <c r="G431" t="s">
        <v>11</v>
      </c>
      <c r="H431" t="s">
        <v>531</v>
      </c>
      <c r="I431">
        <v>0</v>
      </c>
      <c r="J431">
        <v>0</v>
      </c>
    </row>
    <row r="432" spans="1:10" x14ac:dyDescent="0.3">
      <c r="A432" s="1">
        <v>44694.53028298611</v>
      </c>
      <c r="B432" t="s">
        <v>945</v>
      </c>
      <c r="C432" t="s">
        <v>10</v>
      </c>
      <c r="D432" t="s">
        <v>946</v>
      </c>
      <c r="E432" t="s">
        <v>947</v>
      </c>
      <c r="F432" t="s">
        <v>11</v>
      </c>
      <c r="G432" t="s">
        <v>11</v>
      </c>
      <c r="H432" t="s">
        <v>948</v>
      </c>
      <c r="I432">
        <v>0</v>
      </c>
      <c r="J432">
        <v>0</v>
      </c>
    </row>
    <row r="433" spans="1:10" x14ac:dyDescent="0.3">
      <c r="A433" s="1">
        <v>44694.533765671295</v>
      </c>
      <c r="B433" t="s">
        <v>949</v>
      </c>
      <c r="C433" t="s">
        <v>13</v>
      </c>
      <c r="D433" t="s">
        <v>946</v>
      </c>
      <c r="E433" t="s">
        <v>947</v>
      </c>
      <c r="F433" t="s">
        <v>34</v>
      </c>
      <c r="G433" t="s">
        <v>35</v>
      </c>
      <c r="H433" t="s">
        <v>11</v>
      </c>
      <c r="I433">
        <v>0</v>
      </c>
      <c r="J433">
        <v>0</v>
      </c>
    </row>
    <row r="434" spans="1:10" x14ac:dyDescent="0.3">
      <c r="A434" s="1">
        <v>44694.536219745372</v>
      </c>
      <c r="B434" t="s">
        <v>950</v>
      </c>
      <c r="C434" t="s">
        <v>10</v>
      </c>
      <c r="D434" t="s">
        <v>951</v>
      </c>
      <c r="E434" t="s">
        <v>952</v>
      </c>
      <c r="F434" t="s">
        <v>11</v>
      </c>
      <c r="G434" t="s">
        <v>11</v>
      </c>
      <c r="H434" t="s">
        <v>531</v>
      </c>
      <c r="I434">
        <v>0</v>
      </c>
      <c r="J434">
        <v>0</v>
      </c>
    </row>
    <row r="435" spans="1:10" x14ac:dyDescent="0.3">
      <c r="A435" s="1">
        <v>44694.538231886574</v>
      </c>
      <c r="B435" t="s">
        <v>953</v>
      </c>
      <c r="C435" t="s">
        <v>10</v>
      </c>
      <c r="D435" t="s">
        <v>954</v>
      </c>
      <c r="E435" t="s">
        <v>955</v>
      </c>
      <c r="F435" t="s">
        <v>11</v>
      </c>
      <c r="G435" t="s">
        <v>11</v>
      </c>
      <c r="H435" t="s">
        <v>531</v>
      </c>
      <c r="I435">
        <v>0</v>
      </c>
      <c r="J435">
        <v>0</v>
      </c>
    </row>
    <row r="436" spans="1:10" x14ac:dyDescent="0.3">
      <c r="A436" s="1">
        <v>44694.540005208335</v>
      </c>
      <c r="B436" t="s">
        <v>956</v>
      </c>
      <c r="C436" t="s">
        <v>10</v>
      </c>
      <c r="D436" t="s">
        <v>957</v>
      </c>
      <c r="E436" t="s">
        <v>958</v>
      </c>
      <c r="F436" t="s">
        <v>11</v>
      </c>
      <c r="G436" t="s">
        <v>11</v>
      </c>
      <c r="H436" t="s">
        <v>959</v>
      </c>
      <c r="I436">
        <v>0</v>
      </c>
      <c r="J436">
        <v>0</v>
      </c>
    </row>
    <row r="437" spans="1:10" x14ac:dyDescent="0.3">
      <c r="A437" s="1">
        <v>44694.543484710652</v>
      </c>
      <c r="B437" t="s">
        <v>960</v>
      </c>
      <c r="C437" t="s">
        <v>13</v>
      </c>
      <c r="D437" t="s">
        <v>957</v>
      </c>
      <c r="E437" t="s">
        <v>958</v>
      </c>
      <c r="F437" t="s">
        <v>34</v>
      </c>
      <c r="G437" t="s">
        <v>35</v>
      </c>
      <c r="H437" t="s">
        <v>11</v>
      </c>
      <c r="I437">
        <v>0</v>
      </c>
      <c r="J437">
        <v>0</v>
      </c>
    </row>
    <row r="438" spans="1:10" x14ac:dyDescent="0.3">
      <c r="A438" s="1">
        <v>44694.548792245369</v>
      </c>
      <c r="B438" t="s">
        <v>961</v>
      </c>
      <c r="C438" t="s">
        <v>10</v>
      </c>
      <c r="D438" t="s">
        <v>962</v>
      </c>
      <c r="E438" t="s">
        <v>963</v>
      </c>
      <c r="F438" t="s">
        <v>11</v>
      </c>
      <c r="G438" t="s">
        <v>11</v>
      </c>
      <c r="H438" t="s">
        <v>531</v>
      </c>
      <c r="I438">
        <v>0</v>
      </c>
      <c r="J438">
        <v>0</v>
      </c>
    </row>
    <row r="439" spans="1:10" x14ac:dyDescent="0.3">
      <c r="A439" s="1">
        <v>44694.549034953707</v>
      </c>
      <c r="B439" t="s">
        <v>964</v>
      </c>
      <c r="C439" t="s">
        <v>10</v>
      </c>
      <c r="D439" t="s">
        <v>965</v>
      </c>
      <c r="E439" t="s">
        <v>966</v>
      </c>
      <c r="F439" t="s">
        <v>11</v>
      </c>
      <c r="G439" t="s">
        <v>11</v>
      </c>
      <c r="H439" t="s">
        <v>624</v>
      </c>
      <c r="I439">
        <v>0</v>
      </c>
      <c r="J439">
        <v>0</v>
      </c>
    </row>
    <row r="440" spans="1:10" x14ac:dyDescent="0.3">
      <c r="A440" s="1">
        <v>44694.549579849539</v>
      </c>
      <c r="B440" t="s">
        <v>967</v>
      </c>
      <c r="C440" t="s">
        <v>10</v>
      </c>
      <c r="D440" t="s">
        <v>968</v>
      </c>
      <c r="E440" t="s">
        <v>969</v>
      </c>
      <c r="F440" t="s">
        <v>11</v>
      </c>
      <c r="G440" t="s">
        <v>11</v>
      </c>
      <c r="H440" t="s">
        <v>531</v>
      </c>
      <c r="I440">
        <v>0</v>
      </c>
      <c r="J440">
        <v>0</v>
      </c>
    </row>
    <row r="441" spans="1:10" x14ac:dyDescent="0.3">
      <c r="A441" s="1">
        <v>44694.551481678238</v>
      </c>
      <c r="B441" t="s">
        <v>970</v>
      </c>
      <c r="C441" t="s">
        <v>10</v>
      </c>
      <c r="D441" t="s">
        <v>971</v>
      </c>
      <c r="E441" t="s">
        <v>972</v>
      </c>
      <c r="F441" t="s">
        <v>11</v>
      </c>
      <c r="G441" t="s">
        <v>11</v>
      </c>
      <c r="H441" t="s">
        <v>531</v>
      </c>
      <c r="I441">
        <v>0</v>
      </c>
      <c r="J441">
        <v>0</v>
      </c>
    </row>
    <row r="442" spans="1:10" x14ac:dyDescent="0.3">
      <c r="A442" s="1">
        <v>44694.55233914352</v>
      </c>
      <c r="B442" t="s">
        <v>973</v>
      </c>
      <c r="C442" t="s">
        <v>10</v>
      </c>
      <c r="D442" t="s">
        <v>974</v>
      </c>
      <c r="E442" t="s">
        <v>975</v>
      </c>
      <c r="F442" t="s">
        <v>11</v>
      </c>
      <c r="G442" t="s">
        <v>11</v>
      </c>
      <c r="H442" t="s">
        <v>531</v>
      </c>
      <c r="I442">
        <v>0</v>
      </c>
      <c r="J442">
        <v>0</v>
      </c>
    </row>
    <row r="443" spans="1:10" x14ac:dyDescent="0.3">
      <c r="A443" s="1">
        <v>44694.552524363426</v>
      </c>
      <c r="B443" t="s">
        <v>976</v>
      </c>
      <c r="C443" t="s">
        <v>13</v>
      </c>
      <c r="D443" t="s">
        <v>965</v>
      </c>
      <c r="E443" t="s">
        <v>966</v>
      </c>
      <c r="F443" t="s">
        <v>34</v>
      </c>
      <c r="G443" t="s">
        <v>35</v>
      </c>
      <c r="H443" t="s">
        <v>11</v>
      </c>
      <c r="I443">
        <v>0</v>
      </c>
      <c r="J443">
        <v>0</v>
      </c>
    </row>
    <row r="444" spans="1:10" x14ac:dyDescent="0.3">
      <c r="A444" s="1">
        <v>44694.555724976854</v>
      </c>
      <c r="B444" t="s">
        <v>977</v>
      </c>
      <c r="C444" t="s">
        <v>10</v>
      </c>
      <c r="D444" t="s">
        <v>978</v>
      </c>
      <c r="E444" t="s">
        <v>979</v>
      </c>
      <c r="F444" t="s">
        <v>11</v>
      </c>
      <c r="G444" t="s">
        <v>11</v>
      </c>
      <c r="H444" t="s">
        <v>531</v>
      </c>
      <c r="I444">
        <v>0</v>
      </c>
      <c r="J444">
        <v>0</v>
      </c>
    </row>
    <row r="445" spans="1:10" x14ac:dyDescent="0.3">
      <c r="A445" s="1">
        <v>44694.558033715279</v>
      </c>
      <c r="B445" t="s">
        <v>980</v>
      </c>
      <c r="C445" t="s">
        <v>10</v>
      </c>
      <c r="D445" t="s">
        <v>981</v>
      </c>
      <c r="E445" t="s">
        <v>982</v>
      </c>
      <c r="F445" t="s">
        <v>11</v>
      </c>
      <c r="G445" t="s">
        <v>11</v>
      </c>
      <c r="H445" t="s">
        <v>531</v>
      </c>
      <c r="I445">
        <v>0</v>
      </c>
      <c r="J445">
        <v>0</v>
      </c>
    </row>
    <row r="446" spans="1:10" x14ac:dyDescent="0.3">
      <c r="A446" s="1">
        <v>44694.561710740738</v>
      </c>
      <c r="B446" t="s">
        <v>983</v>
      </c>
      <c r="C446" t="s">
        <v>10</v>
      </c>
      <c r="D446" t="s">
        <v>984</v>
      </c>
      <c r="E446" t="s">
        <v>985</v>
      </c>
      <c r="F446" t="s">
        <v>11</v>
      </c>
      <c r="G446" t="s">
        <v>11</v>
      </c>
      <c r="H446" t="s">
        <v>531</v>
      </c>
      <c r="I446">
        <v>0</v>
      </c>
      <c r="J446">
        <v>0</v>
      </c>
    </row>
    <row r="447" spans="1:10" x14ac:dyDescent="0.3">
      <c r="A447" s="1">
        <v>44694.562974097222</v>
      </c>
      <c r="B447" t="s">
        <v>986</v>
      </c>
      <c r="C447" t="s">
        <v>10</v>
      </c>
      <c r="D447" t="s">
        <v>987</v>
      </c>
      <c r="E447" t="s">
        <v>988</v>
      </c>
      <c r="F447" t="s">
        <v>11</v>
      </c>
      <c r="G447" t="s">
        <v>11</v>
      </c>
      <c r="H447" t="s">
        <v>531</v>
      </c>
      <c r="I447">
        <v>0</v>
      </c>
      <c r="J447">
        <v>0</v>
      </c>
    </row>
    <row r="448" spans="1:10" x14ac:dyDescent="0.3">
      <c r="A448" s="1">
        <v>44694.565198425924</v>
      </c>
      <c r="B448" t="s">
        <v>989</v>
      </c>
      <c r="C448" t="s">
        <v>10</v>
      </c>
      <c r="D448" t="s">
        <v>990</v>
      </c>
      <c r="E448" t="s">
        <v>991</v>
      </c>
      <c r="F448" t="s">
        <v>11</v>
      </c>
      <c r="G448" t="s">
        <v>11</v>
      </c>
      <c r="H448" t="s">
        <v>531</v>
      </c>
      <c r="I448">
        <v>0</v>
      </c>
      <c r="J448">
        <v>0</v>
      </c>
    </row>
    <row r="449" spans="1:10" x14ac:dyDescent="0.3">
      <c r="A449" s="1">
        <v>44694.57833355324</v>
      </c>
      <c r="B449" t="s">
        <v>992</v>
      </c>
      <c r="C449" t="s">
        <v>10</v>
      </c>
      <c r="D449" t="s">
        <v>993</v>
      </c>
      <c r="E449" t="s">
        <v>994</v>
      </c>
      <c r="F449" t="s">
        <v>11</v>
      </c>
      <c r="G449" t="s">
        <v>11</v>
      </c>
      <c r="H449" t="s">
        <v>531</v>
      </c>
      <c r="I449">
        <v>0</v>
      </c>
      <c r="J449">
        <v>0</v>
      </c>
    </row>
    <row r="450" spans="1:10" x14ac:dyDescent="0.3">
      <c r="A450" s="1">
        <v>44694.60245820602</v>
      </c>
      <c r="B450" t="s">
        <v>995</v>
      </c>
      <c r="C450" t="s">
        <v>10</v>
      </c>
      <c r="D450" t="s">
        <v>996</v>
      </c>
      <c r="E450" t="s">
        <v>997</v>
      </c>
      <c r="F450" t="s">
        <v>11</v>
      </c>
      <c r="G450" t="s">
        <v>11</v>
      </c>
      <c r="H450" t="s">
        <v>531</v>
      </c>
      <c r="I450">
        <v>0</v>
      </c>
      <c r="J450">
        <v>0</v>
      </c>
    </row>
    <row r="451" spans="1:10" x14ac:dyDescent="0.3">
      <c r="A451" s="1">
        <v>44694.621950034722</v>
      </c>
      <c r="B451" t="s">
        <v>998</v>
      </c>
      <c r="C451" t="s">
        <v>10</v>
      </c>
      <c r="D451" t="s">
        <v>999</v>
      </c>
      <c r="E451" t="s">
        <v>1000</v>
      </c>
      <c r="F451" t="s">
        <v>11</v>
      </c>
      <c r="G451" t="s">
        <v>11</v>
      </c>
      <c r="H451" t="s">
        <v>624</v>
      </c>
      <c r="I451">
        <v>0</v>
      </c>
      <c r="J451">
        <v>0</v>
      </c>
    </row>
    <row r="452" spans="1:10" x14ac:dyDescent="0.3">
      <c r="A452" s="1">
        <v>44694.625447141203</v>
      </c>
      <c r="B452" t="s">
        <v>1001</v>
      </c>
      <c r="C452" t="s">
        <v>13</v>
      </c>
      <c r="D452" t="s">
        <v>999</v>
      </c>
      <c r="E452" t="s">
        <v>1000</v>
      </c>
      <c r="F452" t="s">
        <v>34</v>
      </c>
      <c r="G452" t="s">
        <v>35</v>
      </c>
      <c r="H452" t="s">
        <v>11</v>
      </c>
      <c r="I452">
        <v>0</v>
      </c>
      <c r="J452">
        <v>0</v>
      </c>
    </row>
    <row r="453" spans="1:10" x14ac:dyDescent="0.3">
      <c r="A453" s="1">
        <v>44694.628891250002</v>
      </c>
      <c r="B453" t="s">
        <v>1002</v>
      </c>
      <c r="C453" t="s">
        <v>10</v>
      </c>
      <c r="D453" t="s">
        <v>1003</v>
      </c>
      <c r="E453" t="s">
        <v>1004</v>
      </c>
      <c r="F453" t="s">
        <v>11</v>
      </c>
      <c r="G453" t="s">
        <v>11</v>
      </c>
      <c r="H453" t="s">
        <v>531</v>
      </c>
      <c r="I453">
        <v>0</v>
      </c>
      <c r="J453">
        <v>0</v>
      </c>
    </row>
    <row r="454" spans="1:10" x14ac:dyDescent="0.3">
      <c r="A454" s="1">
        <v>44694.629608090276</v>
      </c>
      <c r="B454" t="s">
        <v>1005</v>
      </c>
      <c r="C454" t="s">
        <v>10</v>
      </c>
      <c r="D454" t="s">
        <v>1006</v>
      </c>
      <c r="E454" t="s">
        <v>1007</v>
      </c>
      <c r="F454" t="s">
        <v>11</v>
      </c>
      <c r="G454" t="s">
        <v>11</v>
      </c>
      <c r="H454" t="s">
        <v>531</v>
      </c>
      <c r="I454">
        <v>0</v>
      </c>
      <c r="J454">
        <v>0</v>
      </c>
    </row>
    <row r="455" spans="1:10" x14ac:dyDescent="0.3">
      <c r="A455" s="1">
        <v>44694.63256662037</v>
      </c>
      <c r="B455" t="s">
        <v>1008</v>
      </c>
      <c r="C455" t="s">
        <v>10</v>
      </c>
      <c r="D455" t="s">
        <v>1009</v>
      </c>
      <c r="E455" t="s">
        <v>1010</v>
      </c>
      <c r="F455" t="s">
        <v>11</v>
      </c>
      <c r="G455" t="s">
        <v>11</v>
      </c>
      <c r="H455" t="s">
        <v>531</v>
      </c>
      <c r="I455">
        <v>0</v>
      </c>
      <c r="J455">
        <v>0</v>
      </c>
    </row>
    <row r="456" spans="1:10" x14ac:dyDescent="0.3">
      <c r="A456" s="1">
        <v>44694.651812372686</v>
      </c>
      <c r="B456" t="s">
        <v>1011</v>
      </c>
      <c r="C456" t="s">
        <v>10</v>
      </c>
      <c r="D456" t="s">
        <v>1012</v>
      </c>
      <c r="E456" t="s">
        <v>1013</v>
      </c>
      <c r="F456" t="s">
        <v>11</v>
      </c>
      <c r="G456" t="s">
        <v>11</v>
      </c>
      <c r="H456" t="s">
        <v>1014</v>
      </c>
      <c r="I456">
        <v>0</v>
      </c>
      <c r="J456">
        <v>0</v>
      </c>
    </row>
    <row r="457" spans="1:10" x14ac:dyDescent="0.3">
      <c r="A457" s="1">
        <v>44694.6552921412</v>
      </c>
      <c r="B457" t="s">
        <v>1015</v>
      </c>
      <c r="C457" t="s">
        <v>13</v>
      </c>
      <c r="D457" t="s">
        <v>1012</v>
      </c>
      <c r="E457" t="s">
        <v>1013</v>
      </c>
      <c r="F457" t="s">
        <v>34</v>
      </c>
      <c r="G457" t="s">
        <v>35</v>
      </c>
      <c r="H457" t="s">
        <v>11</v>
      </c>
      <c r="I457">
        <v>0</v>
      </c>
      <c r="J457">
        <v>0</v>
      </c>
    </row>
    <row r="458" spans="1:10" x14ac:dyDescent="0.3">
      <c r="A458" s="1">
        <v>44694.665005983799</v>
      </c>
      <c r="B458" t="s">
        <v>1016</v>
      </c>
      <c r="C458" t="s">
        <v>10</v>
      </c>
      <c r="D458" t="s">
        <v>1017</v>
      </c>
      <c r="E458" t="s">
        <v>1018</v>
      </c>
      <c r="F458" t="s">
        <v>11</v>
      </c>
      <c r="G458" t="s">
        <v>11</v>
      </c>
      <c r="H458" t="s">
        <v>1019</v>
      </c>
      <c r="I458">
        <v>0</v>
      </c>
      <c r="J458">
        <v>0</v>
      </c>
    </row>
    <row r="459" spans="1:10" x14ac:dyDescent="0.3">
      <c r="A459" s="1">
        <v>44694.66848925926</v>
      </c>
      <c r="B459" t="s">
        <v>1020</v>
      </c>
      <c r="C459" t="s">
        <v>13</v>
      </c>
      <c r="D459" t="s">
        <v>1017</v>
      </c>
      <c r="E459" t="s">
        <v>1018</v>
      </c>
      <c r="F459" t="s">
        <v>34</v>
      </c>
      <c r="G459" t="s">
        <v>35</v>
      </c>
      <c r="H459" t="s">
        <v>11</v>
      </c>
      <c r="I459">
        <v>0</v>
      </c>
      <c r="J459">
        <v>0</v>
      </c>
    </row>
    <row r="460" spans="1:10" x14ac:dyDescent="0.3">
      <c r="A460" s="1">
        <v>44694.671446006942</v>
      </c>
      <c r="B460" t="s">
        <v>1021</v>
      </c>
      <c r="C460" t="s">
        <v>10</v>
      </c>
      <c r="D460" t="s">
        <v>1022</v>
      </c>
      <c r="E460" t="s">
        <v>1023</v>
      </c>
      <c r="F460" t="s">
        <v>11</v>
      </c>
      <c r="G460" t="s">
        <v>11</v>
      </c>
      <c r="H460" t="s">
        <v>531</v>
      </c>
      <c r="I460">
        <v>0</v>
      </c>
      <c r="J460">
        <v>0</v>
      </c>
    </row>
    <row r="461" spans="1:10" x14ac:dyDescent="0.3">
      <c r="A461" s="1">
        <v>44694.678200706017</v>
      </c>
      <c r="B461" t="s">
        <v>1024</v>
      </c>
      <c r="C461" t="s">
        <v>10</v>
      </c>
      <c r="D461" t="s">
        <v>1025</v>
      </c>
      <c r="E461" t="s">
        <v>1026</v>
      </c>
      <c r="F461" t="s">
        <v>11</v>
      </c>
      <c r="G461" t="s">
        <v>11</v>
      </c>
      <c r="H461" t="s">
        <v>1027</v>
      </c>
      <c r="I461">
        <v>0</v>
      </c>
      <c r="J461">
        <v>0</v>
      </c>
    </row>
    <row r="462" spans="1:10" x14ac:dyDescent="0.3">
      <c r="A462" s="1">
        <v>44694.685154710649</v>
      </c>
      <c r="B462" t="s">
        <v>1028</v>
      </c>
      <c r="C462" t="s">
        <v>13</v>
      </c>
      <c r="D462" t="s">
        <v>1025</v>
      </c>
      <c r="E462" t="s">
        <v>1026</v>
      </c>
      <c r="F462" t="s">
        <v>34</v>
      </c>
      <c r="G462" t="s">
        <v>35</v>
      </c>
      <c r="H462" t="s">
        <v>11</v>
      </c>
      <c r="I462">
        <v>0</v>
      </c>
      <c r="J462">
        <v>0</v>
      </c>
    </row>
    <row r="463" spans="1:10" x14ac:dyDescent="0.3">
      <c r="A463" s="1">
        <v>44694.692782696759</v>
      </c>
      <c r="B463" t="s">
        <v>1029</v>
      </c>
      <c r="C463" t="s">
        <v>10</v>
      </c>
      <c r="D463" t="s">
        <v>1030</v>
      </c>
      <c r="E463" t="s">
        <v>1031</v>
      </c>
      <c r="F463" t="s">
        <v>11</v>
      </c>
      <c r="G463" t="s">
        <v>11</v>
      </c>
      <c r="H463" t="s">
        <v>1032</v>
      </c>
      <c r="I463">
        <v>0</v>
      </c>
      <c r="J463">
        <v>0</v>
      </c>
    </row>
    <row r="464" spans="1:10" x14ac:dyDescent="0.3">
      <c r="A464" s="1">
        <v>44694.703209293984</v>
      </c>
      <c r="B464" t="s">
        <v>1033</v>
      </c>
      <c r="C464" t="s">
        <v>13</v>
      </c>
      <c r="D464" t="s">
        <v>1030</v>
      </c>
      <c r="E464" t="s">
        <v>1031</v>
      </c>
      <c r="F464" t="s">
        <v>34</v>
      </c>
      <c r="G464" t="s">
        <v>35</v>
      </c>
      <c r="H464" t="s">
        <v>11</v>
      </c>
      <c r="I464">
        <v>0</v>
      </c>
      <c r="J464">
        <v>0</v>
      </c>
    </row>
    <row r="465" spans="1:10" x14ac:dyDescent="0.3">
      <c r="A465" s="1">
        <v>44694.73506053241</v>
      </c>
      <c r="B465" t="s">
        <v>1034</v>
      </c>
      <c r="C465" t="s">
        <v>10</v>
      </c>
      <c r="D465" t="s">
        <v>1035</v>
      </c>
      <c r="E465" t="s">
        <v>1036</v>
      </c>
      <c r="F465" t="s">
        <v>11</v>
      </c>
      <c r="G465" t="s">
        <v>11</v>
      </c>
      <c r="H465" t="s">
        <v>531</v>
      </c>
      <c r="I465">
        <v>0</v>
      </c>
      <c r="J465">
        <v>0</v>
      </c>
    </row>
    <row r="466" spans="1:10" x14ac:dyDescent="0.3">
      <c r="A466" s="1">
        <v>44694.74160552083</v>
      </c>
      <c r="B466" t="s">
        <v>1037</v>
      </c>
      <c r="C466" t="s">
        <v>10</v>
      </c>
      <c r="D466" t="s">
        <v>1038</v>
      </c>
      <c r="E466" t="s">
        <v>1039</v>
      </c>
      <c r="F466" t="s">
        <v>11</v>
      </c>
      <c r="G466" t="s">
        <v>11</v>
      </c>
      <c r="H466" t="s">
        <v>531</v>
      </c>
      <c r="I466">
        <v>0</v>
      </c>
      <c r="J466">
        <v>0</v>
      </c>
    </row>
    <row r="467" spans="1:10" x14ac:dyDescent="0.3">
      <c r="A467" s="1">
        <v>44694.760144884262</v>
      </c>
      <c r="B467" t="s">
        <v>1040</v>
      </c>
      <c r="C467" t="s">
        <v>10</v>
      </c>
      <c r="D467" t="s">
        <v>1041</v>
      </c>
      <c r="E467" t="s">
        <v>1042</v>
      </c>
      <c r="F467" t="s">
        <v>11</v>
      </c>
      <c r="G467" t="s">
        <v>11</v>
      </c>
      <c r="H467" t="s">
        <v>1043</v>
      </c>
      <c r="I467">
        <v>0</v>
      </c>
      <c r="J467">
        <v>0</v>
      </c>
    </row>
    <row r="468" spans="1:10" x14ac:dyDescent="0.3">
      <c r="A468" s="1">
        <v>44694.774042743054</v>
      </c>
      <c r="B468" t="s">
        <v>1044</v>
      </c>
      <c r="C468" t="s">
        <v>13</v>
      </c>
      <c r="D468" t="s">
        <v>1041</v>
      </c>
      <c r="E468" t="s">
        <v>1042</v>
      </c>
      <c r="F468" t="s">
        <v>34</v>
      </c>
      <c r="G468" t="s">
        <v>35</v>
      </c>
      <c r="H468" t="s">
        <v>11</v>
      </c>
      <c r="I468">
        <v>0</v>
      </c>
      <c r="J468">
        <v>0</v>
      </c>
    </row>
    <row r="469" spans="1:10" x14ac:dyDescent="0.3">
      <c r="A469" s="1">
        <v>44694.792676180557</v>
      </c>
      <c r="B469" t="s">
        <v>1045</v>
      </c>
      <c r="C469" t="s">
        <v>10</v>
      </c>
      <c r="D469" t="s">
        <v>1046</v>
      </c>
      <c r="E469" t="s">
        <v>1047</v>
      </c>
      <c r="F469" t="s">
        <v>11</v>
      </c>
      <c r="G469" t="s">
        <v>11</v>
      </c>
      <c r="H469" t="s">
        <v>531</v>
      </c>
      <c r="I469">
        <v>0</v>
      </c>
      <c r="J469">
        <v>0</v>
      </c>
    </row>
    <row r="470" spans="1:10" x14ac:dyDescent="0.3">
      <c r="A470" s="1">
        <v>44694.796564594908</v>
      </c>
      <c r="B470" t="s">
        <v>1048</v>
      </c>
      <c r="C470" t="s">
        <v>10</v>
      </c>
      <c r="D470" t="s">
        <v>1049</v>
      </c>
      <c r="E470" t="s">
        <v>1050</v>
      </c>
      <c r="F470" t="s">
        <v>11</v>
      </c>
      <c r="G470" t="s">
        <v>11</v>
      </c>
      <c r="H470" t="s">
        <v>531</v>
      </c>
      <c r="I470">
        <v>0</v>
      </c>
      <c r="J470">
        <v>0</v>
      </c>
    </row>
    <row r="471" spans="1:10" x14ac:dyDescent="0.3">
      <c r="A471" s="1">
        <v>44694.797207453703</v>
      </c>
      <c r="B471" t="s">
        <v>1051</v>
      </c>
      <c r="C471" t="s">
        <v>10</v>
      </c>
      <c r="D471" t="s">
        <v>1052</v>
      </c>
      <c r="E471" t="s">
        <v>1053</v>
      </c>
      <c r="F471" t="s">
        <v>11</v>
      </c>
      <c r="G471" t="s">
        <v>11</v>
      </c>
      <c r="H471" t="s">
        <v>531</v>
      </c>
      <c r="I471">
        <v>0</v>
      </c>
      <c r="J471">
        <v>0</v>
      </c>
    </row>
    <row r="472" spans="1:10" x14ac:dyDescent="0.3">
      <c r="A472" s="1">
        <v>44694.799299293983</v>
      </c>
      <c r="B472" t="s">
        <v>1054</v>
      </c>
      <c r="C472" t="s">
        <v>10</v>
      </c>
      <c r="D472" t="s">
        <v>1055</v>
      </c>
      <c r="E472" t="s">
        <v>1056</v>
      </c>
      <c r="F472" t="s">
        <v>11</v>
      </c>
      <c r="G472" t="s">
        <v>11</v>
      </c>
      <c r="H472" t="s">
        <v>531</v>
      </c>
      <c r="I472">
        <v>0</v>
      </c>
      <c r="J472">
        <v>0</v>
      </c>
    </row>
    <row r="473" spans="1:10" x14ac:dyDescent="0.3">
      <c r="A473" s="1">
        <v>44694.800204120373</v>
      </c>
      <c r="B473" t="s">
        <v>1057</v>
      </c>
      <c r="C473" t="s">
        <v>10</v>
      </c>
      <c r="D473" t="s">
        <v>1058</v>
      </c>
      <c r="E473" t="s">
        <v>1059</v>
      </c>
      <c r="F473" t="s">
        <v>11</v>
      </c>
      <c r="G473" t="s">
        <v>11</v>
      </c>
      <c r="H473" t="s">
        <v>531</v>
      </c>
      <c r="I473">
        <v>0</v>
      </c>
      <c r="J473">
        <v>0</v>
      </c>
    </row>
    <row r="474" spans="1:10" x14ac:dyDescent="0.3">
      <c r="A474" s="1">
        <v>44694.800421168984</v>
      </c>
      <c r="B474" t="s">
        <v>1060</v>
      </c>
      <c r="C474" t="s">
        <v>10</v>
      </c>
      <c r="D474" t="s">
        <v>1061</v>
      </c>
      <c r="E474" t="s">
        <v>1062</v>
      </c>
      <c r="F474" t="s">
        <v>11</v>
      </c>
      <c r="G474" t="s">
        <v>11</v>
      </c>
      <c r="H474" t="s">
        <v>32</v>
      </c>
      <c r="I474">
        <v>0</v>
      </c>
      <c r="J474">
        <v>0</v>
      </c>
    </row>
    <row r="475" spans="1:10" x14ac:dyDescent="0.3">
      <c r="A475" s="1">
        <v>44694.80159116898</v>
      </c>
      <c r="B475" t="s">
        <v>1063</v>
      </c>
      <c r="C475" t="s">
        <v>10</v>
      </c>
      <c r="D475" t="s">
        <v>1064</v>
      </c>
      <c r="E475" t="s">
        <v>1065</v>
      </c>
      <c r="F475" t="s">
        <v>11</v>
      </c>
      <c r="G475" t="s">
        <v>11</v>
      </c>
      <c r="H475" t="s">
        <v>531</v>
      </c>
      <c r="I475">
        <v>0</v>
      </c>
      <c r="J475">
        <v>0</v>
      </c>
    </row>
    <row r="476" spans="1:10" x14ac:dyDescent="0.3">
      <c r="A476" s="1">
        <v>44694.80170802083</v>
      </c>
      <c r="B476" t="s">
        <v>1066</v>
      </c>
      <c r="C476" t="s">
        <v>10</v>
      </c>
      <c r="D476" t="s">
        <v>1067</v>
      </c>
      <c r="E476" t="s">
        <v>1068</v>
      </c>
      <c r="F476" t="s">
        <v>11</v>
      </c>
      <c r="G476" t="s">
        <v>11</v>
      </c>
      <c r="H476" t="s">
        <v>531</v>
      </c>
      <c r="I476">
        <v>0</v>
      </c>
      <c r="J476">
        <v>0</v>
      </c>
    </row>
    <row r="477" spans="1:10" x14ac:dyDescent="0.3">
      <c r="A477" s="1">
        <v>44694.802340428243</v>
      </c>
      <c r="B477" t="s">
        <v>1069</v>
      </c>
      <c r="C477" t="s">
        <v>10</v>
      </c>
      <c r="D477" t="s">
        <v>1070</v>
      </c>
      <c r="E477" t="s">
        <v>1071</v>
      </c>
      <c r="F477" t="s">
        <v>11</v>
      </c>
      <c r="G477" t="s">
        <v>11</v>
      </c>
      <c r="H477" t="s">
        <v>531</v>
      </c>
      <c r="I477">
        <v>0</v>
      </c>
      <c r="J477">
        <v>0</v>
      </c>
    </row>
    <row r="478" spans="1:10" x14ac:dyDescent="0.3">
      <c r="A478" s="1">
        <v>44694.810849965281</v>
      </c>
      <c r="B478" t="s">
        <v>1072</v>
      </c>
      <c r="C478" t="s">
        <v>13</v>
      </c>
      <c r="D478" t="s">
        <v>1061</v>
      </c>
      <c r="E478" t="s">
        <v>1062</v>
      </c>
      <c r="F478" t="s">
        <v>34</v>
      </c>
      <c r="G478" t="s">
        <v>35</v>
      </c>
      <c r="H478" t="s">
        <v>11</v>
      </c>
      <c r="I478">
        <v>0</v>
      </c>
      <c r="J478">
        <v>0</v>
      </c>
    </row>
    <row r="479" spans="1:10" x14ac:dyDescent="0.3">
      <c r="A479" s="1">
        <v>44694.812922500001</v>
      </c>
      <c r="B479" t="s">
        <v>1073</v>
      </c>
      <c r="C479" t="s">
        <v>10</v>
      </c>
      <c r="D479" t="s">
        <v>1074</v>
      </c>
      <c r="E479" t="s">
        <v>1075</v>
      </c>
      <c r="F479" t="s">
        <v>11</v>
      </c>
      <c r="G479" t="s">
        <v>11</v>
      </c>
      <c r="H479" t="s">
        <v>1076</v>
      </c>
      <c r="I479">
        <v>0</v>
      </c>
      <c r="J479">
        <v>0</v>
      </c>
    </row>
    <row r="480" spans="1:10" x14ac:dyDescent="0.3">
      <c r="A480" s="1">
        <v>44694.819867407408</v>
      </c>
      <c r="B480" t="s">
        <v>1077</v>
      </c>
      <c r="C480" t="s">
        <v>10</v>
      </c>
      <c r="D480" t="s">
        <v>1078</v>
      </c>
      <c r="E480" t="s">
        <v>1079</v>
      </c>
      <c r="F480" t="s">
        <v>11</v>
      </c>
      <c r="G480" t="s">
        <v>11</v>
      </c>
      <c r="H480" t="s">
        <v>583</v>
      </c>
      <c r="I480">
        <v>0</v>
      </c>
      <c r="J480">
        <v>0</v>
      </c>
    </row>
    <row r="481" spans="1:10" x14ac:dyDescent="0.3">
      <c r="A481" s="1">
        <v>44694.990005555555</v>
      </c>
      <c r="B481" t="s">
        <v>1080</v>
      </c>
      <c r="C481" t="s">
        <v>10</v>
      </c>
      <c r="D481" t="s">
        <v>1081</v>
      </c>
      <c r="E481" t="s">
        <v>1082</v>
      </c>
      <c r="F481" t="s">
        <v>11</v>
      </c>
      <c r="G481" t="s">
        <v>11</v>
      </c>
      <c r="H481" t="s">
        <v>32</v>
      </c>
      <c r="I481">
        <v>0</v>
      </c>
      <c r="J481">
        <v>0</v>
      </c>
    </row>
    <row r="482" spans="1:10" x14ac:dyDescent="0.3">
      <c r="A482" s="1">
        <v>44695.160144942129</v>
      </c>
      <c r="B482" t="s">
        <v>1083</v>
      </c>
      <c r="C482" t="s">
        <v>10</v>
      </c>
      <c r="D482" t="s">
        <v>1084</v>
      </c>
      <c r="E482" t="s">
        <v>1085</v>
      </c>
      <c r="F482" t="s">
        <v>11</v>
      </c>
      <c r="G482" t="s">
        <v>11</v>
      </c>
      <c r="H482" t="s">
        <v>32</v>
      </c>
      <c r="I482">
        <v>0</v>
      </c>
      <c r="J482">
        <v>0</v>
      </c>
    </row>
    <row r="483" spans="1:10" x14ac:dyDescent="0.3">
      <c r="A483" s="1">
        <v>44695.190782303238</v>
      </c>
      <c r="B483" t="s">
        <v>1086</v>
      </c>
      <c r="C483" t="s">
        <v>10</v>
      </c>
      <c r="D483" t="s">
        <v>1087</v>
      </c>
      <c r="E483" t="s">
        <v>1088</v>
      </c>
      <c r="F483" t="s">
        <v>11</v>
      </c>
      <c r="G483" t="s">
        <v>11</v>
      </c>
      <c r="H483" t="s">
        <v>227</v>
      </c>
      <c r="I483">
        <v>0</v>
      </c>
      <c r="J483">
        <v>0</v>
      </c>
    </row>
    <row r="484" spans="1:10" x14ac:dyDescent="0.3">
      <c r="A484" s="1">
        <v>44695.21477259259</v>
      </c>
      <c r="B484" t="s">
        <v>1089</v>
      </c>
      <c r="C484" t="s">
        <v>13</v>
      </c>
      <c r="D484" t="s">
        <v>1087</v>
      </c>
      <c r="E484" t="s">
        <v>1088</v>
      </c>
      <c r="F484" t="s">
        <v>34</v>
      </c>
      <c r="G484" t="s">
        <v>35</v>
      </c>
      <c r="H484" t="s">
        <v>11</v>
      </c>
      <c r="I484">
        <v>0</v>
      </c>
      <c r="J484">
        <v>0</v>
      </c>
    </row>
    <row r="485" spans="1:10" x14ac:dyDescent="0.3">
      <c r="A485" s="1">
        <v>44695.33028480324</v>
      </c>
      <c r="B485" t="s">
        <v>1090</v>
      </c>
      <c r="C485" t="s">
        <v>10</v>
      </c>
      <c r="D485" t="s">
        <v>1091</v>
      </c>
      <c r="E485" t="s">
        <v>1092</v>
      </c>
      <c r="F485" t="s">
        <v>11</v>
      </c>
      <c r="G485" t="s">
        <v>11</v>
      </c>
      <c r="H485" t="s">
        <v>32</v>
      </c>
      <c r="I485">
        <v>0</v>
      </c>
      <c r="J485">
        <v>0</v>
      </c>
    </row>
    <row r="486" spans="1:10" x14ac:dyDescent="0.3">
      <c r="A486" s="1">
        <v>44695.333840416664</v>
      </c>
      <c r="B486" t="s">
        <v>1093</v>
      </c>
      <c r="C486" t="s">
        <v>10</v>
      </c>
      <c r="D486" t="s">
        <v>1094</v>
      </c>
      <c r="E486" t="s">
        <v>1095</v>
      </c>
      <c r="F486" t="s">
        <v>11</v>
      </c>
      <c r="G486" t="s">
        <v>11</v>
      </c>
      <c r="H486" t="s">
        <v>39</v>
      </c>
      <c r="I486">
        <v>0</v>
      </c>
      <c r="J486">
        <v>0</v>
      </c>
    </row>
    <row r="487" spans="1:10" x14ac:dyDescent="0.3">
      <c r="A487" s="1">
        <v>44695.449111620372</v>
      </c>
      <c r="B487" t="s">
        <v>1096</v>
      </c>
      <c r="C487" t="s">
        <v>10</v>
      </c>
      <c r="D487" t="s">
        <v>1097</v>
      </c>
      <c r="E487" t="s">
        <v>1098</v>
      </c>
      <c r="F487" t="s">
        <v>11</v>
      </c>
      <c r="G487" t="s">
        <v>11</v>
      </c>
      <c r="H487" t="s">
        <v>1099</v>
      </c>
      <c r="I487">
        <v>0</v>
      </c>
      <c r="J487">
        <v>0</v>
      </c>
    </row>
    <row r="488" spans="1:10" x14ac:dyDescent="0.3">
      <c r="A488" s="1">
        <v>44695.500424502316</v>
      </c>
      <c r="B488" t="s">
        <v>1100</v>
      </c>
      <c r="C488" t="s">
        <v>10</v>
      </c>
      <c r="D488" t="s">
        <v>1101</v>
      </c>
      <c r="E488" t="s">
        <v>1102</v>
      </c>
      <c r="F488" t="s">
        <v>11</v>
      </c>
      <c r="G488" t="s">
        <v>11</v>
      </c>
      <c r="H488" t="s">
        <v>32</v>
      </c>
      <c r="I488">
        <v>0</v>
      </c>
      <c r="J488">
        <v>0</v>
      </c>
    </row>
    <row r="489" spans="1:10" x14ac:dyDescent="0.3">
      <c r="A489" s="1">
        <v>44695.670563229163</v>
      </c>
      <c r="B489" t="s">
        <v>1103</v>
      </c>
      <c r="C489" t="s">
        <v>10</v>
      </c>
      <c r="D489" t="s">
        <v>1104</v>
      </c>
      <c r="E489" t="s">
        <v>1105</v>
      </c>
      <c r="F489" t="s">
        <v>11</v>
      </c>
      <c r="G489" t="s">
        <v>11</v>
      </c>
      <c r="H489" t="s">
        <v>32</v>
      </c>
      <c r="I489">
        <v>0</v>
      </c>
      <c r="J489">
        <v>0</v>
      </c>
    </row>
    <row r="490" spans="1:10" x14ac:dyDescent="0.3">
      <c r="A490" s="1">
        <v>44695.840703958333</v>
      </c>
      <c r="B490" t="s">
        <v>1106</v>
      </c>
      <c r="C490" t="s">
        <v>10</v>
      </c>
      <c r="D490" t="s">
        <v>1107</v>
      </c>
      <c r="E490" t="s">
        <v>1108</v>
      </c>
      <c r="F490" t="s">
        <v>11</v>
      </c>
      <c r="G490" t="s">
        <v>11</v>
      </c>
      <c r="H490" t="s">
        <v>32</v>
      </c>
      <c r="I490">
        <v>0</v>
      </c>
      <c r="J490">
        <v>0</v>
      </c>
    </row>
    <row r="491" spans="1:10" x14ac:dyDescent="0.3">
      <c r="A491" s="1">
        <v>44696.010842939817</v>
      </c>
      <c r="B491" t="s">
        <v>1109</v>
      </c>
      <c r="C491" t="s">
        <v>10</v>
      </c>
      <c r="D491" t="s">
        <v>1110</v>
      </c>
      <c r="E491" t="s">
        <v>1111</v>
      </c>
      <c r="F491" t="s">
        <v>11</v>
      </c>
      <c r="G491" t="s">
        <v>11</v>
      </c>
      <c r="H491" t="s">
        <v>32</v>
      </c>
      <c r="I491">
        <v>0</v>
      </c>
      <c r="J491">
        <v>0</v>
      </c>
    </row>
    <row r="492" spans="1:10" x14ac:dyDescent="0.3">
      <c r="A492" s="1">
        <v>44696.180980960649</v>
      </c>
      <c r="B492" t="s">
        <v>1112</v>
      </c>
      <c r="C492" t="s">
        <v>10</v>
      </c>
      <c r="D492" t="s">
        <v>1113</v>
      </c>
      <c r="E492" t="s">
        <v>1114</v>
      </c>
      <c r="F492" t="s">
        <v>11</v>
      </c>
      <c r="G492" t="s">
        <v>11</v>
      </c>
      <c r="H492" t="s">
        <v>32</v>
      </c>
      <c r="I492">
        <v>0</v>
      </c>
      <c r="J492">
        <v>0</v>
      </c>
    </row>
    <row r="493" spans="1:10" x14ac:dyDescent="0.3">
      <c r="A493" s="1">
        <v>44696.192992743054</v>
      </c>
      <c r="B493" t="s">
        <v>1115</v>
      </c>
      <c r="C493" t="s">
        <v>10</v>
      </c>
      <c r="D493" t="s">
        <v>1116</v>
      </c>
      <c r="E493" t="s">
        <v>1117</v>
      </c>
      <c r="F493" t="s">
        <v>11</v>
      </c>
      <c r="G493" t="s">
        <v>11</v>
      </c>
      <c r="H493" t="s">
        <v>1118</v>
      </c>
      <c r="I493">
        <v>0</v>
      </c>
      <c r="J493">
        <v>0</v>
      </c>
    </row>
    <row r="494" spans="1:10" x14ac:dyDescent="0.3">
      <c r="A494" s="1">
        <v>44696.19866415509</v>
      </c>
      <c r="B494" t="s">
        <v>1119</v>
      </c>
      <c r="C494" t="s">
        <v>13</v>
      </c>
      <c r="D494" t="s">
        <v>1116</v>
      </c>
      <c r="E494" t="s">
        <v>1117</v>
      </c>
      <c r="F494" t="s">
        <v>34</v>
      </c>
      <c r="G494" t="s">
        <v>35</v>
      </c>
      <c r="H494" t="s">
        <v>11</v>
      </c>
      <c r="I494">
        <v>0</v>
      </c>
      <c r="J494">
        <v>0</v>
      </c>
    </row>
    <row r="495" spans="1:10" x14ac:dyDescent="0.3">
      <c r="A495" s="1">
        <v>44696.333982916665</v>
      </c>
      <c r="B495" t="s">
        <v>1120</v>
      </c>
      <c r="C495" t="s">
        <v>10</v>
      </c>
      <c r="D495" t="s">
        <v>1121</v>
      </c>
      <c r="E495" t="s">
        <v>1122</v>
      </c>
      <c r="F495" t="s">
        <v>11</v>
      </c>
      <c r="G495" t="s">
        <v>11</v>
      </c>
      <c r="H495" t="s">
        <v>39</v>
      </c>
      <c r="I495">
        <v>0</v>
      </c>
      <c r="J495">
        <v>0</v>
      </c>
    </row>
    <row r="496" spans="1:10" x14ac:dyDescent="0.3">
      <c r="A496" s="1">
        <v>44696.351120347223</v>
      </c>
      <c r="B496" t="s">
        <v>1123</v>
      </c>
      <c r="C496" t="s">
        <v>10</v>
      </c>
      <c r="D496" t="s">
        <v>1124</v>
      </c>
      <c r="E496" t="s">
        <v>1125</v>
      </c>
      <c r="F496" t="s">
        <v>11</v>
      </c>
      <c r="G496" t="s">
        <v>11</v>
      </c>
      <c r="H496" t="s">
        <v>32</v>
      </c>
      <c r="I496">
        <v>0</v>
      </c>
      <c r="J496">
        <v>0</v>
      </c>
    </row>
    <row r="497" spans="1:10" x14ac:dyDescent="0.3">
      <c r="A497" s="1">
        <v>44696.449110081019</v>
      </c>
      <c r="B497" t="s">
        <v>1126</v>
      </c>
      <c r="C497" t="s">
        <v>10</v>
      </c>
      <c r="D497" t="s">
        <v>1127</v>
      </c>
      <c r="E497" t="s">
        <v>1128</v>
      </c>
      <c r="F497" t="s">
        <v>11</v>
      </c>
      <c r="G497" t="s">
        <v>11</v>
      </c>
      <c r="H497" t="s">
        <v>1129</v>
      </c>
      <c r="I497">
        <v>0</v>
      </c>
      <c r="J497">
        <v>0</v>
      </c>
    </row>
    <row r="498" spans="1:10" x14ac:dyDescent="0.3">
      <c r="A498" s="1">
        <v>44696.521258946763</v>
      </c>
      <c r="B498" t="s">
        <v>1130</v>
      </c>
      <c r="C498" t="s">
        <v>10</v>
      </c>
      <c r="D498" t="s">
        <v>1131</v>
      </c>
      <c r="E498" t="s">
        <v>1132</v>
      </c>
      <c r="F498" t="s">
        <v>11</v>
      </c>
      <c r="G498" t="s">
        <v>11</v>
      </c>
      <c r="H498" t="s">
        <v>32</v>
      </c>
      <c r="I498">
        <v>0</v>
      </c>
      <c r="J498">
        <v>0</v>
      </c>
    </row>
    <row r="499" spans="1:10" x14ac:dyDescent="0.3">
      <c r="A499" s="1">
        <v>44696.691400821757</v>
      </c>
      <c r="B499" t="s">
        <v>1133</v>
      </c>
      <c r="C499" t="s">
        <v>10</v>
      </c>
      <c r="D499" t="s">
        <v>1134</v>
      </c>
      <c r="E499" t="s">
        <v>1135</v>
      </c>
      <c r="F499" t="s">
        <v>11</v>
      </c>
      <c r="G499" t="s">
        <v>11</v>
      </c>
      <c r="H499" t="s">
        <v>32</v>
      </c>
      <c r="I499">
        <v>0</v>
      </c>
      <c r="J499">
        <v>0</v>
      </c>
    </row>
    <row r="500" spans="1:10" x14ac:dyDescent="0.3">
      <c r="A500" s="1">
        <v>44696.861538206016</v>
      </c>
      <c r="B500" t="s">
        <v>1136</v>
      </c>
      <c r="C500" t="s">
        <v>10</v>
      </c>
      <c r="D500" t="s">
        <v>1137</v>
      </c>
      <c r="E500" t="s">
        <v>1138</v>
      </c>
      <c r="F500" t="s">
        <v>11</v>
      </c>
      <c r="G500" t="s">
        <v>11</v>
      </c>
      <c r="H500" t="s">
        <v>32</v>
      </c>
      <c r="I500">
        <v>0</v>
      </c>
      <c r="J500">
        <v>0</v>
      </c>
    </row>
    <row r="501" spans="1:10" x14ac:dyDescent="0.3">
      <c r="A501" s="1">
        <v>44697.03167744213</v>
      </c>
      <c r="B501" t="s">
        <v>1139</v>
      </c>
      <c r="C501" t="s">
        <v>10</v>
      </c>
      <c r="D501" t="s">
        <v>1140</v>
      </c>
      <c r="E501" t="s">
        <v>1141</v>
      </c>
      <c r="F501" t="s">
        <v>11</v>
      </c>
      <c r="G501" t="s">
        <v>11</v>
      </c>
      <c r="H501" t="s">
        <v>32</v>
      </c>
      <c r="I501">
        <v>0</v>
      </c>
      <c r="J501">
        <v>0</v>
      </c>
    </row>
    <row r="502" spans="1:10" x14ac:dyDescent="0.3">
      <c r="A502" s="1">
        <v>44697.201815810186</v>
      </c>
      <c r="B502" t="s">
        <v>1142</v>
      </c>
      <c r="C502" t="s">
        <v>10</v>
      </c>
      <c r="D502" t="s">
        <v>1143</v>
      </c>
      <c r="E502" t="s">
        <v>1144</v>
      </c>
      <c r="F502" t="s">
        <v>11</v>
      </c>
      <c r="G502" t="s">
        <v>11</v>
      </c>
      <c r="H502" t="s">
        <v>32</v>
      </c>
      <c r="I502">
        <v>0</v>
      </c>
      <c r="J502">
        <v>0</v>
      </c>
    </row>
    <row r="503" spans="1:10" x14ac:dyDescent="0.3">
      <c r="A503" s="1">
        <v>44697.333914745373</v>
      </c>
      <c r="B503" t="s">
        <v>1145</v>
      </c>
      <c r="C503" t="s">
        <v>10</v>
      </c>
      <c r="D503" t="s">
        <v>1146</v>
      </c>
      <c r="E503" t="s">
        <v>1147</v>
      </c>
      <c r="F503" t="s">
        <v>11</v>
      </c>
      <c r="G503" t="s">
        <v>11</v>
      </c>
      <c r="H503" t="s">
        <v>39</v>
      </c>
      <c r="I503">
        <v>0</v>
      </c>
      <c r="J503">
        <v>0</v>
      </c>
    </row>
    <row r="504" spans="1:10" x14ac:dyDescent="0.3">
      <c r="A504" s="1">
        <v>44697.371955775459</v>
      </c>
      <c r="B504" t="s">
        <v>1148</v>
      </c>
      <c r="C504" t="s">
        <v>10</v>
      </c>
      <c r="D504" t="s">
        <v>1149</v>
      </c>
      <c r="E504" t="s">
        <v>1150</v>
      </c>
      <c r="F504" t="s">
        <v>11</v>
      </c>
      <c r="G504" t="s">
        <v>11</v>
      </c>
      <c r="H504" t="s">
        <v>32</v>
      </c>
      <c r="I504">
        <v>0</v>
      </c>
      <c r="J504">
        <v>0</v>
      </c>
    </row>
    <row r="505" spans="1:10" x14ac:dyDescent="0.3">
      <c r="A505" s="1">
        <v>44697.416696203705</v>
      </c>
      <c r="B505" t="s">
        <v>1151</v>
      </c>
      <c r="C505" t="s">
        <v>10</v>
      </c>
      <c r="D505" t="s">
        <v>1152</v>
      </c>
      <c r="E505" t="s">
        <v>1153</v>
      </c>
      <c r="F505" t="s">
        <v>11</v>
      </c>
      <c r="G505" t="s">
        <v>11</v>
      </c>
      <c r="H505" t="s">
        <v>76</v>
      </c>
      <c r="I505">
        <v>0</v>
      </c>
      <c r="J505">
        <v>0</v>
      </c>
    </row>
    <row r="506" spans="1:10" x14ac:dyDescent="0.3">
      <c r="A506" s="1">
        <v>44697.41670415509</v>
      </c>
      <c r="B506" t="s">
        <v>1154</v>
      </c>
      <c r="C506" t="s">
        <v>10</v>
      </c>
      <c r="D506" t="s">
        <v>1155</v>
      </c>
      <c r="E506" t="s">
        <v>1156</v>
      </c>
      <c r="F506" t="s">
        <v>11</v>
      </c>
      <c r="G506" t="s">
        <v>11</v>
      </c>
      <c r="H506" t="s">
        <v>76</v>
      </c>
      <c r="I506">
        <v>0</v>
      </c>
      <c r="J506">
        <v>0</v>
      </c>
    </row>
    <row r="507" spans="1:10" x14ac:dyDescent="0.3">
      <c r="A507" s="1">
        <v>44697.449108576388</v>
      </c>
      <c r="B507" t="s">
        <v>1157</v>
      </c>
      <c r="C507" t="s">
        <v>10</v>
      </c>
      <c r="D507" t="s">
        <v>1158</v>
      </c>
      <c r="E507" t="s">
        <v>1159</v>
      </c>
      <c r="F507" t="s">
        <v>11</v>
      </c>
      <c r="G507" t="s">
        <v>11</v>
      </c>
      <c r="H507" t="s">
        <v>1160</v>
      </c>
      <c r="I507">
        <v>0</v>
      </c>
      <c r="J507">
        <v>0</v>
      </c>
    </row>
    <row r="508" spans="1:10" x14ac:dyDescent="0.3">
      <c r="A508" s="1">
        <v>44697.470778333336</v>
      </c>
      <c r="B508" t="s">
        <v>1161</v>
      </c>
      <c r="C508" t="s">
        <v>12</v>
      </c>
      <c r="D508" t="s">
        <v>1158</v>
      </c>
      <c r="E508" t="s">
        <v>1159</v>
      </c>
      <c r="F508" t="s">
        <v>85</v>
      </c>
      <c r="G508" t="s">
        <v>86</v>
      </c>
      <c r="H508" t="s">
        <v>11</v>
      </c>
      <c r="I508">
        <v>0</v>
      </c>
      <c r="J508">
        <v>0</v>
      </c>
    </row>
    <row r="509" spans="1:10" x14ac:dyDescent="0.3">
      <c r="A509" s="1">
        <v>44697.470778333336</v>
      </c>
      <c r="B509" t="s">
        <v>1162</v>
      </c>
      <c r="C509" t="s">
        <v>12</v>
      </c>
      <c r="D509" t="s">
        <v>1155</v>
      </c>
      <c r="E509" t="s">
        <v>1156</v>
      </c>
      <c r="F509" t="s">
        <v>85</v>
      </c>
      <c r="G509" t="s">
        <v>86</v>
      </c>
      <c r="H509" t="s">
        <v>11</v>
      </c>
      <c r="I509">
        <v>0</v>
      </c>
      <c r="J509">
        <v>0</v>
      </c>
    </row>
    <row r="510" spans="1:10" x14ac:dyDescent="0.3">
      <c r="A510" s="1">
        <v>44697.470778333336</v>
      </c>
      <c r="B510" t="s">
        <v>1163</v>
      </c>
      <c r="C510" t="s">
        <v>12</v>
      </c>
      <c r="D510" t="s">
        <v>1152</v>
      </c>
      <c r="E510" t="s">
        <v>1153</v>
      </c>
      <c r="F510" t="s">
        <v>85</v>
      </c>
      <c r="G510" t="s">
        <v>86</v>
      </c>
      <c r="H510" t="s">
        <v>11</v>
      </c>
      <c r="I510">
        <v>0</v>
      </c>
      <c r="J510">
        <v>0</v>
      </c>
    </row>
    <row r="511" spans="1:10" x14ac:dyDescent="0.3">
      <c r="A511" s="1">
        <v>44697.470778333336</v>
      </c>
      <c r="B511" t="s">
        <v>1164</v>
      </c>
      <c r="C511" t="s">
        <v>12</v>
      </c>
      <c r="D511" t="s">
        <v>1149</v>
      </c>
      <c r="E511" t="s">
        <v>1150</v>
      </c>
      <c r="F511" t="s">
        <v>85</v>
      </c>
      <c r="G511" t="s">
        <v>86</v>
      </c>
      <c r="H511" t="s">
        <v>11</v>
      </c>
      <c r="I511">
        <v>0</v>
      </c>
      <c r="J511">
        <v>0</v>
      </c>
    </row>
    <row r="512" spans="1:10" x14ac:dyDescent="0.3">
      <c r="A512" s="1">
        <v>44697.470778333336</v>
      </c>
      <c r="B512" t="s">
        <v>1165</v>
      </c>
      <c r="C512" t="s">
        <v>12</v>
      </c>
      <c r="D512" t="s">
        <v>1146</v>
      </c>
      <c r="E512" t="s">
        <v>1147</v>
      </c>
      <c r="F512" t="s">
        <v>85</v>
      </c>
      <c r="G512" t="s">
        <v>86</v>
      </c>
      <c r="H512" t="s">
        <v>11</v>
      </c>
      <c r="I512">
        <v>0</v>
      </c>
      <c r="J512">
        <v>0</v>
      </c>
    </row>
    <row r="513" spans="1:10" x14ac:dyDescent="0.3">
      <c r="A513" s="1">
        <v>44697.470778333336</v>
      </c>
      <c r="B513" t="s">
        <v>1166</v>
      </c>
      <c r="C513" t="s">
        <v>12</v>
      </c>
      <c r="D513" t="s">
        <v>1143</v>
      </c>
      <c r="E513" t="s">
        <v>1144</v>
      </c>
      <c r="F513" t="s">
        <v>85</v>
      </c>
      <c r="G513" t="s">
        <v>86</v>
      </c>
      <c r="H513" t="s">
        <v>11</v>
      </c>
      <c r="I513">
        <v>0</v>
      </c>
      <c r="J513">
        <v>0</v>
      </c>
    </row>
    <row r="514" spans="1:10" x14ac:dyDescent="0.3">
      <c r="A514" s="1">
        <v>44697.470778333336</v>
      </c>
      <c r="B514" t="s">
        <v>1167</v>
      </c>
      <c r="C514" t="s">
        <v>12</v>
      </c>
      <c r="D514" t="s">
        <v>1140</v>
      </c>
      <c r="E514" t="s">
        <v>1141</v>
      </c>
      <c r="F514" t="s">
        <v>85</v>
      </c>
      <c r="G514" t="s">
        <v>86</v>
      </c>
      <c r="H514" t="s">
        <v>11</v>
      </c>
      <c r="I514">
        <v>0</v>
      </c>
      <c r="J514">
        <v>0</v>
      </c>
    </row>
    <row r="515" spans="1:10" x14ac:dyDescent="0.3">
      <c r="A515" s="1">
        <v>44697.470778333336</v>
      </c>
      <c r="B515" t="s">
        <v>1168</v>
      </c>
      <c r="C515" t="s">
        <v>12</v>
      </c>
      <c r="D515" t="s">
        <v>1137</v>
      </c>
      <c r="E515" t="s">
        <v>1138</v>
      </c>
      <c r="F515" t="s">
        <v>85</v>
      </c>
      <c r="G515" t="s">
        <v>86</v>
      </c>
      <c r="H515" t="s">
        <v>11</v>
      </c>
      <c r="I515">
        <v>0</v>
      </c>
      <c r="J515">
        <v>0</v>
      </c>
    </row>
    <row r="516" spans="1:10" x14ac:dyDescent="0.3">
      <c r="A516" s="1">
        <v>44697.470778333336</v>
      </c>
      <c r="B516" t="s">
        <v>1169</v>
      </c>
      <c r="C516" t="s">
        <v>12</v>
      </c>
      <c r="D516" t="s">
        <v>1134</v>
      </c>
      <c r="E516" t="s">
        <v>1135</v>
      </c>
      <c r="F516" t="s">
        <v>85</v>
      </c>
      <c r="G516" t="s">
        <v>86</v>
      </c>
      <c r="H516" t="s">
        <v>11</v>
      </c>
      <c r="I516">
        <v>0</v>
      </c>
      <c r="J516">
        <v>0</v>
      </c>
    </row>
    <row r="517" spans="1:10" x14ac:dyDescent="0.3">
      <c r="A517" s="1">
        <v>44697.470778333336</v>
      </c>
      <c r="B517" t="s">
        <v>1170</v>
      </c>
      <c r="C517" t="s">
        <v>12</v>
      </c>
      <c r="D517" t="s">
        <v>1131</v>
      </c>
      <c r="E517" t="s">
        <v>1132</v>
      </c>
      <c r="F517" t="s">
        <v>85</v>
      </c>
      <c r="G517" t="s">
        <v>86</v>
      </c>
      <c r="H517" t="s">
        <v>11</v>
      </c>
      <c r="I517">
        <v>0</v>
      </c>
      <c r="J517">
        <v>0</v>
      </c>
    </row>
    <row r="518" spans="1:10" x14ac:dyDescent="0.3">
      <c r="A518" s="1">
        <v>44697.542100011575</v>
      </c>
      <c r="B518" t="s">
        <v>1171</v>
      </c>
      <c r="C518" t="s">
        <v>10</v>
      </c>
      <c r="D518" t="s">
        <v>1172</v>
      </c>
      <c r="E518" t="s">
        <v>1173</v>
      </c>
      <c r="F518" t="s">
        <v>11</v>
      </c>
      <c r="G518" t="s">
        <v>11</v>
      </c>
      <c r="H518" t="s">
        <v>32</v>
      </c>
      <c r="I518">
        <v>0</v>
      </c>
      <c r="J518">
        <v>0</v>
      </c>
    </row>
    <row r="519" spans="1:10" x14ac:dyDescent="0.3">
      <c r="A519" s="1">
        <v>44697.583272731485</v>
      </c>
      <c r="B519" t="s">
        <v>1174</v>
      </c>
      <c r="C519" t="s">
        <v>12</v>
      </c>
      <c r="D519" t="s">
        <v>1172</v>
      </c>
      <c r="E519" t="s">
        <v>1173</v>
      </c>
      <c r="F519" t="s">
        <v>85</v>
      </c>
      <c r="G519" t="s">
        <v>86</v>
      </c>
      <c r="H519" t="s">
        <v>11</v>
      </c>
      <c r="I519">
        <v>0</v>
      </c>
      <c r="J519">
        <v>0</v>
      </c>
    </row>
    <row r="520" spans="1:10" x14ac:dyDescent="0.3">
      <c r="A520" s="1">
        <v>44697.603209016204</v>
      </c>
      <c r="B520" t="s">
        <v>1175</v>
      </c>
      <c r="C520" t="s">
        <v>10</v>
      </c>
      <c r="D520" t="s">
        <v>1176</v>
      </c>
      <c r="E520" t="s">
        <v>1177</v>
      </c>
      <c r="F520" t="s">
        <v>11</v>
      </c>
      <c r="G520" t="s">
        <v>11</v>
      </c>
      <c r="H520" t="s">
        <v>1178</v>
      </c>
      <c r="I520">
        <v>0</v>
      </c>
      <c r="J520">
        <v>0</v>
      </c>
    </row>
    <row r="521" spans="1:10" x14ac:dyDescent="0.3">
      <c r="A521" s="1">
        <v>44697.609266828702</v>
      </c>
      <c r="B521" t="s">
        <v>1179</v>
      </c>
      <c r="C521" t="s">
        <v>12</v>
      </c>
      <c r="D521" t="s">
        <v>1176</v>
      </c>
      <c r="E521" t="s">
        <v>1177</v>
      </c>
      <c r="F521" t="s">
        <v>85</v>
      </c>
      <c r="G521" t="s">
        <v>86</v>
      </c>
      <c r="H521" t="s">
        <v>11</v>
      </c>
      <c r="I521">
        <v>0</v>
      </c>
      <c r="J521">
        <v>0</v>
      </c>
    </row>
    <row r="522" spans="1:10" x14ac:dyDescent="0.3">
      <c r="A522" s="1">
        <v>44697.712234317129</v>
      </c>
      <c r="B522" t="s">
        <v>1180</v>
      </c>
      <c r="C522" t="s">
        <v>10</v>
      </c>
      <c r="D522" t="s">
        <v>1181</v>
      </c>
      <c r="E522" t="s">
        <v>1182</v>
      </c>
      <c r="F522" t="s">
        <v>11</v>
      </c>
      <c r="G522" t="s">
        <v>11</v>
      </c>
      <c r="H522" t="s">
        <v>32</v>
      </c>
      <c r="I522">
        <v>0</v>
      </c>
      <c r="J522">
        <v>0</v>
      </c>
    </row>
    <row r="523" spans="1:10" x14ac:dyDescent="0.3">
      <c r="A523" s="1">
        <v>44697.882378402777</v>
      </c>
      <c r="B523" t="s">
        <v>1183</v>
      </c>
      <c r="C523" t="s">
        <v>10</v>
      </c>
      <c r="D523" t="s">
        <v>1184</v>
      </c>
      <c r="E523" t="s">
        <v>1185</v>
      </c>
      <c r="F523" t="s">
        <v>11</v>
      </c>
      <c r="G523" t="s">
        <v>11</v>
      </c>
      <c r="H523" t="s">
        <v>32</v>
      </c>
      <c r="I523">
        <v>0</v>
      </c>
      <c r="J523">
        <v>0</v>
      </c>
    </row>
    <row r="524" spans="1:10" x14ac:dyDescent="0.3">
      <c r="A524" s="1">
        <v>44698.052513275463</v>
      </c>
      <c r="B524" t="s">
        <v>1186</v>
      </c>
      <c r="C524" t="s">
        <v>10</v>
      </c>
      <c r="D524" t="s">
        <v>1187</v>
      </c>
      <c r="E524" t="s">
        <v>1188</v>
      </c>
      <c r="F524" t="s">
        <v>11</v>
      </c>
      <c r="G524" t="s">
        <v>11</v>
      </c>
      <c r="H524" t="s">
        <v>32</v>
      </c>
      <c r="I524">
        <v>0</v>
      </c>
      <c r="J524">
        <v>0</v>
      </c>
    </row>
    <row r="525" spans="1:10" x14ac:dyDescent="0.3">
      <c r="A525" s="1">
        <v>44698.186280289352</v>
      </c>
      <c r="B525" t="s">
        <v>1189</v>
      </c>
      <c r="C525" t="s">
        <v>10</v>
      </c>
      <c r="D525" t="s">
        <v>1190</v>
      </c>
      <c r="E525" t="s">
        <v>1191</v>
      </c>
      <c r="F525" t="s">
        <v>11</v>
      </c>
      <c r="G525" t="s">
        <v>11</v>
      </c>
      <c r="H525" t="s">
        <v>711</v>
      </c>
      <c r="I525">
        <v>0</v>
      </c>
      <c r="J525">
        <v>0</v>
      </c>
    </row>
    <row r="526" spans="1:10" x14ac:dyDescent="0.3">
      <c r="A526" s="1">
        <v>44698.202436793981</v>
      </c>
      <c r="B526" t="s">
        <v>1192</v>
      </c>
      <c r="C526" t="s">
        <v>13</v>
      </c>
      <c r="D526" t="s">
        <v>1190</v>
      </c>
      <c r="E526" t="s">
        <v>1191</v>
      </c>
      <c r="F526" t="s">
        <v>34</v>
      </c>
      <c r="G526" t="s">
        <v>35</v>
      </c>
      <c r="H526" t="s">
        <v>11</v>
      </c>
      <c r="I526">
        <v>0</v>
      </c>
      <c r="J526">
        <v>0</v>
      </c>
    </row>
    <row r="527" spans="1:10" x14ac:dyDescent="0.3">
      <c r="A527" s="1">
        <v>44698.222652488425</v>
      </c>
      <c r="B527" t="s">
        <v>1193</v>
      </c>
      <c r="C527" t="s">
        <v>10</v>
      </c>
      <c r="D527" t="s">
        <v>1194</v>
      </c>
      <c r="E527" t="s">
        <v>1195</v>
      </c>
      <c r="F527" t="s">
        <v>11</v>
      </c>
      <c r="G527" t="s">
        <v>11</v>
      </c>
      <c r="H527" t="s">
        <v>32</v>
      </c>
      <c r="I527">
        <v>0</v>
      </c>
      <c r="J527">
        <v>0</v>
      </c>
    </row>
    <row r="528" spans="1:10" x14ac:dyDescent="0.3">
      <c r="A528" s="1">
        <v>44698.333938530093</v>
      </c>
      <c r="B528" t="s">
        <v>1196</v>
      </c>
      <c r="C528" t="s">
        <v>10</v>
      </c>
      <c r="D528" t="s">
        <v>1197</v>
      </c>
      <c r="E528" t="s">
        <v>1198</v>
      </c>
      <c r="F528" t="s">
        <v>11</v>
      </c>
      <c r="G528" t="s">
        <v>11</v>
      </c>
      <c r="H528" t="s">
        <v>39</v>
      </c>
      <c r="I528">
        <v>0</v>
      </c>
      <c r="J528">
        <v>0</v>
      </c>
    </row>
    <row r="529" spans="1:10" x14ac:dyDescent="0.3">
      <c r="A529" s="1">
        <v>44698.392791388891</v>
      </c>
      <c r="B529" t="s">
        <v>1199</v>
      </c>
      <c r="C529" t="s">
        <v>10</v>
      </c>
      <c r="D529" t="s">
        <v>1200</v>
      </c>
      <c r="E529" t="s">
        <v>1201</v>
      </c>
      <c r="F529" t="s">
        <v>11</v>
      </c>
      <c r="G529" t="s">
        <v>11</v>
      </c>
      <c r="H529" t="s">
        <v>32</v>
      </c>
      <c r="I529">
        <v>0</v>
      </c>
      <c r="J529">
        <v>0</v>
      </c>
    </row>
    <row r="530" spans="1:10" x14ac:dyDescent="0.3">
      <c r="A530" s="1">
        <v>44698.449110486108</v>
      </c>
      <c r="B530" t="s">
        <v>1202</v>
      </c>
      <c r="C530" t="s">
        <v>10</v>
      </c>
      <c r="D530" t="s">
        <v>1203</v>
      </c>
      <c r="E530" t="s">
        <v>1204</v>
      </c>
      <c r="F530" t="s">
        <v>11</v>
      </c>
      <c r="G530" t="s">
        <v>11</v>
      </c>
      <c r="H530" t="s">
        <v>1205</v>
      </c>
      <c r="I530">
        <v>0</v>
      </c>
      <c r="J530">
        <v>0</v>
      </c>
    </row>
    <row r="531" spans="1:10" x14ac:dyDescent="0.3">
      <c r="A531" s="1">
        <v>44698.562931388886</v>
      </c>
      <c r="B531" t="s">
        <v>1206</v>
      </c>
      <c r="C531" t="s">
        <v>10</v>
      </c>
      <c r="D531" t="s">
        <v>1207</v>
      </c>
      <c r="E531" t="s">
        <v>1208</v>
      </c>
      <c r="F531" t="s">
        <v>11</v>
      </c>
      <c r="G531" t="s">
        <v>11</v>
      </c>
      <c r="H531" t="s">
        <v>32</v>
      </c>
      <c r="I531">
        <v>0</v>
      </c>
      <c r="J531">
        <v>0</v>
      </c>
    </row>
    <row r="532" spans="1:10" x14ac:dyDescent="0.3">
      <c r="A532" s="1">
        <v>44698.733070046299</v>
      </c>
      <c r="B532" t="s">
        <v>1209</v>
      </c>
      <c r="C532" t="s">
        <v>10</v>
      </c>
      <c r="D532" t="s">
        <v>1210</v>
      </c>
      <c r="E532" t="s">
        <v>1211</v>
      </c>
      <c r="F532" t="s">
        <v>11</v>
      </c>
      <c r="G532" t="s">
        <v>11</v>
      </c>
      <c r="H532" t="s">
        <v>32</v>
      </c>
      <c r="I532">
        <v>0</v>
      </c>
      <c r="J532">
        <v>0</v>
      </c>
    </row>
    <row r="533" spans="1:10" x14ac:dyDescent="0.3">
      <c r="A533" s="1">
        <v>44698.903210231481</v>
      </c>
      <c r="B533" t="s">
        <v>1212</v>
      </c>
      <c r="C533" t="s">
        <v>10</v>
      </c>
      <c r="D533" t="s">
        <v>1213</v>
      </c>
      <c r="E533" t="s">
        <v>1214</v>
      </c>
      <c r="F533" t="s">
        <v>11</v>
      </c>
      <c r="G533" t="s">
        <v>11</v>
      </c>
      <c r="H533" t="s">
        <v>32</v>
      </c>
      <c r="I533">
        <v>0</v>
      </c>
      <c r="J533">
        <v>0</v>
      </c>
    </row>
    <row r="534" spans="1:10" x14ac:dyDescent="0.3">
      <c r="A534" s="1">
        <v>44699.073348530095</v>
      </c>
      <c r="B534" t="s">
        <v>1215</v>
      </c>
      <c r="C534" t="s">
        <v>10</v>
      </c>
      <c r="D534" t="s">
        <v>1216</v>
      </c>
      <c r="E534" t="s">
        <v>1217</v>
      </c>
      <c r="F534" t="s">
        <v>11</v>
      </c>
      <c r="G534" t="s">
        <v>11</v>
      </c>
      <c r="H534" t="s">
        <v>32</v>
      </c>
      <c r="I534">
        <v>0</v>
      </c>
      <c r="J534">
        <v>0</v>
      </c>
    </row>
    <row r="535" spans="1:10" x14ac:dyDescent="0.3">
      <c r="A535" s="1">
        <v>44699.184317893516</v>
      </c>
      <c r="B535" t="s">
        <v>1218</v>
      </c>
      <c r="C535" t="s">
        <v>10</v>
      </c>
      <c r="D535" t="s">
        <v>1219</v>
      </c>
      <c r="E535" t="s">
        <v>1220</v>
      </c>
      <c r="F535" t="s">
        <v>11</v>
      </c>
      <c r="G535" t="s">
        <v>11</v>
      </c>
      <c r="H535" t="s">
        <v>1221</v>
      </c>
      <c r="I535">
        <v>0</v>
      </c>
      <c r="J535">
        <v>0</v>
      </c>
    </row>
    <row r="536" spans="1:10" x14ac:dyDescent="0.3">
      <c r="A536" s="1">
        <v>44699.197415833332</v>
      </c>
      <c r="B536" t="s">
        <v>1222</v>
      </c>
      <c r="C536" t="s">
        <v>13</v>
      </c>
      <c r="D536" t="s">
        <v>1219</v>
      </c>
      <c r="E536" t="s">
        <v>1220</v>
      </c>
      <c r="F536" t="s">
        <v>34</v>
      </c>
      <c r="G536" t="s">
        <v>35</v>
      </c>
      <c r="H536" t="s">
        <v>11</v>
      </c>
      <c r="I536">
        <v>0</v>
      </c>
      <c r="J536">
        <v>0</v>
      </c>
    </row>
    <row r="537" spans="1:10" x14ac:dyDescent="0.3">
      <c r="A537" s="1">
        <v>44699.243487638887</v>
      </c>
      <c r="B537" t="s">
        <v>1223</v>
      </c>
      <c r="C537" t="s">
        <v>10</v>
      </c>
      <c r="D537" t="s">
        <v>1224</v>
      </c>
      <c r="E537" t="s">
        <v>1225</v>
      </c>
      <c r="F537" t="s">
        <v>11</v>
      </c>
      <c r="G537" t="s">
        <v>11</v>
      </c>
      <c r="H537" t="s">
        <v>32</v>
      </c>
      <c r="I537">
        <v>0</v>
      </c>
      <c r="J537">
        <v>0</v>
      </c>
    </row>
    <row r="538" spans="1:10" x14ac:dyDescent="0.3">
      <c r="A538" s="1">
        <v>44699.334293310189</v>
      </c>
      <c r="B538" t="s">
        <v>1226</v>
      </c>
      <c r="C538" t="s">
        <v>10</v>
      </c>
      <c r="D538" t="s">
        <v>1227</v>
      </c>
      <c r="E538" t="s">
        <v>1228</v>
      </c>
      <c r="F538" t="s">
        <v>11</v>
      </c>
      <c r="G538" t="s">
        <v>11</v>
      </c>
      <c r="H538" t="s">
        <v>39</v>
      </c>
      <c r="I538">
        <v>0</v>
      </c>
      <c r="J538">
        <v>0</v>
      </c>
    </row>
    <row r="539" spans="1:10" x14ac:dyDescent="0.3">
      <c r="A539" s="1">
        <v>44699.399390706021</v>
      </c>
      <c r="B539" t="s">
        <v>1229</v>
      </c>
      <c r="C539" t="s">
        <v>12</v>
      </c>
      <c r="D539" t="s">
        <v>1227</v>
      </c>
      <c r="E539" t="s">
        <v>1228</v>
      </c>
      <c r="F539" t="s">
        <v>85</v>
      </c>
      <c r="G539" t="s">
        <v>86</v>
      </c>
      <c r="H539" t="s">
        <v>11</v>
      </c>
      <c r="I539">
        <v>0</v>
      </c>
      <c r="J539">
        <v>0</v>
      </c>
    </row>
    <row r="540" spans="1:10" x14ac:dyDescent="0.3">
      <c r="A540" s="1">
        <v>44699.399390706021</v>
      </c>
      <c r="B540" t="s">
        <v>1230</v>
      </c>
      <c r="C540" t="s">
        <v>12</v>
      </c>
      <c r="D540" t="s">
        <v>1224</v>
      </c>
      <c r="E540" t="s">
        <v>1225</v>
      </c>
      <c r="F540" t="s">
        <v>85</v>
      </c>
      <c r="G540" t="s">
        <v>86</v>
      </c>
      <c r="H540" t="s">
        <v>11</v>
      </c>
      <c r="I540">
        <v>0</v>
      </c>
      <c r="J540">
        <v>0</v>
      </c>
    </row>
    <row r="541" spans="1:10" x14ac:dyDescent="0.3">
      <c r="A541" s="1">
        <v>44699.399390706021</v>
      </c>
      <c r="B541" t="s">
        <v>1231</v>
      </c>
      <c r="C541" t="s">
        <v>12</v>
      </c>
      <c r="D541" t="s">
        <v>1216</v>
      </c>
      <c r="E541" t="s">
        <v>1217</v>
      </c>
      <c r="F541" t="s">
        <v>85</v>
      </c>
      <c r="G541" t="s">
        <v>86</v>
      </c>
      <c r="H541" t="s">
        <v>11</v>
      </c>
      <c r="I541">
        <v>0</v>
      </c>
      <c r="J541">
        <v>0</v>
      </c>
    </row>
    <row r="542" spans="1:10" x14ac:dyDescent="0.3">
      <c r="A542" s="1">
        <v>44699.399390706021</v>
      </c>
      <c r="B542" t="s">
        <v>1232</v>
      </c>
      <c r="C542" t="s">
        <v>12</v>
      </c>
      <c r="D542" t="s">
        <v>1213</v>
      </c>
      <c r="E542" t="s">
        <v>1214</v>
      </c>
      <c r="F542" t="s">
        <v>85</v>
      </c>
      <c r="G542" t="s">
        <v>86</v>
      </c>
      <c r="H542" t="s">
        <v>11</v>
      </c>
      <c r="I542">
        <v>0</v>
      </c>
      <c r="J542">
        <v>0</v>
      </c>
    </row>
    <row r="543" spans="1:10" x14ac:dyDescent="0.3">
      <c r="A543" s="1">
        <v>44699.399390706021</v>
      </c>
      <c r="B543" t="s">
        <v>1233</v>
      </c>
      <c r="C543" t="s">
        <v>12</v>
      </c>
      <c r="D543" t="s">
        <v>1210</v>
      </c>
      <c r="E543" t="s">
        <v>1211</v>
      </c>
      <c r="F543" t="s">
        <v>85</v>
      </c>
      <c r="G543" t="s">
        <v>86</v>
      </c>
      <c r="H543" t="s">
        <v>11</v>
      </c>
      <c r="I543">
        <v>0</v>
      </c>
      <c r="J543">
        <v>0</v>
      </c>
    </row>
    <row r="544" spans="1:10" x14ac:dyDescent="0.3">
      <c r="A544" s="1">
        <v>44699.399390706021</v>
      </c>
      <c r="B544" t="s">
        <v>1234</v>
      </c>
      <c r="C544" t="s">
        <v>12</v>
      </c>
      <c r="D544" t="s">
        <v>1207</v>
      </c>
      <c r="E544" t="s">
        <v>1208</v>
      </c>
      <c r="F544" t="s">
        <v>85</v>
      </c>
      <c r="G544" t="s">
        <v>86</v>
      </c>
      <c r="H544" t="s">
        <v>11</v>
      </c>
      <c r="I544">
        <v>0</v>
      </c>
      <c r="J544">
        <v>0</v>
      </c>
    </row>
    <row r="545" spans="1:10" x14ac:dyDescent="0.3">
      <c r="A545" s="1">
        <v>44699.399390706021</v>
      </c>
      <c r="B545" t="s">
        <v>1235</v>
      </c>
      <c r="C545" t="s">
        <v>12</v>
      </c>
      <c r="D545" t="s">
        <v>1203</v>
      </c>
      <c r="E545" t="s">
        <v>1204</v>
      </c>
      <c r="F545" t="s">
        <v>85</v>
      </c>
      <c r="G545" t="s">
        <v>86</v>
      </c>
      <c r="H545" t="s">
        <v>11</v>
      </c>
      <c r="I545">
        <v>0</v>
      </c>
      <c r="J545">
        <v>0</v>
      </c>
    </row>
    <row r="546" spans="1:10" x14ac:dyDescent="0.3">
      <c r="A546" s="1">
        <v>44699.413627511574</v>
      </c>
      <c r="B546" t="s">
        <v>1236</v>
      </c>
      <c r="C546" t="s">
        <v>10</v>
      </c>
      <c r="D546" t="s">
        <v>1237</v>
      </c>
      <c r="E546" t="s">
        <v>1238</v>
      </c>
      <c r="F546" t="s">
        <v>11</v>
      </c>
      <c r="G546" t="s">
        <v>11</v>
      </c>
      <c r="H546" t="s">
        <v>32</v>
      </c>
      <c r="I546">
        <v>0</v>
      </c>
      <c r="J546">
        <v>0</v>
      </c>
    </row>
    <row r="547" spans="1:10" x14ac:dyDescent="0.3">
      <c r="A547" s="1">
        <v>44699.425015787034</v>
      </c>
      <c r="B547" t="s">
        <v>1239</v>
      </c>
      <c r="C547" t="s">
        <v>12</v>
      </c>
      <c r="D547" t="s">
        <v>1237</v>
      </c>
      <c r="E547" t="s">
        <v>1238</v>
      </c>
      <c r="F547" t="s">
        <v>85</v>
      </c>
      <c r="G547" t="s">
        <v>86</v>
      </c>
      <c r="H547" t="s">
        <v>11</v>
      </c>
      <c r="I547">
        <v>0</v>
      </c>
      <c r="J547">
        <v>0</v>
      </c>
    </row>
    <row r="548" spans="1:10" x14ac:dyDescent="0.3">
      <c r="A548" s="1">
        <v>44699.425358402776</v>
      </c>
      <c r="B548" t="s">
        <v>1240</v>
      </c>
      <c r="C548" t="s">
        <v>10</v>
      </c>
      <c r="D548" t="s">
        <v>1241</v>
      </c>
      <c r="E548" t="s">
        <v>1242</v>
      </c>
      <c r="F548" t="s">
        <v>11</v>
      </c>
      <c r="G548" t="s">
        <v>11</v>
      </c>
      <c r="H548" t="s">
        <v>345</v>
      </c>
      <c r="I548">
        <v>0</v>
      </c>
      <c r="J548">
        <v>0</v>
      </c>
    </row>
    <row r="549" spans="1:10" x14ac:dyDescent="0.3">
      <c r="A549" s="1">
        <v>44699.426515775463</v>
      </c>
      <c r="B549" t="s">
        <v>1243</v>
      </c>
      <c r="C549" t="s">
        <v>12</v>
      </c>
      <c r="D549" t="s">
        <v>1241</v>
      </c>
      <c r="E549" t="s">
        <v>1242</v>
      </c>
      <c r="F549" t="s">
        <v>85</v>
      </c>
      <c r="G549" t="s">
        <v>86</v>
      </c>
      <c r="H549" t="s">
        <v>11</v>
      </c>
      <c r="I549">
        <v>0</v>
      </c>
      <c r="J549">
        <v>0</v>
      </c>
    </row>
    <row r="550" spans="1:10" x14ac:dyDescent="0.3">
      <c r="A550" s="1">
        <v>44699.426749756945</v>
      </c>
      <c r="B550" t="s">
        <v>1244</v>
      </c>
      <c r="C550" t="s">
        <v>13</v>
      </c>
      <c r="D550" t="s">
        <v>1241</v>
      </c>
      <c r="E550" t="s">
        <v>1242</v>
      </c>
      <c r="F550" t="s">
        <v>34</v>
      </c>
      <c r="G550" t="s">
        <v>35</v>
      </c>
      <c r="H550" t="s">
        <v>11</v>
      </c>
      <c r="I550">
        <v>0</v>
      </c>
      <c r="J550">
        <v>0</v>
      </c>
    </row>
    <row r="551" spans="1:10" x14ac:dyDescent="0.3">
      <c r="A551" s="1">
        <v>44699.449112071758</v>
      </c>
      <c r="B551" t="s">
        <v>1245</v>
      </c>
      <c r="C551" t="s">
        <v>10</v>
      </c>
      <c r="D551" t="s">
        <v>1246</v>
      </c>
      <c r="E551" t="s">
        <v>1247</v>
      </c>
      <c r="F551" t="s">
        <v>11</v>
      </c>
      <c r="G551" t="s">
        <v>11</v>
      </c>
      <c r="H551" t="s">
        <v>1248</v>
      </c>
      <c r="I551">
        <v>0</v>
      </c>
      <c r="J551">
        <v>0</v>
      </c>
    </row>
    <row r="552" spans="1:10" x14ac:dyDescent="0.3">
      <c r="A552" s="1">
        <v>44699.580582939816</v>
      </c>
      <c r="B552" t="s">
        <v>1249</v>
      </c>
      <c r="C552" t="s">
        <v>10</v>
      </c>
      <c r="D552" t="s">
        <v>1250</v>
      </c>
      <c r="E552" t="s">
        <v>1251</v>
      </c>
      <c r="F552" t="s">
        <v>11</v>
      </c>
      <c r="G552" t="s">
        <v>11</v>
      </c>
      <c r="H552" t="s">
        <v>32</v>
      </c>
      <c r="I552">
        <v>0</v>
      </c>
      <c r="J552">
        <v>0</v>
      </c>
    </row>
    <row r="553" spans="1:10" x14ac:dyDescent="0.3">
      <c r="A553" s="1">
        <v>44699.621895613425</v>
      </c>
      <c r="B553" t="s">
        <v>1252</v>
      </c>
      <c r="C553" t="s">
        <v>10</v>
      </c>
      <c r="D553" t="s">
        <v>1253</v>
      </c>
      <c r="E553" t="s">
        <v>1254</v>
      </c>
      <c r="F553" t="s">
        <v>11</v>
      </c>
      <c r="G553" t="s">
        <v>11</v>
      </c>
      <c r="H553" t="s">
        <v>1255</v>
      </c>
      <c r="I553">
        <v>0</v>
      </c>
      <c r="J553">
        <v>0</v>
      </c>
    </row>
    <row r="554" spans="1:10" x14ac:dyDescent="0.3">
      <c r="A554" s="1">
        <v>44699.622036122688</v>
      </c>
      <c r="B554" t="s">
        <v>1256</v>
      </c>
      <c r="C554" t="s">
        <v>12</v>
      </c>
      <c r="D554" t="s">
        <v>1253</v>
      </c>
      <c r="E554" t="s">
        <v>1254</v>
      </c>
      <c r="F554" t="s">
        <v>85</v>
      </c>
      <c r="G554" t="s">
        <v>86</v>
      </c>
      <c r="H554" t="s">
        <v>11</v>
      </c>
      <c r="I554">
        <v>0</v>
      </c>
      <c r="J554">
        <v>0</v>
      </c>
    </row>
    <row r="555" spans="1:10" x14ac:dyDescent="0.3">
      <c r="A555" s="1">
        <v>44699.622036122688</v>
      </c>
      <c r="B555" t="s">
        <v>1257</v>
      </c>
      <c r="C555" t="s">
        <v>12</v>
      </c>
      <c r="D555" t="s">
        <v>1250</v>
      </c>
      <c r="E555" t="s">
        <v>1251</v>
      </c>
      <c r="F555" t="s">
        <v>85</v>
      </c>
      <c r="G555" t="s">
        <v>86</v>
      </c>
      <c r="H555" t="s">
        <v>11</v>
      </c>
      <c r="I555">
        <v>0</v>
      </c>
      <c r="J555">
        <v>0</v>
      </c>
    </row>
    <row r="556" spans="1:10" x14ac:dyDescent="0.3">
      <c r="A556" s="1">
        <v>44699.622036122688</v>
      </c>
      <c r="B556" t="s">
        <v>1258</v>
      </c>
      <c r="C556" t="s">
        <v>12</v>
      </c>
      <c r="D556" t="s">
        <v>1246</v>
      </c>
      <c r="E556" t="s">
        <v>1247</v>
      </c>
      <c r="F556" t="s">
        <v>85</v>
      </c>
      <c r="G556" t="s">
        <v>86</v>
      </c>
      <c r="H556" t="s">
        <v>11</v>
      </c>
      <c r="I556">
        <v>0</v>
      </c>
      <c r="J556">
        <v>0</v>
      </c>
    </row>
    <row r="557" spans="1:10" x14ac:dyDescent="0.3">
      <c r="A557" s="1">
        <v>44699.624150925927</v>
      </c>
      <c r="B557" t="s">
        <v>1259</v>
      </c>
      <c r="C557" t="s">
        <v>10</v>
      </c>
      <c r="D557" t="s">
        <v>1260</v>
      </c>
      <c r="E557" t="s">
        <v>1261</v>
      </c>
      <c r="F557" t="s">
        <v>11</v>
      </c>
      <c r="G557" t="s">
        <v>11</v>
      </c>
      <c r="H557" t="s">
        <v>1262</v>
      </c>
      <c r="I557">
        <v>0</v>
      </c>
      <c r="J557">
        <v>0</v>
      </c>
    </row>
    <row r="558" spans="1:10" x14ac:dyDescent="0.3">
      <c r="A558" s="1">
        <v>44699.624327291669</v>
      </c>
      <c r="B558" t="s">
        <v>1263</v>
      </c>
      <c r="C558" t="s">
        <v>12</v>
      </c>
      <c r="D558" t="s">
        <v>1260</v>
      </c>
      <c r="E558" t="s">
        <v>1261</v>
      </c>
      <c r="F558" t="s">
        <v>85</v>
      </c>
      <c r="G558" t="s">
        <v>86</v>
      </c>
      <c r="H558" t="s">
        <v>11</v>
      </c>
      <c r="I558">
        <v>0</v>
      </c>
      <c r="J558">
        <v>0</v>
      </c>
    </row>
    <row r="559" spans="1:10" x14ac:dyDescent="0.3">
      <c r="A559" s="1">
        <v>44699.625606458336</v>
      </c>
      <c r="B559" t="s">
        <v>1264</v>
      </c>
      <c r="C559" t="s">
        <v>10</v>
      </c>
      <c r="D559" t="s">
        <v>1265</v>
      </c>
      <c r="E559" t="s">
        <v>1266</v>
      </c>
      <c r="F559" t="s">
        <v>11</v>
      </c>
      <c r="G559" t="s">
        <v>11</v>
      </c>
      <c r="H559" t="s">
        <v>1262</v>
      </c>
      <c r="I559">
        <v>0</v>
      </c>
      <c r="J559">
        <v>0</v>
      </c>
    </row>
    <row r="560" spans="1:10" x14ac:dyDescent="0.3">
      <c r="A560" s="1">
        <v>44699.625776423614</v>
      </c>
      <c r="B560" t="s">
        <v>1267</v>
      </c>
      <c r="C560" t="s">
        <v>12</v>
      </c>
      <c r="D560" t="s">
        <v>1265</v>
      </c>
      <c r="E560" t="s">
        <v>1266</v>
      </c>
      <c r="F560" t="s">
        <v>85</v>
      </c>
      <c r="G560" t="s">
        <v>86</v>
      </c>
      <c r="H560" t="s">
        <v>11</v>
      </c>
      <c r="I560">
        <v>0</v>
      </c>
      <c r="J560">
        <v>0</v>
      </c>
    </row>
    <row r="561" spans="1:10" x14ac:dyDescent="0.3">
      <c r="A561" s="1">
        <v>44699.712152719905</v>
      </c>
      <c r="B561" t="s">
        <v>1268</v>
      </c>
      <c r="C561" t="s">
        <v>10</v>
      </c>
      <c r="D561" t="s">
        <v>1269</v>
      </c>
      <c r="E561" t="s">
        <v>1270</v>
      </c>
      <c r="F561" t="s">
        <v>11</v>
      </c>
      <c r="G561" t="s">
        <v>11</v>
      </c>
      <c r="H561" t="s">
        <v>1271</v>
      </c>
      <c r="I561">
        <v>0</v>
      </c>
      <c r="J561">
        <v>0</v>
      </c>
    </row>
    <row r="562" spans="1:10" x14ac:dyDescent="0.3">
      <c r="A562" s="1">
        <v>44699.714934444448</v>
      </c>
      <c r="B562" t="s">
        <v>1272</v>
      </c>
      <c r="C562" t="s">
        <v>10</v>
      </c>
      <c r="D562" t="s">
        <v>1273</v>
      </c>
      <c r="E562" t="s">
        <v>1274</v>
      </c>
      <c r="F562" t="s">
        <v>11</v>
      </c>
      <c r="G562" t="s">
        <v>11</v>
      </c>
      <c r="H562" t="s">
        <v>1271</v>
      </c>
      <c r="I562">
        <v>0</v>
      </c>
      <c r="J562">
        <v>0</v>
      </c>
    </row>
    <row r="563" spans="1:10" x14ac:dyDescent="0.3">
      <c r="A563" s="1">
        <v>44699.716819699075</v>
      </c>
      <c r="B563" t="s">
        <v>1275</v>
      </c>
      <c r="C563" t="s">
        <v>12</v>
      </c>
      <c r="D563" t="s">
        <v>1269</v>
      </c>
      <c r="E563" t="s">
        <v>1270</v>
      </c>
      <c r="F563" t="s">
        <v>85</v>
      </c>
      <c r="G563" t="s">
        <v>86</v>
      </c>
      <c r="H563" t="s">
        <v>11</v>
      </c>
      <c r="I563">
        <v>0</v>
      </c>
      <c r="J563">
        <v>0</v>
      </c>
    </row>
    <row r="564" spans="1:10" x14ac:dyDescent="0.3">
      <c r="A564" s="1">
        <v>44699.716837453707</v>
      </c>
      <c r="B564" t="s">
        <v>1276</v>
      </c>
      <c r="C564" t="s">
        <v>12</v>
      </c>
      <c r="D564" t="s">
        <v>1273</v>
      </c>
      <c r="E564" t="s">
        <v>1274</v>
      </c>
      <c r="F564" t="s">
        <v>85</v>
      </c>
      <c r="G564" t="s">
        <v>86</v>
      </c>
      <c r="H564" t="s">
        <v>11</v>
      </c>
      <c r="I564">
        <v>0</v>
      </c>
      <c r="J564">
        <v>0</v>
      </c>
    </row>
    <row r="565" spans="1:10" x14ac:dyDescent="0.3">
      <c r="A565" s="1">
        <v>44699.719100613424</v>
      </c>
      <c r="B565" t="s">
        <v>1277</v>
      </c>
      <c r="C565" t="s">
        <v>10</v>
      </c>
      <c r="D565" t="s">
        <v>1278</v>
      </c>
      <c r="E565" t="s">
        <v>1279</v>
      </c>
      <c r="F565" t="s">
        <v>11</v>
      </c>
      <c r="G565" t="s">
        <v>11</v>
      </c>
      <c r="H565" t="s">
        <v>1271</v>
      </c>
      <c r="I565">
        <v>0</v>
      </c>
      <c r="J565">
        <v>0</v>
      </c>
    </row>
    <row r="566" spans="1:10" x14ac:dyDescent="0.3">
      <c r="A566" s="1">
        <v>44699.75072181713</v>
      </c>
      <c r="B566" t="s">
        <v>1280</v>
      </c>
      <c r="C566" t="s">
        <v>10</v>
      </c>
      <c r="D566" t="s">
        <v>1281</v>
      </c>
      <c r="E566" t="s">
        <v>1282</v>
      </c>
      <c r="F566" t="s">
        <v>11</v>
      </c>
      <c r="G566" t="s">
        <v>11</v>
      </c>
      <c r="H566" t="s">
        <v>32</v>
      </c>
      <c r="I566">
        <v>0</v>
      </c>
      <c r="J566">
        <v>0</v>
      </c>
    </row>
    <row r="567" spans="1:10" x14ac:dyDescent="0.3">
      <c r="A567" s="1">
        <v>44699.758702384257</v>
      </c>
      <c r="B567" t="s">
        <v>1283</v>
      </c>
      <c r="C567" t="s">
        <v>10</v>
      </c>
      <c r="D567" t="s">
        <v>1284</v>
      </c>
      <c r="E567" t="s">
        <v>1285</v>
      </c>
      <c r="F567" t="s">
        <v>11</v>
      </c>
      <c r="G567" t="s">
        <v>11</v>
      </c>
      <c r="H567" t="s">
        <v>1271</v>
      </c>
      <c r="I567">
        <v>0</v>
      </c>
      <c r="J567">
        <v>0</v>
      </c>
    </row>
    <row r="568" spans="1:10" x14ac:dyDescent="0.3">
      <c r="A568" s="1">
        <v>44699.92086027778</v>
      </c>
      <c r="B568" t="s">
        <v>1286</v>
      </c>
      <c r="C568" t="s">
        <v>10</v>
      </c>
      <c r="D568" t="s">
        <v>1287</v>
      </c>
      <c r="E568" t="s">
        <v>1288</v>
      </c>
      <c r="F568" t="s">
        <v>11</v>
      </c>
      <c r="G568" t="s">
        <v>11</v>
      </c>
      <c r="H568" t="s">
        <v>32</v>
      </c>
      <c r="I568">
        <v>0</v>
      </c>
      <c r="J568">
        <v>0</v>
      </c>
    </row>
    <row r="569" spans="1:10" x14ac:dyDescent="0.3">
      <c r="A569" s="1">
        <v>44700.091000266206</v>
      </c>
      <c r="B569" t="s">
        <v>1289</v>
      </c>
      <c r="C569" t="s">
        <v>10</v>
      </c>
      <c r="D569" t="s">
        <v>1290</v>
      </c>
      <c r="E569" t="s">
        <v>1291</v>
      </c>
      <c r="F569" t="s">
        <v>11</v>
      </c>
      <c r="G569" t="s">
        <v>11</v>
      </c>
      <c r="H569" t="s">
        <v>32</v>
      </c>
      <c r="I569">
        <v>0</v>
      </c>
      <c r="J569">
        <v>0</v>
      </c>
    </row>
    <row r="570" spans="1:10" x14ac:dyDescent="0.3">
      <c r="A570" s="1">
        <v>44700.19000790509</v>
      </c>
      <c r="B570" t="s">
        <v>1292</v>
      </c>
      <c r="C570" t="s">
        <v>10</v>
      </c>
      <c r="D570" t="s">
        <v>1293</v>
      </c>
      <c r="E570" t="s">
        <v>1294</v>
      </c>
      <c r="F570" t="s">
        <v>11</v>
      </c>
      <c r="G570" t="s">
        <v>11</v>
      </c>
      <c r="H570" t="s">
        <v>291</v>
      </c>
      <c r="I570">
        <v>0</v>
      </c>
      <c r="J570">
        <v>0</v>
      </c>
    </row>
    <row r="571" spans="1:10" x14ac:dyDescent="0.3">
      <c r="A571" s="1">
        <v>44700.204615694442</v>
      </c>
      <c r="B571" t="s">
        <v>1295</v>
      </c>
      <c r="C571" t="s">
        <v>13</v>
      </c>
      <c r="D571" t="s">
        <v>1293</v>
      </c>
      <c r="E571" t="s">
        <v>1294</v>
      </c>
      <c r="F571" t="s">
        <v>34</v>
      </c>
      <c r="G571" t="s">
        <v>35</v>
      </c>
      <c r="H571" t="s">
        <v>11</v>
      </c>
      <c r="I571">
        <v>0</v>
      </c>
      <c r="J571">
        <v>0</v>
      </c>
    </row>
    <row r="572" spans="1:10" x14ac:dyDescent="0.3">
      <c r="A572" s="1">
        <v>44700.261140243056</v>
      </c>
      <c r="B572" t="s">
        <v>1296</v>
      </c>
      <c r="C572" t="s">
        <v>10</v>
      </c>
      <c r="D572" t="s">
        <v>1297</v>
      </c>
      <c r="E572" t="s">
        <v>1298</v>
      </c>
      <c r="F572" t="s">
        <v>11</v>
      </c>
      <c r="G572" t="s">
        <v>11</v>
      </c>
      <c r="H572" t="s">
        <v>32</v>
      </c>
      <c r="I572">
        <v>0</v>
      </c>
      <c r="J572">
        <v>0</v>
      </c>
    </row>
    <row r="573" spans="1:10" x14ac:dyDescent="0.3">
      <c r="A573" s="1">
        <v>44700.334015312503</v>
      </c>
      <c r="B573" t="s">
        <v>1299</v>
      </c>
      <c r="C573" t="s">
        <v>10</v>
      </c>
      <c r="D573" t="s">
        <v>1300</v>
      </c>
      <c r="E573" t="s">
        <v>1301</v>
      </c>
      <c r="F573" t="s">
        <v>11</v>
      </c>
      <c r="G573" t="s">
        <v>11</v>
      </c>
      <c r="H573" t="s">
        <v>39</v>
      </c>
      <c r="I573">
        <v>0</v>
      </c>
      <c r="J573">
        <v>0</v>
      </c>
    </row>
    <row r="574" spans="1:10" x14ac:dyDescent="0.3">
      <c r="A574" s="1">
        <v>44700.409720625001</v>
      </c>
      <c r="B574" t="s">
        <v>1302</v>
      </c>
      <c r="C574" t="s">
        <v>10</v>
      </c>
      <c r="D574" t="s">
        <v>1303</v>
      </c>
      <c r="E574" t="s">
        <v>1304</v>
      </c>
      <c r="F574" t="s">
        <v>11</v>
      </c>
      <c r="G574" t="s">
        <v>11</v>
      </c>
      <c r="H574" t="s">
        <v>1271</v>
      </c>
      <c r="I574">
        <v>0</v>
      </c>
      <c r="J574">
        <v>0</v>
      </c>
    </row>
    <row r="575" spans="1:10" x14ac:dyDescent="0.3">
      <c r="A575" s="1">
        <v>44700.410302673612</v>
      </c>
      <c r="B575" t="s">
        <v>1305</v>
      </c>
      <c r="C575" t="s">
        <v>10</v>
      </c>
      <c r="D575" t="s">
        <v>1306</v>
      </c>
      <c r="E575" t="s">
        <v>1307</v>
      </c>
      <c r="F575" t="s">
        <v>11</v>
      </c>
      <c r="G575" t="s">
        <v>11</v>
      </c>
      <c r="H575" t="s">
        <v>1271</v>
      </c>
      <c r="I575">
        <v>0</v>
      </c>
      <c r="J575">
        <v>0</v>
      </c>
    </row>
    <row r="576" spans="1:10" x14ac:dyDescent="0.3">
      <c r="A576" s="1">
        <v>44700.431278703705</v>
      </c>
      <c r="B576" t="s">
        <v>1308</v>
      </c>
      <c r="C576" t="s">
        <v>10</v>
      </c>
      <c r="D576" t="s">
        <v>1309</v>
      </c>
      <c r="E576" t="s">
        <v>1310</v>
      </c>
      <c r="F576" t="s">
        <v>11</v>
      </c>
      <c r="G576" t="s">
        <v>11</v>
      </c>
      <c r="H576" t="s">
        <v>32</v>
      </c>
      <c r="I576">
        <v>0</v>
      </c>
      <c r="J576">
        <v>0</v>
      </c>
    </row>
    <row r="577" spans="1:10" x14ac:dyDescent="0.3">
      <c r="A577" s="1">
        <v>44700.436822164353</v>
      </c>
      <c r="B577" t="s">
        <v>1311</v>
      </c>
      <c r="C577" t="s">
        <v>13</v>
      </c>
      <c r="D577" t="s">
        <v>1306</v>
      </c>
      <c r="E577" t="s">
        <v>1307</v>
      </c>
      <c r="F577" t="s">
        <v>34</v>
      </c>
      <c r="G577" t="s">
        <v>35</v>
      </c>
      <c r="H577" t="s">
        <v>11</v>
      </c>
      <c r="I577">
        <v>0</v>
      </c>
      <c r="J577">
        <v>0</v>
      </c>
    </row>
    <row r="578" spans="1:10" x14ac:dyDescent="0.3">
      <c r="A578" s="1">
        <v>44700.436822164353</v>
      </c>
      <c r="B578" t="s">
        <v>1312</v>
      </c>
      <c r="C578" t="s">
        <v>13</v>
      </c>
      <c r="D578" t="s">
        <v>1303</v>
      </c>
      <c r="E578" t="s">
        <v>1304</v>
      </c>
      <c r="F578" t="s">
        <v>34</v>
      </c>
      <c r="G578" t="s">
        <v>35</v>
      </c>
      <c r="H578" t="s">
        <v>11</v>
      </c>
      <c r="I578">
        <v>0</v>
      </c>
      <c r="J578">
        <v>0</v>
      </c>
    </row>
    <row r="579" spans="1:10" x14ac:dyDescent="0.3">
      <c r="A579" s="1">
        <v>44700.436822928241</v>
      </c>
      <c r="B579" t="s">
        <v>1313</v>
      </c>
      <c r="C579" t="s">
        <v>13</v>
      </c>
      <c r="D579" t="s">
        <v>1284</v>
      </c>
      <c r="E579" t="s">
        <v>1285</v>
      </c>
      <c r="F579" t="s">
        <v>34</v>
      </c>
      <c r="G579" t="s">
        <v>35</v>
      </c>
      <c r="H579" t="s">
        <v>11</v>
      </c>
      <c r="I579">
        <v>0</v>
      </c>
      <c r="J579">
        <v>0</v>
      </c>
    </row>
    <row r="580" spans="1:10" x14ac:dyDescent="0.3">
      <c r="A580" s="1">
        <v>44700.436823067132</v>
      </c>
      <c r="B580" t="s">
        <v>1314</v>
      </c>
      <c r="C580" t="s">
        <v>13</v>
      </c>
      <c r="D580" t="s">
        <v>1278</v>
      </c>
      <c r="E580" t="s">
        <v>1279</v>
      </c>
      <c r="F580" t="s">
        <v>34</v>
      </c>
      <c r="G580" t="s">
        <v>35</v>
      </c>
      <c r="H580" t="s">
        <v>11</v>
      </c>
      <c r="I580">
        <v>0</v>
      </c>
      <c r="J580">
        <v>0</v>
      </c>
    </row>
    <row r="581" spans="1:10" x14ac:dyDescent="0.3">
      <c r="A581" s="1">
        <v>44700.43682422454</v>
      </c>
      <c r="B581" t="s">
        <v>1315</v>
      </c>
      <c r="C581" t="s">
        <v>13</v>
      </c>
      <c r="D581" t="s">
        <v>1273</v>
      </c>
      <c r="E581" t="s">
        <v>1274</v>
      </c>
      <c r="F581" t="s">
        <v>34</v>
      </c>
      <c r="G581" t="s">
        <v>35</v>
      </c>
      <c r="H581" t="s">
        <v>11</v>
      </c>
      <c r="I581">
        <v>0</v>
      </c>
      <c r="J581">
        <v>0</v>
      </c>
    </row>
    <row r="582" spans="1:10" x14ac:dyDescent="0.3">
      <c r="A582" s="1">
        <v>44700.436824490738</v>
      </c>
      <c r="B582" t="s">
        <v>1316</v>
      </c>
      <c r="C582" t="s">
        <v>13</v>
      </c>
      <c r="D582" t="s">
        <v>1269</v>
      </c>
      <c r="E582" t="s">
        <v>1270</v>
      </c>
      <c r="F582" t="s">
        <v>34</v>
      </c>
      <c r="G582" t="s">
        <v>35</v>
      </c>
      <c r="H582" t="s">
        <v>11</v>
      </c>
      <c r="I582">
        <v>0</v>
      </c>
      <c r="J582">
        <v>0</v>
      </c>
    </row>
    <row r="583" spans="1:10" x14ac:dyDescent="0.3">
      <c r="A583" s="1">
        <v>44700.44911292824</v>
      </c>
      <c r="B583" t="s">
        <v>1317</v>
      </c>
      <c r="C583" t="s">
        <v>10</v>
      </c>
      <c r="D583" t="s">
        <v>1318</v>
      </c>
      <c r="E583" t="s">
        <v>1319</v>
      </c>
      <c r="F583" t="s">
        <v>11</v>
      </c>
      <c r="G583" t="s">
        <v>11</v>
      </c>
      <c r="H583" t="s">
        <v>1320</v>
      </c>
      <c r="I583">
        <v>0</v>
      </c>
      <c r="J583">
        <v>0</v>
      </c>
    </row>
    <row r="584" spans="1:10" x14ac:dyDescent="0.3">
      <c r="A584" s="1">
        <v>44700.450711840276</v>
      </c>
      <c r="B584" t="s">
        <v>1321</v>
      </c>
      <c r="C584" t="s">
        <v>10</v>
      </c>
      <c r="D584" t="s">
        <v>1322</v>
      </c>
      <c r="E584" t="s">
        <v>1323</v>
      </c>
      <c r="F584" t="s">
        <v>11</v>
      </c>
      <c r="G584" t="s">
        <v>11</v>
      </c>
      <c r="H584" t="s">
        <v>1271</v>
      </c>
      <c r="I584">
        <v>0</v>
      </c>
      <c r="J584">
        <v>0</v>
      </c>
    </row>
    <row r="585" spans="1:10" x14ac:dyDescent="0.3">
      <c r="A585" s="1">
        <v>44700.481288993054</v>
      </c>
      <c r="B585" t="s">
        <v>1324</v>
      </c>
      <c r="C585" t="s">
        <v>13</v>
      </c>
      <c r="D585" t="s">
        <v>1322</v>
      </c>
      <c r="E585" t="s">
        <v>1323</v>
      </c>
      <c r="F585" t="s">
        <v>34</v>
      </c>
      <c r="G585" t="s">
        <v>35</v>
      </c>
      <c r="H585" t="s">
        <v>11</v>
      </c>
      <c r="I585">
        <v>0</v>
      </c>
      <c r="J585">
        <v>0</v>
      </c>
    </row>
    <row r="586" spans="1:10" x14ac:dyDescent="0.3">
      <c r="A586" s="1">
        <v>44700.485635243058</v>
      </c>
      <c r="B586" t="s">
        <v>1325</v>
      </c>
      <c r="C586" t="s">
        <v>12</v>
      </c>
      <c r="D586" t="s">
        <v>1318</v>
      </c>
      <c r="E586" t="s">
        <v>1319</v>
      </c>
      <c r="F586" t="s">
        <v>85</v>
      </c>
      <c r="G586" t="s">
        <v>86</v>
      </c>
      <c r="H586" t="s">
        <v>11</v>
      </c>
      <c r="I586">
        <v>0</v>
      </c>
      <c r="J586">
        <v>0</v>
      </c>
    </row>
    <row r="587" spans="1:10" x14ac:dyDescent="0.3">
      <c r="A587" s="1">
        <v>44700.485635243058</v>
      </c>
      <c r="B587" t="s">
        <v>1326</v>
      </c>
      <c r="C587" t="s">
        <v>12</v>
      </c>
      <c r="D587" t="s">
        <v>1309</v>
      </c>
      <c r="E587" t="s">
        <v>1310</v>
      </c>
      <c r="F587" t="s">
        <v>85</v>
      </c>
      <c r="G587" t="s">
        <v>86</v>
      </c>
      <c r="H587" t="s">
        <v>11</v>
      </c>
      <c r="I587">
        <v>0</v>
      </c>
      <c r="J587">
        <v>0</v>
      </c>
    </row>
    <row r="588" spans="1:10" x14ac:dyDescent="0.3">
      <c r="A588" s="1">
        <v>44700.485635243058</v>
      </c>
      <c r="B588" t="s">
        <v>1327</v>
      </c>
      <c r="C588" t="s">
        <v>12</v>
      </c>
      <c r="D588" t="s">
        <v>1300</v>
      </c>
      <c r="E588" t="s">
        <v>1301</v>
      </c>
      <c r="F588" t="s">
        <v>85</v>
      </c>
      <c r="G588" t="s">
        <v>86</v>
      </c>
      <c r="H588" t="s">
        <v>11</v>
      </c>
      <c r="I588">
        <v>0</v>
      </c>
      <c r="J588">
        <v>0</v>
      </c>
    </row>
    <row r="589" spans="1:10" x14ac:dyDescent="0.3">
      <c r="A589" s="1">
        <v>44700.485635243058</v>
      </c>
      <c r="B589" t="s">
        <v>1328</v>
      </c>
      <c r="C589" t="s">
        <v>12</v>
      </c>
      <c r="D589" t="s">
        <v>1297</v>
      </c>
      <c r="E589" t="s">
        <v>1298</v>
      </c>
      <c r="F589" t="s">
        <v>85</v>
      </c>
      <c r="G589" t="s">
        <v>86</v>
      </c>
      <c r="H589" t="s">
        <v>11</v>
      </c>
      <c r="I589">
        <v>0</v>
      </c>
      <c r="J589">
        <v>0</v>
      </c>
    </row>
    <row r="590" spans="1:10" x14ac:dyDescent="0.3">
      <c r="A590" s="1">
        <v>44700.485635243058</v>
      </c>
      <c r="B590" t="s">
        <v>1329</v>
      </c>
      <c r="C590" t="s">
        <v>12</v>
      </c>
      <c r="D590" t="s">
        <v>1290</v>
      </c>
      <c r="E590" t="s">
        <v>1291</v>
      </c>
      <c r="F590" t="s">
        <v>85</v>
      </c>
      <c r="G590" t="s">
        <v>86</v>
      </c>
      <c r="H590" t="s">
        <v>11</v>
      </c>
      <c r="I590">
        <v>0</v>
      </c>
      <c r="J590">
        <v>0</v>
      </c>
    </row>
    <row r="591" spans="1:10" x14ac:dyDescent="0.3">
      <c r="A591" s="1">
        <v>44700.485635243058</v>
      </c>
      <c r="B591" t="s">
        <v>1330</v>
      </c>
      <c r="C591" t="s">
        <v>12</v>
      </c>
      <c r="D591" t="s">
        <v>1287</v>
      </c>
      <c r="E591" t="s">
        <v>1288</v>
      </c>
      <c r="F591" t="s">
        <v>85</v>
      </c>
      <c r="G591" t="s">
        <v>86</v>
      </c>
      <c r="H591" t="s">
        <v>11</v>
      </c>
      <c r="I591">
        <v>0</v>
      </c>
      <c r="J591">
        <v>0</v>
      </c>
    </row>
    <row r="592" spans="1:10" x14ac:dyDescent="0.3">
      <c r="A592" s="1">
        <v>44700.485635243058</v>
      </c>
      <c r="B592" t="s">
        <v>1331</v>
      </c>
      <c r="C592" t="s">
        <v>12</v>
      </c>
      <c r="D592" t="s">
        <v>1281</v>
      </c>
      <c r="E592" t="s">
        <v>1282</v>
      </c>
      <c r="F592" t="s">
        <v>85</v>
      </c>
      <c r="G592" t="s">
        <v>86</v>
      </c>
      <c r="H592" t="s">
        <v>11</v>
      </c>
      <c r="I592">
        <v>0</v>
      </c>
      <c r="J592">
        <v>0</v>
      </c>
    </row>
    <row r="593" spans="1:10" x14ac:dyDescent="0.3">
      <c r="A593" s="1">
        <v>44700.493105381945</v>
      </c>
      <c r="B593" t="s">
        <v>1332</v>
      </c>
      <c r="C593" t="s">
        <v>10</v>
      </c>
      <c r="D593" t="s">
        <v>1333</v>
      </c>
      <c r="E593" t="s">
        <v>1334</v>
      </c>
      <c r="F593" t="s">
        <v>11</v>
      </c>
      <c r="G593" t="s">
        <v>11</v>
      </c>
      <c r="H593" t="s">
        <v>1271</v>
      </c>
      <c r="I593">
        <v>0</v>
      </c>
      <c r="J593">
        <v>0</v>
      </c>
    </row>
    <row r="594" spans="1:10" x14ac:dyDescent="0.3">
      <c r="A594" s="1">
        <v>44700.581816562502</v>
      </c>
      <c r="B594" t="s">
        <v>1335</v>
      </c>
      <c r="C594" t="s">
        <v>10</v>
      </c>
      <c r="D594" t="s">
        <v>1336</v>
      </c>
      <c r="E594" t="s">
        <v>1337</v>
      </c>
      <c r="F594" t="s">
        <v>11</v>
      </c>
      <c r="G594" t="s">
        <v>11</v>
      </c>
      <c r="H594" t="s">
        <v>1338</v>
      </c>
      <c r="I594">
        <v>0</v>
      </c>
      <c r="J594">
        <v>0</v>
      </c>
    </row>
    <row r="595" spans="1:10" x14ac:dyDescent="0.3">
      <c r="A595" s="1">
        <v>44700.581931018518</v>
      </c>
      <c r="B595" t="s">
        <v>1339</v>
      </c>
      <c r="C595" t="s">
        <v>12</v>
      </c>
      <c r="D595" t="s">
        <v>1336</v>
      </c>
      <c r="E595" t="s">
        <v>1337</v>
      </c>
      <c r="F595" t="s">
        <v>85</v>
      </c>
      <c r="G595" t="s">
        <v>86</v>
      </c>
      <c r="H595" t="s">
        <v>11</v>
      </c>
      <c r="I595">
        <v>0</v>
      </c>
      <c r="J595">
        <v>0</v>
      </c>
    </row>
    <row r="596" spans="1:10" x14ac:dyDescent="0.3">
      <c r="A596" s="1">
        <v>44700.582090104166</v>
      </c>
      <c r="B596" t="s">
        <v>1340</v>
      </c>
      <c r="C596" t="s">
        <v>10</v>
      </c>
      <c r="D596" t="s">
        <v>1341</v>
      </c>
      <c r="E596" t="s">
        <v>1342</v>
      </c>
      <c r="F596" t="s">
        <v>11</v>
      </c>
      <c r="G596" t="s">
        <v>11</v>
      </c>
      <c r="H596" t="s">
        <v>1343</v>
      </c>
      <c r="I596">
        <v>0</v>
      </c>
      <c r="J596">
        <v>0</v>
      </c>
    </row>
    <row r="597" spans="1:10" x14ac:dyDescent="0.3">
      <c r="A597" s="1">
        <v>44700.582146435183</v>
      </c>
      <c r="B597" t="s">
        <v>1344</v>
      </c>
      <c r="C597" t="s">
        <v>12</v>
      </c>
      <c r="D597" t="s">
        <v>1341</v>
      </c>
      <c r="E597" t="s">
        <v>1342</v>
      </c>
      <c r="F597" t="s">
        <v>85</v>
      </c>
      <c r="G597" t="s">
        <v>86</v>
      </c>
      <c r="H597" t="s">
        <v>11</v>
      </c>
      <c r="I597">
        <v>0</v>
      </c>
      <c r="J597">
        <v>0</v>
      </c>
    </row>
    <row r="598" spans="1:10" x14ac:dyDescent="0.3">
      <c r="A598" s="1">
        <v>44700.582413692129</v>
      </c>
      <c r="B598" t="s">
        <v>1345</v>
      </c>
      <c r="C598" t="s">
        <v>10</v>
      </c>
      <c r="D598" t="s">
        <v>1346</v>
      </c>
      <c r="E598" t="s">
        <v>1347</v>
      </c>
      <c r="F598" t="s">
        <v>11</v>
      </c>
      <c r="G598" t="s">
        <v>11</v>
      </c>
      <c r="H598" t="s">
        <v>1348</v>
      </c>
      <c r="I598">
        <v>0</v>
      </c>
      <c r="J598">
        <v>0</v>
      </c>
    </row>
    <row r="599" spans="1:10" x14ac:dyDescent="0.3">
      <c r="A599" s="1">
        <v>44700.582464085652</v>
      </c>
      <c r="B599" t="s">
        <v>1349</v>
      </c>
      <c r="C599" t="s">
        <v>12</v>
      </c>
      <c r="D599" t="s">
        <v>1346</v>
      </c>
      <c r="E599" t="s">
        <v>1347</v>
      </c>
      <c r="F599" t="s">
        <v>85</v>
      </c>
      <c r="G599" t="s">
        <v>86</v>
      </c>
      <c r="H599" t="s">
        <v>11</v>
      </c>
      <c r="I599">
        <v>0</v>
      </c>
      <c r="J599">
        <v>0</v>
      </c>
    </row>
    <row r="600" spans="1:10" x14ac:dyDescent="0.3">
      <c r="A600" s="1">
        <v>44700.60141771991</v>
      </c>
      <c r="B600" t="s">
        <v>1350</v>
      </c>
      <c r="C600" t="s">
        <v>10</v>
      </c>
      <c r="D600" t="s">
        <v>1351</v>
      </c>
      <c r="E600" t="s">
        <v>1352</v>
      </c>
      <c r="F600" t="s">
        <v>11</v>
      </c>
      <c r="G600" t="s">
        <v>11</v>
      </c>
      <c r="H600" t="s">
        <v>32</v>
      </c>
      <c r="I600">
        <v>0</v>
      </c>
      <c r="J600">
        <v>0</v>
      </c>
    </row>
    <row r="601" spans="1:10" x14ac:dyDescent="0.3">
      <c r="A601" s="1">
        <v>44700.722006689815</v>
      </c>
      <c r="B601" t="s">
        <v>1353</v>
      </c>
      <c r="C601" t="s">
        <v>12</v>
      </c>
      <c r="D601" t="s">
        <v>1333</v>
      </c>
      <c r="E601" t="s">
        <v>1334</v>
      </c>
      <c r="F601" t="s">
        <v>85</v>
      </c>
      <c r="G601" t="s">
        <v>86</v>
      </c>
      <c r="H601" t="s">
        <v>11</v>
      </c>
      <c r="I601">
        <v>0</v>
      </c>
      <c r="J601">
        <v>0</v>
      </c>
    </row>
    <row r="602" spans="1:10" x14ac:dyDescent="0.3">
      <c r="A602" s="1">
        <v>44700.72201420139</v>
      </c>
      <c r="B602" t="s">
        <v>1354</v>
      </c>
      <c r="C602" t="s">
        <v>12</v>
      </c>
      <c r="D602" t="s">
        <v>1351</v>
      </c>
      <c r="E602" t="s">
        <v>1352</v>
      </c>
      <c r="F602" t="s">
        <v>85</v>
      </c>
      <c r="G602" t="s">
        <v>86</v>
      </c>
      <c r="H602" t="s">
        <v>11</v>
      </c>
      <c r="I602">
        <v>0</v>
      </c>
      <c r="J602">
        <v>0</v>
      </c>
    </row>
    <row r="603" spans="1:10" x14ac:dyDescent="0.3">
      <c r="A603" s="1">
        <v>44700.771561099536</v>
      </c>
      <c r="B603" t="s">
        <v>1355</v>
      </c>
      <c r="C603" t="s">
        <v>10</v>
      </c>
      <c r="D603" t="s">
        <v>1356</v>
      </c>
      <c r="E603" t="s">
        <v>1357</v>
      </c>
      <c r="F603" t="s">
        <v>11</v>
      </c>
      <c r="G603" t="s">
        <v>11</v>
      </c>
      <c r="H603" t="s">
        <v>32</v>
      </c>
      <c r="I603">
        <v>0</v>
      </c>
      <c r="J603">
        <v>0</v>
      </c>
    </row>
    <row r="604" spans="1:10" x14ac:dyDescent="0.3">
      <c r="A604" s="1">
        <v>44700.941695879628</v>
      </c>
      <c r="B604" t="s">
        <v>1358</v>
      </c>
      <c r="C604" t="s">
        <v>10</v>
      </c>
      <c r="D604" t="s">
        <v>1359</v>
      </c>
      <c r="E604" t="s">
        <v>1360</v>
      </c>
      <c r="F604" t="s">
        <v>11</v>
      </c>
      <c r="G604" t="s">
        <v>11</v>
      </c>
      <c r="H604" t="s">
        <v>32</v>
      </c>
      <c r="I604">
        <v>0</v>
      </c>
      <c r="J604">
        <v>0</v>
      </c>
    </row>
    <row r="605" spans="1:10" x14ac:dyDescent="0.3">
      <c r="A605" s="1">
        <v>44701.111836793978</v>
      </c>
      <c r="B605" t="s">
        <v>1361</v>
      </c>
      <c r="C605" t="s">
        <v>10</v>
      </c>
      <c r="D605" t="s">
        <v>1362</v>
      </c>
      <c r="E605" t="s">
        <v>1363</v>
      </c>
      <c r="F605" t="s">
        <v>11</v>
      </c>
      <c r="G605" t="s">
        <v>11</v>
      </c>
      <c r="H605" t="s">
        <v>32</v>
      </c>
      <c r="I605">
        <v>0</v>
      </c>
      <c r="J605">
        <v>0</v>
      </c>
    </row>
    <row r="606" spans="1:10" x14ac:dyDescent="0.3">
      <c r="A606" s="1">
        <v>44701.184607083334</v>
      </c>
      <c r="B606" t="s">
        <v>1364</v>
      </c>
      <c r="C606" t="s">
        <v>10</v>
      </c>
      <c r="D606" t="s">
        <v>1365</v>
      </c>
      <c r="E606" t="s">
        <v>1366</v>
      </c>
      <c r="F606" t="s">
        <v>11</v>
      </c>
      <c r="G606" t="s">
        <v>11</v>
      </c>
      <c r="H606" t="s">
        <v>1367</v>
      </c>
      <c r="I606">
        <v>0</v>
      </c>
      <c r="J606">
        <v>0</v>
      </c>
    </row>
    <row r="607" spans="1:10" x14ac:dyDescent="0.3">
      <c r="A607" s="1">
        <v>44701.197061967592</v>
      </c>
      <c r="B607" t="s">
        <v>1368</v>
      </c>
      <c r="C607" t="s">
        <v>13</v>
      </c>
      <c r="D607" t="s">
        <v>1365</v>
      </c>
      <c r="E607" t="s">
        <v>1366</v>
      </c>
      <c r="F607" t="s">
        <v>34</v>
      </c>
      <c r="G607" t="s">
        <v>35</v>
      </c>
      <c r="H607" t="s">
        <v>11</v>
      </c>
      <c r="I607">
        <v>0</v>
      </c>
      <c r="J607">
        <v>0</v>
      </c>
    </row>
    <row r="608" spans="1:10" x14ac:dyDescent="0.3">
      <c r="A608" s="1">
        <v>44701.281974618054</v>
      </c>
      <c r="B608" t="s">
        <v>1369</v>
      </c>
      <c r="C608" t="s">
        <v>10</v>
      </c>
      <c r="D608" t="s">
        <v>1370</v>
      </c>
      <c r="E608" t="s">
        <v>1371</v>
      </c>
      <c r="F608" t="s">
        <v>11</v>
      </c>
      <c r="G608" t="s">
        <v>11</v>
      </c>
      <c r="H608" t="s">
        <v>32</v>
      </c>
      <c r="I608">
        <v>0</v>
      </c>
      <c r="J608">
        <v>0</v>
      </c>
    </row>
    <row r="609" spans="1:10" x14ac:dyDescent="0.3">
      <c r="A609" s="1">
        <v>44701.334203668979</v>
      </c>
      <c r="B609" t="s">
        <v>1372</v>
      </c>
      <c r="C609" t="s">
        <v>10</v>
      </c>
      <c r="D609" t="s">
        <v>1373</v>
      </c>
      <c r="E609" t="s">
        <v>1374</v>
      </c>
      <c r="F609" t="s">
        <v>11</v>
      </c>
      <c r="G609" t="s">
        <v>11</v>
      </c>
      <c r="H609" t="s">
        <v>39</v>
      </c>
      <c r="I609">
        <v>0</v>
      </c>
      <c r="J609">
        <v>0</v>
      </c>
    </row>
    <row r="610" spans="1:10" x14ac:dyDescent="0.3">
      <c r="A610" s="1">
        <v>44701.420628391206</v>
      </c>
      <c r="B610" t="s">
        <v>1375</v>
      </c>
      <c r="C610" t="s">
        <v>12</v>
      </c>
      <c r="D610" t="s">
        <v>1373</v>
      </c>
      <c r="E610" t="s">
        <v>1374</v>
      </c>
      <c r="F610" t="s">
        <v>85</v>
      </c>
      <c r="G610" t="s">
        <v>86</v>
      </c>
      <c r="H610" t="s">
        <v>11</v>
      </c>
      <c r="I610">
        <v>0</v>
      </c>
      <c r="J610">
        <v>0</v>
      </c>
    </row>
    <row r="611" spans="1:10" x14ac:dyDescent="0.3">
      <c r="A611" s="1">
        <v>44701.420628391206</v>
      </c>
      <c r="B611" t="s">
        <v>1376</v>
      </c>
      <c r="C611" t="s">
        <v>12</v>
      </c>
      <c r="D611" t="s">
        <v>1370</v>
      </c>
      <c r="E611" t="s">
        <v>1371</v>
      </c>
      <c r="F611" t="s">
        <v>85</v>
      </c>
      <c r="G611" t="s">
        <v>86</v>
      </c>
      <c r="H611" t="s">
        <v>11</v>
      </c>
      <c r="I611">
        <v>0</v>
      </c>
      <c r="J611">
        <v>0</v>
      </c>
    </row>
    <row r="612" spans="1:10" x14ac:dyDescent="0.3">
      <c r="A612" s="1">
        <v>44701.420628391206</v>
      </c>
      <c r="B612" t="s">
        <v>1377</v>
      </c>
      <c r="C612" t="s">
        <v>12</v>
      </c>
      <c r="D612" t="s">
        <v>1362</v>
      </c>
      <c r="E612" t="s">
        <v>1363</v>
      </c>
      <c r="F612" t="s">
        <v>85</v>
      </c>
      <c r="G612" t="s">
        <v>86</v>
      </c>
      <c r="H612" t="s">
        <v>11</v>
      </c>
      <c r="I612">
        <v>0</v>
      </c>
      <c r="J612">
        <v>0</v>
      </c>
    </row>
    <row r="613" spans="1:10" x14ac:dyDescent="0.3">
      <c r="A613" s="1">
        <v>44701.420628391206</v>
      </c>
      <c r="B613" t="s">
        <v>1378</v>
      </c>
      <c r="C613" t="s">
        <v>12</v>
      </c>
      <c r="D613" t="s">
        <v>1359</v>
      </c>
      <c r="E613" t="s">
        <v>1360</v>
      </c>
      <c r="F613" t="s">
        <v>85</v>
      </c>
      <c r="G613" t="s">
        <v>86</v>
      </c>
      <c r="H613" t="s">
        <v>11</v>
      </c>
      <c r="I613">
        <v>0</v>
      </c>
      <c r="J613">
        <v>0</v>
      </c>
    </row>
    <row r="614" spans="1:10" x14ac:dyDescent="0.3">
      <c r="A614" s="1">
        <v>44701.420628391206</v>
      </c>
      <c r="B614" t="s">
        <v>1379</v>
      </c>
      <c r="C614" t="s">
        <v>12</v>
      </c>
      <c r="D614" t="s">
        <v>1356</v>
      </c>
      <c r="E614" t="s">
        <v>1357</v>
      </c>
      <c r="F614" t="s">
        <v>85</v>
      </c>
      <c r="G614" t="s">
        <v>86</v>
      </c>
      <c r="H614" t="s">
        <v>11</v>
      </c>
      <c r="I614">
        <v>0</v>
      </c>
      <c r="J614">
        <v>0</v>
      </c>
    </row>
    <row r="615" spans="1:10" x14ac:dyDescent="0.3">
      <c r="A615" s="1">
        <v>44701.421982870372</v>
      </c>
      <c r="B615" t="s">
        <v>1380</v>
      </c>
      <c r="C615" t="s">
        <v>13</v>
      </c>
      <c r="D615" t="s">
        <v>1333</v>
      </c>
      <c r="E615" t="s">
        <v>1334</v>
      </c>
      <c r="F615" t="s">
        <v>34</v>
      </c>
      <c r="G615" t="s">
        <v>35</v>
      </c>
      <c r="H615" t="s">
        <v>11</v>
      </c>
      <c r="I615">
        <v>0</v>
      </c>
      <c r="J615">
        <v>0</v>
      </c>
    </row>
    <row r="616" spans="1:10" x14ac:dyDescent="0.3">
      <c r="A616" s="1">
        <v>44701.426149027779</v>
      </c>
      <c r="B616" t="s">
        <v>1381</v>
      </c>
      <c r="C616" t="s">
        <v>10</v>
      </c>
      <c r="D616" t="s">
        <v>1382</v>
      </c>
      <c r="E616" t="s">
        <v>1383</v>
      </c>
      <c r="F616" t="s">
        <v>11</v>
      </c>
      <c r="G616" t="s">
        <v>11</v>
      </c>
      <c r="H616" t="s">
        <v>1271</v>
      </c>
      <c r="I616">
        <v>0</v>
      </c>
      <c r="J616">
        <v>0</v>
      </c>
    </row>
    <row r="617" spans="1:10" x14ac:dyDescent="0.3">
      <c r="A617" s="1">
        <v>44701.426835486112</v>
      </c>
      <c r="B617" t="s">
        <v>1384</v>
      </c>
      <c r="C617" t="s">
        <v>12</v>
      </c>
      <c r="D617" t="s">
        <v>1382</v>
      </c>
      <c r="E617" t="s">
        <v>1383</v>
      </c>
      <c r="F617" t="s">
        <v>85</v>
      </c>
      <c r="G617" t="s">
        <v>86</v>
      </c>
      <c r="H617" t="s">
        <v>11</v>
      </c>
      <c r="I617">
        <v>0</v>
      </c>
      <c r="J617">
        <v>0</v>
      </c>
    </row>
    <row r="618" spans="1:10" x14ac:dyDescent="0.3">
      <c r="A618" s="1">
        <v>44701.428928761576</v>
      </c>
      <c r="B618" t="s">
        <v>1385</v>
      </c>
      <c r="C618" t="s">
        <v>10</v>
      </c>
      <c r="D618" t="s">
        <v>1386</v>
      </c>
      <c r="E618" t="s">
        <v>1387</v>
      </c>
      <c r="F618" t="s">
        <v>11</v>
      </c>
      <c r="G618" t="s">
        <v>11</v>
      </c>
      <c r="H618" t="s">
        <v>1388</v>
      </c>
      <c r="I618">
        <v>0</v>
      </c>
      <c r="J618">
        <v>0</v>
      </c>
    </row>
    <row r="619" spans="1:10" x14ac:dyDescent="0.3">
      <c r="A619" s="1">
        <v>44701.432402962964</v>
      </c>
      <c r="B619" t="s">
        <v>1389</v>
      </c>
      <c r="C619" t="s">
        <v>10</v>
      </c>
      <c r="D619" t="s">
        <v>1390</v>
      </c>
      <c r="E619" t="s">
        <v>1391</v>
      </c>
      <c r="F619" t="s">
        <v>11</v>
      </c>
      <c r="G619" t="s">
        <v>11</v>
      </c>
      <c r="H619" t="s">
        <v>1392</v>
      </c>
      <c r="I619">
        <v>0</v>
      </c>
      <c r="J619">
        <v>0</v>
      </c>
    </row>
    <row r="620" spans="1:10" x14ac:dyDescent="0.3">
      <c r="A620" s="1">
        <v>44701.443140254632</v>
      </c>
      <c r="B620" t="s">
        <v>1393</v>
      </c>
      <c r="C620" t="s">
        <v>12</v>
      </c>
      <c r="D620" t="s">
        <v>1386</v>
      </c>
      <c r="E620" t="s">
        <v>1387</v>
      </c>
      <c r="F620" t="s">
        <v>85</v>
      </c>
      <c r="G620" t="s">
        <v>86</v>
      </c>
      <c r="H620" t="s">
        <v>11</v>
      </c>
      <c r="I620">
        <v>0</v>
      </c>
      <c r="J620">
        <v>0</v>
      </c>
    </row>
    <row r="621" spans="1:10" x14ac:dyDescent="0.3">
      <c r="A621" s="1">
        <v>44701.443162256946</v>
      </c>
      <c r="B621" t="s">
        <v>1394</v>
      </c>
      <c r="C621" t="s">
        <v>12</v>
      </c>
      <c r="D621" t="s">
        <v>1390</v>
      </c>
      <c r="E621" t="s">
        <v>1391</v>
      </c>
      <c r="F621" t="s">
        <v>85</v>
      </c>
      <c r="G621" t="s">
        <v>86</v>
      </c>
      <c r="H621" t="s">
        <v>11</v>
      </c>
      <c r="I621">
        <v>0</v>
      </c>
      <c r="J621">
        <v>0</v>
      </c>
    </row>
    <row r="622" spans="1:10" x14ac:dyDescent="0.3">
      <c r="A622" s="1">
        <v>44701.444220787038</v>
      </c>
      <c r="B622" t="s">
        <v>1395</v>
      </c>
      <c r="C622" t="s">
        <v>13</v>
      </c>
      <c r="D622" t="s">
        <v>1382</v>
      </c>
      <c r="E622" t="s">
        <v>1383</v>
      </c>
      <c r="F622" t="s">
        <v>34</v>
      </c>
      <c r="G622" t="s">
        <v>35</v>
      </c>
      <c r="H622" t="s">
        <v>11</v>
      </c>
      <c r="I622">
        <v>0</v>
      </c>
      <c r="J622">
        <v>0</v>
      </c>
    </row>
    <row r="623" spans="1:10" x14ac:dyDescent="0.3">
      <c r="A623" s="1">
        <v>44701.449111631948</v>
      </c>
      <c r="B623" t="s">
        <v>1396</v>
      </c>
      <c r="C623" t="s">
        <v>10</v>
      </c>
      <c r="D623" t="s">
        <v>1397</v>
      </c>
      <c r="E623" t="s">
        <v>1398</v>
      </c>
      <c r="F623" t="s">
        <v>11</v>
      </c>
      <c r="G623" t="s">
        <v>11</v>
      </c>
      <c r="H623" t="s">
        <v>1399</v>
      </c>
      <c r="I623">
        <v>0</v>
      </c>
      <c r="J623">
        <v>0</v>
      </c>
    </row>
    <row r="624" spans="1:10" x14ac:dyDescent="0.3">
      <c r="A624" s="1">
        <v>44701.452182581015</v>
      </c>
      <c r="B624" t="s">
        <v>1400</v>
      </c>
      <c r="C624" t="s">
        <v>10</v>
      </c>
      <c r="D624" t="s">
        <v>1401</v>
      </c>
      <c r="E624" t="s">
        <v>1402</v>
      </c>
      <c r="F624" t="s">
        <v>11</v>
      </c>
      <c r="G624" t="s">
        <v>11</v>
      </c>
      <c r="H624" t="s">
        <v>32</v>
      </c>
      <c r="I624">
        <v>0</v>
      </c>
      <c r="J624">
        <v>0</v>
      </c>
    </row>
    <row r="625" spans="1:10" x14ac:dyDescent="0.3">
      <c r="A625" s="1">
        <v>44701.457412453703</v>
      </c>
      <c r="B625" t="s">
        <v>1403</v>
      </c>
      <c r="C625" t="s">
        <v>10</v>
      </c>
      <c r="D625" t="s">
        <v>1404</v>
      </c>
      <c r="E625" t="s">
        <v>1405</v>
      </c>
      <c r="F625" t="s">
        <v>11</v>
      </c>
      <c r="G625" t="s">
        <v>11</v>
      </c>
      <c r="H625" t="s">
        <v>1406</v>
      </c>
      <c r="I625">
        <v>0</v>
      </c>
      <c r="J625">
        <v>0</v>
      </c>
    </row>
    <row r="626" spans="1:10" x14ac:dyDescent="0.3">
      <c r="A626" s="1">
        <v>44701.467378796297</v>
      </c>
      <c r="B626" t="s">
        <v>1407</v>
      </c>
      <c r="C626" t="s">
        <v>12</v>
      </c>
      <c r="D626" t="s">
        <v>1401</v>
      </c>
      <c r="E626" t="s">
        <v>1402</v>
      </c>
      <c r="F626" t="s">
        <v>85</v>
      </c>
      <c r="G626" t="s">
        <v>86</v>
      </c>
      <c r="H626" t="s">
        <v>11</v>
      </c>
      <c r="I626">
        <v>0</v>
      </c>
      <c r="J626">
        <v>0</v>
      </c>
    </row>
    <row r="627" spans="1:10" x14ac:dyDescent="0.3">
      <c r="A627" s="1">
        <v>44701.46739164352</v>
      </c>
      <c r="B627" t="s">
        <v>1408</v>
      </c>
      <c r="C627" t="s">
        <v>12</v>
      </c>
      <c r="D627" t="s">
        <v>1397</v>
      </c>
      <c r="E627" t="s">
        <v>1398</v>
      </c>
      <c r="F627" t="s">
        <v>85</v>
      </c>
      <c r="G627" t="s">
        <v>86</v>
      </c>
      <c r="H627" t="s">
        <v>11</v>
      </c>
      <c r="I627">
        <v>0</v>
      </c>
      <c r="J627">
        <v>0</v>
      </c>
    </row>
    <row r="628" spans="1:10" x14ac:dyDescent="0.3">
      <c r="A628" s="1">
        <v>44701.467990671299</v>
      </c>
      <c r="B628" t="s">
        <v>1409</v>
      </c>
      <c r="C628" t="s">
        <v>12</v>
      </c>
      <c r="D628" t="s">
        <v>1404</v>
      </c>
      <c r="E628" t="s">
        <v>1405</v>
      </c>
      <c r="F628" t="s">
        <v>85</v>
      </c>
      <c r="G628" t="s">
        <v>86</v>
      </c>
      <c r="H628" t="s">
        <v>11</v>
      </c>
      <c r="I628">
        <v>0</v>
      </c>
      <c r="J628">
        <v>0</v>
      </c>
    </row>
    <row r="629" spans="1:10" x14ac:dyDescent="0.3">
      <c r="A629" s="1">
        <v>44701.622252453701</v>
      </c>
      <c r="B629" t="s">
        <v>1410</v>
      </c>
      <c r="C629" t="s">
        <v>10</v>
      </c>
      <c r="D629" t="s">
        <v>1411</v>
      </c>
      <c r="E629" t="s">
        <v>1412</v>
      </c>
      <c r="F629" t="s">
        <v>11</v>
      </c>
      <c r="G629" t="s">
        <v>11</v>
      </c>
      <c r="H629" t="s">
        <v>32</v>
      </c>
      <c r="I629">
        <v>0</v>
      </c>
      <c r="J629">
        <v>0</v>
      </c>
    </row>
    <row r="630" spans="1:10" x14ac:dyDescent="0.3">
      <c r="A630" s="1">
        <v>44701.701254409723</v>
      </c>
      <c r="B630" t="s">
        <v>1413</v>
      </c>
      <c r="C630" t="s">
        <v>12</v>
      </c>
      <c r="D630" t="s">
        <v>1411</v>
      </c>
      <c r="E630" t="s">
        <v>1412</v>
      </c>
      <c r="F630" t="s">
        <v>85</v>
      </c>
      <c r="G630" t="s">
        <v>86</v>
      </c>
      <c r="H630" t="s">
        <v>11</v>
      </c>
      <c r="I630">
        <v>0</v>
      </c>
      <c r="J630">
        <v>0</v>
      </c>
    </row>
    <row r="631" spans="1:10" x14ac:dyDescent="0.3">
      <c r="A631" s="1">
        <v>44701.792391944444</v>
      </c>
      <c r="B631" t="s">
        <v>1414</v>
      </c>
      <c r="C631" t="s">
        <v>10</v>
      </c>
      <c r="D631" t="s">
        <v>1415</v>
      </c>
      <c r="E631" t="s">
        <v>1416</v>
      </c>
      <c r="F631" t="s">
        <v>11</v>
      </c>
      <c r="G631" t="s">
        <v>11</v>
      </c>
      <c r="H631" t="s">
        <v>32</v>
      </c>
      <c r="I631">
        <v>0</v>
      </c>
      <c r="J631">
        <v>0</v>
      </c>
    </row>
    <row r="632" spans="1:10" x14ac:dyDescent="0.3">
      <c r="A632" s="1">
        <v>44701.962531145837</v>
      </c>
      <c r="B632" t="s">
        <v>1417</v>
      </c>
      <c r="C632" t="s">
        <v>10</v>
      </c>
      <c r="D632" t="s">
        <v>1418</v>
      </c>
      <c r="E632" t="s">
        <v>1419</v>
      </c>
      <c r="F632" t="s">
        <v>11</v>
      </c>
      <c r="G632" t="s">
        <v>11</v>
      </c>
      <c r="H632" t="s">
        <v>32</v>
      </c>
      <c r="I632">
        <v>0</v>
      </c>
      <c r="J632">
        <v>0</v>
      </c>
    </row>
    <row r="633" spans="1:10" x14ac:dyDescent="0.3">
      <c r="A633" s="1">
        <v>44702.132670648149</v>
      </c>
      <c r="B633" t="s">
        <v>1420</v>
      </c>
      <c r="C633" t="s">
        <v>10</v>
      </c>
      <c r="D633" t="s">
        <v>1421</v>
      </c>
      <c r="E633" t="s">
        <v>1422</v>
      </c>
      <c r="F633" t="s">
        <v>11</v>
      </c>
      <c r="G633" t="s">
        <v>11</v>
      </c>
      <c r="H633" t="s">
        <v>32</v>
      </c>
      <c r="I633">
        <v>0</v>
      </c>
      <c r="J633">
        <v>0</v>
      </c>
    </row>
    <row r="634" spans="1:10" x14ac:dyDescent="0.3">
      <c r="A634" s="1">
        <v>44702.302810659719</v>
      </c>
      <c r="B634" t="s">
        <v>1423</v>
      </c>
      <c r="C634" t="s">
        <v>10</v>
      </c>
      <c r="D634" t="s">
        <v>1424</v>
      </c>
      <c r="E634" t="s">
        <v>1425</v>
      </c>
      <c r="F634" t="s">
        <v>11</v>
      </c>
      <c r="G634" t="s">
        <v>11</v>
      </c>
      <c r="H634" t="s">
        <v>32</v>
      </c>
      <c r="I634">
        <v>0</v>
      </c>
      <c r="J634">
        <v>0</v>
      </c>
    </row>
    <row r="635" spans="1:10" x14ac:dyDescent="0.3">
      <c r="A635" s="1">
        <v>44702.333870775466</v>
      </c>
      <c r="B635" t="s">
        <v>1426</v>
      </c>
      <c r="C635" t="s">
        <v>10</v>
      </c>
      <c r="D635" t="s">
        <v>1427</v>
      </c>
      <c r="E635" t="s">
        <v>1428</v>
      </c>
      <c r="F635" t="s">
        <v>11</v>
      </c>
      <c r="G635" t="s">
        <v>11</v>
      </c>
      <c r="H635" t="s">
        <v>39</v>
      </c>
      <c r="I635">
        <v>0</v>
      </c>
      <c r="J635">
        <v>0</v>
      </c>
    </row>
    <row r="636" spans="1:10" x14ac:dyDescent="0.3">
      <c r="A636" s="1">
        <v>44702.449109398149</v>
      </c>
      <c r="B636" t="s">
        <v>1429</v>
      </c>
      <c r="C636" t="s">
        <v>10</v>
      </c>
      <c r="D636" t="s">
        <v>1430</v>
      </c>
      <c r="E636" t="s">
        <v>1431</v>
      </c>
      <c r="F636" t="s">
        <v>11</v>
      </c>
      <c r="G636" t="s">
        <v>11</v>
      </c>
      <c r="H636" t="s">
        <v>1432</v>
      </c>
      <c r="I636">
        <v>0</v>
      </c>
      <c r="J636">
        <v>0</v>
      </c>
    </row>
    <row r="637" spans="1:10" x14ac:dyDescent="0.3">
      <c r="A637" s="1">
        <v>44702.472951678239</v>
      </c>
      <c r="B637" t="s">
        <v>1433</v>
      </c>
      <c r="C637" t="s">
        <v>10</v>
      </c>
      <c r="D637" t="s">
        <v>1434</v>
      </c>
      <c r="E637" t="s">
        <v>1435</v>
      </c>
      <c r="F637" t="s">
        <v>11</v>
      </c>
      <c r="G637" t="s">
        <v>11</v>
      </c>
      <c r="H637" t="s">
        <v>32</v>
      </c>
      <c r="I637">
        <v>0</v>
      </c>
      <c r="J637">
        <v>0</v>
      </c>
    </row>
    <row r="638" spans="1:10" x14ac:dyDescent="0.3">
      <c r="A638" s="1">
        <v>44702.643088379627</v>
      </c>
      <c r="B638" t="s">
        <v>1436</v>
      </c>
      <c r="C638" t="s">
        <v>10</v>
      </c>
      <c r="D638" t="s">
        <v>1437</v>
      </c>
      <c r="E638" t="s">
        <v>1438</v>
      </c>
      <c r="F638" t="s">
        <v>11</v>
      </c>
      <c r="G638" t="s">
        <v>11</v>
      </c>
      <c r="H638" t="s">
        <v>32</v>
      </c>
      <c r="I638">
        <v>0</v>
      </c>
      <c r="J638">
        <v>0</v>
      </c>
    </row>
    <row r="639" spans="1:10" x14ac:dyDescent="0.3">
      <c r="A639" s="1">
        <v>44702.813227650462</v>
      </c>
      <c r="B639" t="s">
        <v>1439</v>
      </c>
      <c r="C639" t="s">
        <v>10</v>
      </c>
      <c r="D639" t="s">
        <v>1440</v>
      </c>
      <c r="E639" t="s">
        <v>1441</v>
      </c>
      <c r="F639" t="s">
        <v>11</v>
      </c>
      <c r="G639" t="s">
        <v>11</v>
      </c>
      <c r="H639" t="s">
        <v>32</v>
      </c>
      <c r="I639">
        <v>0</v>
      </c>
      <c r="J639">
        <v>0</v>
      </c>
    </row>
    <row r="640" spans="1:10" x14ac:dyDescent="0.3">
      <c r="A640" s="1">
        <v>44702.983366793982</v>
      </c>
      <c r="B640" t="s">
        <v>1442</v>
      </c>
      <c r="C640" t="s">
        <v>10</v>
      </c>
      <c r="D640" t="s">
        <v>1443</v>
      </c>
      <c r="E640" t="s">
        <v>1444</v>
      </c>
      <c r="F640" t="s">
        <v>11</v>
      </c>
      <c r="G640" t="s">
        <v>11</v>
      </c>
      <c r="H640" t="s">
        <v>32</v>
      </c>
      <c r="I640">
        <v>0</v>
      </c>
      <c r="J640">
        <v>0</v>
      </c>
    </row>
    <row r="641" spans="1:10" x14ac:dyDescent="0.3">
      <c r="A641" s="1">
        <v>44703.153506064817</v>
      </c>
      <c r="B641" t="s">
        <v>1445</v>
      </c>
      <c r="C641" t="s">
        <v>10</v>
      </c>
      <c r="D641" t="s">
        <v>1446</v>
      </c>
      <c r="E641" t="s">
        <v>1447</v>
      </c>
      <c r="F641" t="s">
        <v>11</v>
      </c>
      <c r="G641" t="s">
        <v>11</v>
      </c>
      <c r="H641" t="s">
        <v>32</v>
      </c>
      <c r="I641">
        <v>0</v>
      </c>
      <c r="J641">
        <v>0</v>
      </c>
    </row>
    <row r="642" spans="1:10" x14ac:dyDescent="0.3">
      <c r="A642" s="1">
        <v>44703.186162962964</v>
      </c>
      <c r="B642" t="s">
        <v>1448</v>
      </c>
      <c r="C642" t="s">
        <v>10</v>
      </c>
      <c r="D642" t="s">
        <v>1449</v>
      </c>
      <c r="E642" t="s">
        <v>1450</v>
      </c>
      <c r="F642" t="s">
        <v>11</v>
      </c>
      <c r="G642" t="s">
        <v>11</v>
      </c>
      <c r="H642" t="s">
        <v>1451</v>
      </c>
      <c r="I642">
        <v>0</v>
      </c>
      <c r="J642">
        <v>0</v>
      </c>
    </row>
    <row r="643" spans="1:10" x14ac:dyDescent="0.3">
      <c r="A643" s="1">
        <v>44703.192962696761</v>
      </c>
      <c r="B643" t="s">
        <v>1452</v>
      </c>
      <c r="C643" t="s">
        <v>13</v>
      </c>
      <c r="D643" t="s">
        <v>1449</v>
      </c>
      <c r="E643" t="s">
        <v>1450</v>
      </c>
      <c r="F643" t="s">
        <v>34</v>
      </c>
      <c r="G643" t="s">
        <v>35</v>
      </c>
      <c r="H643" t="s">
        <v>11</v>
      </c>
      <c r="I643">
        <v>0</v>
      </c>
      <c r="J643">
        <v>0</v>
      </c>
    </row>
    <row r="644" spans="1:10" x14ac:dyDescent="0.3">
      <c r="A644" s="1">
        <v>44703.32364490741</v>
      </c>
      <c r="B644" t="s">
        <v>1453</v>
      </c>
      <c r="C644" t="s">
        <v>10</v>
      </c>
      <c r="D644" t="s">
        <v>1454</v>
      </c>
      <c r="E644" t="s">
        <v>1455</v>
      </c>
      <c r="F644" t="s">
        <v>11</v>
      </c>
      <c r="G644" t="s">
        <v>11</v>
      </c>
      <c r="H644" t="s">
        <v>32</v>
      </c>
      <c r="I644">
        <v>0</v>
      </c>
      <c r="J644">
        <v>0</v>
      </c>
    </row>
    <row r="645" spans="1:10" x14ac:dyDescent="0.3">
      <c r="A645" s="1">
        <v>44703.3339858912</v>
      </c>
      <c r="B645" t="s">
        <v>1456</v>
      </c>
      <c r="C645" t="s">
        <v>10</v>
      </c>
      <c r="D645" t="s">
        <v>1457</v>
      </c>
      <c r="E645" t="s">
        <v>1458</v>
      </c>
      <c r="F645" t="s">
        <v>11</v>
      </c>
      <c r="G645" t="s">
        <v>11</v>
      </c>
      <c r="H645" t="s">
        <v>39</v>
      </c>
      <c r="I645">
        <v>0</v>
      </c>
      <c r="J645">
        <v>0</v>
      </c>
    </row>
    <row r="646" spans="1:10" x14ac:dyDescent="0.3">
      <c r="A646" s="1">
        <v>44703.449110335649</v>
      </c>
      <c r="B646" t="s">
        <v>1459</v>
      </c>
      <c r="C646" t="s">
        <v>10</v>
      </c>
      <c r="D646" t="s">
        <v>1460</v>
      </c>
      <c r="E646" t="s">
        <v>1461</v>
      </c>
      <c r="F646" t="s">
        <v>11</v>
      </c>
      <c r="G646" t="s">
        <v>11</v>
      </c>
      <c r="H646" t="s">
        <v>1462</v>
      </c>
      <c r="I646">
        <v>0</v>
      </c>
      <c r="J646">
        <v>0</v>
      </c>
    </row>
    <row r="647" spans="1:10" x14ac:dyDescent="0.3">
      <c r="A647" s="1">
        <v>44703.493784328704</v>
      </c>
      <c r="B647" t="s">
        <v>1463</v>
      </c>
      <c r="C647" t="s">
        <v>10</v>
      </c>
      <c r="D647" t="s">
        <v>1464</v>
      </c>
      <c r="E647" t="s">
        <v>1465</v>
      </c>
      <c r="F647" t="s">
        <v>11</v>
      </c>
      <c r="G647" t="s">
        <v>11</v>
      </c>
      <c r="H647" t="s">
        <v>32</v>
      </c>
      <c r="I647">
        <v>0</v>
      </c>
      <c r="J647">
        <v>0</v>
      </c>
    </row>
    <row r="648" spans="1:10" x14ac:dyDescent="0.3">
      <c r="A648" s="1">
        <v>44703.663925208333</v>
      </c>
      <c r="B648" t="s">
        <v>1466</v>
      </c>
      <c r="C648" t="s">
        <v>10</v>
      </c>
      <c r="D648" t="s">
        <v>1467</v>
      </c>
      <c r="E648" t="s">
        <v>1468</v>
      </c>
      <c r="F648" t="s">
        <v>11</v>
      </c>
      <c r="G648" t="s">
        <v>11</v>
      </c>
      <c r="H648" t="s">
        <v>32</v>
      </c>
      <c r="I648">
        <v>0</v>
      </c>
      <c r="J648">
        <v>0</v>
      </c>
    </row>
    <row r="649" spans="1:10" x14ac:dyDescent="0.3">
      <c r="A649" s="1">
        <v>44703.834063333336</v>
      </c>
      <c r="B649" t="s">
        <v>1469</v>
      </c>
      <c r="C649" t="s">
        <v>10</v>
      </c>
      <c r="D649" t="s">
        <v>1470</v>
      </c>
      <c r="E649" t="s">
        <v>1471</v>
      </c>
      <c r="F649" t="s">
        <v>11</v>
      </c>
      <c r="G649" t="s">
        <v>11</v>
      </c>
      <c r="H649" t="s">
        <v>32</v>
      </c>
      <c r="I649">
        <v>0</v>
      </c>
      <c r="J649">
        <v>0</v>
      </c>
    </row>
    <row r="650" spans="1:10" x14ac:dyDescent="0.3">
      <c r="A650" s="1">
        <v>44704.004202534721</v>
      </c>
      <c r="B650" t="s">
        <v>1472</v>
      </c>
      <c r="C650" t="s">
        <v>10</v>
      </c>
      <c r="D650" t="s">
        <v>1473</v>
      </c>
      <c r="E650" t="s">
        <v>1474</v>
      </c>
      <c r="F650" t="s">
        <v>11</v>
      </c>
      <c r="G650" t="s">
        <v>11</v>
      </c>
      <c r="H650" t="s">
        <v>32</v>
      </c>
      <c r="I650">
        <v>0</v>
      </c>
      <c r="J650">
        <v>0</v>
      </c>
    </row>
    <row r="651" spans="1:10" x14ac:dyDescent="0.3">
      <c r="A651" s="1">
        <v>44704.174341481485</v>
      </c>
      <c r="B651" t="s">
        <v>1475</v>
      </c>
      <c r="C651" t="s">
        <v>10</v>
      </c>
      <c r="D651" t="s">
        <v>1476</v>
      </c>
      <c r="E651" t="s">
        <v>1477</v>
      </c>
      <c r="F651" t="s">
        <v>11</v>
      </c>
      <c r="G651" t="s">
        <v>11</v>
      </c>
      <c r="H651" t="s">
        <v>32</v>
      </c>
      <c r="I651">
        <v>0</v>
      </c>
      <c r="J651">
        <v>0</v>
      </c>
    </row>
    <row r="652" spans="1:10" x14ac:dyDescent="0.3">
      <c r="A652" s="1">
        <v>44704.18763778935</v>
      </c>
      <c r="B652" t="s">
        <v>1478</v>
      </c>
      <c r="C652" t="s">
        <v>10</v>
      </c>
      <c r="D652" t="s">
        <v>1479</v>
      </c>
      <c r="E652" t="s">
        <v>1480</v>
      </c>
      <c r="F652" t="s">
        <v>11</v>
      </c>
      <c r="G652" t="s">
        <v>11</v>
      </c>
      <c r="H652" t="s">
        <v>1481</v>
      </c>
      <c r="I652">
        <v>0</v>
      </c>
      <c r="J652">
        <v>0</v>
      </c>
    </row>
    <row r="653" spans="1:10" x14ac:dyDescent="0.3">
      <c r="A653" s="1">
        <v>44704.198326400459</v>
      </c>
      <c r="B653" t="s">
        <v>1482</v>
      </c>
      <c r="C653" t="s">
        <v>13</v>
      </c>
      <c r="D653" t="s">
        <v>1479</v>
      </c>
      <c r="E653" t="s">
        <v>1480</v>
      </c>
      <c r="F653" t="s">
        <v>34</v>
      </c>
      <c r="G653" t="s">
        <v>35</v>
      </c>
      <c r="H653" t="s">
        <v>11</v>
      </c>
      <c r="I653">
        <v>0</v>
      </c>
      <c r="J653">
        <v>0</v>
      </c>
    </row>
    <row r="654" spans="1:10" x14ac:dyDescent="0.3">
      <c r="A654" s="1">
        <v>44704.334003229167</v>
      </c>
      <c r="B654" t="s">
        <v>1483</v>
      </c>
      <c r="C654" t="s">
        <v>10</v>
      </c>
      <c r="D654" t="s">
        <v>1484</v>
      </c>
      <c r="E654" t="s">
        <v>1485</v>
      </c>
      <c r="F654" t="s">
        <v>11</v>
      </c>
      <c r="G654" t="s">
        <v>11</v>
      </c>
      <c r="H654" t="s">
        <v>39</v>
      </c>
      <c r="I654">
        <v>0</v>
      </c>
      <c r="J654">
        <v>0</v>
      </c>
    </row>
    <row r="655" spans="1:10" x14ac:dyDescent="0.3">
      <c r="A655" s="1">
        <v>44704.344480300926</v>
      </c>
      <c r="B655" t="s">
        <v>1486</v>
      </c>
      <c r="C655" t="s">
        <v>10</v>
      </c>
      <c r="D655" t="s">
        <v>1487</v>
      </c>
      <c r="E655" t="s">
        <v>1488</v>
      </c>
      <c r="F655" t="s">
        <v>11</v>
      </c>
      <c r="G655" t="s">
        <v>11</v>
      </c>
      <c r="H655" t="s">
        <v>32</v>
      </c>
      <c r="I655">
        <v>0</v>
      </c>
      <c r="J655">
        <v>0</v>
      </c>
    </row>
    <row r="656" spans="1:10" x14ac:dyDescent="0.3">
      <c r="A656" s="1">
        <v>44704.416698854169</v>
      </c>
      <c r="B656" t="s">
        <v>1489</v>
      </c>
      <c r="C656" t="s">
        <v>10</v>
      </c>
      <c r="D656" t="s">
        <v>1490</v>
      </c>
      <c r="E656" t="s">
        <v>1491</v>
      </c>
      <c r="F656" t="s">
        <v>11</v>
      </c>
      <c r="G656" t="s">
        <v>11</v>
      </c>
      <c r="H656" t="s">
        <v>76</v>
      </c>
      <c r="I656">
        <v>0</v>
      </c>
      <c r="J656">
        <v>0</v>
      </c>
    </row>
    <row r="657" spans="1:10" x14ac:dyDescent="0.3">
      <c r="A657" s="1">
        <v>44704.416699293979</v>
      </c>
      <c r="B657" t="s">
        <v>1492</v>
      </c>
      <c r="C657" t="s">
        <v>10</v>
      </c>
      <c r="D657" t="s">
        <v>1493</v>
      </c>
      <c r="E657" t="s">
        <v>1494</v>
      </c>
      <c r="F657" t="s">
        <v>11</v>
      </c>
      <c r="G657" t="s">
        <v>11</v>
      </c>
      <c r="H657" t="s">
        <v>76</v>
      </c>
      <c r="I657">
        <v>0</v>
      </c>
      <c r="J657">
        <v>0</v>
      </c>
    </row>
    <row r="658" spans="1:10" x14ac:dyDescent="0.3">
      <c r="A658" s="1">
        <v>44704.439297835648</v>
      </c>
      <c r="B658" t="s">
        <v>1495</v>
      </c>
      <c r="C658" t="s">
        <v>13</v>
      </c>
      <c r="D658" t="s">
        <v>1404</v>
      </c>
      <c r="E658" t="s">
        <v>1405</v>
      </c>
      <c r="F658" t="s">
        <v>34</v>
      </c>
      <c r="G658" t="s">
        <v>35</v>
      </c>
      <c r="H658" t="s">
        <v>11</v>
      </c>
      <c r="I658">
        <v>0</v>
      </c>
      <c r="J658">
        <v>0</v>
      </c>
    </row>
    <row r="659" spans="1:10" x14ac:dyDescent="0.3">
      <c r="A659" s="1">
        <v>44704.449110706017</v>
      </c>
      <c r="B659" t="s">
        <v>1496</v>
      </c>
      <c r="C659" t="s">
        <v>10</v>
      </c>
      <c r="D659" t="s">
        <v>1497</v>
      </c>
      <c r="E659" t="s">
        <v>1498</v>
      </c>
      <c r="F659" t="s">
        <v>11</v>
      </c>
      <c r="G659" t="s">
        <v>11</v>
      </c>
      <c r="H659" t="s">
        <v>1499</v>
      </c>
      <c r="I659">
        <v>0</v>
      </c>
      <c r="J659">
        <v>0</v>
      </c>
    </row>
    <row r="660" spans="1:10" x14ac:dyDescent="0.3">
      <c r="A660" s="1">
        <v>44704.453187662039</v>
      </c>
      <c r="B660" t="s">
        <v>1500</v>
      </c>
      <c r="C660" t="s">
        <v>10</v>
      </c>
      <c r="D660" t="s">
        <v>1501</v>
      </c>
      <c r="E660" t="s">
        <v>1502</v>
      </c>
      <c r="F660" t="s">
        <v>11</v>
      </c>
      <c r="G660" t="s">
        <v>11</v>
      </c>
      <c r="H660" t="s">
        <v>1503</v>
      </c>
      <c r="I660">
        <v>0</v>
      </c>
      <c r="J660">
        <v>0</v>
      </c>
    </row>
    <row r="661" spans="1:10" x14ac:dyDescent="0.3">
      <c r="A661" s="1">
        <v>44704.466196319445</v>
      </c>
      <c r="B661" t="s">
        <v>1504</v>
      </c>
      <c r="C661" t="s">
        <v>10</v>
      </c>
      <c r="D661" t="s">
        <v>1505</v>
      </c>
      <c r="E661" t="s">
        <v>1506</v>
      </c>
      <c r="F661" t="s">
        <v>11</v>
      </c>
      <c r="G661" t="s">
        <v>11</v>
      </c>
      <c r="H661" t="s">
        <v>1507</v>
      </c>
      <c r="I661">
        <v>0</v>
      </c>
      <c r="J661">
        <v>0</v>
      </c>
    </row>
    <row r="662" spans="1:10" x14ac:dyDescent="0.3">
      <c r="A662" s="1">
        <v>44704.514632604165</v>
      </c>
      <c r="B662" t="s">
        <v>1508</v>
      </c>
      <c r="C662" t="s">
        <v>10</v>
      </c>
      <c r="D662" t="s">
        <v>1509</v>
      </c>
      <c r="E662" t="s">
        <v>1510</v>
      </c>
      <c r="F662" t="s">
        <v>11</v>
      </c>
      <c r="G662" t="s">
        <v>11</v>
      </c>
      <c r="H662" t="s">
        <v>32</v>
      </c>
      <c r="I662">
        <v>0</v>
      </c>
      <c r="J662">
        <v>0</v>
      </c>
    </row>
    <row r="663" spans="1:10" x14ac:dyDescent="0.3">
      <c r="A663" s="1">
        <v>44704.536566770832</v>
      </c>
      <c r="B663" t="s">
        <v>1511</v>
      </c>
      <c r="C663" t="s">
        <v>13</v>
      </c>
      <c r="D663" t="s">
        <v>1505</v>
      </c>
      <c r="E663" t="s">
        <v>1506</v>
      </c>
      <c r="F663" t="s">
        <v>34</v>
      </c>
      <c r="G663" t="s">
        <v>35</v>
      </c>
      <c r="H663" t="s">
        <v>11</v>
      </c>
      <c r="I663">
        <v>0</v>
      </c>
      <c r="J663">
        <v>0</v>
      </c>
    </row>
    <row r="664" spans="1:10" x14ac:dyDescent="0.3">
      <c r="A664" s="1">
        <v>44704.536566770832</v>
      </c>
      <c r="B664" t="s">
        <v>1512</v>
      </c>
      <c r="C664" t="s">
        <v>13</v>
      </c>
      <c r="D664" t="s">
        <v>1501</v>
      </c>
      <c r="E664" t="s">
        <v>1502</v>
      </c>
      <c r="F664" t="s">
        <v>34</v>
      </c>
      <c r="G664" t="s">
        <v>35</v>
      </c>
      <c r="H664" t="s">
        <v>11</v>
      </c>
      <c r="I664">
        <v>0</v>
      </c>
      <c r="J664">
        <v>0</v>
      </c>
    </row>
    <row r="665" spans="1:10" x14ac:dyDescent="0.3">
      <c r="A665" s="1">
        <v>44704.541423981478</v>
      </c>
      <c r="B665" t="s">
        <v>1513</v>
      </c>
      <c r="C665" t="s">
        <v>10</v>
      </c>
      <c r="D665" t="s">
        <v>1514</v>
      </c>
      <c r="E665" t="s">
        <v>1515</v>
      </c>
      <c r="F665" t="s">
        <v>11</v>
      </c>
      <c r="G665" t="s">
        <v>11</v>
      </c>
      <c r="H665" t="s">
        <v>1516</v>
      </c>
      <c r="I665">
        <v>0</v>
      </c>
      <c r="J665">
        <v>0</v>
      </c>
    </row>
    <row r="666" spans="1:10" x14ac:dyDescent="0.3">
      <c r="A666" s="1">
        <v>44704.545707743055</v>
      </c>
      <c r="B666" t="s">
        <v>1517</v>
      </c>
      <c r="C666" t="s">
        <v>10</v>
      </c>
      <c r="D666" t="s">
        <v>1518</v>
      </c>
      <c r="E666" t="s">
        <v>1519</v>
      </c>
      <c r="F666" t="s">
        <v>11</v>
      </c>
      <c r="G666" t="s">
        <v>11</v>
      </c>
      <c r="H666" t="s">
        <v>1520</v>
      </c>
      <c r="I666">
        <v>0</v>
      </c>
      <c r="J666">
        <v>0</v>
      </c>
    </row>
    <row r="667" spans="1:10" x14ac:dyDescent="0.3">
      <c r="A667" s="1">
        <v>44704.567831759261</v>
      </c>
      <c r="B667" t="s">
        <v>1521</v>
      </c>
      <c r="C667" t="s">
        <v>13</v>
      </c>
      <c r="D667" t="s">
        <v>1518</v>
      </c>
      <c r="E667" t="s">
        <v>1519</v>
      </c>
      <c r="F667" t="s">
        <v>34</v>
      </c>
      <c r="G667" t="s">
        <v>35</v>
      </c>
      <c r="H667" t="s">
        <v>11</v>
      </c>
      <c r="I667">
        <v>0</v>
      </c>
      <c r="J667">
        <v>0</v>
      </c>
    </row>
    <row r="668" spans="1:10" x14ac:dyDescent="0.3">
      <c r="A668" s="1">
        <v>44704.567831759261</v>
      </c>
      <c r="B668" t="s">
        <v>1522</v>
      </c>
      <c r="C668" t="s">
        <v>13</v>
      </c>
      <c r="D668" t="s">
        <v>1514</v>
      </c>
      <c r="E668" t="s">
        <v>1515</v>
      </c>
      <c r="F668" t="s">
        <v>34</v>
      </c>
      <c r="G668" t="s">
        <v>35</v>
      </c>
      <c r="H668" t="s">
        <v>11</v>
      </c>
      <c r="I668">
        <v>0</v>
      </c>
      <c r="J668">
        <v>0</v>
      </c>
    </row>
    <row r="669" spans="1:10" x14ac:dyDescent="0.3">
      <c r="A669" s="1">
        <v>44704.571991840276</v>
      </c>
      <c r="B669" t="s">
        <v>1523</v>
      </c>
      <c r="C669" t="s">
        <v>10</v>
      </c>
      <c r="D669" t="s">
        <v>1524</v>
      </c>
      <c r="E669" t="s">
        <v>1525</v>
      </c>
      <c r="F669" t="s">
        <v>11</v>
      </c>
      <c r="G669" t="s">
        <v>11</v>
      </c>
      <c r="H669" t="s">
        <v>1526</v>
      </c>
      <c r="I669">
        <v>0</v>
      </c>
      <c r="J669">
        <v>0</v>
      </c>
    </row>
    <row r="670" spans="1:10" x14ac:dyDescent="0.3">
      <c r="A670" s="1">
        <v>44704.572875682868</v>
      </c>
      <c r="B670" t="s">
        <v>1527</v>
      </c>
      <c r="C670" t="s">
        <v>10</v>
      </c>
      <c r="D670" t="s">
        <v>1528</v>
      </c>
      <c r="E670" t="s">
        <v>1529</v>
      </c>
      <c r="F670" t="s">
        <v>11</v>
      </c>
      <c r="G670" t="s">
        <v>11</v>
      </c>
      <c r="H670" t="s">
        <v>1530</v>
      </c>
      <c r="I670">
        <v>0</v>
      </c>
      <c r="J670">
        <v>0</v>
      </c>
    </row>
    <row r="671" spans="1:10" x14ac:dyDescent="0.3">
      <c r="A671" s="1">
        <v>44704.684127858796</v>
      </c>
      <c r="B671" t="s">
        <v>1531</v>
      </c>
      <c r="C671" t="s">
        <v>10</v>
      </c>
      <c r="D671" t="s">
        <v>1532</v>
      </c>
      <c r="E671" t="s">
        <v>1533</v>
      </c>
      <c r="F671" t="s">
        <v>11</v>
      </c>
      <c r="G671" t="s">
        <v>11</v>
      </c>
      <c r="H671" t="s">
        <v>32</v>
      </c>
      <c r="I671">
        <v>0</v>
      </c>
      <c r="J671">
        <v>0</v>
      </c>
    </row>
    <row r="672" spans="1:10" x14ac:dyDescent="0.3">
      <c r="A672" s="1">
        <v>44704.854266747687</v>
      </c>
      <c r="B672" t="s">
        <v>1534</v>
      </c>
      <c r="C672" t="s">
        <v>10</v>
      </c>
      <c r="D672" t="s">
        <v>1535</v>
      </c>
      <c r="E672" t="s">
        <v>1536</v>
      </c>
      <c r="F672" t="s">
        <v>11</v>
      </c>
      <c r="G672" t="s">
        <v>11</v>
      </c>
      <c r="H672" t="s">
        <v>32</v>
      </c>
      <c r="I672">
        <v>0</v>
      </c>
      <c r="J672">
        <v>0</v>
      </c>
    </row>
    <row r="673" spans="1:10" x14ac:dyDescent="0.3">
      <c r="A673" s="1">
        <v>44705.024406180557</v>
      </c>
      <c r="B673" t="s">
        <v>1537</v>
      </c>
      <c r="C673" t="s">
        <v>10</v>
      </c>
      <c r="D673" t="s">
        <v>1538</v>
      </c>
      <c r="E673" t="s">
        <v>1539</v>
      </c>
      <c r="F673" t="s">
        <v>11</v>
      </c>
      <c r="G673" t="s">
        <v>11</v>
      </c>
      <c r="H673" t="s">
        <v>32</v>
      </c>
      <c r="I673">
        <v>0</v>
      </c>
      <c r="J673">
        <v>0</v>
      </c>
    </row>
    <row r="674" spans="1:10" x14ac:dyDescent="0.3">
      <c r="A674" s="1">
        <v>44705.188803541663</v>
      </c>
      <c r="B674" t="s">
        <v>1540</v>
      </c>
      <c r="C674" t="s">
        <v>10</v>
      </c>
      <c r="D674" t="s">
        <v>1541</v>
      </c>
      <c r="E674" t="s">
        <v>1542</v>
      </c>
      <c r="F674" t="s">
        <v>11</v>
      </c>
      <c r="G674" t="s">
        <v>11</v>
      </c>
      <c r="H674" t="s">
        <v>227</v>
      </c>
      <c r="I674">
        <v>0</v>
      </c>
      <c r="J674">
        <v>0</v>
      </c>
    </row>
    <row r="675" spans="1:10" x14ac:dyDescent="0.3">
      <c r="A675" s="1">
        <v>44705.194545358798</v>
      </c>
      <c r="B675" t="s">
        <v>1543</v>
      </c>
      <c r="C675" t="s">
        <v>10</v>
      </c>
      <c r="D675" t="s">
        <v>1544</v>
      </c>
      <c r="E675" t="s">
        <v>1545</v>
      </c>
      <c r="F675" t="s">
        <v>11</v>
      </c>
      <c r="G675" t="s">
        <v>11</v>
      </c>
      <c r="H675" t="s">
        <v>32</v>
      </c>
      <c r="I675">
        <v>0</v>
      </c>
      <c r="J675">
        <v>0</v>
      </c>
    </row>
    <row r="676" spans="1:10" x14ac:dyDescent="0.3">
      <c r="A676" s="1">
        <v>44705.203413009258</v>
      </c>
      <c r="B676" t="s">
        <v>1546</v>
      </c>
      <c r="C676" t="s">
        <v>13</v>
      </c>
      <c r="D676" t="s">
        <v>1541</v>
      </c>
      <c r="E676" t="s">
        <v>1542</v>
      </c>
      <c r="F676" t="s">
        <v>34</v>
      </c>
      <c r="G676" t="s">
        <v>35</v>
      </c>
      <c r="H676" t="s">
        <v>11</v>
      </c>
      <c r="I676">
        <v>0</v>
      </c>
      <c r="J676">
        <v>0</v>
      </c>
    </row>
    <row r="677" spans="1:10" x14ac:dyDescent="0.3">
      <c r="A677" s="1">
        <v>44705.334128101851</v>
      </c>
      <c r="B677" t="s">
        <v>1547</v>
      </c>
      <c r="C677" t="s">
        <v>10</v>
      </c>
      <c r="D677" t="s">
        <v>1548</v>
      </c>
      <c r="E677" t="s">
        <v>1549</v>
      </c>
      <c r="F677" t="s">
        <v>11</v>
      </c>
      <c r="G677" t="s">
        <v>11</v>
      </c>
      <c r="H677" t="s">
        <v>39</v>
      </c>
      <c r="I677">
        <v>0</v>
      </c>
      <c r="J677">
        <v>0</v>
      </c>
    </row>
    <row r="678" spans="1:10" x14ac:dyDescent="0.3">
      <c r="A678" s="1">
        <v>44705.364685636574</v>
      </c>
      <c r="B678" t="s">
        <v>1550</v>
      </c>
      <c r="C678" t="s">
        <v>10</v>
      </c>
      <c r="D678" t="s">
        <v>1551</v>
      </c>
      <c r="E678" t="s">
        <v>1552</v>
      </c>
      <c r="F678" t="s">
        <v>11</v>
      </c>
      <c r="G678" t="s">
        <v>11</v>
      </c>
      <c r="H678" t="s">
        <v>32</v>
      </c>
      <c r="I678">
        <v>0</v>
      </c>
      <c r="J678">
        <v>0</v>
      </c>
    </row>
    <row r="679" spans="1:10" x14ac:dyDescent="0.3">
      <c r="A679" s="1">
        <v>44705.449117268516</v>
      </c>
      <c r="B679" t="s">
        <v>1553</v>
      </c>
      <c r="C679" t="s">
        <v>10</v>
      </c>
      <c r="D679" t="s">
        <v>1554</v>
      </c>
      <c r="E679" t="s">
        <v>1555</v>
      </c>
      <c r="F679" t="s">
        <v>11</v>
      </c>
      <c r="G679" t="s">
        <v>11</v>
      </c>
      <c r="H679" t="s">
        <v>1556</v>
      </c>
      <c r="I679">
        <v>0</v>
      </c>
      <c r="J679">
        <v>0</v>
      </c>
    </row>
    <row r="680" spans="1:10" x14ac:dyDescent="0.3">
      <c r="A680" s="1">
        <v>44705.534825266201</v>
      </c>
      <c r="B680" t="s">
        <v>1557</v>
      </c>
      <c r="C680" t="s">
        <v>10</v>
      </c>
      <c r="D680" t="s">
        <v>1558</v>
      </c>
      <c r="E680" t="s">
        <v>1559</v>
      </c>
      <c r="F680" t="s">
        <v>11</v>
      </c>
      <c r="G680" t="s">
        <v>11</v>
      </c>
      <c r="H680" t="s">
        <v>32</v>
      </c>
      <c r="I680">
        <v>0</v>
      </c>
      <c r="J680">
        <v>0</v>
      </c>
    </row>
    <row r="681" spans="1:10" x14ac:dyDescent="0.3">
      <c r="A681" s="1">
        <v>44705.639990995369</v>
      </c>
      <c r="B681" t="s">
        <v>1560</v>
      </c>
      <c r="C681" t="s">
        <v>10</v>
      </c>
      <c r="D681" t="s">
        <v>1561</v>
      </c>
      <c r="E681" t="s">
        <v>1562</v>
      </c>
      <c r="F681" t="s">
        <v>11</v>
      </c>
      <c r="G681" t="s">
        <v>11</v>
      </c>
      <c r="H681" t="s">
        <v>345</v>
      </c>
      <c r="I681">
        <v>0</v>
      </c>
      <c r="J681">
        <v>0</v>
      </c>
    </row>
    <row r="682" spans="1:10" x14ac:dyDescent="0.3">
      <c r="A682" s="1">
        <v>44705.640325497683</v>
      </c>
      <c r="B682" t="s">
        <v>1563</v>
      </c>
      <c r="C682" t="s">
        <v>12</v>
      </c>
      <c r="D682" t="s">
        <v>1561</v>
      </c>
      <c r="E682" t="s">
        <v>1562</v>
      </c>
      <c r="F682" t="s">
        <v>85</v>
      </c>
      <c r="G682" t="s">
        <v>86</v>
      </c>
      <c r="H682" t="s">
        <v>11</v>
      </c>
      <c r="I682">
        <v>0</v>
      </c>
      <c r="J682">
        <v>0</v>
      </c>
    </row>
    <row r="683" spans="1:10" x14ac:dyDescent="0.3">
      <c r="A683" s="1">
        <v>44705.640362604165</v>
      </c>
      <c r="B683" t="s">
        <v>1564</v>
      </c>
      <c r="C683" t="s">
        <v>12</v>
      </c>
      <c r="D683" t="s">
        <v>1558</v>
      </c>
      <c r="E683" t="s">
        <v>1559</v>
      </c>
      <c r="F683" t="s">
        <v>85</v>
      </c>
      <c r="G683" t="s">
        <v>86</v>
      </c>
      <c r="H683" t="s">
        <v>11</v>
      </c>
      <c r="I683">
        <v>0</v>
      </c>
      <c r="J683">
        <v>0</v>
      </c>
    </row>
    <row r="684" spans="1:10" x14ac:dyDescent="0.3">
      <c r="A684" s="1">
        <v>44705.640375740739</v>
      </c>
      <c r="B684" t="s">
        <v>1565</v>
      </c>
      <c r="C684" t="s">
        <v>12</v>
      </c>
      <c r="D684" t="s">
        <v>1554</v>
      </c>
      <c r="E684" t="s">
        <v>1555</v>
      </c>
      <c r="F684" t="s">
        <v>85</v>
      </c>
      <c r="G684" t="s">
        <v>86</v>
      </c>
      <c r="H684" t="s">
        <v>11</v>
      </c>
      <c r="I684">
        <v>0</v>
      </c>
      <c r="J684">
        <v>0</v>
      </c>
    </row>
    <row r="685" spans="1:10" x14ac:dyDescent="0.3">
      <c r="A685" s="1">
        <v>44705.640386608793</v>
      </c>
      <c r="B685" t="s">
        <v>1566</v>
      </c>
      <c r="C685" t="s">
        <v>12</v>
      </c>
      <c r="D685" t="s">
        <v>1551</v>
      </c>
      <c r="E685" t="s">
        <v>1552</v>
      </c>
      <c r="F685" t="s">
        <v>85</v>
      </c>
      <c r="G685" t="s">
        <v>86</v>
      </c>
      <c r="H685" t="s">
        <v>11</v>
      </c>
      <c r="I685">
        <v>0</v>
      </c>
      <c r="J685">
        <v>0</v>
      </c>
    </row>
    <row r="686" spans="1:10" x14ac:dyDescent="0.3">
      <c r="A686" s="1">
        <v>44705.64039940972</v>
      </c>
      <c r="B686" t="s">
        <v>1567</v>
      </c>
      <c r="C686" t="s">
        <v>12</v>
      </c>
      <c r="D686" t="s">
        <v>1548</v>
      </c>
      <c r="E686" t="s">
        <v>1549</v>
      </c>
      <c r="F686" t="s">
        <v>85</v>
      </c>
      <c r="G686" t="s">
        <v>86</v>
      </c>
      <c r="H686" t="s">
        <v>11</v>
      </c>
      <c r="I686">
        <v>0</v>
      </c>
      <c r="J686">
        <v>0</v>
      </c>
    </row>
    <row r="687" spans="1:10" x14ac:dyDescent="0.3">
      <c r="A687" s="1">
        <v>44705.640444849538</v>
      </c>
      <c r="B687" t="s">
        <v>1568</v>
      </c>
      <c r="C687" t="s">
        <v>12</v>
      </c>
      <c r="D687" t="s">
        <v>1532</v>
      </c>
      <c r="E687" t="s">
        <v>1533</v>
      </c>
      <c r="F687" t="s">
        <v>85</v>
      </c>
      <c r="G687" t="s">
        <v>86</v>
      </c>
      <c r="H687" t="s">
        <v>11</v>
      </c>
      <c r="I687">
        <v>0</v>
      </c>
      <c r="J687">
        <v>0</v>
      </c>
    </row>
    <row r="688" spans="1:10" x14ac:dyDescent="0.3">
      <c r="A688" s="1">
        <v>44705.640452060186</v>
      </c>
      <c r="B688" t="s">
        <v>1569</v>
      </c>
      <c r="C688" t="s">
        <v>12</v>
      </c>
      <c r="D688" t="s">
        <v>1535</v>
      </c>
      <c r="E688" t="s">
        <v>1536</v>
      </c>
      <c r="F688" t="s">
        <v>85</v>
      </c>
      <c r="G688" t="s">
        <v>86</v>
      </c>
      <c r="H688" t="s">
        <v>11</v>
      </c>
      <c r="I688">
        <v>0</v>
      </c>
      <c r="J688">
        <v>0</v>
      </c>
    </row>
    <row r="689" spans="1:10" x14ac:dyDescent="0.3">
      <c r="A689" s="1">
        <v>44705.640460625</v>
      </c>
      <c r="B689" t="s">
        <v>1570</v>
      </c>
      <c r="C689" t="s">
        <v>12</v>
      </c>
      <c r="D689" t="s">
        <v>1538</v>
      </c>
      <c r="E689" t="s">
        <v>1539</v>
      </c>
      <c r="F689" t="s">
        <v>85</v>
      </c>
      <c r="G689" t="s">
        <v>86</v>
      </c>
      <c r="H689" t="s">
        <v>11</v>
      </c>
      <c r="I689">
        <v>0</v>
      </c>
      <c r="J689">
        <v>0</v>
      </c>
    </row>
    <row r="690" spans="1:10" x14ac:dyDescent="0.3">
      <c r="A690" s="1">
        <v>44705.64046855324</v>
      </c>
      <c r="B690" t="s">
        <v>1571</v>
      </c>
      <c r="C690" t="s">
        <v>12</v>
      </c>
      <c r="D690" t="s">
        <v>1544</v>
      </c>
      <c r="E690" t="s">
        <v>1545</v>
      </c>
      <c r="F690" t="s">
        <v>85</v>
      </c>
      <c r="G690" t="s">
        <v>86</v>
      </c>
      <c r="H690" t="s">
        <v>11</v>
      </c>
      <c r="I690">
        <v>0</v>
      </c>
      <c r="J690">
        <v>0</v>
      </c>
    </row>
    <row r="691" spans="1:10" x14ac:dyDescent="0.3">
      <c r="A691" s="1">
        <v>44705.704963506942</v>
      </c>
      <c r="B691" t="s">
        <v>1572</v>
      </c>
      <c r="C691" t="s">
        <v>10</v>
      </c>
      <c r="D691" t="s">
        <v>1573</v>
      </c>
      <c r="E691" t="s">
        <v>1574</v>
      </c>
      <c r="F691" t="s">
        <v>11</v>
      </c>
      <c r="G691" t="s">
        <v>11</v>
      </c>
      <c r="H691" t="s">
        <v>32</v>
      </c>
      <c r="I691">
        <v>0</v>
      </c>
      <c r="J691">
        <v>0</v>
      </c>
    </row>
    <row r="692" spans="1:10" x14ac:dyDescent="0.3">
      <c r="A692" s="1">
        <v>44705.875102916667</v>
      </c>
      <c r="B692" t="s">
        <v>1575</v>
      </c>
      <c r="C692" t="s">
        <v>10</v>
      </c>
      <c r="D692" t="s">
        <v>1576</v>
      </c>
      <c r="E692" t="s">
        <v>1577</v>
      </c>
      <c r="F692" t="s">
        <v>11</v>
      </c>
      <c r="G692" t="s">
        <v>11</v>
      </c>
      <c r="H692" t="s">
        <v>32</v>
      </c>
      <c r="I692">
        <v>0</v>
      </c>
      <c r="J692">
        <v>0</v>
      </c>
    </row>
    <row r="693" spans="1:10" x14ac:dyDescent="0.3">
      <c r="A693" s="1">
        <v>44706.045210706019</v>
      </c>
      <c r="B693" t="s">
        <v>1578</v>
      </c>
      <c r="C693" t="s">
        <v>10</v>
      </c>
      <c r="D693" t="s">
        <v>1579</v>
      </c>
      <c r="E693" t="s">
        <v>1580</v>
      </c>
      <c r="F693" t="s">
        <v>11</v>
      </c>
      <c r="G693" t="s">
        <v>11</v>
      </c>
      <c r="H693" t="s">
        <v>32</v>
      </c>
      <c r="I693">
        <v>0</v>
      </c>
      <c r="J693">
        <v>0</v>
      </c>
    </row>
    <row r="694" spans="1:10" x14ac:dyDescent="0.3">
      <c r="A694" s="1">
        <v>44706.188195578703</v>
      </c>
      <c r="B694" t="s">
        <v>1581</v>
      </c>
      <c r="C694" t="s">
        <v>10</v>
      </c>
      <c r="D694" t="s">
        <v>1582</v>
      </c>
      <c r="E694" t="s">
        <v>1583</v>
      </c>
      <c r="F694" t="s">
        <v>11</v>
      </c>
      <c r="G694" t="s">
        <v>11</v>
      </c>
      <c r="H694" t="s">
        <v>1584</v>
      </c>
      <c r="I694">
        <v>0</v>
      </c>
      <c r="J694">
        <v>0</v>
      </c>
    </row>
    <row r="695" spans="1:10" x14ac:dyDescent="0.3">
      <c r="A695" s="1">
        <v>44706.200636655092</v>
      </c>
      <c r="B695" t="s">
        <v>1585</v>
      </c>
      <c r="C695" t="s">
        <v>13</v>
      </c>
      <c r="D695" t="s">
        <v>1582</v>
      </c>
      <c r="E695" t="s">
        <v>1583</v>
      </c>
      <c r="F695" t="s">
        <v>34</v>
      </c>
      <c r="G695" t="s">
        <v>35</v>
      </c>
      <c r="H695" t="s">
        <v>11</v>
      </c>
      <c r="I695">
        <v>0</v>
      </c>
      <c r="J695">
        <v>0</v>
      </c>
    </row>
    <row r="696" spans="1:10" x14ac:dyDescent="0.3">
      <c r="A696" s="1">
        <v>44706.215348414349</v>
      </c>
      <c r="B696" t="s">
        <v>1586</v>
      </c>
      <c r="C696" t="s">
        <v>10</v>
      </c>
      <c r="D696" t="s">
        <v>1587</v>
      </c>
      <c r="E696" t="s">
        <v>1588</v>
      </c>
      <c r="F696" t="s">
        <v>11</v>
      </c>
      <c r="G696" t="s">
        <v>11</v>
      </c>
      <c r="H696" t="s">
        <v>32</v>
      </c>
      <c r="I696">
        <v>0</v>
      </c>
      <c r="J696">
        <v>0</v>
      </c>
    </row>
    <row r="697" spans="1:10" x14ac:dyDescent="0.3">
      <c r="A697" s="1">
        <v>44706.333929803244</v>
      </c>
      <c r="B697" t="s">
        <v>1589</v>
      </c>
      <c r="C697" t="s">
        <v>10</v>
      </c>
      <c r="D697" t="s">
        <v>1590</v>
      </c>
      <c r="E697" t="s">
        <v>1591</v>
      </c>
      <c r="F697" t="s">
        <v>11</v>
      </c>
      <c r="G697" t="s">
        <v>11</v>
      </c>
      <c r="H697" t="s">
        <v>39</v>
      </c>
      <c r="I697">
        <v>0</v>
      </c>
      <c r="J697">
        <v>0</v>
      </c>
    </row>
    <row r="698" spans="1:10" x14ac:dyDescent="0.3">
      <c r="A698" s="1">
        <v>44706.385487337961</v>
      </c>
      <c r="B698" t="s">
        <v>1592</v>
      </c>
      <c r="C698" t="s">
        <v>10</v>
      </c>
      <c r="D698" t="s">
        <v>1593</v>
      </c>
      <c r="E698" t="s">
        <v>1594</v>
      </c>
      <c r="F698" t="s">
        <v>11</v>
      </c>
      <c r="G698" t="s">
        <v>11</v>
      </c>
      <c r="H698" t="s">
        <v>32</v>
      </c>
      <c r="I698">
        <v>0</v>
      </c>
      <c r="J698">
        <v>0</v>
      </c>
    </row>
    <row r="699" spans="1:10" x14ac:dyDescent="0.3">
      <c r="A699" s="1">
        <v>44706.449113159724</v>
      </c>
      <c r="B699" t="s">
        <v>1595</v>
      </c>
      <c r="C699" t="s">
        <v>10</v>
      </c>
      <c r="D699" t="s">
        <v>1596</v>
      </c>
      <c r="E699" t="s">
        <v>1597</v>
      </c>
      <c r="F699" t="s">
        <v>11</v>
      </c>
      <c r="G699" t="s">
        <v>11</v>
      </c>
      <c r="H699" t="s">
        <v>1598</v>
      </c>
      <c r="I699">
        <v>0</v>
      </c>
      <c r="J699">
        <v>0</v>
      </c>
    </row>
    <row r="700" spans="1:10" x14ac:dyDescent="0.3">
      <c r="A700" s="1">
        <v>44706.552034768516</v>
      </c>
      <c r="B700" t="s">
        <v>1599</v>
      </c>
      <c r="C700" t="s">
        <v>12</v>
      </c>
      <c r="D700" t="s">
        <v>1596</v>
      </c>
      <c r="E700" t="s">
        <v>1597</v>
      </c>
      <c r="F700" t="s">
        <v>85</v>
      </c>
      <c r="G700" t="s">
        <v>86</v>
      </c>
      <c r="H700" t="s">
        <v>11</v>
      </c>
      <c r="I700">
        <v>0</v>
      </c>
      <c r="J700">
        <v>0</v>
      </c>
    </row>
    <row r="701" spans="1:10" x14ac:dyDescent="0.3">
      <c r="A701" s="1">
        <v>44706.552034768516</v>
      </c>
      <c r="B701" t="s">
        <v>1600</v>
      </c>
      <c r="C701" t="s">
        <v>12</v>
      </c>
      <c r="D701" t="s">
        <v>1593</v>
      </c>
      <c r="E701" t="s">
        <v>1594</v>
      </c>
      <c r="F701" t="s">
        <v>85</v>
      </c>
      <c r="G701" t="s">
        <v>86</v>
      </c>
      <c r="H701" t="s">
        <v>11</v>
      </c>
      <c r="I701">
        <v>0</v>
      </c>
      <c r="J701">
        <v>0</v>
      </c>
    </row>
    <row r="702" spans="1:10" x14ac:dyDescent="0.3">
      <c r="A702" s="1">
        <v>44706.552034768516</v>
      </c>
      <c r="B702" t="s">
        <v>1601</v>
      </c>
      <c r="C702" t="s">
        <v>12</v>
      </c>
      <c r="D702" t="s">
        <v>1590</v>
      </c>
      <c r="E702" t="s">
        <v>1591</v>
      </c>
      <c r="F702" t="s">
        <v>85</v>
      </c>
      <c r="G702" t="s">
        <v>86</v>
      </c>
      <c r="H702" t="s">
        <v>11</v>
      </c>
      <c r="I702">
        <v>0</v>
      </c>
      <c r="J702">
        <v>0</v>
      </c>
    </row>
    <row r="703" spans="1:10" x14ac:dyDescent="0.3">
      <c r="A703" s="1">
        <v>44706.552034768516</v>
      </c>
      <c r="B703" t="s">
        <v>1602</v>
      </c>
      <c r="C703" t="s">
        <v>12</v>
      </c>
      <c r="D703" t="s">
        <v>1587</v>
      </c>
      <c r="E703" t="s">
        <v>1588</v>
      </c>
      <c r="F703" t="s">
        <v>85</v>
      </c>
      <c r="G703" t="s">
        <v>86</v>
      </c>
      <c r="H703" t="s">
        <v>11</v>
      </c>
      <c r="I703">
        <v>0</v>
      </c>
      <c r="J703">
        <v>0</v>
      </c>
    </row>
    <row r="704" spans="1:10" x14ac:dyDescent="0.3">
      <c r="A704" s="1">
        <v>44706.552034768516</v>
      </c>
      <c r="B704" t="s">
        <v>1603</v>
      </c>
      <c r="C704" t="s">
        <v>12</v>
      </c>
      <c r="D704" t="s">
        <v>1579</v>
      </c>
      <c r="E704" t="s">
        <v>1580</v>
      </c>
      <c r="F704" t="s">
        <v>85</v>
      </c>
      <c r="G704" t="s">
        <v>86</v>
      </c>
      <c r="H704" t="s">
        <v>11</v>
      </c>
      <c r="I704">
        <v>0</v>
      </c>
      <c r="J704">
        <v>0</v>
      </c>
    </row>
    <row r="705" spans="1:10" x14ac:dyDescent="0.3">
      <c r="A705" s="1">
        <v>44706.552034768516</v>
      </c>
      <c r="B705" t="s">
        <v>1604</v>
      </c>
      <c r="C705" t="s">
        <v>12</v>
      </c>
      <c r="D705" t="s">
        <v>1576</v>
      </c>
      <c r="E705" t="s">
        <v>1577</v>
      </c>
      <c r="F705" t="s">
        <v>85</v>
      </c>
      <c r="G705" t="s">
        <v>86</v>
      </c>
      <c r="H705" t="s">
        <v>11</v>
      </c>
      <c r="I705">
        <v>0</v>
      </c>
      <c r="J705">
        <v>0</v>
      </c>
    </row>
    <row r="706" spans="1:10" x14ac:dyDescent="0.3">
      <c r="A706" s="1">
        <v>44706.552034768516</v>
      </c>
      <c r="B706" t="s">
        <v>1605</v>
      </c>
      <c r="C706" t="s">
        <v>12</v>
      </c>
      <c r="D706" t="s">
        <v>1573</v>
      </c>
      <c r="E706" t="s">
        <v>1574</v>
      </c>
      <c r="F706" t="s">
        <v>85</v>
      </c>
      <c r="G706" t="s">
        <v>86</v>
      </c>
      <c r="H706" t="s">
        <v>11</v>
      </c>
      <c r="I706">
        <v>0</v>
      </c>
      <c r="J706">
        <v>0</v>
      </c>
    </row>
    <row r="707" spans="1:10" x14ac:dyDescent="0.3">
      <c r="A707" s="1">
        <v>44706.555626863425</v>
      </c>
      <c r="B707" t="s">
        <v>1606</v>
      </c>
      <c r="C707" t="s">
        <v>10</v>
      </c>
      <c r="D707" t="s">
        <v>1607</v>
      </c>
      <c r="E707" t="s">
        <v>1608</v>
      </c>
      <c r="F707" t="s">
        <v>11</v>
      </c>
      <c r="G707" t="s">
        <v>11</v>
      </c>
      <c r="H707" t="s">
        <v>32</v>
      </c>
      <c r="I707">
        <v>0</v>
      </c>
      <c r="J707">
        <v>0</v>
      </c>
    </row>
    <row r="708" spans="1:10" x14ac:dyDescent="0.3">
      <c r="A708" s="1">
        <v>44706.557596122686</v>
      </c>
      <c r="B708" t="s">
        <v>1609</v>
      </c>
      <c r="C708" t="s">
        <v>12</v>
      </c>
      <c r="D708" t="s">
        <v>1607</v>
      </c>
      <c r="E708" t="s">
        <v>1608</v>
      </c>
      <c r="F708" t="s">
        <v>85</v>
      </c>
      <c r="G708" t="s">
        <v>86</v>
      </c>
      <c r="H708" t="s">
        <v>11</v>
      </c>
      <c r="I708">
        <v>0</v>
      </c>
      <c r="J708">
        <v>0</v>
      </c>
    </row>
    <row r="709" spans="1:10" x14ac:dyDescent="0.3">
      <c r="A709" s="1">
        <v>44706.592114236111</v>
      </c>
      <c r="B709" t="s">
        <v>1610</v>
      </c>
      <c r="C709" t="s">
        <v>10</v>
      </c>
      <c r="D709" t="s">
        <v>1611</v>
      </c>
      <c r="E709" t="s">
        <v>1612</v>
      </c>
      <c r="F709" t="s">
        <v>11</v>
      </c>
      <c r="G709" t="s">
        <v>11</v>
      </c>
      <c r="H709" t="s">
        <v>345</v>
      </c>
      <c r="I709">
        <v>0</v>
      </c>
      <c r="J709">
        <v>0</v>
      </c>
    </row>
    <row r="710" spans="1:10" x14ac:dyDescent="0.3">
      <c r="A710" s="1">
        <v>44706.593068703703</v>
      </c>
      <c r="B710" t="s">
        <v>1613</v>
      </c>
      <c r="C710" t="s">
        <v>10</v>
      </c>
      <c r="D710" t="s">
        <v>1614</v>
      </c>
      <c r="E710" t="s">
        <v>1615</v>
      </c>
      <c r="F710" t="s">
        <v>11</v>
      </c>
      <c r="G710" t="s">
        <v>11</v>
      </c>
      <c r="H710" t="s">
        <v>345</v>
      </c>
      <c r="I710">
        <v>0</v>
      </c>
      <c r="J710">
        <v>0</v>
      </c>
    </row>
    <row r="711" spans="1:10" x14ac:dyDescent="0.3">
      <c r="A711" s="1">
        <v>44706.593108842593</v>
      </c>
      <c r="B711" t="s">
        <v>1616</v>
      </c>
      <c r="C711" t="s">
        <v>12</v>
      </c>
      <c r="D711" t="s">
        <v>1611</v>
      </c>
      <c r="E711" t="s">
        <v>1612</v>
      </c>
      <c r="F711" t="s">
        <v>85</v>
      </c>
      <c r="G711" t="s">
        <v>86</v>
      </c>
      <c r="H711" t="s">
        <v>11</v>
      </c>
      <c r="I711">
        <v>0</v>
      </c>
      <c r="J711">
        <v>0</v>
      </c>
    </row>
    <row r="712" spans="1:10" x14ac:dyDescent="0.3">
      <c r="A712" s="1">
        <v>44706.593405023152</v>
      </c>
      <c r="B712" t="s">
        <v>1617</v>
      </c>
      <c r="C712" t="s">
        <v>12</v>
      </c>
      <c r="D712" t="s">
        <v>1614</v>
      </c>
      <c r="E712" t="s">
        <v>1615</v>
      </c>
      <c r="F712" t="s">
        <v>85</v>
      </c>
      <c r="G712" t="s">
        <v>86</v>
      </c>
      <c r="H712" t="s">
        <v>11</v>
      </c>
      <c r="I712">
        <v>0</v>
      </c>
      <c r="J712">
        <v>0</v>
      </c>
    </row>
    <row r="713" spans="1:10" x14ac:dyDescent="0.3">
      <c r="A713" s="1">
        <v>44706.725071168985</v>
      </c>
      <c r="B713" t="s">
        <v>1618</v>
      </c>
      <c r="C713" t="s">
        <v>10</v>
      </c>
      <c r="D713" t="s">
        <v>1619</v>
      </c>
      <c r="E713" t="s">
        <v>1620</v>
      </c>
      <c r="F713" t="s">
        <v>11</v>
      </c>
      <c r="G713" t="s">
        <v>11</v>
      </c>
      <c r="H713" t="s">
        <v>32</v>
      </c>
      <c r="I713">
        <v>0</v>
      </c>
      <c r="J713">
        <v>0</v>
      </c>
    </row>
    <row r="714" spans="1:10" x14ac:dyDescent="0.3">
      <c r="A714" s="1">
        <v>44706.895211608797</v>
      </c>
      <c r="B714" t="s">
        <v>1621</v>
      </c>
      <c r="C714" t="s">
        <v>10</v>
      </c>
      <c r="D714" t="s">
        <v>1622</v>
      </c>
      <c r="E714" t="s">
        <v>1623</v>
      </c>
      <c r="F714" t="s">
        <v>11</v>
      </c>
      <c r="G714" t="s">
        <v>11</v>
      </c>
      <c r="H714" t="s">
        <v>32</v>
      </c>
      <c r="I714">
        <v>0</v>
      </c>
      <c r="J714">
        <v>0</v>
      </c>
    </row>
    <row r="715" spans="1:10" x14ac:dyDescent="0.3">
      <c r="A715" s="1">
        <v>44707.030327349537</v>
      </c>
      <c r="B715" t="s">
        <v>1624</v>
      </c>
      <c r="C715" t="s">
        <v>10</v>
      </c>
      <c r="D715" t="s">
        <v>1625</v>
      </c>
      <c r="E715" t="s">
        <v>1626</v>
      </c>
      <c r="F715" t="s">
        <v>11</v>
      </c>
      <c r="G715" t="s">
        <v>11</v>
      </c>
      <c r="H715" t="s">
        <v>1627</v>
      </c>
      <c r="I715">
        <v>0</v>
      </c>
      <c r="J715">
        <v>0</v>
      </c>
    </row>
    <row r="716" spans="1:10" x14ac:dyDescent="0.3">
      <c r="A716" s="1">
        <v>44707.030787372685</v>
      </c>
      <c r="B716" t="s">
        <v>1628</v>
      </c>
      <c r="C716" t="s">
        <v>10</v>
      </c>
      <c r="D716" t="s">
        <v>1629</v>
      </c>
      <c r="E716" t="s">
        <v>1630</v>
      </c>
      <c r="F716" t="s">
        <v>11</v>
      </c>
      <c r="G716" t="s">
        <v>11</v>
      </c>
      <c r="H716" t="s">
        <v>1627</v>
      </c>
      <c r="I716">
        <v>0</v>
      </c>
      <c r="J716">
        <v>0</v>
      </c>
    </row>
    <row r="717" spans="1:10" x14ac:dyDescent="0.3">
      <c r="A717" s="1">
        <v>44707.030808518517</v>
      </c>
      <c r="B717" t="s">
        <v>1631</v>
      </c>
      <c r="C717" t="s">
        <v>12</v>
      </c>
      <c r="D717" t="s">
        <v>1625</v>
      </c>
      <c r="E717" t="s">
        <v>1626</v>
      </c>
      <c r="F717" t="s">
        <v>85</v>
      </c>
      <c r="G717" t="s">
        <v>86</v>
      </c>
      <c r="H717" t="s">
        <v>11</v>
      </c>
      <c r="I717">
        <v>0</v>
      </c>
      <c r="J717">
        <v>0</v>
      </c>
    </row>
    <row r="718" spans="1:10" x14ac:dyDescent="0.3">
      <c r="A718" s="1">
        <v>44707.030818784726</v>
      </c>
      <c r="B718" t="s">
        <v>1632</v>
      </c>
      <c r="C718" t="s">
        <v>12</v>
      </c>
      <c r="D718" t="s">
        <v>1622</v>
      </c>
      <c r="E718" t="s">
        <v>1623</v>
      </c>
      <c r="F718" t="s">
        <v>85</v>
      </c>
      <c r="G718" t="s">
        <v>86</v>
      </c>
      <c r="H718" t="s">
        <v>11</v>
      </c>
      <c r="I718">
        <v>0</v>
      </c>
      <c r="J718">
        <v>0</v>
      </c>
    </row>
    <row r="719" spans="1:10" x14ac:dyDescent="0.3">
      <c r="A719" s="1">
        <v>44707.03083841435</v>
      </c>
      <c r="B719" t="s">
        <v>1633</v>
      </c>
      <c r="C719" t="s">
        <v>12</v>
      </c>
      <c r="D719" t="s">
        <v>1619</v>
      </c>
      <c r="E719" t="s">
        <v>1620</v>
      </c>
      <c r="F719" t="s">
        <v>85</v>
      </c>
      <c r="G719" t="s">
        <v>86</v>
      </c>
      <c r="H719" t="s">
        <v>11</v>
      </c>
      <c r="I719">
        <v>0</v>
      </c>
      <c r="J719">
        <v>0</v>
      </c>
    </row>
    <row r="720" spans="1:10" x14ac:dyDescent="0.3">
      <c r="A720" s="1">
        <v>44707.03084579861</v>
      </c>
      <c r="B720" t="s">
        <v>1634</v>
      </c>
      <c r="C720" t="s">
        <v>12</v>
      </c>
      <c r="D720" t="s">
        <v>1629</v>
      </c>
      <c r="E720" t="s">
        <v>1630</v>
      </c>
      <c r="F720" t="s">
        <v>85</v>
      </c>
      <c r="G720" t="s">
        <v>86</v>
      </c>
      <c r="H720" t="s">
        <v>11</v>
      </c>
      <c r="I720">
        <v>0</v>
      </c>
      <c r="J720">
        <v>0</v>
      </c>
    </row>
    <row r="721" spans="1:10" x14ac:dyDescent="0.3">
      <c r="A721" s="1">
        <v>44707.030985636571</v>
      </c>
      <c r="B721" t="s">
        <v>1635</v>
      </c>
      <c r="C721" t="s">
        <v>10</v>
      </c>
      <c r="D721" t="s">
        <v>1636</v>
      </c>
      <c r="E721" t="s">
        <v>1637</v>
      </c>
      <c r="F721" t="s">
        <v>11</v>
      </c>
      <c r="G721" t="s">
        <v>11</v>
      </c>
      <c r="H721" t="s">
        <v>1627</v>
      </c>
      <c r="I721">
        <v>0</v>
      </c>
      <c r="J721">
        <v>0</v>
      </c>
    </row>
    <row r="722" spans="1:10" x14ac:dyDescent="0.3">
      <c r="A722" s="1">
        <v>44707.031148634262</v>
      </c>
      <c r="B722" t="s">
        <v>1638</v>
      </c>
      <c r="C722" t="s">
        <v>12</v>
      </c>
      <c r="D722" t="s">
        <v>1636</v>
      </c>
      <c r="E722" t="s">
        <v>1637</v>
      </c>
      <c r="F722" t="s">
        <v>85</v>
      </c>
      <c r="G722" t="s">
        <v>86</v>
      </c>
      <c r="H722" t="s">
        <v>11</v>
      </c>
      <c r="I722">
        <v>0</v>
      </c>
      <c r="J722">
        <v>0</v>
      </c>
    </row>
    <row r="723" spans="1:10" x14ac:dyDescent="0.3">
      <c r="A723" s="1">
        <v>44707.065350787037</v>
      </c>
      <c r="B723" t="s">
        <v>1639</v>
      </c>
      <c r="C723" t="s">
        <v>10</v>
      </c>
      <c r="D723" t="s">
        <v>1640</v>
      </c>
      <c r="E723" t="s">
        <v>1641</v>
      </c>
      <c r="F723" t="s">
        <v>11</v>
      </c>
      <c r="G723" t="s">
        <v>11</v>
      </c>
      <c r="H723" t="s">
        <v>32</v>
      </c>
      <c r="I723">
        <v>0</v>
      </c>
      <c r="J723">
        <v>0</v>
      </c>
    </row>
    <row r="724" spans="1:10" x14ac:dyDescent="0.3">
      <c r="A724" s="1">
        <v>44707.186209444444</v>
      </c>
      <c r="B724" t="s">
        <v>1642</v>
      </c>
      <c r="C724" t="s">
        <v>10</v>
      </c>
      <c r="D724" t="s">
        <v>1643</v>
      </c>
      <c r="E724" t="s">
        <v>1644</v>
      </c>
      <c r="F724" t="s">
        <v>11</v>
      </c>
      <c r="G724" t="s">
        <v>11</v>
      </c>
      <c r="H724" t="s">
        <v>1645</v>
      </c>
      <c r="I724">
        <v>0</v>
      </c>
      <c r="J724">
        <v>0</v>
      </c>
    </row>
    <row r="725" spans="1:10" x14ac:dyDescent="0.3">
      <c r="A725" s="1">
        <v>44707.204274328702</v>
      </c>
      <c r="B725" t="s">
        <v>1646</v>
      </c>
      <c r="C725" t="s">
        <v>13</v>
      </c>
      <c r="D725" t="s">
        <v>1643</v>
      </c>
      <c r="E725" t="s">
        <v>1644</v>
      </c>
      <c r="F725" t="s">
        <v>34</v>
      </c>
      <c r="G725" t="s">
        <v>35</v>
      </c>
      <c r="H725" t="s">
        <v>11</v>
      </c>
      <c r="I725">
        <v>0</v>
      </c>
      <c r="J725">
        <v>0</v>
      </c>
    </row>
    <row r="726" spans="1:10" x14ac:dyDescent="0.3">
      <c r="A726" s="1">
        <v>44707.235490185187</v>
      </c>
      <c r="B726" t="s">
        <v>1647</v>
      </c>
      <c r="C726" t="s">
        <v>10</v>
      </c>
      <c r="D726" t="s">
        <v>1648</v>
      </c>
      <c r="E726" t="s">
        <v>1649</v>
      </c>
      <c r="F726" t="s">
        <v>11</v>
      </c>
      <c r="G726" t="s">
        <v>11</v>
      </c>
      <c r="H726" t="s">
        <v>32</v>
      </c>
      <c r="I726">
        <v>0</v>
      </c>
      <c r="J726">
        <v>0</v>
      </c>
    </row>
    <row r="727" spans="1:10" x14ac:dyDescent="0.3">
      <c r="A727" s="1">
        <v>44707.334416979167</v>
      </c>
      <c r="B727" t="s">
        <v>1650</v>
      </c>
      <c r="C727" t="s">
        <v>10</v>
      </c>
      <c r="D727" t="s">
        <v>1651</v>
      </c>
      <c r="E727" t="s">
        <v>1652</v>
      </c>
      <c r="F727" t="s">
        <v>11</v>
      </c>
      <c r="G727" t="s">
        <v>11</v>
      </c>
      <c r="H727" t="s">
        <v>39</v>
      </c>
      <c r="I727">
        <v>0</v>
      </c>
      <c r="J727">
        <v>0</v>
      </c>
    </row>
    <row r="728" spans="1:10" x14ac:dyDescent="0.3">
      <c r="A728" s="1">
        <v>44707.405628067128</v>
      </c>
      <c r="B728" t="s">
        <v>1653</v>
      </c>
      <c r="C728" t="s">
        <v>10</v>
      </c>
      <c r="D728" t="s">
        <v>1654</v>
      </c>
      <c r="E728" t="s">
        <v>1655</v>
      </c>
      <c r="F728" t="s">
        <v>11</v>
      </c>
      <c r="G728" t="s">
        <v>11</v>
      </c>
      <c r="H728" t="s">
        <v>32</v>
      </c>
      <c r="I728">
        <v>0</v>
      </c>
      <c r="J728">
        <v>0</v>
      </c>
    </row>
    <row r="729" spans="1:10" x14ac:dyDescent="0.3">
      <c r="A729" s="1">
        <v>44707.449112337963</v>
      </c>
      <c r="B729" t="s">
        <v>1656</v>
      </c>
      <c r="C729" t="s">
        <v>10</v>
      </c>
      <c r="D729" t="s">
        <v>1657</v>
      </c>
      <c r="E729" t="s">
        <v>1658</v>
      </c>
      <c r="F729" t="s">
        <v>11</v>
      </c>
      <c r="G729" t="s">
        <v>11</v>
      </c>
      <c r="H729" t="s">
        <v>1659</v>
      </c>
      <c r="I729">
        <v>0</v>
      </c>
      <c r="J729">
        <v>0</v>
      </c>
    </row>
    <row r="730" spans="1:10" x14ac:dyDescent="0.3">
      <c r="A730" s="1">
        <v>44707.575767708331</v>
      </c>
      <c r="B730" t="s">
        <v>1660</v>
      </c>
      <c r="C730" t="s">
        <v>10</v>
      </c>
      <c r="D730" t="s">
        <v>1661</v>
      </c>
      <c r="E730" t="s">
        <v>1662</v>
      </c>
      <c r="F730" t="s">
        <v>11</v>
      </c>
      <c r="G730" t="s">
        <v>11</v>
      </c>
      <c r="H730" t="s">
        <v>32</v>
      </c>
      <c r="I730">
        <v>0</v>
      </c>
      <c r="J730">
        <v>0</v>
      </c>
    </row>
    <row r="731" spans="1:10" x14ac:dyDescent="0.3">
      <c r="A731" s="1">
        <v>44707.745907060184</v>
      </c>
      <c r="B731" t="s">
        <v>1663</v>
      </c>
      <c r="C731" t="s">
        <v>10</v>
      </c>
      <c r="D731" t="s">
        <v>1664</v>
      </c>
      <c r="E731" t="s">
        <v>1665</v>
      </c>
      <c r="F731" t="s">
        <v>11</v>
      </c>
      <c r="G731" t="s">
        <v>11</v>
      </c>
      <c r="H731" t="s">
        <v>32</v>
      </c>
      <c r="I731">
        <v>0</v>
      </c>
      <c r="J731">
        <v>0</v>
      </c>
    </row>
    <row r="732" spans="1:10" x14ac:dyDescent="0.3">
      <c r="A732" s="1">
        <v>44707.916045810183</v>
      </c>
      <c r="B732" t="s">
        <v>1666</v>
      </c>
      <c r="C732" t="s">
        <v>10</v>
      </c>
      <c r="D732" t="s">
        <v>1667</v>
      </c>
      <c r="E732" t="s">
        <v>1668</v>
      </c>
      <c r="F732" t="s">
        <v>11</v>
      </c>
      <c r="G732" t="s">
        <v>11</v>
      </c>
      <c r="H732" t="s">
        <v>32</v>
      </c>
      <c r="I732">
        <v>0</v>
      </c>
      <c r="J732">
        <v>0</v>
      </c>
    </row>
    <row r="733" spans="1:10" x14ac:dyDescent="0.3">
      <c r="A733" s="1">
        <v>44708.086185578701</v>
      </c>
      <c r="B733" t="s">
        <v>1669</v>
      </c>
      <c r="C733" t="s">
        <v>10</v>
      </c>
      <c r="D733" t="s">
        <v>1670</v>
      </c>
      <c r="E733" t="s">
        <v>1671</v>
      </c>
      <c r="F733" t="s">
        <v>11</v>
      </c>
      <c r="G733" t="s">
        <v>11</v>
      </c>
      <c r="H733" t="s">
        <v>32</v>
      </c>
      <c r="I733">
        <v>0</v>
      </c>
      <c r="J733">
        <v>0</v>
      </c>
    </row>
    <row r="734" spans="1:10" x14ac:dyDescent="0.3">
      <c r="A734" s="1">
        <v>44708.187688541664</v>
      </c>
      <c r="B734" t="s">
        <v>1672</v>
      </c>
      <c r="C734" t="s">
        <v>10</v>
      </c>
      <c r="D734" t="s">
        <v>1673</v>
      </c>
      <c r="E734" t="s">
        <v>1674</v>
      </c>
      <c r="F734" t="s">
        <v>11</v>
      </c>
      <c r="G734" t="s">
        <v>11</v>
      </c>
      <c r="H734" t="s">
        <v>1675</v>
      </c>
      <c r="I734">
        <v>0</v>
      </c>
      <c r="J734">
        <v>0</v>
      </c>
    </row>
    <row r="735" spans="1:10" x14ac:dyDescent="0.3">
      <c r="A735" s="1">
        <v>44708.203836898145</v>
      </c>
      <c r="B735" t="s">
        <v>1676</v>
      </c>
      <c r="C735" t="s">
        <v>13</v>
      </c>
      <c r="D735" t="s">
        <v>1673</v>
      </c>
      <c r="E735" t="s">
        <v>1674</v>
      </c>
      <c r="F735" t="s">
        <v>34</v>
      </c>
      <c r="G735" t="s">
        <v>35</v>
      </c>
      <c r="H735" t="s">
        <v>11</v>
      </c>
      <c r="I735">
        <v>0</v>
      </c>
      <c r="J735">
        <v>0</v>
      </c>
    </row>
    <row r="736" spans="1:10" x14ac:dyDescent="0.3">
      <c r="A736" s="1">
        <v>44708.256324027781</v>
      </c>
      <c r="B736" t="s">
        <v>1677</v>
      </c>
      <c r="C736" t="s">
        <v>10</v>
      </c>
      <c r="D736" t="s">
        <v>1678</v>
      </c>
      <c r="E736" t="s">
        <v>1679</v>
      </c>
      <c r="F736" t="s">
        <v>11</v>
      </c>
      <c r="G736" t="s">
        <v>11</v>
      </c>
      <c r="H736" t="s">
        <v>32</v>
      </c>
      <c r="I736">
        <v>0</v>
      </c>
      <c r="J736">
        <v>0</v>
      </c>
    </row>
    <row r="737" spans="1:10" x14ac:dyDescent="0.3">
      <c r="A737" s="1">
        <v>44708.333921168982</v>
      </c>
      <c r="B737" t="s">
        <v>1680</v>
      </c>
      <c r="C737" t="s">
        <v>10</v>
      </c>
      <c r="D737" t="s">
        <v>1681</v>
      </c>
      <c r="E737" t="s">
        <v>1682</v>
      </c>
      <c r="F737" t="s">
        <v>11</v>
      </c>
      <c r="G737" t="s">
        <v>11</v>
      </c>
      <c r="H737" t="s">
        <v>39</v>
      </c>
      <c r="I737">
        <v>0</v>
      </c>
      <c r="J737">
        <v>0</v>
      </c>
    </row>
    <row r="738" spans="1:10" x14ac:dyDescent="0.3">
      <c r="A738" s="1">
        <v>44708.416694884261</v>
      </c>
      <c r="B738" t="s">
        <v>1683</v>
      </c>
      <c r="C738" t="s">
        <v>10</v>
      </c>
      <c r="D738" t="s">
        <v>1684</v>
      </c>
      <c r="E738" t="s">
        <v>1685</v>
      </c>
      <c r="F738" t="s">
        <v>11</v>
      </c>
      <c r="G738" t="s">
        <v>11</v>
      </c>
      <c r="H738" t="s">
        <v>76</v>
      </c>
      <c r="I738">
        <v>0</v>
      </c>
      <c r="J738">
        <v>0</v>
      </c>
    </row>
    <row r="739" spans="1:10" x14ac:dyDescent="0.3">
      <c r="A739" s="1">
        <v>44708.416695752312</v>
      </c>
      <c r="B739" t="s">
        <v>1686</v>
      </c>
      <c r="C739" t="s">
        <v>10</v>
      </c>
      <c r="D739" t="s">
        <v>1687</v>
      </c>
      <c r="E739" t="s">
        <v>1688</v>
      </c>
      <c r="F739" t="s">
        <v>11</v>
      </c>
      <c r="G739" t="s">
        <v>11</v>
      </c>
      <c r="H739" t="s">
        <v>76</v>
      </c>
      <c r="I739">
        <v>0</v>
      </c>
      <c r="J739">
        <v>0</v>
      </c>
    </row>
    <row r="740" spans="1:10" x14ac:dyDescent="0.3">
      <c r="A740" s="1">
        <v>44708.426463796299</v>
      </c>
      <c r="B740" t="s">
        <v>1689</v>
      </c>
      <c r="C740" t="s">
        <v>10</v>
      </c>
      <c r="D740" t="s">
        <v>1690</v>
      </c>
      <c r="E740" t="s">
        <v>1691</v>
      </c>
      <c r="F740" t="s">
        <v>11</v>
      </c>
      <c r="G740" t="s">
        <v>11</v>
      </c>
      <c r="H740" t="s">
        <v>32</v>
      </c>
      <c r="I740">
        <v>0</v>
      </c>
      <c r="J740">
        <v>0</v>
      </c>
    </row>
    <row r="741" spans="1:10" x14ac:dyDescent="0.3">
      <c r="A741" s="1">
        <v>44708.449111319445</v>
      </c>
      <c r="B741" t="s">
        <v>1692</v>
      </c>
      <c r="C741" t="s">
        <v>10</v>
      </c>
      <c r="D741" t="s">
        <v>1693</v>
      </c>
      <c r="E741" t="s">
        <v>1694</v>
      </c>
      <c r="F741" t="s">
        <v>11</v>
      </c>
      <c r="G741" t="s">
        <v>11</v>
      </c>
      <c r="H741" t="s">
        <v>1695</v>
      </c>
      <c r="I741">
        <v>0</v>
      </c>
      <c r="J741">
        <v>0</v>
      </c>
    </row>
    <row r="742" spans="1:10" x14ac:dyDescent="0.3">
      <c r="A742" s="1">
        <v>44708.596602627316</v>
      </c>
      <c r="B742" t="s">
        <v>1696</v>
      </c>
      <c r="C742" t="s">
        <v>10</v>
      </c>
      <c r="D742" t="s">
        <v>1697</v>
      </c>
      <c r="E742" t="s">
        <v>1698</v>
      </c>
      <c r="F742" t="s">
        <v>11</v>
      </c>
      <c r="G742" t="s">
        <v>11</v>
      </c>
      <c r="H742" t="s">
        <v>32</v>
      </c>
      <c r="I742">
        <v>0</v>
      </c>
      <c r="J742">
        <v>0</v>
      </c>
    </row>
    <row r="743" spans="1:10" x14ac:dyDescent="0.3">
      <c r="A743" s="1">
        <v>44708.750058113423</v>
      </c>
      <c r="B743" t="s">
        <v>1699</v>
      </c>
      <c r="C743" t="s">
        <v>10</v>
      </c>
      <c r="D743" t="s">
        <v>1700</v>
      </c>
      <c r="E743" t="s">
        <v>1701</v>
      </c>
      <c r="F743" t="s">
        <v>11</v>
      </c>
      <c r="G743" t="s">
        <v>11</v>
      </c>
      <c r="H743" t="s">
        <v>76</v>
      </c>
      <c r="I743">
        <v>0</v>
      </c>
      <c r="J743">
        <v>0</v>
      </c>
    </row>
    <row r="744" spans="1:10" x14ac:dyDescent="0.3">
      <c r="A744" s="1">
        <v>44708.750058703707</v>
      </c>
      <c r="B744" t="s">
        <v>1702</v>
      </c>
      <c r="C744" t="s">
        <v>10</v>
      </c>
      <c r="D744" t="s">
        <v>1703</v>
      </c>
      <c r="E744" t="s">
        <v>1704</v>
      </c>
      <c r="F744" t="s">
        <v>11</v>
      </c>
      <c r="G744" t="s">
        <v>11</v>
      </c>
      <c r="H744" t="s">
        <v>76</v>
      </c>
      <c r="I744">
        <v>0</v>
      </c>
      <c r="J744">
        <v>0</v>
      </c>
    </row>
    <row r="745" spans="1:10" x14ac:dyDescent="0.3">
      <c r="A745" s="1">
        <v>44708.766742337961</v>
      </c>
      <c r="B745" t="s">
        <v>1705</v>
      </c>
      <c r="C745" t="s">
        <v>10</v>
      </c>
      <c r="D745" t="s">
        <v>1706</v>
      </c>
      <c r="E745" t="s">
        <v>1707</v>
      </c>
      <c r="F745" t="s">
        <v>11</v>
      </c>
      <c r="G745" t="s">
        <v>11</v>
      </c>
      <c r="H745" t="s">
        <v>32</v>
      </c>
      <c r="I745">
        <v>0</v>
      </c>
      <c r="J745">
        <v>0</v>
      </c>
    </row>
    <row r="746" spans="1:10" x14ac:dyDescent="0.3">
      <c r="A746" s="1">
        <v>44708.93688119213</v>
      </c>
      <c r="B746" t="s">
        <v>1708</v>
      </c>
      <c r="C746" t="s">
        <v>10</v>
      </c>
      <c r="D746" t="s">
        <v>1709</v>
      </c>
      <c r="E746" t="s">
        <v>1710</v>
      </c>
      <c r="F746" t="s">
        <v>11</v>
      </c>
      <c r="G746" t="s">
        <v>11</v>
      </c>
      <c r="H746" t="s">
        <v>32</v>
      </c>
      <c r="I746">
        <v>0</v>
      </c>
      <c r="J746">
        <v>0</v>
      </c>
    </row>
    <row r="747" spans="1:10" x14ac:dyDescent="0.3">
      <c r="A747" s="1">
        <v>44709.107020937503</v>
      </c>
      <c r="B747" t="s">
        <v>1711</v>
      </c>
      <c r="C747" t="s">
        <v>10</v>
      </c>
      <c r="D747" t="s">
        <v>1712</v>
      </c>
      <c r="E747" t="s">
        <v>1713</v>
      </c>
      <c r="F747" t="s">
        <v>11</v>
      </c>
      <c r="G747" t="s">
        <v>11</v>
      </c>
      <c r="H747" t="s">
        <v>32</v>
      </c>
      <c r="I747">
        <v>0</v>
      </c>
      <c r="J747">
        <v>0</v>
      </c>
    </row>
    <row r="748" spans="1:10" x14ac:dyDescent="0.3">
      <c r="A748" s="1">
        <v>44709.187083391203</v>
      </c>
      <c r="B748" t="s">
        <v>1714</v>
      </c>
      <c r="C748" t="s">
        <v>10</v>
      </c>
      <c r="D748" t="s">
        <v>1715</v>
      </c>
      <c r="E748" t="s">
        <v>1716</v>
      </c>
      <c r="F748" t="s">
        <v>11</v>
      </c>
      <c r="G748" t="s">
        <v>11</v>
      </c>
      <c r="H748" t="s">
        <v>1717</v>
      </c>
      <c r="I748">
        <v>0</v>
      </c>
      <c r="J748">
        <v>0</v>
      </c>
    </row>
    <row r="749" spans="1:10" x14ac:dyDescent="0.3">
      <c r="A749" s="1">
        <v>44709.188323379632</v>
      </c>
      <c r="B749" t="s">
        <v>1718</v>
      </c>
      <c r="C749" t="s">
        <v>13</v>
      </c>
      <c r="D749" t="s">
        <v>1715</v>
      </c>
      <c r="E749" t="s">
        <v>1716</v>
      </c>
      <c r="F749" t="s">
        <v>34</v>
      </c>
      <c r="G749" t="s">
        <v>35</v>
      </c>
      <c r="H749" t="s">
        <v>11</v>
      </c>
      <c r="I749">
        <v>0</v>
      </c>
      <c r="J749">
        <v>0</v>
      </c>
    </row>
    <row r="750" spans="1:10" x14ac:dyDescent="0.3">
      <c r="A750" s="1">
        <v>44709.277164907406</v>
      </c>
      <c r="B750" t="s">
        <v>1719</v>
      </c>
      <c r="C750" t="s">
        <v>10</v>
      </c>
      <c r="D750" t="s">
        <v>1720</v>
      </c>
      <c r="E750" t="s">
        <v>1721</v>
      </c>
      <c r="F750" t="s">
        <v>11</v>
      </c>
      <c r="G750" t="s">
        <v>11</v>
      </c>
      <c r="H750" t="s">
        <v>32</v>
      </c>
      <c r="I750">
        <v>0</v>
      </c>
      <c r="J750">
        <v>0</v>
      </c>
    </row>
    <row r="751" spans="1:10" x14ac:dyDescent="0.3">
      <c r="A751" s="1">
        <v>44709.333913125003</v>
      </c>
      <c r="B751" t="s">
        <v>1722</v>
      </c>
      <c r="C751" t="s">
        <v>10</v>
      </c>
      <c r="D751" t="s">
        <v>1723</v>
      </c>
      <c r="E751" t="s">
        <v>1724</v>
      </c>
      <c r="F751" t="s">
        <v>11</v>
      </c>
      <c r="G751" t="s">
        <v>11</v>
      </c>
      <c r="H751" t="s">
        <v>39</v>
      </c>
      <c r="I751">
        <v>0</v>
      </c>
      <c r="J751">
        <v>0</v>
      </c>
    </row>
    <row r="752" spans="1:10" x14ac:dyDescent="0.3">
      <c r="A752" s="1">
        <v>44709.447299259256</v>
      </c>
      <c r="B752" t="s">
        <v>1725</v>
      </c>
      <c r="C752" t="s">
        <v>10</v>
      </c>
      <c r="D752" t="s">
        <v>1726</v>
      </c>
      <c r="E752" t="s">
        <v>1727</v>
      </c>
      <c r="F752" t="s">
        <v>11</v>
      </c>
      <c r="G752" t="s">
        <v>11</v>
      </c>
      <c r="H752" t="s">
        <v>32</v>
      </c>
      <c r="I752">
        <v>0</v>
      </c>
      <c r="J752">
        <v>0</v>
      </c>
    </row>
    <row r="753" spans="1:10" x14ac:dyDescent="0.3">
      <c r="A753" s="1">
        <v>44709.449108819441</v>
      </c>
      <c r="B753" t="s">
        <v>1728</v>
      </c>
      <c r="C753" t="s">
        <v>10</v>
      </c>
      <c r="D753" t="s">
        <v>1729</v>
      </c>
      <c r="E753" t="s">
        <v>1730</v>
      </c>
      <c r="F753" t="s">
        <v>11</v>
      </c>
      <c r="G753" t="s">
        <v>11</v>
      </c>
      <c r="H753" t="s">
        <v>1731</v>
      </c>
      <c r="I753">
        <v>0</v>
      </c>
      <c r="J753">
        <v>0</v>
      </c>
    </row>
    <row r="754" spans="1:10" x14ac:dyDescent="0.3">
      <c r="A754" s="1">
        <v>44709.617438530091</v>
      </c>
      <c r="B754" t="s">
        <v>1732</v>
      </c>
      <c r="C754" t="s">
        <v>10</v>
      </c>
      <c r="D754" t="s">
        <v>1733</v>
      </c>
      <c r="E754" t="s">
        <v>1734</v>
      </c>
      <c r="F754" t="s">
        <v>11</v>
      </c>
      <c r="G754" t="s">
        <v>11</v>
      </c>
      <c r="H754" t="s">
        <v>32</v>
      </c>
      <c r="I754">
        <v>0</v>
      </c>
      <c r="J754">
        <v>0</v>
      </c>
    </row>
    <row r="755" spans="1:10" x14ac:dyDescent="0.3">
      <c r="A755" s="1">
        <v>44709.787577962961</v>
      </c>
      <c r="B755" t="s">
        <v>1735</v>
      </c>
      <c r="C755" t="s">
        <v>10</v>
      </c>
      <c r="D755" t="s">
        <v>1736</v>
      </c>
      <c r="E755" t="s">
        <v>1737</v>
      </c>
      <c r="F755" t="s">
        <v>11</v>
      </c>
      <c r="G755" t="s">
        <v>11</v>
      </c>
      <c r="H755" t="s">
        <v>32</v>
      </c>
      <c r="I755">
        <v>0</v>
      </c>
      <c r="J755">
        <v>0</v>
      </c>
    </row>
    <row r="756" spans="1:10" x14ac:dyDescent="0.3">
      <c r="A756" s="1">
        <v>44709.957717291669</v>
      </c>
      <c r="B756" t="s">
        <v>1738</v>
      </c>
      <c r="C756" t="s">
        <v>10</v>
      </c>
      <c r="D756" t="s">
        <v>1739</v>
      </c>
      <c r="E756" t="s">
        <v>1740</v>
      </c>
      <c r="F756" t="s">
        <v>11</v>
      </c>
      <c r="G756" t="s">
        <v>11</v>
      </c>
      <c r="H756" t="s">
        <v>32</v>
      </c>
      <c r="I756">
        <v>0</v>
      </c>
      <c r="J756">
        <v>0</v>
      </c>
    </row>
    <row r="757" spans="1:10" x14ac:dyDescent="0.3">
      <c r="A757" s="1">
        <v>44710.127858194443</v>
      </c>
      <c r="B757" t="s">
        <v>1741</v>
      </c>
      <c r="C757" t="s">
        <v>10</v>
      </c>
      <c r="D757" t="s">
        <v>1742</v>
      </c>
      <c r="E757" t="s">
        <v>1743</v>
      </c>
      <c r="F757" t="s">
        <v>11</v>
      </c>
      <c r="G757" t="s">
        <v>11</v>
      </c>
      <c r="H757" t="s">
        <v>32</v>
      </c>
      <c r="I757">
        <v>0</v>
      </c>
      <c r="J757">
        <v>0</v>
      </c>
    </row>
    <row r="758" spans="1:10" x14ac:dyDescent="0.3">
      <c r="A758" s="1">
        <v>44710.185779236112</v>
      </c>
      <c r="B758" t="s">
        <v>1744</v>
      </c>
      <c r="C758" t="s">
        <v>10</v>
      </c>
      <c r="D758" t="s">
        <v>1745</v>
      </c>
      <c r="E758" t="s">
        <v>1746</v>
      </c>
      <c r="F758" t="s">
        <v>11</v>
      </c>
      <c r="G758" t="s">
        <v>11</v>
      </c>
      <c r="H758" t="s">
        <v>1747</v>
      </c>
      <c r="I758">
        <v>0</v>
      </c>
      <c r="J758">
        <v>0</v>
      </c>
    </row>
    <row r="759" spans="1:10" x14ac:dyDescent="0.3">
      <c r="A759" s="1">
        <v>44710.206763865739</v>
      </c>
      <c r="B759" t="s">
        <v>1748</v>
      </c>
      <c r="C759" t="s">
        <v>13</v>
      </c>
      <c r="D759" t="s">
        <v>1745</v>
      </c>
      <c r="E759" t="s">
        <v>1746</v>
      </c>
      <c r="F759" t="s">
        <v>34</v>
      </c>
      <c r="G759" t="s">
        <v>35</v>
      </c>
      <c r="H759" t="s">
        <v>11</v>
      </c>
      <c r="I759">
        <v>0</v>
      </c>
      <c r="J759">
        <v>0</v>
      </c>
    </row>
    <row r="760" spans="1:10" x14ac:dyDescent="0.3">
      <c r="A760" s="1">
        <v>44710.297996053239</v>
      </c>
      <c r="B760" t="s">
        <v>1749</v>
      </c>
      <c r="C760" t="s">
        <v>10</v>
      </c>
      <c r="D760" t="s">
        <v>1750</v>
      </c>
      <c r="E760" t="s">
        <v>1751</v>
      </c>
      <c r="F760" t="s">
        <v>11</v>
      </c>
      <c r="G760" t="s">
        <v>11</v>
      </c>
      <c r="H760" t="s">
        <v>32</v>
      </c>
      <c r="I760">
        <v>0</v>
      </c>
      <c r="J760">
        <v>0</v>
      </c>
    </row>
    <row r="761" spans="1:10" x14ac:dyDescent="0.3">
      <c r="A761" s="1">
        <v>44710.333937951385</v>
      </c>
      <c r="B761" t="s">
        <v>1752</v>
      </c>
      <c r="C761" t="s">
        <v>10</v>
      </c>
      <c r="D761" t="s">
        <v>1753</v>
      </c>
      <c r="E761" t="s">
        <v>1754</v>
      </c>
      <c r="F761" t="s">
        <v>11</v>
      </c>
      <c r="G761" t="s">
        <v>11</v>
      </c>
      <c r="H761" t="s">
        <v>39</v>
      </c>
      <c r="I761">
        <v>0</v>
      </c>
      <c r="J761">
        <v>0</v>
      </c>
    </row>
    <row r="762" spans="1:10" x14ac:dyDescent="0.3">
      <c r="A762" s="1">
        <v>44710.44911079861</v>
      </c>
      <c r="B762" t="s">
        <v>1755</v>
      </c>
      <c r="C762" t="s">
        <v>10</v>
      </c>
      <c r="D762" t="s">
        <v>1756</v>
      </c>
      <c r="E762" t="s">
        <v>1757</v>
      </c>
      <c r="F762" t="s">
        <v>11</v>
      </c>
      <c r="G762" t="s">
        <v>11</v>
      </c>
      <c r="H762" t="s">
        <v>1758</v>
      </c>
      <c r="I762">
        <v>0</v>
      </c>
      <c r="J762">
        <v>0</v>
      </c>
    </row>
    <row r="763" spans="1:10" x14ac:dyDescent="0.3">
      <c r="A763" s="1">
        <v>44710.468134826391</v>
      </c>
      <c r="B763" t="s">
        <v>1759</v>
      </c>
      <c r="C763" t="s">
        <v>10</v>
      </c>
      <c r="D763" t="s">
        <v>1760</v>
      </c>
      <c r="E763" t="s">
        <v>1761</v>
      </c>
      <c r="F763" t="s">
        <v>11</v>
      </c>
      <c r="G763" t="s">
        <v>11</v>
      </c>
      <c r="H763" t="s">
        <v>32</v>
      </c>
      <c r="I763">
        <v>0</v>
      </c>
      <c r="J763">
        <v>0</v>
      </c>
    </row>
    <row r="764" spans="1:10" x14ac:dyDescent="0.3">
      <c r="A764" s="1">
        <v>44710.638275717596</v>
      </c>
      <c r="B764" t="s">
        <v>1762</v>
      </c>
      <c r="C764" t="s">
        <v>10</v>
      </c>
      <c r="D764" t="s">
        <v>1763</v>
      </c>
      <c r="E764" t="s">
        <v>1764</v>
      </c>
      <c r="F764" t="s">
        <v>11</v>
      </c>
      <c r="G764" t="s">
        <v>11</v>
      </c>
      <c r="H764" t="s">
        <v>32</v>
      </c>
      <c r="I764">
        <v>0</v>
      </c>
      <c r="J764">
        <v>0</v>
      </c>
    </row>
    <row r="765" spans="1:10" x14ac:dyDescent="0.3">
      <c r="A765" s="1">
        <v>44710.80841395833</v>
      </c>
      <c r="B765" t="s">
        <v>1765</v>
      </c>
      <c r="C765" t="s">
        <v>10</v>
      </c>
      <c r="D765" t="s">
        <v>1766</v>
      </c>
      <c r="E765" t="s">
        <v>1767</v>
      </c>
      <c r="F765" t="s">
        <v>11</v>
      </c>
      <c r="G765" t="s">
        <v>11</v>
      </c>
      <c r="H765" t="s">
        <v>32</v>
      </c>
      <c r="I765">
        <v>0</v>
      </c>
      <c r="J765">
        <v>0</v>
      </c>
    </row>
    <row r="766" spans="1:10" x14ac:dyDescent="0.3">
      <c r="A766" s="1">
        <v>44710.978554456022</v>
      </c>
      <c r="B766" t="s">
        <v>1768</v>
      </c>
      <c r="C766" t="s">
        <v>10</v>
      </c>
      <c r="D766" t="s">
        <v>1769</v>
      </c>
      <c r="E766" t="s">
        <v>1770</v>
      </c>
      <c r="F766" t="s">
        <v>11</v>
      </c>
      <c r="G766" t="s">
        <v>11</v>
      </c>
      <c r="H766" t="s">
        <v>32</v>
      </c>
      <c r="I766">
        <v>0</v>
      </c>
      <c r="J766">
        <v>0</v>
      </c>
    </row>
    <row r="767" spans="1:10" x14ac:dyDescent="0.3">
      <c r="A767" s="1">
        <v>44711.148693761577</v>
      </c>
      <c r="B767" t="s">
        <v>1771</v>
      </c>
      <c r="C767" t="s">
        <v>10</v>
      </c>
      <c r="D767" t="s">
        <v>1772</v>
      </c>
      <c r="E767" t="s">
        <v>1773</v>
      </c>
      <c r="F767" t="s">
        <v>11</v>
      </c>
      <c r="G767" t="s">
        <v>11</v>
      </c>
      <c r="H767" t="s">
        <v>32</v>
      </c>
      <c r="I767">
        <v>0</v>
      </c>
      <c r="J767">
        <v>0</v>
      </c>
    </row>
    <row r="768" spans="1:10" x14ac:dyDescent="0.3">
      <c r="A768" s="1">
        <v>44711.190726666668</v>
      </c>
      <c r="B768" t="s">
        <v>1774</v>
      </c>
      <c r="C768" t="s">
        <v>10</v>
      </c>
      <c r="D768" t="s">
        <v>1775</v>
      </c>
      <c r="E768" t="s">
        <v>1776</v>
      </c>
      <c r="F768" t="s">
        <v>11</v>
      </c>
      <c r="G768" t="s">
        <v>11</v>
      </c>
      <c r="H768" t="s">
        <v>1777</v>
      </c>
      <c r="I768">
        <v>0</v>
      </c>
      <c r="J768">
        <v>0</v>
      </c>
    </row>
    <row r="769" spans="1:10" x14ac:dyDescent="0.3">
      <c r="A769" s="1">
        <v>44711.207543171295</v>
      </c>
      <c r="B769" t="s">
        <v>1778</v>
      </c>
      <c r="C769" t="s">
        <v>13</v>
      </c>
      <c r="D769" t="s">
        <v>1775</v>
      </c>
      <c r="E769" t="s">
        <v>1776</v>
      </c>
      <c r="F769" t="s">
        <v>34</v>
      </c>
      <c r="G769" t="s">
        <v>35</v>
      </c>
      <c r="H769" t="s">
        <v>11</v>
      </c>
      <c r="I769">
        <v>0</v>
      </c>
      <c r="J769">
        <v>0</v>
      </c>
    </row>
    <row r="770" spans="1:10" x14ac:dyDescent="0.3">
      <c r="A770" s="1">
        <v>44711.318833321762</v>
      </c>
      <c r="B770" t="s">
        <v>1779</v>
      </c>
      <c r="C770" t="s">
        <v>10</v>
      </c>
      <c r="D770" t="s">
        <v>1780</v>
      </c>
      <c r="E770" t="s">
        <v>1781</v>
      </c>
      <c r="F770" t="s">
        <v>11</v>
      </c>
      <c r="G770" t="s">
        <v>11</v>
      </c>
      <c r="H770" t="s">
        <v>32</v>
      </c>
      <c r="I770">
        <v>0</v>
      </c>
      <c r="J770">
        <v>0</v>
      </c>
    </row>
    <row r="771" spans="1:10" x14ac:dyDescent="0.3">
      <c r="A771" s="1">
        <v>44711.334217488424</v>
      </c>
      <c r="B771" t="s">
        <v>1782</v>
      </c>
      <c r="C771" t="s">
        <v>10</v>
      </c>
      <c r="D771" t="s">
        <v>1783</v>
      </c>
      <c r="E771" t="s">
        <v>1784</v>
      </c>
      <c r="F771" t="s">
        <v>11</v>
      </c>
      <c r="G771" t="s">
        <v>11</v>
      </c>
      <c r="H771" t="s">
        <v>39</v>
      </c>
      <c r="I771">
        <v>0</v>
      </c>
      <c r="J771">
        <v>0</v>
      </c>
    </row>
    <row r="772" spans="1:10" x14ac:dyDescent="0.3">
      <c r="A772" s="1">
        <v>44711.416702083334</v>
      </c>
      <c r="B772" t="s">
        <v>1785</v>
      </c>
      <c r="C772" t="s">
        <v>10</v>
      </c>
      <c r="D772" t="s">
        <v>1786</v>
      </c>
      <c r="E772" t="s">
        <v>1787</v>
      </c>
      <c r="F772" t="s">
        <v>11</v>
      </c>
      <c r="G772" t="s">
        <v>11</v>
      </c>
      <c r="H772" t="s">
        <v>76</v>
      </c>
      <c r="I772">
        <v>0</v>
      </c>
      <c r="J772">
        <v>0</v>
      </c>
    </row>
    <row r="773" spans="1:10" x14ac:dyDescent="0.3">
      <c r="A773" s="1">
        <v>44711.416703842595</v>
      </c>
      <c r="B773" t="s">
        <v>1788</v>
      </c>
      <c r="C773" t="s">
        <v>10</v>
      </c>
      <c r="D773" t="s">
        <v>1789</v>
      </c>
      <c r="E773" t="s">
        <v>1790</v>
      </c>
      <c r="F773" t="s">
        <v>11</v>
      </c>
      <c r="G773" t="s">
        <v>11</v>
      </c>
      <c r="H773" t="s">
        <v>76</v>
      </c>
      <c r="I773">
        <v>0</v>
      </c>
      <c r="J773">
        <v>0</v>
      </c>
    </row>
    <row r="774" spans="1:10" x14ac:dyDescent="0.3">
      <c r="A774" s="1">
        <v>44711.449115925927</v>
      </c>
      <c r="B774" t="s">
        <v>1791</v>
      </c>
      <c r="C774" t="s">
        <v>10</v>
      </c>
      <c r="D774" t="s">
        <v>1792</v>
      </c>
      <c r="E774" t="s">
        <v>1793</v>
      </c>
      <c r="F774" t="s">
        <v>11</v>
      </c>
      <c r="G774" t="s">
        <v>11</v>
      </c>
      <c r="H774" t="s">
        <v>1794</v>
      </c>
      <c r="I774">
        <v>0</v>
      </c>
      <c r="J774">
        <v>0</v>
      </c>
    </row>
    <row r="775" spans="1:10" x14ac:dyDescent="0.3">
      <c r="A775" s="1">
        <v>44711.488974548614</v>
      </c>
      <c r="B775" t="s">
        <v>1795</v>
      </c>
      <c r="C775" t="s">
        <v>10</v>
      </c>
      <c r="D775" t="s">
        <v>1796</v>
      </c>
      <c r="E775" t="s">
        <v>1797</v>
      </c>
      <c r="F775" t="s">
        <v>11</v>
      </c>
      <c r="G775" t="s">
        <v>11</v>
      </c>
      <c r="H775" t="s">
        <v>32</v>
      </c>
      <c r="I775">
        <v>0</v>
      </c>
      <c r="J775">
        <v>0</v>
      </c>
    </row>
    <row r="776" spans="1:10" x14ac:dyDescent="0.3">
      <c r="A776" s="1">
        <v>44711.60242891204</v>
      </c>
      <c r="B776" t="s">
        <v>1798</v>
      </c>
      <c r="C776" t="s">
        <v>13</v>
      </c>
      <c r="D776" t="s">
        <v>1524</v>
      </c>
      <c r="E776" t="s">
        <v>1525</v>
      </c>
      <c r="F776" t="s">
        <v>34</v>
      </c>
      <c r="G776" t="s">
        <v>35</v>
      </c>
      <c r="H776" t="s">
        <v>11</v>
      </c>
      <c r="I776">
        <v>0</v>
      </c>
      <c r="J776">
        <v>0</v>
      </c>
    </row>
    <row r="777" spans="1:10" x14ac:dyDescent="0.3">
      <c r="A777" s="1">
        <v>44711.60242891204</v>
      </c>
      <c r="B777" t="s">
        <v>1799</v>
      </c>
      <c r="C777" t="s">
        <v>13</v>
      </c>
      <c r="D777" t="s">
        <v>1528</v>
      </c>
      <c r="E777" t="s">
        <v>1529</v>
      </c>
      <c r="F777" t="s">
        <v>34</v>
      </c>
      <c r="G777" t="s">
        <v>35</v>
      </c>
      <c r="H777" t="s">
        <v>11</v>
      </c>
      <c r="I777">
        <v>0</v>
      </c>
      <c r="J777">
        <v>0</v>
      </c>
    </row>
    <row r="778" spans="1:10" x14ac:dyDescent="0.3">
      <c r="A778" s="1">
        <v>44711.610068576389</v>
      </c>
      <c r="B778" t="s">
        <v>1800</v>
      </c>
      <c r="C778" t="s">
        <v>10</v>
      </c>
      <c r="D778" t="s">
        <v>1801</v>
      </c>
      <c r="E778" t="s">
        <v>1802</v>
      </c>
      <c r="F778" t="s">
        <v>11</v>
      </c>
      <c r="G778" t="s">
        <v>11</v>
      </c>
      <c r="H778" t="s">
        <v>1803</v>
      </c>
      <c r="I778">
        <v>0</v>
      </c>
      <c r="J778">
        <v>0</v>
      </c>
    </row>
    <row r="779" spans="1:10" x14ac:dyDescent="0.3">
      <c r="A779" s="1">
        <v>44711.610104942127</v>
      </c>
      <c r="B779" t="s">
        <v>1804</v>
      </c>
      <c r="C779" t="s">
        <v>12</v>
      </c>
      <c r="D779" t="s">
        <v>1796</v>
      </c>
      <c r="E779" t="s">
        <v>1797</v>
      </c>
      <c r="F779" t="s">
        <v>85</v>
      </c>
      <c r="G779" t="s">
        <v>86</v>
      </c>
      <c r="H779" t="s">
        <v>11</v>
      </c>
      <c r="I779">
        <v>0</v>
      </c>
      <c r="J779">
        <v>0</v>
      </c>
    </row>
    <row r="780" spans="1:10" x14ac:dyDescent="0.3">
      <c r="A780" s="1">
        <v>44711.610117916665</v>
      </c>
      <c r="B780" t="s">
        <v>1805</v>
      </c>
      <c r="C780" t="s">
        <v>12</v>
      </c>
      <c r="D780" t="s">
        <v>1792</v>
      </c>
      <c r="E780" t="s">
        <v>1793</v>
      </c>
      <c r="F780" t="s">
        <v>85</v>
      </c>
      <c r="G780" t="s">
        <v>86</v>
      </c>
      <c r="H780" t="s">
        <v>11</v>
      </c>
      <c r="I780">
        <v>0</v>
      </c>
      <c r="J780">
        <v>0</v>
      </c>
    </row>
    <row r="781" spans="1:10" x14ac:dyDescent="0.3">
      <c r="A781" s="1">
        <v>44711.610128680557</v>
      </c>
      <c r="B781" t="s">
        <v>1806</v>
      </c>
      <c r="C781" t="s">
        <v>12</v>
      </c>
      <c r="D781" t="s">
        <v>1789</v>
      </c>
      <c r="E781" t="s">
        <v>1790</v>
      </c>
      <c r="F781" t="s">
        <v>85</v>
      </c>
      <c r="G781" t="s">
        <v>86</v>
      </c>
      <c r="H781" t="s">
        <v>11</v>
      </c>
      <c r="I781">
        <v>0</v>
      </c>
      <c r="J781">
        <v>0</v>
      </c>
    </row>
    <row r="782" spans="1:10" x14ac:dyDescent="0.3">
      <c r="A782" s="1">
        <v>44711.610191180553</v>
      </c>
      <c r="B782" t="s">
        <v>1807</v>
      </c>
      <c r="C782" t="s">
        <v>12</v>
      </c>
      <c r="D782" t="s">
        <v>1786</v>
      </c>
      <c r="E782" t="s">
        <v>1787</v>
      </c>
      <c r="F782" t="s">
        <v>85</v>
      </c>
      <c r="G782" t="s">
        <v>86</v>
      </c>
      <c r="H782" t="s">
        <v>11</v>
      </c>
      <c r="I782">
        <v>0</v>
      </c>
      <c r="J782">
        <v>0</v>
      </c>
    </row>
    <row r="783" spans="1:10" x14ac:dyDescent="0.3">
      <c r="A783" s="1">
        <v>44711.610203240743</v>
      </c>
      <c r="B783" t="s">
        <v>1808</v>
      </c>
      <c r="C783" t="s">
        <v>12</v>
      </c>
      <c r="D783" t="s">
        <v>1783</v>
      </c>
      <c r="E783" t="s">
        <v>1784</v>
      </c>
      <c r="F783" t="s">
        <v>85</v>
      </c>
      <c r="G783" t="s">
        <v>86</v>
      </c>
      <c r="H783" t="s">
        <v>11</v>
      </c>
      <c r="I783">
        <v>0</v>
      </c>
      <c r="J783">
        <v>0</v>
      </c>
    </row>
    <row r="784" spans="1:10" x14ac:dyDescent="0.3">
      <c r="A784" s="1">
        <v>44711.610214907407</v>
      </c>
      <c r="B784" t="s">
        <v>1809</v>
      </c>
      <c r="C784" t="s">
        <v>12</v>
      </c>
      <c r="D784" t="s">
        <v>1780</v>
      </c>
      <c r="E784" t="s">
        <v>1781</v>
      </c>
      <c r="F784" t="s">
        <v>85</v>
      </c>
      <c r="G784" t="s">
        <v>86</v>
      </c>
      <c r="H784" t="s">
        <v>11</v>
      </c>
      <c r="I784">
        <v>0</v>
      </c>
      <c r="J784">
        <v>0</v>
      </c>
    </row>
    <row r="785" spans="1:10" x14ac:dyDescent="0.3">
      <c r="A785" s="1">
        <v>44711.610226006946</v>
      </c>
      <c r="B785" t="s">
        <v>1810</v>
      </c>
      <c r="C785" t="s">
        <v>12</v>
      </c>
      <c r="D785" t="s">
        <v>1772</v>
      </c>
      <c r="E785" t="s">
        <v>1773</v>
      </c>
      <c r="F785" t="s">
        <v>85</v>
      </c>
      <c r="G785" t="s">
        <v>86</v>
      </c>
      <c r="H785" t="s">
        <v>11</v>
      </c>
      <c r="I785">
        <v>0</v>
      </c>
      <c r="J785">
        <v>0</v>
      </c>
    </row>
    <row r="786" spans="1:10" x14ac:dyDescent="0.3">
      <c r="A786" s="1">
        <v>44711.610240879629</v>
      </c>
      <c r="B786" t="s">
        <v>1811</v>
      </c>
      <c r="C786" t="s">
        <v>12</v>
      </c>
      <c r="D786" t="s">
        <v>1763</v>
      </c>
      <c r="E786" t="s">
        <v>1764</v>
      </c>
      <c r="F786" t="s">
        <v>85</v>
      </c>
      <c r="G786" t="s">
        <v>86</v>
      </c>
      <c r="H786" t="s">
        <v>11</v>
      </c>
      <c r="I786">
        <v>0</v>
      </c>
      <c r="J786">
        <v>0</v>
      </c>
    </row>
    <row r="787" spans="1:10" x14ac:dyDescent="0.3">
      <c r="A787" s="1">
        <v>44711.610244479169</v>
      </c>
      <c r="B787" t="s">
        <v>1812</v>
      </c>
      <c r="C787" t="s">
        <v>12</v>
      </c>
      <c r="D787" t="s">
        <v>1766</v>
      </c>
      <c r="E787" t="s">
        <v>1767</v>
      </c>
      <c r="F787" t="s">
        <v>85</v>
      </c>
      <c r="G787" t="s">
        <v>86</v>
      </c>
      <c r="H787" t="s">
        <v>11</v>
      </c>
      <c r="I787">
        <v>0</v>
      </c>
      <c r="J787">
        <v>0</v>
      </c>
    </row>
    <row r="788" spans="1:10" x14ac:dyDescent="0.3">
      <c r="A788" s="1">
        <v>44711.610264189818</v>
      </c>
      <c r="B788" t="s">
        <v>1813</v>
      </c>
      <c r="C788" t="s">
        <v>12</v>
      </c>
      <c r="D788" t="s">
        <v>1769</v>
      </c>
      <c r="E788" t="s">
        <v>1770</v>
      </c>
      <c r="F788" t="s">
        <v>85</v>
      </c>
      <c r="G788" t="s">
        <v>86</v>
      </c>
      <c r="H788" t="s">
        <v>11</v>
      </c>
      <c r="I788">
        <v>0</v>
      </c>
      <c r="J788">
        <v>0</v>
      </c>
    </row>
    <row r="789" spans="1:10" x14ac:dyDescent="0.3">
      <c r="A789" s="1">
        <v>44711.610709664354</v>
      </c>
      <c r="B789" t="s">
        <v>1814</v>
      </c>
      <c r="C789" t="s">
        <v>12</v>
      </c>
      <c r="D789" t="s">
        <v>1801</v>
      </c>
      <c r="E789" t="s">
        <v>1802</v>
      </c>
      <c r="F789" t="s">
        <v>85</v>
      </c>
      <c r="G789" t="s">
        <v>86</v>
      </c>
      <c r="H789" t="s">
        <v>11</v>
      </c>
      <c r="I789">
        <v>0</v>
      </c>
      <c r="J789">
        <v>0</v>
      </c>
    </row>
    <row r="790" spans="1:10" x14ac:dyDescent="0.3">
      <c r="A790" s="1">
        <v>44711.610718784723</v>
      </c>
      <c r="B790" t="s">
        <v>1815</v>
      </c>
      <c r="C790" t="s">
        <v>10</v>
      </c>
      <c r="D790" t="s">
        <v>1816</v>
      </c>
      <c r="E790" t="s">
        <v>1817</v>
      </c>
      <c r="F790" t="s">
        <v>11</v>
      </c>
      <c r="G790" t="s">
        <v>11</v>
      </c>
      <c r="H790" t="s">
        <v>1530</v>
      </c>
      <c r="I790">
        <v>0</v>
      </c>
      <c r="J790">
        <v>0</v>
      </c>
    </row>
    <row r="791" spans="1:10" x14ac:dyDescent="0.3">
      <c r="A791" s="1">
        <v>44711.611457199077</v>
      </c>
      <c r="B791" t="s">
        <v>1818</v>
      </c>
      <c r="C791" t="s">
        <v>13</v>
      </c>
      <c r="D791" t="s">
        <v>1816</v>
      </c>
      <c r="E791" t="s">
        <v>1817</v>
      </c>
      <c r="F791" t="s">
        <v>34</v>
      </c>
      <c r="G791" t="s">
        <v>35</v>
      </c>
      <c r="H791" t="s">
        <v>11</v>
      </c>
      <c r="I791">
        <v>0</v>
      </c>
      <c r="J791">
        <v>0</v>
      </c>
    </row>
    <row r="792" spans="1:10" x14ac:dyDescent="0.3">
      <c r="A792" s="1">
        <v>44711.611457199077</v>
      </c>
      <c r="B792" t="s">
        <v>1819</v>
      </c>
      <c r="C792" t="s">
        <v>13</v>
      </c>
      <c r="D792" t="s">
        <v>1801</v>
      </c>
      <c r="E792" t="s">
        <v>1802</v>
      </c>
      <c r="F792" t="s">
        <v>34</v>
      </c>
      <c r="G792" t="s">
        <v>35</v>
      </c>
      <c r="H792" t="s">
        <v>11</v>
      </c>
      <c r="I792">
        <v>0</v>
      </c>
      <c r="J792">
        <v>0</v>
      </c>
    </row>
    <row r="793" spans="1:10" x14ac:dyDescent="0.3">
      <c r="A793" s="1">
        <v>44711.621877152778</v>
      </c>
      <c r="B793" t="s">
        <v>1820</v>
      </c>
      <c r="C793" t="s">
        <v>10</v>
      </c>
      <c r="D793" t="s">
        <v>1821</v>
      </c>
      <c r="E793" t="s">
        <v>1822</v>
      </c>
      <c r="F793" t="s">
        <v>11</v>
      </c>
      <c r="G793" t="s">
        <v>11</v>
      </c>
      <c r="H793" t="s">
        <v>1823</v>
      </c>
      <c r="I793">
        <v>0</v>
      </c>
      <c r="J793">
        <v>0</v>
      </c>
    </row>
    <row r="794" spans="1:10" x14ac:dyDescent="0.3">
      <c r="A794" s="1">
        <v>44711.628428217591</v>
      </c>
      <c r="B794" t="s">
        <v>1824</v>
      </c>
      <c r="C794" t="s">
        <v>12</v>
      </c>
      <c r="D794" t="s">
        <v>1821</v>
      </c>
      <c r="E794" t="s">
        <v>1822</v>
      </c>
      <c r="F794" t="s">
        <v>85</v>
      </c>
      <c r="G794" t="s">
        <v>86</v>
      </c>
      <c r="H794" t="s">
        <v>11</v>
      </c>
      <c r="I794">
        <v>0</v>
      </c>
      <c r="J794">
        <v>0</v>
      </c>
    </row>
    <row r="795" spans="1:10" x14ac:dyDescent="0.3">
      <c r="A795" s="1">
        <v>44711.628444282411</v>
      </c>
      <c r="B795" t="s">
        <v>1825</v>
      </c>
      <c r="C795" t="s">
        <v>10</v>
      </c>
      <c r="D795" t="s">
        <v>1826</v>
      </c>
      <c r="E795" t="s">
        <v>1827</v>
      </c>
      <c r="F795" t="s">
        <v>11</v>
      </c>
      <c r="G795" t="s">
        <v>11</v>
      </c>
      <c r="H795" t="s">
        <v>1530</v>
      </c>
      <c r="I795">
        <v>0</v>
      </c>
      <c r="J795">
        <v>0</v>
      </c>
    </row>
    <row r="796" spans="1:10" x14ac:dyDescent="0.3">
      <c r="A796" s="1">
        <v>44711.628589456021</v>
      </c>
      <c r="B796" t="s">
        <v>1828</v>
      </c>
      <c r="C796" t="s">
        <v>14</v>
      </c>
      <c r="D796" t="s">
        <v>1821</v>
      </c>
      <c r="E796" t="s">
        <v>1822</v>
      </c>
      <c r="F796" t="s">
        <v>85</v>
      </c>
      <c r="G796" t="s">
        <v>86</v>
      </c>
      <c r="H796" t="s">
        <v>515</v>
      </c>
      <c r="I796">
        <v>0</v>
      </c>
      <c r="J796">
        <v>0</v>
      </c>
    </row>
    <row r="797" spans="1:10" x14ac:dyDescent="0.3">
      <c r="A797" s="1">
        <v>44711.630220208332</v>
      </c>
      <c r="B797" t="s">
        <v>1829</v>
      </c>
      <c r="C797" t="s">
        <v>13</v>
      </c>
      <c r="D797" t="s">
        <v>1821</v>
      </c>
      <c r="E797" t="s">
        <v>1822</v>
      </c>
      <c r="F797" t="s">
        <v>34</v>
      </c>
      <c r="G797" t="s">
        <v>35</v>
      </c>
      <c r="H797" t="s">
        <v>11</v>
      </c>
      <c r="I797">
        <v>0</v>
      </c>
      <c r="J797">
        <v>0</v>
      </c>
    </row>
    <row r="798" spans="1:10" x14ac:dyDescent="0.3">
      <c r="A798" s="1">
        <v>44711.630220208332</v>
      </c>
      <c r="B798" t="s">
        <v>1830</v>
      </c>
      <c r="C798" t="s">
        <v>13</v>
      </c>
      <c r="D798" t="s">
        <v>1826</v>
      </c>
      <c r="E798" t="s">
        <v>1827</v>
      </c>
      <c r="F798" t="s">
        <v>34</v>
      </c>
      <c r="G798" t="s">
        <v>35</v>
      </c>
      <c r="H798" t="s">
        <v>11</v>
      </c>
      <c r="I798">
        <v>0</v>
      </c>
      <c r="J798">
        <v>0</v>
      </c>
    </row>
    <row r="799" spans="1:10" x14ac:dyDescent="0.3">
      <c r="A799" s="1">
        <v>44711.642716759263</v>
      </c>
      <c r="B799" t="s">
        <v>1831</v>
      </c>
      <c r="C799" t="s">
        <v>10</v>
      </c>
      <c r="D799" t="s">
        <v>1832</v>
      </c>
      <c r="E799" t="s">
        <v>1833</v>
      </c>
      <c r="F799" t="s">
        <v>11</v>
      </c>
      <c r="G799" t="s">
        <v>11</v>
      </c>
      <c r="H799" t="s">
        <v>1834</v>
      </c>
      <c r="I799">
        <v>0</v>
      </c>
      <c r="J799">
        <v>0</v>
      </c>
    </row>
    <row r="800" spans="1:10" x14ac:dyDescent="0.3">
      <c r="A800" s="1">
        <v>44711.656315787041</v>
      </c>
      <c r="B800" t="s">
        <v>1835</v>
      </c>
      <c r="C800" t="s">
        <v>10</v>
      </c>
      <c r="D800" t="s">
        <v>1836</v>
      </c>
      <c r="E800" t="s">
        <v>1837</v>
      </c>
      <c r="F800" t="s">
        <v>11</v>
      </c>
      <c r="G800" t="s">
        <v>11</v>
      </c>
      <c r="H800" t="s">
        <v>32</v>
      </c>
      <c r="I800">
        <v>0</v>
      </c>
      <c r="J800">
        <v>0</v>
      </c>
    </row>
    <row r="801" spans="1:10" x14ac:dyDescent="0.3">
      <c r="A801" s="1">
        <v>44711.826454814814</v>
      </c>
      <c r="B801" t="s">
        <v>1838</v>
      </c>
      <c r="C801" t="s">
        <v>10</v>
      </c>
      <c r="D801" t="s">
        <v>1839</v>
      </c>
      <c r="E801" t="s">
        <v>1840</v>
      </c>
      <c r="F801" t="s">
        <v>11</v>
      </c>
      <c r="G801" t="s">
        <v>11</v>
      </c>
      <c r="H801" t="s">
        <v>32</v>
      </c>
      <c r="I801">
        <v>0</v>
      </c>
      <c r="J801">
        <v>0</v>
      </c>
    </row>
    <row r="802" spans="1:10" x14ac:dyDescent="0.3">
      <c r="A802" s="1">
        <v>44711.996594293982</v>
      </c>
      <c r="B802" t="s">
        <v>1841</v>
      </c>
      <c r="C802" t="s">
        <v>10</v>
      </c>
      <c r="D802" t="s">
        <v>1842</v>
      </c>
      <c r="E802" t="s">
        <v>1843</v>
      </c>
      <c r="F802" t="s">
        <v>11</v>
      </c>
      <c r="G802" t="s">
        <v>11</v>
      </c>
      <c r="H802" t="s">
        <v>32</v>
      </c>
      <c r="I802">
        <v>0</v>
      </c>
      <c r="J802">
        <v>0</v>
      </c>
    </row>
    <row r="803" spans="1:10" x14ac:dyDescent="0.3">
      <c r="A803" s="1">
        <v>44712.166733391205</v>
      </c>
      <c r="B803" t="s">
        <v>1844</v>
      </c>
      <c r="C803" t="s">
        <v>10</v>
      </c>
      <c r="D803" t="s">
        <v>1845</v>
      </c>
      <c r="E803" t="s">
        <v>1846</v>
      </c>
      <c r="F803" t="s">
        <v>11</v>
      </c>
      <c r="G803" t="s">
        <v>11</v>
      </c>
      <c r="H803" t="s">
        <v>32</v>
      </c>
      <c r="I803">
        <v>0</v>
      </c>
      <c r="J803">
        <v>0</v>
      </c>
    </row>
    <row r="804" spans="1:10" x14ac:dyDescent="0.3">
      <c r="A804" s="1">
        <v>44712.187006354165</v>
      </c>
      <c r="B804" t="s">
        <v>1847</v>
      </c>
      <c r="C804" t="s">
        <v>10</v>
      </c>
      <c r="D804" t="s">
        <v>1848</v>
      </c>
      <c r="E804" t="s">
        <v>1849</v>
      </c>
      <c r="F804" t="s">
        <v>11</v>
      </c>
      <c r="G804" t="s">
        <v>11</v>
      </c>
      <c r="H804" t="s">
        <v>1850</v>
      </c>
      <c r="I804">
        <v>0</v>
      </c>
      <c r="J804">
        <v>0</v>
      </c>
    </row>
    <row r="805" spans="1:10" x14ac:dyDescent="0.3">
      <c r="A805" s="1">
        <v>44712.202212743054</v>
      </c>
      <c r="B805" t="s">
        <v>1851</v>
      </c>
      <c r="C805" t="s">
        <v>13</v>
      </c>
      <c r="D805" t="s">
        <v>1848</v>
      </c>
      <c r="E805" t="s">
        <v>1849</v>
      </c>
      <c r="F805" t="s">
        <v>34</v>
      </c>
      <c r="G805" t="s">
        <v>35</v>
      </c>
      <c r="H805" t="s">
        <v>11</v>
      </c>
      <c r="I805">
        <v>0</v>
      </c>
      <c r="J805">
        <v>0</v>
      </c>
    </row>
    <row r="806" spans="1:10" x14ac:dyDescent="0.3">
      <c r="A806" s="1">
        <v>44712.333928680557</v>
      </c>
      <c r="B806" t="s">
        <v>1852</v>
      </c>
      <c r="C806" t="s">
        <v>10</v>
      </c>
      <c r="D806" t="s">
        <v>1853</v>
      </c>
      <c r="E806" t="s">
        <v>1854</v>
      </c>
      <c r="F806" t="s">
        <v>11</v>
      </c>
      <c r="G806" t="s">
        <v>11</v>
      </c>
      <c r="H806" t="s">
        <v>39</v>
      </c>
      <c r="I806">
        <v>0</v>
      </c>
      <c r="J806">
        <v>0</v>
      </c>
    </row>
    <row r="807" spans="1:10" x14ac:dyDescent="0.3">
      <c r="A807" s="1">
        <v>44712.336872708336</v>
      </c>
      <c r="B807" t="s">
        <v>1855</v>
      </c>
      <c r="C807" t="s">
        <v>10</v>
      </c>
      <c r="D807" t="s">
        <v>1856</v>
      </c>
      <c r="E807" t="s">
        <v>1857</v>
      </c>
      <c r="F807" t="s">
        <v>11</v>
      </c>
      <c r="G807" t="s">
        <v>11</v>
      </c>
      <c r="H807" t="s">
        <v>32</v>
      </c>
      <c r="I807">
        <v>0</v>
      </c>
      <c r="J807">
        <v>0</v>
      </c>
    </row>
    <row r="808" spans="1:10" x14ac:dyDescent="0.3">
      <c r="A808" s="1">
        <v>44712.449111875001</v>
      </c>
      <c r="B808" t="s">
        <v>1858</v>
      </c>
      <c r="C808" t="s">
        <v>10</v>
      </c>
      <c r="D808" t="s">
        <v>1859</v>
      </c>
      <c r="E808" t="s">
        <v>1860</v>
      </c>
      <c r="F808" t="s">
        <v>11</v>
      </c>
      <c r="G808" t="s">
        <v>11</v>
      </c>
      <c r="H808" t="s">
        <v>1861</v>
      </c>
      <c r="I808">
        <v>0</v>
      </c>
      <c r="J808">
        <v>0</v>
      </c>
    </row>
    <row r="809" spans="1:10" x14ac:dyDescent="0.3">
      <c r="A809" s="1">
        <v>44712.507012245369</v>
      </c>
      <c r="B809" t="s">
        <v>1862</v>
      </c>
      <c r="C809" t="s">
        <v>10</v>
      </c>
      <c r="D809" t="s">
        <v>1863</v>
      </c>
      <c r="E809" t="s">
        <v>1864</v>
      </c>
      <c r="F809" t="s">
        <v>11</v>
      </c>
      <c r="G809" t="s">
        <v>11</v>
      </c>
      <c r="H809" t="s">
        <v>32</v>
      </c>
      <c r="I809">
        <v>0</v>
      </c>
      <c r="J809">
        <v>0</v>
      </c>
    </row>
    <row r="810" spans="1:10" x14ac:dyDescent="0.3">
      <c r="A810" s="1">
        <v>44712.52377039352</v>
      </c>
      <c r="B810" t="s">
        <v>1865</v>
      </c>
      <c r="C810" t="s">
        <v>12</v>
      </c>
      <c r="D810" t="s">
        <v>1863</v>
      </c>
      <c r="E810" t="s">
        <v>1864</v>
      </c>
      <c r="F810" t="s">
        <v>85</v>
      </c>
      <c r="G810" t="s">
        <v>86</v>
      </c>
      <c r="H810" t="s">
        <v>11</v>
      </c>
      <c r="I810">
        <v>0</v>
      </c>
      <c r="J810">
        <v>0</v>
      </c>
    </row>
    <row r="811" spans="1:10" x14ac:dyDescent="0.3">
      <c r="A811" s="1">
        <v>44712.523828576392</v>
      </c>
      <c r="B811" t="s">
        <v>1866</v>
      </c>
      <c r="C811" t="s">
        <v>12</v>
      </c>
      <c r="D811" t="s">
        <v>1859</v>
      </c>
      <c r="E811" t="s">
        <v>1860</v>
      </c>
      <c r="F811" t="s">
        <v>85</v>
      </c>
      <c r="G811" t="s">
        <v>86</v>
      </c>
      <c r="H811" t="s">
        <v>11</v>
      </c>
      <c r="I811">
        <v>0</v>
      </c>
      <c r="J811">
        <v>0</v>
      </c>
    </row>
    <row r="812" spans="1:10" x14ac:dyDescent="0.3">
      <c r="A812" s="1">
        <v>44712.523839467591</v>
      </c>
      <c r="B812" t="s">
        <v>1867</v>
      </c>
      <c r="C812" t="s">
        <v>12</v>
      </c>
      <c r="D812" t="s">
        <v>1856</v>
      </c>
      <c r="E812" t="s">
        <v>1857</v>
      </c>
      <c r="F812" t="s">
        <v>85</v>
      </c>
      <c r="G812" t="s">
        <v>86</v>
      </c>
      <c r="H812" t="s">
        <v>11</v>
      </c>
      <c r="I812">
        <v>0</v>
      </c>
      <c r="J812">
        <v>0</v>
      </c>
    </row>
    <row r="813" spans="1:10" x14ac:dyDescent="0.3">
      <c r="A813" s="1">
        <v>44712.523851620368</v>
      </c>
      <c r="B813" t="s">
        <v>1868</v>
      </c>
      <c r="C813" t="s">
        <v>12</v>
      </c>
      <c r="D813" t="s">
        <v>1853</v>
      </c>
      <c r="E813" t="s">
        <v>1854</v>
      </c>
      <c r="F813" t="s">
        <v>85</v>
      </c>
      <c r="G813" t="s">
        <v>86</v>
      </c>
      <c r="H813" t="s">
        <v>11</v>
      </c>
      <c r="I813">
        <v>0</v>
      </c>
      <c r="J813">
        <v>0</v>
      </c>
    </row>
    <row r="814" spans="1:10" x14ac:dyDescent="0.3">
      <c r="A814" s="1">
        <v>44712.523868495373</v>
      </c>
      <c r="B814" t="s">
        <v>1869</v>
      </c>
      <c r="C814" t="s">
        <v>12</v>
      </c>
      <c r="D814" t="s">
        <v>1836</v>
      </c>
      <c r="E814" t="s">
        <v>1837</v>
      </c>
      <c r="F814" t="s">
        <v>85</v>
      </c>
      <c r="G814" t="s">
        <v>86</v>
      </c>
      <c r="H814" t="s">
        <v>11</v>
      </c>
      <c r="I814">
        <v>0</v>
      </c>
      <c r="J814">
        <v>0</v>
      </c>
    </row>
    <row r="815" spans="1:10" x14ac:dyDescent="0.3">
      <c r="A815" s="1">
        <v>44712.523873310187</v>
      </c>
      <c r="B815" t="s">
        <v>1870</v>
      </c>
      <c r="C815" t="s">
        <v>12</v>
      </c>
      <c r="D815" t="s">
        <v>1839</v>
      </c>
      <c r="E815" t="s">
        <v>1840</v>
      </c>
      <c r="F815" t="s">
        <v>85</v>
      </c>
      <c r="G815" t="s">
        <v>86</v>
      </c>
      <c r="H815" t="s">
        <v>11</v>
      </c>
      <c r="I815">
        <v>0</v>
      </c>
      <c r="J815">
        <v>0</v>
      </c>
    </row>
    <row r="816" spans="1:10" x14ac:dyDescent="0.3">
      <c r="A816" s="1">
        <v>44712.52387597222</v>
      </c>
      <c r="B816" t="s">
        <v>1871</v>
      </c>
      <c r="C816" t="s">
        <v>12</v>
      </c>
      <c r="D816" t="s">
        <v>1842</v>
      </c>
      <c r="E816" t="s">
        <v>1843</v>
      </c>
      <c r="F816" t="s">
        <v>85</v>
      </c>
      <c r="G816" t="s">
        <v>86</v>
      </c>
      <c r="H816" t="s">
        <v>11</v>
      </c>
      <c r="I816">
        <v>0</v>
      </c>
      <c r="J816">
        <v>0</v>
      </c>
    </row>
    <row r="817" spans="1:10" x14ac:dyDescent="0.3">
      <c r="A817" s="1">
        <v>44712.523881400462</v>
      </c>
      <c r="B817" t="s">
        <v>1872</v>
      </c>
      <c r="C817" t="s">
        <v>12</v>
      </c>
      <c r="D817" t="s">
        <v>1845</v>
      </c>
      <c r="E817" t="s">
        <v>1846</v>
      </c>
      <c r="F817" t="s">
        <v>85</v>
      </c>
      <c r="G817" t="s">
        <v>86</v>
      </c>
      <c r="H817" t="s">
        <v>11</v>
      </c>
      <c r="I817">
        <v>0</v>
      </c>
      <c r="J817">
        <v>0</v>
      </c>
    </row>
    <row r="818" spans="1:10" x14ac:dyDescent="0.3">
      <c r="A818" s="1">
        <v>44712.523924548608</v>
      </c>
      <c r="B818" t="s">
        <v>1873</v>
      </c>
      <c r="C818" t="s">
        <v>12</v>
      </c>
      <c r="D818" t="s">
        <v>1832</v>
      </c>
      <c r="E818" t="s">
        <v>1833</v>
      </c>
      <c r="F818" t="s">
        <v>85</v>
      </c>
      <c r="G818" t="s">
        <v>86</v>
      </c>
      <c r="H818" t="s">
        <v>11</v>
      </c>
      <c r="I818">
        <v>0</v>
      </c>
      <c r="J818">
        <v>0</v>
      </c>
    </row>
    <row r="819" spans="1:10" x14ac:dyDescent="0.3">
      <c r="A819" s="1">
        <v>44712.523941203704</v>
      </c>
      <c r="B819" t="s">
        <v>1874</v>
      </c>
      <c r="C819" t="s">
        <v>10</v>
      </c>
      <c r="D819" t="s">
        <v>1875</v>
      </c>
      <c r="E819" t="s">
        <v>1876</v>
      </c>
      <c r="F819" t="s">
        <v>11</v>
      </c>
      <c r="G819" t="s">
        <v>11</v>
      </c>
      <c r="H819" t="s">
        <v>1530</v>
      </c>
      <c r="I819">
        <v>0</v>
      </c>
      <c r="J819">
        <v>0</v>
      </c>
    </row>
    <row r="820" spans="1:10" x14ac:dyDescent="0.3">
      <c r="A820" s="1">
        <v>44712.677151967589</v>
      </c>
      <c r="B820" t="s">
        <v>1877</v>
      </c>
      <c r="C820" t="s">
        <v>10</v>
      </c>
      <c r="D820" t="s">
        <v>1878</v>
      </c>
      <c r="E820" t="s">
        <v>1879</v>
      </c>
      <c r="F820" t="s">
        <v>11</v>
      </c>
      <c r="G820" t="s">
        <v>11</v>
      </c>
      <c r="H820" t="s">
        <v>32</v>
      </c>
      <c r="I820">
        <v>0</v>
      </c>
      <c r="J820">
        <v>0</v>
      </c>
    </row>
    <row r="821" spans="1:10" x14ac:dyDescent="0.3">
      <c r="A821" s="1">
        <v>44712.847290381942</v>
      </c>
      <c r="B821" t="s">
        <v>1880</v>
      </c>
      <c r="C821" t="s">
        <v>10</v>
      </c>
      <c r="D821" t="s">
        <v>1881</v>
      </c>
      <c r="E821" t="s">
        <v>1882</v>
      </c>
      <c r="F821" t="s">
        <v>11</v>
      </c>
      <c r="G821" t="s">
        <v>11</v>
      </c>
      <c r="H821" t="s">
        <v>32</v>
      </c>
      <c r="I821">
        <v>0</v>
      </c>
      <c r="J821">
        <v>0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DBBD-7E65-424F-B75F-EAEF87D55BCA}">
  <sheetPr>
    <tabColor theme="9" tint="0.39997558519241921"/>
  </sheetPr>
  <dimension ref="A1:D5"/>
  <sheetViews>
    <sheetView workbookViewId="0">
      <selection activeCell="A2" sqref="A2"/>
    </sheetView>
  </sheetViews>
  <sheetFormatPr defaultRowHeight="14.4" x14ac:dyDescent="0.3"/>
  <cols>
    <col min="4" max="4" width="11" bestFit="1" customWidth="1"/>
  </cols>
  <sheetData>
    <row r="1" spans="1:4" ht="33.6" x14ac:dyDescent="0.65">
      <c r="A1" s="7" t="s">
        <v>20</v>
      </c>
    </row>
    <row r="3" spans="1:4" ht="17.399999999999999" x14ac:dyDescent="0.35">
      <c r="A3" s="8" t="s">
        <v>21</v>
      </c>
      <c r="B3" s="8"/>
      <c r="C3" s="8"/>
      <c r="D3" s="8">
        <f>COUNTIF(AlertHelper!C:C, "Alert_New")</f>
        <v>433</v>
      </c>
    </row>
    <row r="4" spans="1:4" ht="17.399999999999999" x14ac:dyDescent="0.35">
      <c r="A4" s="8" t="s">
        <v>22</v>
      </c>
      <c r="B4" s="8"/>
      <c r="C4" s="8"/>
      <c r="D4" s="8">
        <f>COUNTIFS(AlertHelper!C:C, "Alert_New", AlertHelper!F:F, "TRUE")</f>
        <v>239</v>
      </c>
    </row>
    <row r="5" spans="1:4" ht="18" x14ac:dyDescent="0.35">
      <c r="A5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52DA-A60C-415A-9555-3D02CDB9FF08}">
  <sheetPr>
    <tabColor theme="9"/>
  </sheetPr>
  <dimension ref="A1:E12"/>
  <sheetViews>
    <sheetView workbookViewId="0">
      <selection sqref="A1:E12"/>
    </sheetView>
  </sheetViews>
  <sheetFormatPr defaultRowHeight="14.4" x14ac:dyDescent="0.3"/>
  <cols>
    <col min="1" max="1" width="8.21875" bestFit="1" customWidth="1"/>
    <col min="2" max="2" width="14.33203125" bestFit="1" customWidth="1"/>
    <col min="3" max="4" width="15.6640625" bestFit="1" customWidth="1"/>
    <col min="5" max="5" width="8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1883</v>
      </c>
      <c r="B2" t="s">
        <v>86</v>
      </c>
      <c r="C2" s="1">
        <v>44690.403777581021</v>
      </c>
      <c r="D2" s="1">
        <v>44690.403834571756</v>
      </c>
      <c r="E2" t="s">
        <v>5</v>
      </c>
    </row>
    <row r="3" spans="1:5" x14ac:dyDescent="0.3">
      <c r="A3" t="s">
        <v>1883</v>
      </c>
      <c r="B3" t="s">
        <v>86</v>
      </c>
      <c r="C3" s="1">
        <v>44690.410828831016</v>
      </c>
      <c r="D3" s="1">
        <v>44690.437987777776</v>
      </c>
      <c r="E3" t="s">
        <v>1884</v>
      </c>
    </row>
    <row r="4" spans="1:5" x14ac:dyDescent="0.3">
      <c r="A4" t="s">
        <v>1883</v>
      </c>
      <c r="B4" t="s">
        <v>86</v>
      </c>
      <c r="C4" s="1">
        <v>44690.439457638888</v>
      </c>
      <c r="D4" s="1">
        <v>44690.4395653588</v>
      </c>
      <c r="E4" t="s">
        <v>5</v>
      </c>
    </row>
    <row r="5" spans="1:5" x14ac:dyDescent="0.3">
      <c r="A5" t="s">
        <v>1883</v>
      </c>
      <c r="B5" t="s">
        <v>86</v>
      </c>
      <c r="C5" s="1">
        <v>44690.440078391206</v>
      </c>
      <c r="D5" s="1">
        <v>44690.451691527778</v>
      </c>
      <c r="E5" t="s">
        <v>1885</v>
      </c>
    </row>
    <row r="6" spans="1:5" x14ac:dyDescent="0.3">
      <c r="A6" t="s">
        <v>1883</v>
      </c>
      <c r="B6" t="s">
        <v>86</v>
      </c>
      <c r="C6" s="1">
        <v>44690.485948657406</v>
      </c>
      <c r="D6" s="1">
        <v>44690.521764999998</v>
      </c>
      <c r="E6" t="s">
        <v>1886</v>
      </c>
    </row>
    <row r="7" spans="1:5" x14ac:dyDescent="0.3">
      <c r="A7" t="s">
        <v>1883</v>
      </c>
      <c r="B7" t="s">
        <v>86</v>
      </c>
      <c r="C7" s="1">
        <v>44693.723022731479</v>
      </c>
      <c r="D7" s="1">
        <v>44693.749488506946</v>
      </c>
      <c r="E7" t="s">
        <v>1887</v>
      </c>
    </row>
    <row r="8" spans="1:5" x14ac:dyDescent="0.3">
      <c r="A8" t="s">
        <v>1883</v>
      </c>
      <c r="B8" t="s">
        <v>86</v>
      </c>
      <c r="C8" s="1">
        <v>44694.466510486112</v>
      </c>
      <c r="D8" s="1">
        <v>44694.470510451392</v>
      </c>
      <c r="E8" t="s">
        <v>6</v>
      </c>
    </row>
    <row r="9" spans="1:5" x14ac:dyDescent="0.3">
      <c r="A9" t="s">
        <v>1883</v>
      </c>
      <c r="B9" t="s">
        <v>86</v>
      </c>
      <c r="C9" s="1">
        <v>44694.470588101853</v>
      </c>
      <c r="D9" s="1">
        <v>44694.470938275466</v>
      </c>
      <c r="E9" t="s">
        <v>5</v>
      </c>
    </row>
    <row r="10" spans="1:5" x14ac:dyDescent="0.3">
      <c r="A10" t="s">
        <v>1883</v>
      </c>
      <c r="B10" t="s">
        <v>86</v>
      </c>
      <c r="C10" s="1">
        <v>44694.473052557871</v>
      </c>
      <c r="D10" s="1">
        <v>44694.473987696758</v>
      </c>
      <c r="E10" t="s">
        <v>1888</v>
      </c>
    </row>
    <row r="11" spans="1:5" x14ac:dyDescent="0.3">
      <c r="A11" t="s">
        <v>1883</v>
      </c>
      <c r="B11" t="s">
        <v>86</v>
      </c>
      <c r="C11" s="1">
        <v>44694.47417966435</v>
      </c>
      <c r="D11" s="1">
        <v>44694.474299745372</v>
      </c>
      <c r="E11" t="s">
        <v>5</v>
      </c>
    </row>
    <row r="12" spans="1:5" x14ac:dyDescent="0.3">
      <c r="A12" t="s">
        <v>1883</v>
      </c>
      <c r="B12" t="s">
        <v>86</v>
      </c>
      <c r="C12" s="1">
        <v>44699.424952465277</v>
      </c>
      <c r="D12" s="1">
        <v>44699.433748206022</v>
      </c>
      <c r="E12" t="s">
        <v>1889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6236-E496-4BFF-974E-8A3CB96494A2}">
  <dimension ref="A1:F1000"/>
  <sheetViews>
    <sheetView workbookViewId="0">
      <selection activeCell="D3" sqref="D3:D1000"/>
    </sheetView>
  </sheetViews>
  <sheetFormatPr defaultRowHeight="14.4" x14ac:dyDescent="0.3"/>
  <cols>
    <col min="1" max="1" width="60.6640625" customWidth="1"/>
    <col min="2" max="2" width="17.5546875" style="1" customWidth="1"/>
    <col min="3" max="3" width="13.88671875" customWidth="1"/>
    <col min="4" max="4" width="18.5546875" customWidth="1"/>
    <col min="5" max="5" width="18.109375" customWidth="1"/>
    <col min="6" max="6" width="12.6640625" customWidth="1"/>
  </cols>
  <sheetData>
    <row r="1" spans="1:6" x14ac:dyDescent="0.3">
      <c r="A1" s="2" t="s">
        <v>1893</v>
      </c>
      <c r="B1" s="2" t="s">
        <v>1897</v>
      </c>
      <c r="C1" s="2" t="s">
        <v>1892</v>
      </c>
      <c r="D1" s="2" t="s">
        <v>1896</v>
      </c>
      <c r="E1" s="2" t="s">
        <v>1898</v>
      </c>
      <c r="F1" s="2" t="s">
        <v>1899</v>
      </c>
    </row>
    <row r="2" spans="1:6" x14ac:dyDescent="0.3">
      <c r="A2" t="str">
        <f>AlertAuditReport[[#This Row],[Alert ID]]</f>
        <v>2517509283260706314_c6afef71-a0b6-498f-805b-ada00f015e04</v>
      </c>
      <c r="B2" s="1">
        <f>AlertAuditReport[[#This Row],[Timestamp]]</f>
        <v>44682.190670474534</v>
      </c>
      <c r="C2" t="str">
        <f>AlertAuditReport[[#This Row],[Event Type]]</f>
        <v>Alert_New</v>
      </c>
      <c r="D2" t="str">
        <f>AlertAuditReport[[#This Row],[User Mail]]</f>
        <v/>
      </c>
      <c r="E2" s="3">
        <f>IF(B2&lt;&gt;"", ((B2 - VLOOKUP(A2, AlertHelper!$A$2:$C41000, 2, FALSE)) * 24 * 60), "")</f>
        <v>0</v>
      </c>
      <c r="F2" t="b">
        <f>IF(B2&lt;&gt;"", SUM((WEEKDAY(B2)=1), (WEEKDAY(B2)=7), (HOUR(B2)&lt;9),  (HOUR(B2)&gt;17))&gt;0, "")</f>
        <v>1</v>
      </c>
    </row>
    <row r="3" spans="1:6" x14ac:dyDescent="0.3">
      <c r="A3" t="str">
        <f>AlertAuditReport[[#This Row],[Alert ID]]</f>
        <v>2517509275143085143_98296b8b-1d47-4b2f-a848-e4b8c7055874</v>
      </c>
      <c r="B3" s="1">
        <f>AlertAuditReport[[#This Row],[Timestamp]]</f>
        <v>44682.200065868055</v>
      </c>
      <c r="C3" t="str">
        <f>AlertAuditReport[[#This Row],[Event Type]]</f>
        <v>Alert_New</v>
      </c>
      <c r="D3" t="str">
        <f>AlertAuditReport[[#This Row],[User Mail]]</f>
        <v/>
      </c>
      <c r="E3" s="3">
        <f>IF(B3&lt;&gt;"", ((B3 - VLOOKUP(A3, AlertHelper!$A$2:$C41001, 2, FALSE)) * 24 * 60), "")</f>
        <v>0</v>
      </c>
      <c r="F3" t="b">
        <f t="shared" ref="F3:F66" si="0">IF(B3&lt;&gt;"", SUM((WEEKDAY(B3)=1), (WEEKDAY(B3)=7), (HOUR(B3)&lt;9),  (HOUR(B3)&gt;17))&gt;0, "")</f>
        <v>1</v>
      </c>
    </row>
    <row r="4" spans="1:6" x14ac:dyDescent="0.3">
      <c r="A4" t="str">
        <f>AlertAuditReport[[#This Row],[Alert ID]]</f>
        <v>2517509283260706314_c6afef71-a0b6-498f-805b-ada00f015e04</v>
      </c>
      <c r="B4" s="1">
        <f>AlertAuditReport[[#This Row],[Timestamp]]</f>
        <v>44682.212064872685</v>
      </c>
      <c r="C4" t="str">
        <f>AlertAuditReport[[#This Row],[Event Type]]</f>
        <v>Alert_Closed</v>
      </c>
      <c r="D4" t="str">
        <f>AlertAuditReport[[#This Row],[User Mail]]</f>
        <v>system@signl4.com</v>
      </c>
      <c r="E4" s="3">
        <f>IF(B4&lt;&gt;"", ((B4 - VLOOKUP(A4, AlertHelper!$A$2:$C41002, 2, FALSE)) * 24 * 60), "")</f>
        <v>30.807933337055147</v>
      </c>
      <c r="F4" t="b">
        <f t="shared" si="0"/>
        <v>1</v>
      </c>
    </row>
    <row r="5" spans="1:6" x14ac:dyDescent="0.3">
      <c r="A5" t="str">
        <f>AlertAuditReport[[#This Row],[Alert ID]]</f>
        <v>2517509159411331392_05e834eb-d0e3-458b-85df-a06f35b94746</v>
      </c>
      <c r="B5" s="1">
        <f>AlertAuditReport[[#This Row],[Timestamp]]</f>
        <v>44682.334014652777</v>
      </c>
      <c r="C5" t="str">
        <f>AlertAuditReport[[#This Row],[Event Type]]</f>
        <v>Alert_New</v>
      </c>
      <c r="D5" t="str">
        <f>AlertAuditReport[[#This Row],[User Mail]]</f>
        <v/>
      </c>
      <c r="E5" s="3">
        <f>IF(B5&lt;&gt;"", ((B5 - VLOOKUP(A5, AlertHelper!$A$2:$C41003, 2, FALSE)) * 24 * 60), "")</f>
        <v>0</v>
      </c>
      <c r="F5" t="b">
        <f t="shared" si="0"/>
        <v>1</v>
      </c>
    </row>
    <row r="6" spans="1:6" x14ac:dyDescent="0.3">
      <c r="A6" t="str">
        <f>AlertAuditReport[[#This Row],[Alert ID]]</f>
        <v>2517509128143120875_9e0891e0-73ee-43f6-88fb-9739c9f018ef</v>
      </c>
      <c r="B6" s="1">
        <f>AlertAuditReport[[#This Row],[Timestamp]]</f>
        <v>44682.370204710649</v>
      </c>
      <c r="C6" t="str">
        <f>AlertAuditReport[[#This Row],[Event Type]]</f>
        <v>Alert_New</v>
      </c>
      <c r="D6" t="str">
        <f>AlertAuditReport[[#This Row],[User Mail]]</f>
        <v/>
      </c>
      <c r="E6" s="3">
        <f>IF(B6&lt;&gt;"", ((B6 - VLOOKUP(A6, AlertHelper!$A$2:$C41004, 2, FALSE)) * 24 * 60), "")</f>
        <v>0</v>
      </c>
      <c r="F6" t="b">
        <f t="shared" si="0"/>
        <v>1</v>
      </c>
    </row>
    <row r="7" spans="1:6" x14ac:dyDescent="0.3">
      <c r="A7" t="str">
        <f>AlertAuditReport[[#This Row],[Alert ID]]</f>
        <v>2517509059970001908_e8cf9f97-93ba-4dc8-ac73-1856a3d4c83a</v>
      </c>
      <c r="B7" s="1">
        <f>AlertAuditReport[[#This Row],[Timestamp]]</f>
        <v>44682.44910878472</v>
      </c>
      <c r="C7" t="str">
        <f>AlertAuditReport[[#This Row],[Event Type]]</f>
        <v>Alert_New</v>
      </c>
      <c r="D7" t="str">
        <f>AlertAuditReport[[#This Row],[User Mail]]</f>
        <v/>
      </c>
      <c r="E7" s="3">
        <f>IF(B7&lt;&gt;"", ((B7 - VLOOKUP(A7, AlertHelper!$A$2:$C41005, 2, FALSE)) * 24 * 60), "")</f>
        <v>0</v>
      </c>
      <c r="F7" t="b">
        <f t="shared" si="0"/>
        <v>1</v>
      </c>
    </row>
    <row r="8" spans="1:6" x14ac:dyDescent="0.3">
      <c r="A8" t="str">
        <f>AlertAuditReport[[#This Row],[Alert ID]]</f>
        <v>2517508981141959571_eed4d2ce-b95c-4dea-a4df-e6164c72ec3d</v>
      </c>
      <c r="B8" s="1">
        <f>AlertAuditReport[[#This Row],[Timestamp]]</f>
        <v>44682.540344953704</v>
      </c>
      <c r="C8" t="str">
        <f>AlertAuditReport[[#This Row],[Event Type]]</f>
        <v>Alert_New</v>
      </c>
      <c r="D8" t="str">
        <f>AlertAuditReport[[#This Row],[User Mail]]</f>
        <v/>
      </c>
      <c r="E8" s="3">
        <f>IF(B8&lt;&gt;"", ((B8 - VLOOKUP(A8, AlertHelper!$A$2:$C41006, 2, FALSE)) * 24 * 60), "")</f>
        <v>0</v>
      </c>
      <c r="F8" t="b">
        <f t="shared" si="0"/>
        <v>1</v>
      </c>
    </row>
    <row r="9" spans="1:6" x14ac:dyDescent="0.3">
      <c r="A9" t="str">
        <f>AlertAuditReport[[#This Row],[Alert ID]]</f>
        <v>2517508834142179714_330fef5a-b34e-42ca-8358-f444cd308493</v>
      </c>
      <c r="B9" s="1">
        <f>AlertAuditReport[[#This Row],[Timestamp]]</f>
        <v>44682.710483587965</v>
      </c>
      <c r="C9" t="str">
        <f>AlertAuditReport[[#This Row],[Event Type]]</f>
        <v>Alert_New</v>
      </c>
      <c r="D9" t="str">
        <f>AlertAuditReport[[#This Row],[User Mail]]</f>
        <v/>
      </c>
      <c r="E9" s="3">
        <f>IF(B9&lt;&gt;"", ((B9 - VLOOKUP(A9, AlertHelper!$A$2:$C41007, 2, FALSE)) * 24 * 60), "")</f>
        <v>0</v>
      </c>
      <c r="F9" t="b">
        <f t="shared" si="0"/>
        <v>1</v>
      </c>
    </row>
    <row r="10" spans="1:6" x14ac:dyDescent="0.3">
      <c r="A10" t="str">
        <f>AlertAuditReport[[#This Row],[Alert ID]]</f>
        <v>2517508687141734341_da075bc8-6828-4b82-baf4-dc66394fb5ef</v>
      </c>
      <c r="B10" s="1">
        <f>AlertAuditReport[[#This Row],[Timestamp]]</f>
        <v>44682.880622986107</v>
      </c>
      <c r="C10" t="str">
        <f>AlertAuditReport[[#This Row],[Event Type]]</f>
        <v>Alert_New</v>
      </c>
      <c r="D10" t="str">
        <f>AlertAuditReport[[#This Row],[User Mail]]</f>
        <v/>
      </c>
      <c r="E10" s="3">
        <f>IF(B10&lt;&gt;"", ((B10 - VLOOKUP(A10, AlertHelper!$A$2:$C41008, 2, FALSE)) * 24 * 60), "")</f>
        <v>0</v>
      </c>
      <c r="F10" t="b">
        <f t="shared" si="0"/>
        <v>1</v>
      </c>
    </row>
    <row r="11" spans="1:6" x14ac:dyDescent="0.3">
      <c r="A11" t="str">
        <f>AlertAuditReport[[#This Row],[Alert ID]]</f>
        <v>2517508540141781052_5fb59406-f0d1-4668-b659-664d58d865dd</v>
      </c>
      <c r="B11" s="1">
        <f>AlertAuditReport[[#This Row],[Timestamp]]</f>
        <v>44683.050761817132</v>
      </c>
      <c r="C11" t="str">
        <f>AlertAuditReport[[#This Row],[Event Type]]</f>
        <v>Alert_New</v>
      </c>
      <c r="D11" t="str">
        <f>AlertAuditReport[[#This Row],[User Mail]]</f>
        <v/>
      </c>
      <c r="E11" s="3">
        <f>IF(B11&lt;&gt;"", ((B11 - VLOOKUP(A11, AlertHelper!$A$2:$C41009, 2, FALSE)) * 24 * 60), "")</f>
        <v>0</v>
      </c>
      <c r="F11" t="b">
        <f t="shared" si="0"/>
        <v>1</v>
      </c>
    </row>
    <row r="12" spans="1:6" x14ac:dyDescent="0.3">
      <c r="A12" t="str">
        <f>AlertAuditReport[[#This Row],[Alert ID]]</f>
        <v>2517508423363092450_b77d73b8-f8c5-482b-83e0-715a2f3787c5</v>
      </c>
      <c r="B12" s="1">
        <f>AlertAuditReport[[#This Row],[Timestamp]]</f>
        <v>44683.185922337965</v>
      </c>
      <c r="C12" t="str">
        <f>AlertAuditReport[[#This Row],[Event Type]]</f>
        <v>Alert_New</v>
      </c>
      <c r="D12" t="str">
        <f>AlertAuditReport[[#This Row],[User Mail]]</f>
        <v/>
      </c>
      <c r="E12" s="3">
        <f>IF(B12&lt;&gt;"", ((B12 - VLOOKUP(A12, AlertHelper!$A$2:$C41010, 2, FALSE)) * 24 * 60), "")</f>
        <v>0</v>
      </c>
      <c r="F12" t="b">
        <f t="shared" si="0"/>
        <v>1</v>
      </c>
    </row>
    <row r="13" spans="1:6" x14ac:dyDescent="0.3">
      <c r="A13" t="str">
        <f>AlertAuditReport[[#This Row],[Alert ID]]</f>
        <v>2517508423363092450_b77d73b8-f8c5-482b-83e0-715a2f3787c5</v>
      </c>
      <c r="B13" s="1">
        <f>AlertAuditReport[[#This Row],[Timestamp]]</f>
        <v>44683.216516666667</v>
      </c>
      <c r="C13" t="str">
        <f>AlertAuditReport[[#This Row],[Event Type]]</f>
        <v>Alert_Closed</v>
      </c>
      <c r="D13" t="str">
        <f>AlertAuditReport[[#This Row],[User Mail]]</f>
        <v>system@signl4.com</v>
      </c>
      <c r="E13" s="3">
        <f>IF(B13&lt;&gt;"", ((B13 - VLOOKUP(A13, AlertHelper!$A$2:$C41011, 2, FALSE)) * 24 * 60), "")</f>
        <v>44.055833331076428</v>
      </c>
      <c r="F13" t="b">
        <f t="shared" si="0"/>
        <v>1</v>
      </c>
    </row>
    <row r="14" spans="1:6" x14ac:dyDescent="0.3">
      <c r="A14" t="str">
        <f>AlertAuditReport[[#This Row],[Alert ID]]</f>
        <v>2517508393141546339_1b253007-5c49-45ab-9735-88c75c9725b7</v>
      </c>
      <c r="B14" s="1">
        <f>AlertAuditReport[[#This Row],[Timestamp]]</f>
        <v>44683.220900983797</v>
      </c>
      <c r="C14" t="str">
        <f>AlertAuditReport[[#This Row],[Event Type]]</f>
        <v>Alert_New</v>
      </c>
      <c r="D14" t="str">
        <f>AlertAuditReport[[#This Row],[User Mail]]</f>
        <v/>
      </c>
      <c r="E14" s="3">
        <f>IF(B14&lt;&gt;"", ((B14 - VLOOKUP(A14, AlertHelper!$A$2:$C41012, 2, FALSE)) * 24 * 60), "")</f>
        <v>0</v>
      </c>
      <c r="F14" t="b">
        <f t="shared" si="0"/>
        <v>1</v>
      </c>
    </row>
    <row r="15" spans="1:6" x14ac:dyDescent="0.3">
      <c r="A15" t="str">
        <f>AlertAuditReport[[#This Row],[Alert ID]]</f>
        <v>2517508295571987579_5e8fe407-1208-4cb6-bcbf-314cac5f0bfe</v>
      </c>
      <c r="B15" s="1">
        <f>AlertAuditReport[[#This Row],[Timestamp]]</f>
        <v>44683.33382871528</v>
      </c>
      <c r="C15" t="str">
        <f>AlertAuditReport[[#This Row],[Event Type]]</f>
        <v>Alert_New</v>
      </c>
      <c r="D15" t="str">
        <f>AlertAuditReport[[#This Row],[User Mail]]</f>
        <v/>
      </c>
      <c r="E15" s="3">
        <f>IF(B15&lt;&gt;"", ((B15 - VLOOKUP(A15, AlertHelper!$A$2:$C41013, 2, FALSE)) * 24 * 60), "")</f>
        <v>0</v>
      </c>
      <c r="F15" t="b">
        <f t="shared" si="0"/>
        <v>1</v>
      </c>
    </row>
    <row r="16" spans="1:6" x14ac:dyDescent="0.3">
      <c r="A16" t="str">
        <f>AlertAuditReport[[#This Row],[Alert ID]]</f>
        <v>2517508246140987370_417be9ca-d639-47f3-b9b0-258580bc35e2</v>
      </c>
      <c r="B16" s="1">
        <f>AlertAuditReport[[#This Row],[Timestamp]]</f>
        <v>44683.39104052083</v>
      </c>
      <c r="C16" t="str">
        <f>AlertAuditReport[[#This Row],[Event Type]]</f>
        <v>Alert_New</v>
      </c>
      <c r="D16" t="str">
        <f>AlertAuditReport[[#This Row],[User Mail]]</f>
        <v/>
      </c>
      <c r="E16" s="3">
        <f>IF(B16&lt;&gt;"", ((B16 - VLOOKUP(A16, AlertHelper!$A$2:$C41014, 2, FALSE)) * 24 * 60), "")</f>
        <v>0</v>
      </c>
      <c r="F16" t="b">
        <f t="shared" si="0"/>
        <v>0</v>
      </c>
    </row>
    <row r="17" spans="1:6" x14ac:dyDescent="0.3">
      <c r="A17" t="str">
        <f>AlertAuditReport[[#This Row],[Alert ID]]</f>
        <v>2517508223971614124_0524f9b3-0371-4670-bee1-07b9200fc7b1</v>
      </c>
      <c r="B17" s="1">
        <f>AlertAuditReport[[#This Row],[Timestamp]]</f>
        <v>44683.416699513888</v>
      </c>
      <c r="C17" t="str">
        <f>AlertAuditReport[[#This Row],[Event Type]]</f>
        <v>Alert_New</v>
      </c>
      <c r="D17" t="str">
        <f>AlertAuditReport[[#This Row],[User Mail]]</f>
        <v/>
      </c>
      <c r="E17" s="3">
        <f>IF(B17&lt;&gt;"", ((B17 - VLOOKUP(A17, AlertHelper!$A$2:$C41015, 2, FALSE)) * 24 * 60), "")</f>
        <v>0</v>
      </c>
      <c r="F17" t="b">
        <f t="shared" si="0"/>
        <v>0</v>
      </c>
    </row>
    <row r="18" spans="1:6" x14ac:dyDescent="0.3">
      <c r="A18" t="str">
        <f>AlertAuditReport[[#This Row],[Alert ID]]</f>
        <v>2517508223968821567_2cf6ef45-5390-4177-95b8-e263184a76ca</v>
      </c>
      <c r="B18" s="1">
        <f>AlertAuditReport[[#This Row],[Timestamp]]</f>
        <v>44683.416702743052</v>
      </c>
      <c r="C18" t="str">
        <f>AlertAuditReport[[#This Row],[Event Type]]</f>
        <v>Alert_New</v>
      </c>
      <c r="D18" t="str">
        <f>AlertAuditReport[[#This Row],[User Mail]]</f>
        <v/>
      </c>
      <c r="E18" s="3">
        <f>IF(B18&lt;&gt;"", ((B18 - VLOOKUP(A18, AlertHelper!$A$2:$C41016, 2, FALSE)) * 24 * 60), "")</f>
        <v>0</v>
      </c>
      <c r="F18" t="b">
        <f t="shared" si="0"/>
        <v>0</v>
      </c>
    </row>
    <row r="19" spans="1:6" x14ac:dyDescent="0.3">
      <c r="A19" t="str">
        <f>AlertAuditReport[[#This Row],[Alert ID]]</f>
        <v>2517508195968177028_98b0e713-1b23-4027-8917-3ae3dcb2d943</v>
      </c>
      <c r="B19" s="1">
        <f>AlertAuditReport[[#This Row],[Timestamp]]</f>
        <v>44683.44911090278</v>
      </c>
      <c r="C19" t="str">
        <f>AlertAuditReport[[#This Row],[Event Type]]</f>
        <v>Alert_New</v>
      </c>
      <c r="D19" t="str">
        <f>AlertAuditReport[[#This Row],[User Mail]]</f>
        <v/>
      </c>
      <c r="E19" s="3">
        <f>IF(B19&lt;&gt;"", ((B19 - VLOOKUP(A19, AlertHelper!$A$2:$C41017, 2, FALSE)) * 24 * 60), "")</f>
        <v>0</v>
      </c>
      <c r="F19" t="b">
        <f t="shared" si="0"/>
        <v>0</v>
      </c>
    </row>
    <row r="20" spans="1:6" x14ac:dyDescent="0.3">
      <c r="A20" t="str">
        <f>AlertAuditReport[[#This Row],[Alert ID]]</f>
        <v>2517508195968177028_98b0e713-1b23-4027-8917-3ae3dcb2d943</v>
      </c>
      <c r="B20" s="1">
        <f>AlertAuditReport[[#This Row],[Timestamp]]</f>
        <v>44683.559077314814</v>
      </c>
      <c r="C20" t="str">
        <f>AlertAuditReport[[#This Row],[Event Type]]</f>
        <v>Alert_Confirmed</v>
      </c>
      <c r="D20" t="str">
        <f>AlertAuditReport[[#This Row],[User Mail]]</f>
        <v>ron@signl4.com</v>
      </c>
      <c r="E20" s="3">
        <f>IF(B20&lt;&gt;"", ((B20 - VLOOKUP(A20, AlertHelper!$A$2:$C41018, 2, FALSE)) * 24 * 60), "")</f>
        <v>158.35163332871161</v>
      </c>
      <c r="F20" t="b">
        <f t="shared" si="0"/>
        <v>0</v>
      </c>
    </row>
    <row r="21" spans="1:6" x14ac:dyDescent="0.3">
      <c r="A21" t="str">
        <f>AlertAuditReport[[#This Row],[Alert ID]]</f>
        <v>2517508223968821567_2cf6ef45-5390-4177-95b8-e263184a76ca</v>
      </c>
      <c r="B21" s="1">
        <f>AlertAuditReport[[#This Row],[Timestamp]]</f>
        <v>44683.559077314814</v>
      </c>
      <c r="C21" t="str">
        <f>AlertAuditReport[[#This Row],[Event Type]]</f>
        <v>Alert_Confirmed</v>
      </c>
      <c r="D21" t="str">
        <f>AlertAuditReport[[#This Row],[User Mail]]</f>
        <v>ron@signl4.com</v>
      </c>
      <c r="E21" s="3">
        <f>IF(B21&lt;&gt;"", ((B21 - VLOOKUP(A21, AlertHelper!$A$2:$C41019, 2, FALSE)) * 24 * 60), "")</f>
        <v>205.0193833373487</v>
      </c>
      <c r="F21" t="b">
        <f t="shared" si="0"/>
        <v>0</v>
      </c>
    </row>
    <row r="22" spans="1:6" x14ac:dyDescent="0.3">
      <c r="A22" t="str">
        <f>AlertAuditReport[[#This Row],[Alert ID]]</f>
        <v>2517508223971614124_0524f9b3-0371-4670-bee1-07b9200fc7b1</v>
      </c>
      <c r="B22" s="1">
        <f>AlertAuditReport[[#This Row],[Timestamp]]</f>
        <v>44683.559077314814</v>
      </c>
      <c r="C22" t="str">
        <f>AlertAuditReport[[#This Row],[Event Type]]</f>
        <v>Alert_Confirmed</v>
      </c>
      <c r="D22" t="str">
        <f>AlertAuditReport[[#This Row],[User Mail]]</f>
        <v>ron@signl4.com</v>
      </c>
      <c r="E22" s="3">
        <f>IF(B22&lt;&gt;"", ((B22 - VLOOKUP(A22, AlertHelper!$A$2:$C41020, 2, FALSE)) * 24 * 60), "")</f>
        <v>205.02403333433904</v>
      </c>
      <c r="F22" t="b">
        <f t="shared" si="0"/>
        <v>0</v>
      </c>
    </row>
    <row r="23" spans="1:6" x14ac:dyDescent="0.3">
      <c r="A23" t="str">
        <f>AlertAuditReport[[#This Row],[Alert ID]]</f>
        <v>2517508246140987370_417be9ca-d639-47f3-b9b0-258580bc35e2</v>
      </c>
      <c r="B23" s="1">
        <f>AlertAuditReport[[#This Row],[Timestamp]]</f>
        <v>44683.559077314814</v>
      </c>
      <c r="C23" t="str">
        <f>AlertAuditReport[[#This Row],[Event Type]]</f>
        <v>Alert_Confirmed</v>
      </c>
      <c r="D23" t="str">
        <f>AlertAuditReport[[#This Row],[User Mail]]</f>
        <v>ron@signl4.com</v>
      </c>
      <c r="E23" s="3">
        <f>IF(B23&lt;&gt;"", ((B23 - VLOOKUP(A23, AlertHelper!$A$2:$C41021, 2, FALSE)) * 24 * 60), "")</f>
        <v>241.97298333747312</v>
      </c>
      <c r="F23" t="b">
        <f t="shared" si="0"/>
        <v>0</v>
      </c>
    </row>
    <row r="24" spans="1:6" x14ac:dyDescent="0.3">
      <c r="A24" t="str">
        <f>AlertAuditReport[[#This Row],[Alert ID]]</f>
        <v>2517508295571987579_5e8fe407-1208-4cb6-bcbf-314cac5f0bfe</v>
      </c>
      <c r="B24" s="1">
        <f>AlertAuditReport[[#This Row],[Timestamp]]</f>
        <v>44683.559077314814</v>
      </c>
      <c r="C24" t="str">
        <f>AlertAuditReport[[#This Row],[Event Type]]</f>
        <v>Alert_Confirmed</v>
      </c>
      <c r="D24" t="str">
        <f>AlertAuditReport[[#This Row],[User Mail]]</f>
        <v>ron@signl4.com</v>
      </c>
      <c r="E24" s="3">
        <f>IF(B24&lt;&gt;"", ((B24 - VLOOKUP(A24, AlertHelper!$A$2:$C41022, 2, FALSE)) * 24 * 60), "")</f>
        <v>324.35798332910053</v>
      </c>
      <c r="F24" t="b">
        <f t="shared" si="0"/>
        <v>0</v>
      </c>
    </row>
    <row r="25" spans="1:6" x14ac:dyDescent="0.3">
      <c r="A25" t="str">
        <f>AlertAuditReport[[#This Row],[Alert ID]]</f>
        <v>2517508393141546339_1b253007-5c49-45ab-9735-88c75c9725b7</v>
      </c>
      <c r="B25" s="1">
        <f>AlertAuditReport[[#This Row],[Timestamp]]</f>
        <v>44683.559077314814</v>
      </c>
      <c r="C25" t="str">
        <f>AlertAuditReport[[#This Row],[Event Type]]</f>
        <v>Alert_Confirmed</v>
      </c>
      <c r="D25" t="str">
        <f>AlertAuditReport[[#This Row],[User Mail]]</f>
        <v>ron@signl4.com</v>
      </c>
      <c r="E25" s="3">
        <f>IF(B25&lt;&gt;"", ((B25 - VLOOKUP(A25, AlertHelper!$A$2:$C41023, 2, FALSE)) * 24 * 60), "")</f>
        <v>486.97391666471958</v>
      </c>
      <c r="F25" t="b">
        <f t="shared" si="0"/>
        <v>0</v>
      </c>
    </row>
    <row r="26" spans="1:6" x14ac:dyDescent="0.3">
      <c r="A26" t="str">
        <f>AlertAuditReport[[#This Row],[Alert ID]]</f>
        <v>2517508540141781052_5fb59406-f0d1-4668-b659-664d58d865dd</v>
      </c>
      <c r="B26" s="1">
        <f>AlertAuditReport[[#This Row],[Timestamp]]</f>
        <v>44683.559077314814</v>
      </c>
      <c r="C26" t="str">
        <f>AlertAuditReport[[#This Row],[Event Type]]</f>
        <v>Alert_Confirmed</v>
      </c>
      <c r="D26" t="str">
        <f>AlertAuditReport[[#This Row],[User Mail]]</f>
        <v>ron@signl4.com</v>
      </c>
      <c r="E26" s="3">
        <f>IF(B26&lt;&gt;"", ((B26 - VLOOKUP(A26, AlertHelper!$A$2:$C41024, 2, FALSE)) * 24 * 60), "")</f>
        <v>731.97431666194461</v>
      </c>
      <c r="F26" t="b">
        <f t="shared" si="0"/>
        <v>0</v>
      </c>
    </row>
    <row r="27" spans="1:6" x14ac:dyDescent="0.3">
      <c r="A27" t="str">
        <f>AlertAuditReport[[#This Row],[Alert ID]]</f>
        <v>2517508687141734341_da075bc8-6828-4b82-baf4-dc66394fb5ef</v>
      </c>
      <c r="B27" s="1">
        <f>AlertAuditReport[[#This Row],[Timestamp]]</f>
        <v>44683.559077314814</v>
      </c>
      <c r="C27" t="str">
        <f>AlertAuditReport[[#This Row],[Event Type]]</f>
        <v>Alert_Confirmed</v>
      </c>
      <c r="D27" t="str">
        <f>AlertAuditReport[[#This Row],[User Mail]]</f>
        <v>ron@signl4.com</v>
      </c>
      <c r="E27" s="3">
        <f>IF(B27&lt;&gt;"", ((B27 - VLOOKUP(A27, AlertHelper!$A$2:$C41025, 2, FALSE)) * 24 * 60), "")</f>
        <v>976.97423333767802</v>
      </c>
      <c r="F27" t="b">
        <f t="shared" si="0"/>
        <v>0</v>
      </c>
    </row>
    <row r="28" spans="1:6" x14ac:dyDescent="0.3">
      <c r="A28" t="str">
        <f>AlertAuditReport[[#This Row],[Alert ID]]</f>
        <v>2517508834142179714_330fef5a-b34e-42ca-8358-f444cd308493</v>
      </c>
      <c r="B28" s="1">
        <f>AlertAuditReport[[#This Row],[Timestamp]]</f>
        <v>44683.559077314814</v>
      </c>
      <c r="C28" t="str">
        <f>AlertAuditReport[[#This Row],[Event Type]]</f>
        <v>Alert_Confirmed</v>
      </c>
      <c r="D28" t="str">
        <f>AlertAuditReport[[#This Row],[User Mail]]</f>
        <v>ron@signl4.com</v>
      </c>
      <c r="E28" s="3">
        <f>IF(B28&lt;&gt;"", ((B28 - VLOOKUP(A28, AlertHelper!$A$2:$C41026, 2, FALSE)) * 24 * 60), "")</f>
        <v>1221.9749666622374</v>
      </c>
      <c r="F28" t="b">
        <f t="shared" si="0"/>
        <v>0</v>
      </c>
    </row>
    <row r="29" spans="1:6" x14ac:dyDescent="0.3">
      <c r="A29" t="str">
        <f>AlertAuditReport[[#This Row],[Alert ID]]</f>
        <v>2517508099140473193_12d8c44a-1ec1-4a87-bc9b-9dfa38d45851</v>
      </c>
      <c r="B29" s="1">
        <f>AlertAuditReport[[#This Row],[Timestamp]]</f>
        <v>44683.561179999997</v>
      </c>
      <c r="C29" t="str">
        <f>AlertAuditReport[[#This Row],[Event Type]]</f>
        <v>Alert_New</v>
      </c>
      <c r="D29" t="str">
        <f>AlertAuditReport[[#This Row],[User Mail]]</f>
        <v/>
      </c>
      <c r="E29" s="3">
        <f>IF(B29&lt;&gt;"", ((B29 - VLOOKUP(A29, AlertHelper!$A$2:$C41027, 2, FALSE)) * 24 * 60), "")</f>
        <v>0</v>
      </c>
      <c r="F29" t="b">
        <f t="shared" si="0"/>
        <v>0</v>
      </c>
    </row>
    <row r="30" spans="1:6" x14ac:dyDescent="0.3">
      <c r="A30" t="str">
        <f>AlertAuditReport[[#This Row],[Alert ID]]</f>
        <v>2517507952139995948_0f8e08f3-1ac0-4893-b942-13f86b624117</v>
      </c>
      <c r="B30" s="1">
        <f>AlertAuditReport[[#This Row],[Timestamp]]</f>
        <v>44683.731319444443</v>
      </c>
      <c r="C30" t="str">
        <f>AlertAuditReport[[#This Row],[Event Type]]</f>
        <v>Alert_New</v>
      </c>
      <c r="D30" t="str">
        <f>AlertAuditReport[[#This Row],[User Mail]]</f>
        <v/>
      </c>
      <c r="E30" s="3">
        <f>IF(B30&lt;&gt;"", ((B30 - VLOOKUP(A30, AlertHelper!$A$2:$C41028, 2, FALSE)) * 24 * 60), "")</f>
        <v>0</v>
      </c>
      <c r="F30" t="b">
        <f t="shared" si="0"/>
        <v>0</v>
      </c>
    </row>
    <row r="31" spans="1:6" x14ac:dyDescent="0.3">
      <c r="A31" t="str">
        <f>AlertAuditReport[[#This Row],[Alert ID]]</f>
        <v>2517507805139907429_f8e33546-fb2c-4f2a-8c40-393b5b06e7d3</v>
      </c>
      <c r="B31" s="1">
        <f>AlertAuditReport[[#This Row],[Timestamp]]</f>
        <v>44683.901458437504</v>
      </c>
      <c r="C31" t="str">
        <f>AlertAuditReport[[#This Row],[Event Type]]</f>
        <v>Alert_New</v>
      </c>
      <c r="D31" t="str">
        <f>AlertAuditReport[[#This Row],[User Mail]]</f>
        <v/>
      </c>
      <c r="E31" s="3">
        <f>IF(B31&lt;&gt;"", ((B31 - VLOOKUP(A31, AlertHelper!$A$2:$C41029, 2, FALSE)) * 24 * 60), "")</f>
        <v>0</v>
      </c>
      <c r="F31" t="b">
        <f t="shared" si="0"/>
        <v>1</v>
      </c>
    </row>
    <row r="32" spans="1:6" x14ac:dyDescent="0.3">
      <c r="A32" t="str">
        <f>AlertAuditReport[[#This Row],[Alert ID]]</f>
        <v>2517508099140473193_12d8c44a-1ec1-4a87-bc9b-9dfa38d45851</v>
      </c>
      <c r="B32" s="1">
        <f>AlertAuditReport[[#This Row],[Timestamp]]</f>
        <v>44683.943852071759</v>
      </c>
      <c r="C32" t="str">
        <f>AlertAuditReport[[#This Row],[Event Type]]</f>
        <v>Alert_Confirmed</v>
      </c>
      <c r="D32" t="str">
        <f>AlertAuditReport[[#This Row],[User Mail]]</f>
        <v>ron@signl4.com</v>
      </c>
      <c r="E32" s="3">
        <f>IF(B32&lt;&gt;"", ((B32 - VLOOKUP(A32, AlertHelper!$A$2:$C41030, 2, FALSE)) * 24 * 60), "")</f>
        <v>551.04778333799914</v>
      </c>
      <c r="F32" t="b">
        <f t="shared" si="0"/>
        <v>1</v>
      </c>
    </row>
    <row r="33" spans="1:6" x14ac:dyDescent="0.3">
      <c r="A33" t="str">
        <f>AlertAuditReport[[#This Row],[Alert ID]]</f>
        <v>2517507952139995948_0f8e08f3-1ac0-4893-b942-13f86b624117</v>
      </c>
      <c r="B33" s="1">
        <f>AlertAuditReport[[#This Row],[Timestamp]]</f>
        <v>44683.943861111111</v>
      </c>
      <c r="C33" t="str">
        <f>AlertAuditReport[[#This Row],[Event Type]]</f>
        <v>Alert_Confirmed</v>
      </c>
      <c r="D33" t="str">
        <f>AlertAuditReport[[#This Row],[User Mail]]</f>
        <v>ron@signl4.com</v>
      </c>
      <c r="E33" s="3">
        <f>IF(B33&lt;&gt;"", ((B33 - VLOOKUP(A33, AlertHelper!$A$2:$C41031, 2, FALSE)) * 24 * 60), "")</f>
        <v>306.06000000145286</v>
      </c>
      <c r="F33" t="b">
        <f t="shared" si="0"/>
        <v>1</v>
      </c>
    </row>
    <row r="34" spans="1:6" x14ac:dyDescent="0.3">
      <c r="A34" t="str">
        <f>AlertAuditReport[[#This Row],[Alert ID]]</f>
        <v>2517507805139907429_f8e33546-fb2c-4f2a-8c40-393b5b06e7d3</v>
      </c>
      <c r="B34" s="1">
        <f>AlertAuditReport[[#This Row],[Timestamp]]</f>
        <v>44683.943869386574</v>
      </c>
      <c r="C34" t="str">
        <f>AlertAuditReport[[#This Row],[Event Type]]</f>
        <v>Alert_Confirmed</v>
      </c>
      <c r="D34" t="str">
        <f>AlertAuditReport[[#This Row],[User Mail]]</f>
        <v>ron@signl4.com</v>
      </c>
      <c r="E34" s="3">
        <f>IF(B34&lt;&gt;"", ((B34 - VLOOKUP(A34, AlertHelper!$A$2:$C41032, 2, FALSE)) * 24 * 60), "")</f>
        <v>61.071766661480069</v>
      </c>
      <c r="F34" t="b">
        <f t="shared" si="0"/>
        <v>1</v>
      </c>
    </row>
    <row r="35" spans="1:6" x14ac:dyDescent="0.3">
      <c r="A35" t="str">
        <f>AlertAuditReport[[#This Row],[Alert ID]]</f>
        <v>2517507658139877294_f259d0c9-f01b-43cb-a997-aefa1c3e8238</v>
      </c>
      <c r="B35" s="1">
        <f>AlertAuditReport[[#This Row],[Timestamp]]</f>
        <v>44684.071597361108</v>
      </c>
      <c r="C35" t="str">
        <f>AlertAuditReport[[#This Row],[Event Type]]</f>
        <v>Alert_New</v>
      </c>
      <c r="D35" t="str">
        <f>AlertAuditReport[[#This Row],[User Mail]]</f>
        <v/>
      </c>
      <c r="E35" s="3">
        <f>IF(B35&lt;&gt;"", ((B35 - VLOOKUP(A35, AlertHelper!$A$2:$C41033, 2, FALSE)) * 24 * 60), "")</f>
        <v>0</v>
      </c>
      <c r="F35" t="b">
        <f t="shared" si="0"/>
        <v>1</v>
      </c>
    </row>
    <row r="36" spans="1:6" x14ac:dyDescent="0.3">
      <c r="A36" t="str">
        <f>AlertAuditReport[[#This Row],[Alert ID]]</f>
        <v>2517507558663180893_87cd4dae-40de-46e8-b757-20ec094fadcc</v>
      </c>
      <c r="B36" s="1">
        <f>AlertAuditReport[[#This Row],[Timestamp]]</f>
        <v>44684.186732418981</v>
      </c>
      <c r="C36" t="str">
        <f>AlertAuditReport[[#This Row],[Event Type]]</f>
        <v>Alert_New</v>
      </c>
      <c r="D36" t="str">
        <f>AlertAuditReport[[#This Row],[User Mail]]</f>
        <v/>
      </c>
      <c r="E36" s="3">
        <f>IF(B36&lt;&gt;"", ((B36 - VLOOKUP(A36, AlertHelper!$A$2:$C41034, 2, FALSE)) * 24 * 60), "")</f>
        <v>0</v>
      </c>
      <c r="F36" t="b">
        <f t="shared" si="0"/>
        <v>1</v>
      </c>
    </row>
    <row r="37" spans="1:6" x14ac:dyDescent="0.3">
      <c r="A37" t="str">
        <f>AlertAuditReport[[#This Row],[Alert ID]]</f>
        <v>2517507558663180893_87cd4dae-40de-46e8-b757-20ec094fadcc</v>
      </c>
      <c r="B37" s="1">
        <f>AlertAuditReport[[#This Row],[Timestamp]]</f>
        <v>44684.203237291666</v>
      </c>
      <c r="C37" t="str">
        <f>AlertAuditReport[[#This Row],[Event Type]]</f>
        <v>Alert_Closed</v>
      </c>
      <c r="D37" t="str">
        <f>AlertAuditReport[[#This Row],[User Mail]]</f>
        <v>system@signl4.com</v>
      </c>
      <c r="E37" s="3">
        <f>IF(B37&lt;&gt;"", ((B37 - VLOOKUP(A37, AlertHelper!$A$2:$C41035, 2, FALSE)) * 24 * 60), "")</f>
        <v>23.767016666242853</v>
      </c>
      <c r="F37" t="b">
        <f t="shared" si="0"/>
        <v>1</v>
      </c>
    </row>
    <row r="38" spans="1:6" x14ac:dyDescent="0.3">
      <c r="A38" t="str">
        <f>AlertAuditReport[[#This Row],[Alert ID]]</f>
        <v>2517507511139053000_c13d86c8-6375-489b-b8c6-14208387cc0c</v>
      </c>
      <c r="B38" s="1">
        <f>AlertAuditReport[[#This Row],[Timestamp]]</f>
        <v>44684.241737199074</v>
      </c>
      <c r="C38" t="str">
        <f>AlertAuditReport[[#This Row],[Event Type]]</f>
        <v>Alert_New</v>
      </c>
      <c r="D38" t="str">
        <f>AlertAuditReport[[#This Row],[User Mail]]</f>
        <v/>
      </c>
      <c r="E38" s="3">
        <f>IF(B38&lt;&gt;"", ((B38 - VLOOKUP(A38, AlertHelper!$A$2:$C41036, 2, FALSE)) * 24 * 60), "")</f>
        <v>0</v>
      </c>
      <c r="F38" t="b">
        <f t="shared" si="0"/>
        <v>1</v>
      </c>
    </row>
    <row r="39" spans="1:6" x14ac:dyDescent="0.3">
      <c r="A39" t="str">
        <f>AlertAuditReport[[#This Row],[Alert ID]]</f>
        <v>2517507431591498726_c647c912-6070-4f66-b6d4-7e10dd089494</v>
      </c>
      <c r="B39" s="1">
        <f>AlertAuditReport[[#This Row],[Timestamp]]</f>
        <v>44684.333806134258</v>
      </c>
      <c r="C39" t="str">
        <f>AlertAuditReport[[#This Row],[Event Type]]</f>
        <v>Alert_New</v>
      </c>
      <c r="D39" t="str">
        <f>AlertAuditReport[[#This Row],[User Mail]]</f>
        <v/>
      </c>
      <c r="E39" s="3">
        <f>IF(B39&lt;&gt;"", ((B39 - VLOOKUP(A39, AlertHelper!$A$2:$C41037, 2, FALSE)) * 24 * 60), "")</f>
        <v>0</v>
      </c>
      <c r="F39" t="b">
        <f t="shared" si="0"/>
        <v>1</v>
      </c>
    </row>
    <row r="40" spans="1:6" x14ac:dyDescent="0.3">
      <c r="A40" t="str">
        <f>AlertAuditReport[[#This Row],[Alert ID]]</f>
        <v>2517507364136674693_de4a5ff4-9b36-48e6-a6d2-e9a5629f44da</v>
      </c>
      <c r="B40" s="1">
        <f>AlertAuditReport[[#This Row],[Timestamp]]</f>
        <v>44684.411878842591</v>
      </c>
      <c r="C40" t="str">
        <f>AlertAuditReport[[#This Row],[Event Type]]</f>
        <v>Alert_New</v>
      </c>
      <c r="D40" t="str">
        <f>AlertAuditReport[[#This Row],[User Mail]]</f>
        <v/>
      </c>
      <c r="E40" s="3">
        <f>IF(B40&lt;&gt;"", ((B40 - VLOOKUP(A40, AlertHelper!$A$2:$C41038, 2, FALSE)) * 24 * 60), "")</f>
        <v>0</v>
      </c>
      <c r="F40" t="b">
        <f t="shared" si="0"/>
        <v>0</v>
      </c>
    </row>
    <row r="41" spans="1:6" x14ac:dyDescent="0.3">
      <c r="A41" t="str">
        <f>AlertAuditReport[[#This Row],[Alert ID]]</f>
        <v>2517507364136674693_de4a5ff4-9b36-48e6-a6d2-e9a5629f44da</v>
      </c>
      <c r="B41" s="1">
        <f>AlertAuditReport[[#This Row],[Timestamp]]</f>
        <v>44684.428210636572</v>
      </c>
      <c r="C41" t="str">
        <f>AlertAuditReport[[#This Row],[Event Type]]</f>
        <v>Alert_Confirmed</v>
      </c>
      <c r="D41" t="str">
        <f>AlertAuditReport[[#This Row],[User Mail]]</f>
        <v>ron@signl4.com</v>
      </c>
      <c r="E41" s="3">
        <f>IF(B41&lt;&gt;"", ((B41 - VLOOKUP(A41, AlertHelper!$A$2:$C41039, 2, FALSE)) * 24 * 60), "")</f>
        <v>23.517783331917599</v>
      </c>
      <c r="F41" t="b">
        <f t="shared" si="0"/>
        <v>0</v>
      </c>
    </row>
    <row r="42" spans="1:6" x14ac:dyDescent="0.3">
      <c r="A42" t="str">
        <f>AlertAuditReport[[#This Row],[Alert ID]]</f>
        <v>2517507511139053000_c13d86c8-6375-489b-b8c6-14208387cc0c</v>
      </c>
      <c r="B42" s="1">
        <f>AlertAuditReport[[#This Row],[Timestamp]]</f>
        <v>44684.428212013889</v>
      </c>
      <c r="C42" t="str">
        <f>AlertAuditReport[[#This Row],[Event Type]]</f>
        <v>Alert_Confirmed</v>
      </c>
      <c r="D42" t="str">
        <f>AlertAuditReport[[#This Row],[User Mail]]</f>
        <v>ron@signl4.com</v>
      </c>
      <c r="E42" s="3">
        <f>IF(B42&lt;&gt;"", ((B42 - VLOOKUP(A42, AlertHelper!$A$2:$C41040, 2, FALSE)) * 24 * 60), "")</f>
        <v>268.52373333298601</v>
      </c>
      <c r="F42" t="b">
        <f t="shared" si="0"/>
        <v>0</v>
      </c>
    </row>
    <row r="43" spans="1:6" x14ac:dyDescent="0.3">
      <c r="A43" t="str">
        <f>AlertAuditReport[[#This Row],[Alert ID]]</f>
        <v>2517507658139877294_f259d0c9-f01b-43cb-a997-aefa1c3e8238</v>
      </c>
      <c r="B43" s="1">
        <f>AlertAuditReport[[#This Row],[Timestamp]]</f>
        <v>44684.428228969904</v>
      </c>
      <c r="C43" t="str">
        <f>AlertAuditReport[[#This Row],[Event Type]]</f>
        <v>Alert_Confirmed</v>
      </c>
      <c r="D43" t="str">
        <f>AlertAuditReport[[#This Row],[User Mail]]</f>
        <v>ron@signl4.com</v>
      </c>
      <c r="E43" s="3">
        <f>IF(B43&lt;&gt;"", ((B43 - VLOOKUP(A43, AlertHelper!$A$2:$C41041, 2, FALSE)) * 24 * 60), "")</f>
        <v>513.54951666668057</v>
      </c>
      <c r="F43" t="b">
        <f t="shared" si="0"/>
        <v>0</v>
      </c>
    </row>
    <row r="44" spans="1:6" x14ac:dyDescent="0.3">
      <c r="A44" t="str">
        <f>AlertAuditReport[[#This Row],[Alert ID]]</f>
        <v>2517507331967841434_7299d375-1bcf-4c80-a5ce-bb11afe16998</v>
      </c>
      <c r="B44" s="1">
        <f>AlertAuditReport[[#This Row],[Timestamp]]</f>
        <v>44684.449111284724</v>
      </c>
      <c r="C44" t="str">
        <f>AlertAuditReport[[#This Row],[Event Type]]</f>
        <v>Alert_New</v>
      </c>
      <c r="D44" t="str">
        <f>AlertAuditReport[[#This Row],[User Mail]]</f>
        <v/>
      </c>
      <c r="E44" s="3">
        <f>IF(B44&lt;&gt;"", ((B44 - VLOOKUP(A44, AlertHelper!$A$2:$C41042, 2, FALSE)) * 24 * 60), "")</f>
        <v>0</v>
      </c>
      <c r="F44" t="b">
        <f t="shared" si="0"/>
        <v>0</v>
      </c>
    </row>
    <row r="45" spans="1:6" x14ac:dyDescent="0.3">
      <c r="A45" t="str">
        <f>AlertAuditReport[[#This Row],[Alert ID]]</f>
        <v>2517507219553926651_dd2b0664-0fa1-4630-ad36-ed9826dabdae</v>
      </c>
      <c r="B45" s="1">
        <f>AlertAuditReport[[#This Row],[Timestamp]]</f>
        <v>44684.579219988424</v>
      </c>
      <c r="C45" t="str">
        <f>AlertAuditReport[[#This Row],[Event Type]]</f>
        <v>Alert_New</v>
      </c>
      <c r="D45" t="str">
        <f>AlertAuditReport[[#This Row],[User Mail]]</f>
        <v/>
      </c>
      <c r="E45" s="3">
        <f>IF(B45&lt;&gt;"", ((B45 - VLOOKUP(A45, AlertHelper!$A$2:$C41043, 2, FALSE)) * 24 * 60), "")</f>
        <v>0</v>
      </c>
      <c r="F45" t="b">
        <f t="shared" si="0"/>
        <v>0</v>
      </c>
    </row>
    <row r="46" spans="1:6" x14ac:dyDescent="0.3">
      <c r="A46" t="str">
        <f>AlertAuditReport[[#This Row],[Alert ID]]</f>
        <v>2517507072552861840_f535a5d6-98f9-4176-bdef-684eb5d4c9ee</v>
      </c>
      <c r="B46" s="1">
        <f>AlertAuditReport[[#This Row],[Timestamp]]</f>
        <v>44684.749360104164</v>
      </c>
      <c r="C46" t="str">
        <f>AlertAuditReport[[#This Row],[Event Type]]</f>
        <v>Alert_New</v>
      </c>
      <c r="D46" t="str">
        <f>AlertAuditReport[[#This Row],[User Mail]]</f>
        <v/>
      </c>
      <c r="E46" s="3">
        <f>IF(B46&lt;&gt;"", ((B46 - VLOOKUP(A46, AlertHelper!$A$2:$C41044, 2, FALSE)) * 24 * 60), "")</f>
        <v>0</v>
      </c>
      <c r="F46" t="b">
        <f t="shared" si="0"/>
        <v>0</v>
      </c>
    </row>
    <row r="47" spans="1:6" x14ac:dyDescent="0.3">
      <c r="A47" t="str">
        <f>AlertAuditReport[[#This Row],[Alert ID]]</f>
        <v>2517507072552861840_f535a5d6-98f9-4176-bdef-684eb5d4c9ee</v>
      </c>
      <c r="B47" s="1">
        <f>AlertAuditReport[[#This Row],[Timestamp]]</f>
        <v>44684.779682893517</v>
      </c>
      <c r="C47" t="str">
        <f>AlertAuditReport[[#This Row],[Event Type]]</f>
        <v>Alert_Confirmed</v>
      </c>
      <c r="D47" t="str">
        <f>AlertAuditReport[[#This Row],[User Mail]]</f>
        <v>ron@signl4.com</v>
      </c>
      <c r="E47" s="3">
        <f>IF(B47&lt;&gt;"", ((B47 - VLOOKUP(A47, AlertHelper!$A$2:$C41045, 2, FALSE)) * 24 * 60), "")</f>
        <v>43.664816668024287</v>
      </c>
      <c r="F47" t="b">
        <f t="shared" si="0"/>
        <v>1</v>
      </c>
    </row>
    <row r="48" spans="1:6" x14ac:dyDescent="0.3">
      <c r="A48" t="str">
        <f>AlertAuditReport[[#This Row],[Alert ID]]</f>
        <v>2517507072552861840_f535a5d6-98f9-4176-bdef-684eb5d4c9ee</v>
      </c>
      <c r="B48" s="1">
        <f>AlertAuditReport[[#This Row],[Timestamp]]</f>
        <v>44684.779821215277</v>
      </c>
      <c r="C48" t="str">
        <f>AlertAuditReport[[#This Row],[Event Type]]</f>
        <v>Annotation_New</v>
      </c>
      <c r="D48" t="str">
        <f>AlertAuditReport[[#This Row],[User Mail]]</f>
        <v>ron@signl4.com</v>
      </c>
      <c r="E48" s="3">
        <f>IF(B48&lt;&gt;"", ((B48 - VLOOKUP(A48, AlertHelper!$A$2:$C41046, 2, FALSE)) * 24 * 60), "")</f>
        <v>43.864000003086403</v>
      </c>
      <c r="F48" t="b">
        <f t="shared" si="0"/>
        <v>1</v>
      </c>
    </row>
    <row r="49" spans="1:6" x14ac:dyDescent="0.3">
      <c r="A49" t="str">
        <f>AlertAuditReport[[#This Row],[Alert ID]]</f>
        <v>2517506925553215976_28ae71c1-4e7f-4d0b-88cb-ca536240a580</v>
      </c>
      <c r="B49" s="1">
        <f>AlertAuditReport[[#This Row],[Timestamp]]</f>
        <v>44684.919498587966</v>
      </c>
      <c r="C49" t="str">
        <f>AlertAuditReport[[#This Row],[Event Type]]</f>
        <v>Alert_New</v>
      </c>
      <c r="D49" t="str">
        <f>AlertAuditReport[[#This Row],[User Mail]]</f>
        <v/>
      </c>
      <c r="E49" s="3">
        <f>IF(B49&lt;&gt;"", ((B49 - VLOOKUP(A49, AlertHelper!$A$2:$C41047, 2, FALSE)) * 24 * 60), "")</f>
        <v>0</v>
      </c>
      <c r="F49" t="b">
        <f t="shared" si="0"/>
        <v>1</v>
      </c>
    </row>
    <row r="50" spans="1:6" x14ac:dyDescent="0.3">
      <c r="A50" t="str">
        <f>AlertAuditReport[[#This Row],[Alert ID]]</f>
        <v>2517506778552822933_e0e3fb24-6ad5-467b-b664-322831de689c</v>
      </c>
      <c r="B50" s="1">
        <f>AlertAuditReport[[#This Row],[Timestamp]]</f>
        <v>44685.089637928242</v>
      </c>
      <c r="C50" t="str">
        <f>AlertAuditReport[[#This Row],[Event Type]]</f>
        <v>Alert_New</v>
      </c>
      <c r="D50" t="str">
        <f>AlertAuditReport[[#This Row],[User Mail]]</f>
        <v/>
      </c>
      <c r="E50" s="3">
        <f>IF(B50&lt;&gt;"", ((B50 - VLOOKUP(A50, AlertHelper!$A$2:$C41048, 2, FALSE)) * 24 * 60), "")</f>
        <v>0</v>
      </c>
      <c r="F50" t="b">
        <f t="shared" si="0"/>
        <v>1</v>
      </c>
    </row>
    <row r="51" spans="1:6" x14ac:dyDescent="0.3">
      <c r="A51" t="str">
        <f>AlertAuditReport[[#This Row],[Alert ID]]</f>
        <v>2517506695650897739_c71b364a-3244-44c7-81c8-60ea7acb78f5</v>
      </c>
      <c r="B51" s="1">
        <f>AlertAuditReport[[#This Row],[Timestamp]]</f>
        <v>44685.185589236113</v>
      </c>
      <c r="C51" t="str">
        <f>AlertAuditReport[[#This Row],[Event Type]]</f>
        <v>Alert_New</v>
      </c>
      <c r="D51" t="str">
        <f>AlertAuditReport[[#This Row],[User Mail]]</f>
        <v/>
      </c>
      <c r="E51" s="3">
        <f>IF(B51&lt;&gt;"", ((B51 - VLOOKUP(A51, AlertHelper!$A$2:$C41049, 2, FALSE)) * 24 * 60), "")</f>
        <v>0</v>
      </c>
      <c r="F51" t="b">
        <f t="shared" si="0"/>
        <v>1</v>
      </c>
    </row>
    <row r="52" spans="1:6" x14ac:dyDescent="0.3">
      <c r="A52" t="str">
        <f>AlertAuditReport[[#This Row],[Alert ID]]</f>
        <v>2517506695650897739_c71b364a-3244-44c7-81c8-60ea7acb78f5</v>
      </c>
      <c r="B52" s="1">
        <f>AlertAuditReport[[#This Row],[Timestamp]]</f>
        <v>44685.203220856478</v>
      </c>
      <c r="C52" t="str">
        <f>AlertAuditReport[[#This Row],[Event Type]]</f>
        <v>Alert_Closed</v>
      </c>
      <c r="D52" t="str">
        <f>AlertAuditReport[[#This Row],[User Mail]]</f>
        <v>system@signl4.com</v>
      </c>
      <c r="E52" s="3">
        <f>IF(B52&lt;&gt;"", ((B52 - VLOOKUP(A52, AlertHelper!$A$2:$C41050, 2, FALSE)) * 24 * 60), "")</f>
        <v>25.389533325796947</v>
      </c>
      <c r="F52" t="b">
        <f t="shared" si="0"/>
        <v>1</v>
      </c>
    </row>
    <row r="53" spans="1:6" x14ac:dyDescent="0.3">
      <c r="A53" t="str">
        <f>AlertAuditReport[[#This Row],[Alert ID]]</f>
        <v>2517506631552771011_b351f527-5650-49d7-bb0d-8b6ed6ddc9fc</v>
      </c>
      <c r="B53" s="1">
        <f>AlertAuditReport[[#This Row],[Timestamp]]</f>
        <v>44685.259776874998</v>
      </c>
      <c r="C53" t="str">
        <f>AlertAuditReport[[#This Row],[Event Type]]</f>
        <v>Alert_New</v>
      </c>
      <c r="D53" t="str">
        <f>AlertAuditReport[[#This Row],[User Mail]]</f>
        <v/>
      </c>
      <c r="E53" s="3">
        <f>IF(B53&lt;&gt;"", ((B53 - VLOOKUP(A53, AlertHelper!$A$2:$C41051, 2, FALSE)) * 24 * 60), "")</f>
        <v>0</v>
      </c>
      <c r="F53" t="b">
        <f t="shared" si="0"/>
        <v>1</v>
      </c>
    </row>
    <row r="54" spans="1:6" x14ac:dyDescent="0.3">
      <c r="A54" t="str">
        <f>AlertAuditReport[[#This Row],[Alert ID]]</f>
        <v>2517506567365722781_158addef-30f5-4e5b-ad5f-866079162ebb</v>
      </c>
      <c r="B54" s="1">
        <f>AlertAuditReport[[#This Row],[Timestamp]]</f>
        <v>44685.334067442127</v>
      </c>
      <c r="C54" t="str">
        <f>AlertAuditReport[[#This Row],[Event Type]]</f>
        <v>Alert_New</v>
      </c>
      <c r="D54" t="str">
        <f>AlertAuditReport[[#This Row],[User Mail]]</f>
        <v/>
      </c>
      <c r="E54" s="3">
        <f>IF(B54&lt;&gt;"", ((B54 - VLOOKUP(A54, AlertHelper!$A$2:$C41052, 2, FALSE)) * 24 * 60), "")</f>
        <v>0</v>
      </c>
      <c r="F54" t="b">
        <f t="shared" si="0"/>
        <v>1</v>
      </c>
    </row>
    <row r="55" spans="1:6" x14ac:dyDescent="0.3">
      <c r="A55" t="str">
        <f>AlertAuditReport[[#This Row],[Alert ID]]</f>
        <v>2517506484552218919_8d14944a-3bc2-4b84-ba15-f7d2fb1ca5a1</v>
      </c>
      <c r="B55" s="1">
        <f>AlertAuditReport[[#This Row],[Timestamp]]</f>
        <v>44685.429916412038</v>
      </c>
      <c r="C55" t="str">
        <f>AlertAuditReport[[#This Row],[Event Type]]</f>
        <v>Alert_New</v>
      </c>
      <c r="D55" t="str">
        <f>AlertAuditReport[[#This Row],[User Mail]]</f>
        <v/>
      </c>
      <c r="E55" s="3">
        <f>IF(B55&lt;&gt;"", ((B55 - VLOOKUP(A55, AlertHelper!$A$2:$C41053, 2, FALSE)) * 24 * 60), "")</f>
        <v>0</v>
      </c>
      <c r="F55" t="b">
        <f t="shared" si="0"/>
        <v>0</v>
      </c>
    </row>
    <row r="56" spans="1:6" x14ac:dyDescent="0.3">
      <c r="A56" t="str">
        <f>AlertAuditReport[[#This Row],[Alert ID]]</f>
        <v>2517506467970510299_ef9d7206-62ef-44a2-9e9c-31938d4ff6a1</v>
      </c>
      <c r="B56" s="1">
        <f>AlertAuditReport[[#This Row],[Timestamp]]</f>
        <v>44685.449108194443</v>
      </c>
      <c r="C56" t="str">
        <f>AlertAuditReport[[#This Row],[Event Type]]</f>
        <v>Alert_New</v>
      </c>
      <c r="D56" t="str">
        <f>AlertAuditReport[[#This Row],[User Mail]]</f>
        <v/>
      </c>
      <c r="E56" s="3">
        <f>IF(B56&lt;&gt;"", ((B56 - VLOOKUP(A56, AlertHelper!$A$2:$C41054, 2, FALSE)) * 24 * 60), "")</f>
        <v>0</v>
      </c>
      <c r="F56" t="b">
        <f t="shared" si="0"/>
        <v>0</v>
      </c>
    </row>
    <row r="57" spans="1:6" x14ac:dyDescent="0.3">
      <c r="A57" t="str">
        <f>AlertAuditReport[[#This Row],[Alert ID]]</f>
        <v>2517506467970510299_ef9d7206-62ef-44a2-9e9c-31938d4ff6a1</v>
      </c>
      <c r="B57" s="1">
        <f>AlertAuditReport[[#This Row],[Timestamp]]</f>
        <v>44685.454586203705</v>
      </c>
      <c r="C57" t="str">
        <f>AlertAuditReport[[#This Row],[Event Type]]</f>
        <v>Alert_Confirmed</v>
      </c>
      <c r="D57" t="str">
        <f>AlertAuditReport[[#This Row],[User Mail]]</f>
        <v>ron@signl4.com</v>
      </c>
      <c r="E57" s="3">
        <f>IF(B57&lt;&gt;"", ((B57 - VLOOKUP(A57, AlertHelper!$A$2:$C41055, 2, FALSE)) * 24 * 60), "")</f>
        <v>7.8883333364501595</v>
      </c>
      <c r="F57" t="b">
        <f t="shared" si="0"/>
        <v>0</v>
      </c>
    </row>
    <row r="58" spans="1:6" x14ac:dyDescent="0.3">
      <c r="A58" t="str">
        <f>AlertAuditReport[[#This Row],[Alert ID]]</f>
        <v>2517506484552218919_8d14944a-3bc2-4b84-ba15-f7d2fb1ca5a1</v>
      </c>
      <c r="B58" s="1">
        <f>AlertAuditReport[[#This Row],[Timestamp]]</f>
        <v>44685.454598738426</v>
      </c>
      <c r="C58" t="str">
        <f>AlertAuditReport[[#This Row],[Event Type]]</f>
        <v>Alert_Confirmed</v>
      </c>
      <c r="D58" t="str">
        <f>AlertAuditReport[[#This Row],[User Mail]]</f>
        <v>ron@signl4.com</v>
      </c>
      <c r="E58" s="3">
        <f>IF(B58&lt;&gt;"", ((B58 - VLOOKUP(A58, AlertHelper!$A$2:$C41056, 2, FALSE)) * 24 * 60), "")</f>
        <v>35.542549998499453</v>
      </c>
      <c r="F58" t="b">
        <f t="shared" si="0"/>
        <v>0</v>
      </c>
    </row>
    <row r="59" spans="1:6" x14ac:dyDescent="0.3">
      <c r="A59" t="str">
        <f>AlertAuditReport[[#This Row],[Alert ID]]</f>
        <v>2517506567365722781_158addef-30f5-4e5b-ad5f-866079162ebb</v>
      </c>
      <c r="B59" s="1">
        <f>AlertAuditReport[[#This Row],[Timestamp]]</f>
        <v>44685.454616747687</v>
      </c>
      <c r="C59" t="str">
        <f>AlertAuditReport[[#This Row],[Event Type]]</f>
        <v>Alert_Confirmed</v>
      </c>
      <c r="D59" t="str">
        <f>AlertAuditReport[[#This Row],[User Mail]]</f>
        <v>ron@signl4.com</v>
      </c>
      <c r="E59" s="3">
        <f>IF(B59&lt;&gt;"", ((B59 - VLOOKUP(A59, AlertHelper!$A$2:$C41057, 2, FALSE)) * 24 * 60), "")</f>
        <v>173.59100000699982</v>
      </c>
      <c r="F59" t="b">
        <f t="shared" si="0"/>
        <v>0</v>
      </c>
    </row>
    <row r="60" spans="1:6" x14ac:dyDescent="0.3">
      <c r="A60" t="str">
        <f>AlertAuditReport[[#This Row],[Alert ID]]</f>
        <v>2517506631552771011_b351f527-5650-49d7-bb0d-8b6ed6ddc9fc</v>
      </c>
      <c r="B60" s="1">
        <f>AlertAuditReport[[#This Row],[Timestamp]]</f>
        <v>44685.454628715277</v>
      </c>
      <c r="C60" t="str">
        <f>AlertAuditReport[[#This Row],[Event Type]]</f>
        <v>Alert_Confirmed</v>
      </c>
      <c r="D60" t="str">
        <f>AlertAuditReport[[#This Row],[User Mail]]</f>
        <v>ron@signl4.com</v>
      </c>
      <c r="E60" s="3">
        <f>IF(B60&lt;&gt;"", ((B60 - VLOOKUP(A60, AlertHelper!$A$2:$C41058, 2, FALSE)) * 24 * 60), "")</f>
        <v>280.58665000135079</v>
      </c>
      <c r="F60" t="b">
        <f t="shared" si="0"/>
        <v>0</v>
      </c>
    </row>
    <row r="61" spans="1:6" x14ac:dyDescent="0.3">
      <c r="A61" t="str">
        <f>AlertAuditReport[[#This Row],[Alert ID]]</f>
        <v>2517506778552822933_e0e3fb24-6ad5-467b-b664-322831de689c</v>
      </c>
      <c r="B61" s="1">
        <f>AlertAuditReport[[#This Row],[Timestamp]]</f>
        <v>44685.454643449077</v>
      </c>
      <c r="C61" t="str">
        <f>AlertAuditReport[[#This Row],[Event Type]]</f>
        <v>Alert_Confirmed</v>
      </c>
      <c r="D61" t="str">
        <f>AlertAuditReport[[#This Row],[User Mail]]</f>
        <v>ron@signl4.com</v>
      </c>
      <c r="E61" s="3">
        <f>IF(B61&lt;&gt;"", ((B61 - VLOOKUP(A61, AlertHelper!$A$2:$C41059, 2, FALSE)) * 24 * 60), "")</f>
        <v>525.6079500017222</v>
      </c>
      <c r="F61" t="b">
        <f t="shared" si="0"/>
        <v>0</v>
      </c>
    </row>
    <row r="62" spans="1:6" x14ac:dyDescent="0.3">
      <c r="A62" t="str">
        <f>AlertAuditReport[[#This Row],[Alert ID]]</f>
        <v>2517507219553926651_dd2b0664-0fa1-4630-ad36-ed9826dabdae</v>
      </c>
      <c r="B62" s="1">
        <f>AlertAuditReport[[#This Row],[Timestamp]]</f>
        <v>44685.454653715278</v>
      </c>
      <c r="C62" t="str">
        <f>AlertAuditReport[[#This Row],[Event Type]]</f>
        <v>Alert_Confirmed</v>
      </c>
      <c r="D62" t="str">
        <f>AlertAuditReport[[#This Row],[User Mail]]</f>
        <v>ron@signl4.com</v>
      </c>
      <c r="E62" s="3">
        <f>IF(B62&lt;&gt;"", ((B62 - VLOOKUP(A62, AlertHelper!$A$2:$C41060, 2, FALSE)) * 24 * 60), "")</f>
        <v>1260.62456667074</v>
      </c>
      <c r="F62" t="b">
        <f t="shared" si="0"/>
        <v>0</v>
      </c>
    </row>
    <row r="63" spans="1:6" x14ac:dyDescent="0.3">
      <c r="A63" t="str">
        <f>AlertAuditReport[[#This Row],[Alert ID]]</f>
        <v>2517506925553215976_28ae71c1-4e7f-4d0b-88cb-ca536240a580</v>
      </c>
      <c r="B63" s="1">
        <f>AlertAuditReport[[#This Row],[Timestamp]]</f>
        <v>44685.454661631942</v>
      </c>
      <c r="C63" t="str">
        <f>AlertAuditReport[[#This Row],[Event Type]]</f>
        <v>Alert_Confirmed</v>
      </c>
      <c r="D63" t="str">
        <f>AlertAuditReport[[#This Row],[User Mail]]</f>
        <v>ron@signl4.com</v>
      </c>
      <c r="E63" s="3">
        <f>IF(B63&lt;&gt;"", ((B63 - VLOOKUP(A63, AlertHelper!$A$2:$C41061, 2, FALSE)) * 24 * 60), "")</f>
        <v>770.63478332594968</v>
      </c>
      <c r="F63" t="b">
        <f t="shared" si="0"/>
        <v>0</v>
      </c>
    </row>
    <row r="64" spans="1:6" x14ac:dyDescent="0.3">
      <c r="A64" t="str">
        <f>AlertAuditReport[[#This Row],[Alert ID]]</f>
        <v>2517506337552018508_1e1a5ba0-ff86-443a-99b4-597c3e8dbdee</v>
      </c>
      <c r="B64" s="1">
        <f>AlertAuditReport[[#This Row],[Timestamp]]</f>
        <v>44685.600055532406</v>
      </c>
      <c r="C64" t="str">
        <f>AlertAuditReport[[#This Row],[Event Type]]</f>
        <v>Alert_New</v>
      </c>
      <c r="D64" t="str">
        <f>AlertAuditReport[[#This Row],[User Mail]]</f>
        <v/>
      </c>
      <c r="E64" s="3">
        <f>IF(B64&lt;&gt;"", ((B64 - VLOOKUP(A64, AlertHelper!$A$2:$C41062, 2, FALSE)) * 24 * 60), "")</f>
        <v>0</v>
      </c>
      <c r="F64" t="b">
        <f t="shared" si="0"/>
        <v>0</v>
      </c>
    </row>
    <row r="65" spans="1:6" x14ac:dyDescent="0.3">
      <c r="A65" t="str">
        <f>AlertAuditReport[[#This Row],[Alert ID]]</f>
        <v>2517506253679376888_666354d6-df79-43ae-86c7-697cfe227c82</v>
      </c>
      <c r="B65" s="1">
        <f>AlertAuditReport[[#This Row],[Timestamp]]</f>
        <v>44685.697130347224</v>
      </c>
      <c r="C65" t="str">
        <f>AlertAuditReport[[#This Row],[Event Type]]</f>
        <v>Alert_New</v>
      </c>
      <c r="D65" t="str">
        <f>AlertAuditReport[[#This Row],[User Mail]]</f>
        <v/>
      </c>
      <c r="E65" s="3">
        <f>IF(B65&lt;&gt;"", ((B65 - VLOOKUP(A65, AlertHelper!$A$2:$C41063, 2, FALSE)) * 24 * 60), "")</f>
        <v>0</v>
      </c>
      <c r="F65" t="b">
        <f t="shared" si="0"/>
        <v>0</v>
      </c>
    </row>
    <row r="66" spans="1:6" x14ac:dyDescent="0.3">
      <c r="A66" t="str">
        <f>AlertAuditReport[[#This Row],[Alert ID]]</f>
        <v>2517506253600143587_e7b0237e-7534-4446-97fa-6959490bdaed</v>
      </c>
      <c r="B66" s="1">
        <f>AlertAuditReport[[#This Row],[Timestamp]]</f>
        <v>44685.697222048613</v>
      </c>
      <c r="C66" t="str">
        <f>AlertAuditReport[[#This Row],[Event Type]]</f>
        <v>Alert_New</v>
      </c>
      <c r="D66" t="str">
        <f>AlertAuditReport[[#This Row],[User Mail]]</f>
        <v/>
      </c>
      <c r="E66" s="3">
        <f>IF(B66&lt;&gt;"", ((B66 - VLOOKUP(A66, AlertHelper!$A$2:$C41064, 2, FALSE)) * 24 * 60), "")</f>
        <v>0</v>
      </c>
      <c r="F66" t="b">
        <f t="shared" si="0"/>
        <v>0</v>
      </c>
    </row>
    <row r="67" spans="1:6" x14ac:dyDescent="0.3">
      <c r="A67" t="str">
        <f>AlertAuditReport[[#This Row],[Alert ID]]</f>
        <v>2517506224779382606_0333a4c9-92e2-4b09-8d09-991c4f4281b6</v>
      </c>
      <c r="B67" s="1">
        <f>AlertAuditReport[[#This Row],[Timestamp]]</f>
        <v>44685.730579409719</v>
      </c>
      <c r="C67" t="str">
        <f>AlertAuditReport[[#This Row],[Event Type]]</f>
        <v>Alert_New</v>
      </c>
      <c r="D67" t="str">
        <f>AlertAuditReport[[#This Row],[User Mail]]</f>
        <v/>
      </c>
      <c r="E67" s="3">
        <f>IF(B67&lt;&gt;"", ((B67 - VLOOKUP(A67, AlertHelper!$A$2:$C41065, 2, FALSE)) * 24 * 60), "")</f>
        <v>0</v>
      </c>
      <c r="F67" t="b">
        <f t="shared" ref="F67:F130" si="1">IF(B67&lt;&gt;"", SUM((WEEKDAY(B67)=1), (WEEKDAY(B67)=7), (HOUR(B67)&lt;9),  (HOUR(B67)&gt;17))&gt;0, "")</f>
        <v>0</v>
      </c>
    </row>
    <row r="68" spans="1:6" x14ac:dyDescent="0.3">
      <c r="A68" t="str">
        <f>AlertAuditReport[[#This Row],[Alert ID]]</f>
        <v>2517506224779382606_0333a4c9-92e2-4b09-8d09-991c4f4281b6</v>
      </c>
      <c r="B68" s="1">
        <f>AlertAuditReport[[#This Row],[Timestamp]]</f>
        <v>44685.73165050926</v>
      </c>
      <c r="C68" t="str">
        <f>AlertAuditReport[[#This Row],[Event Type]]</f>
        <v>Alert_Closed</v>
      </c>
      <c r="D68" t="str">
        <f>AlertAuditReport[[#This Row],[User Mail]]</f>
        <v>system@signl4.com</v>
      </c>
      <c r="E68" s="3">
        <f>IF(B68&lt;&gt;"", ((B68 - VLOOKUP(A68, AlertHelper!$A$2:$C41066, 2, FALSE)) * 24 * 60), "")</f>
        <v>1.5423833392560482</v>
      </c>
      <c r="F68" t="b">
        <f t="shared" si="1"/>
        <v>0</v>
      </c>
    </row>
    <row r="69" spans="1:6" x14ac:dyDescent="0.3">
      <c r="A69" t="str">
        <f>AlertAuditReport[[#This Row],[Alert ID]]</f>
        <v>2517506190551979685_d10f7338-f918-42d9-914b-9d827d13b64b</v>
      </c>
      <c r="B69" s="1">
        <f>AlertAuditReport[[#This Row],[Timestamp]]</f>
        <v>44685.770194467594</v>
      </c>
      <c r="C69" t="str">
        <f>AlertAuditReport[[#This Row],[Event Type]]</f>
        <v>Alert_New</v>
      </c>
      <c r="D69" t="str">
        <f>AlertAuditReport[[#This Row],[User Mail]]</f>
        <v/>
      </c>
      <c r="E69" s="3">
        <f>IF(B69&lt;&gt;"", ((B69 - VLOOKUP(A69, AlertHelper!$A$2:$C41067, 2, FALSE)) * 24 * 60), "")</f>
        <v>0</v>
      </c>
      <c r="F69" t="b">
        <f t="shared" si="1"/>
        <v>1</v>
      </c>
    </row>
    <row r="70" spans="1:6" x14ac:dyDescent="0.3">
      <c r="A70" t="str">
        <f>AlertAuditReport[[#This Row],[Alert ID]]</f>
        <v>2517506043551422138_7dc87ff8-1289-4d96-aadb-2858908ee1ec</v>
      </c>
      <c r="B70" s="1">
        <f>AlertAuditReport[[#This Row],[Timestamp]]</f>
        <v>44685.940333993058</v>
      </c>
      <c r="C70" t="str">
        <f>AlertAuditReport[[#This Row],[Event Type]]</f>
        <v>Alert_New</v>
      </c>
      <c r="D70" t="str">
        <f>AlertAuditReport[[#This Row],[User Mail]]</f>
        <v/>
      </c>
      <c r="E70" s="3">
        <f>IF(B70&lt;&gt;"", ((B70 - VLOOKUP(A70, AlertHelper!$A$2:$C41068, 2, FALSE)) * 24 * 60), "")</f>
        <v>0</v>
      </c>
      <c r="F70" t="b">
        <f t="shared" si="1"/>
        <v>1</v>
      </c>
    </row>
    <row r="71" spans="1:6" x14ac:dyDescent="0.3">
      <c r="A71" t="str">
        <f>AlertAuditReport[[#This Row],[Alert ID]]</f>
        <v>2517505896550035404_9b41dbd5-437e-475b-a344-0e9015447ba5</v>
      </c>
      <c r="B71" s="1">
        <f>AlertAuditReport[[#This Row],[Timestamp]]</f>
        <v>44686.110474490742</v>
      </c>
      <c r="C71" t="str">
        <f>AlertAuditReport[[#This Row],[Event Type]]</f>
        <v>Alert_New</v>
      </c>
      <c r="D71" t="str">
        <f>AlertAuditReport[[#This Row],[User Mail]]</f>
        <v/>
      </c>
      <c r="E71" s="3">
        <f>IF(B71&lt;&gt;"", ((B71 - VLOOKUP(A71, AlertHelper!$A$2:$C41069, 2, FALSE)) * 24 * 60), "")</f>
        <v>0</v>
      </c>
      <c r="F71" t="b">
        <f t="shared" si="1"/>
        <v>1</v>
      </c>
    </row>
    <row r="72" spans="1:6" x14ac:dyDescent="0.3">
      <c r="A72" t="str">
        <f>AlertAuditReport[[#This Row],[Alert ID]]</f>
        <v>2517505831577844549_6870e69e-0486-4243-a961-2bb41659066a</v>
      </c>
      <c r="B72" s="1">
        <f>AlertAuditReport[[#This Row],[Timestamp]]</f>
        <v>44686.185673784719</v>
      </c>
      <c r="C72" t="str">
        <f>AlertAuditReport[[#This Row],[Event Type]]</f>
        <v>Alert_New</v>
      </c>
      <c r="D72" t="str">
        <f>AlertAuditReport[[#This Row],[User Mail]]</f>
        <v/>
      </c>
      <c r="E72" s="3">
        <f>IF(B72&lt;&gt;"", ((B72 - VLOOKUP(A72, AlertHelper!$A$2:$C41070, 2, FALSE)) * 24 * 60), "")</f>
        <v>0</v>
      </c>
      <c r="F72" t="b">
        <f t="shared" si="1"/>
        <v>1</v>
      </c>
    </row>
    <row r="73" spans="1:6" x14ac:dyDescent="0.3">
      <c r="A73" t="str">
        <f>AlertAuditReport[[#This Row],[Alert ID]]</f>
        <v>2517505831577844549_6870e69e-0486-4243-a961-2bb41659066a</v>
      </c>
      <c r="B73" s="1">
        <f>AlertAuditReport[[#This Row],[Timestamp]]</f>
        <v>44686.194273912035</v>
      </c>
      <c r="C73" t="str">
        <f>AlertAuditReport[[#This Row],[Event Type]]</f>
        <v>Alert_Closed</v>
      </c>
      <c r="D73" t="str">
        <f>AlertAuditReport[[#This Row],[User Mail]]</f>
        <v>system@signl4.com</v>
      </c>
      <c r="E73" s="3">
        <f>IF(B73&lt;&gt;"", ((B73 - VLOOKUP(A73, AlertHelper!$A$2:$C41071, 2, FALSE)) * 24 * 60), "")</f>
        <v>12.384183334652334</v>
      </c>
      <c r="F73" t="b">
        <f t="shared" si="1"/>
        <v>1</v>
      </c>
    </row>
    <row r="74" spans="1:6" x14ac:dyDescent="0.3">
      <c r="A74" t="str">
        <f>AlertAuditReport[[#This Row],[Alert ID]]</f>
        <v>2517505749551013918_d79f8cfd-1c58-4930-aec5-f324fd4493b6</v>
      </c>
      <c r="B74" s="1">
        <f>AlertAuditReport[[#This Row],[Timestamp]]</f>
        <v>44686.280612245369</v>
      </c>
      <c r="C74" t="str">
        <f>AlertAuditReport[[#This Row],[Event Type]]</f>
        <v>Alert_New</v>
      </c>
      <c r="D74" t="str">
        <f>AlertAuditReport[[#This Row],[User Mail]]</f>
        <v/>
      </c>
      <c r="E74" s="3">
        <f>IF(B74&lt;&gt;"", ((B74 - VLOOKUP(A74, AlertHelper!$A$2:$C41072, 2, FALSE)) * 24 * 60), "")</f>
        <v>0</v>
      </c>
      <c r="F74" t="b">
        <f t="shared" si="1"/>
        <v>1</v>
      </c>
    </row>
    <row r="75" spans="1:6" x14ac:dyDescent="0.3">
      <c r="A75" t="str">
        <f>AlertAuditReport[[#This Row],[Alert ID]]</f>
        <v>2517505703576086819_01b23c5d-9941-4da3-914c-aead9ee52f61</v>
      </c>
      <c r="B75" s="1">
        <f>AlertAuditReport[[#This Row],[Timestamp]]</f>
        <v>44686.333823969908</v>
      </c>
      <c r="C75" t="str">
        <f>AlertAuditReport[[#This Row],[Event Type]]</f>
        <v>Alert_New</v>
      </c>
      <c r="D75" t="str">
        <f>AlertAuditReport[[#This Row],[User Mail]]</f>
        <v/>
      </c>
      <c r="E75" s="3">
        <f>IF(B75&lt;&gt;"", ((B75 - VLOOKUP(A75, AlertHelper!$A$2:$C41073, 2, FALSE)) * 24 * 60), "")</f>
        <v>0</v>
      </c>
      <c r="F75" t="b">
        <f t="shared" si="1"/>
        <v>1</v>
      </c>
    </row>
    <row r="76" spans="1:6" x14ac:dyDescent="0.3">
      <c r="A76" t="str">
        <f>AlertAuditReport[[#This Row],[Alert ID]]</f>
        <v>2517505603967476493_261dd5f7-5875-47f2-8c4f-e32d819542eb</v>
      </c>
      <c r="B76" s="1">
        <f>AlertAuditReport[[#This Row],[Timestamp]]</f>
        <v>44686.449111712966</v>
      </c>
      <c r="C76" t="str">
        <f>AlertAuditReport[[#This Row],[Event Type]]</f>
        <v>Alert_New</v>
      </c>
      <c r="D76" t="str">
        <f>AlertAuditReport[[#This Row],[User Mail]]</f>
        <v/>
      </c>
      <c r="E76" s="3">
        <f>IF(B76&lt;&gt;"", ((B76 - VLOOKUP(A76, AlertHelper!$A$2:$C41074, 2, FALSE)) * 24 * 60), "")</f>
        <v>0</v>
      </c>
      <c r="F76" t="b">
        <f t="shared" si="1"/>
        <v>0</v>
      </c>
    </row>
    <row r="77" spans="1:6" x14ac:dyDescent="0.3">
      <c r="A77" t="str">
        <f>AlertAuditReport[[#This Row],[Alert ID]]</f>
        <v>2517505602546373200_b4c52125-1657-44ea-91ab-287ab02d2596</v>
      </c>
      <c r="B77" s="1">
        <f>AlertAuditReport[[#This Row],[Timestamp]]</f>
        <v>44686.45075650463</v>
      </c>
      <c r="C77" t="str">
        <f>AlertAuditReport[[#This Row],[Event Type]]</f>
        <v>Alert_New</v>
      </c>
      <c r="D77" t="str">
        <f>AlertAuditReport[[#This Row],[User Mail]]</f>
        <v/>
      </c>
      <c r="E77" s="3">
        <f>IF(B77&lt;&gt;"", ((B77 - VLOOKUP(A77, AlertHelper!$A$2:$C41075, 2, FALSE)) * 24 * 60), "")</f>
        <v>0</v>
      </c>
      <c r="F77" t="b">
        <f t="shared" si="1"/>
        <v>0</v>
      </c>
    </row>
    <row r="78" spans="1:6" x14ac:dyDescent="0.3">
      <c r="A78" t="str">
        <f>AlertAuditReport[[#This Row],[Alert ID]]</f>
        <v>2517505455550372281_c9c26d48-e1f9-4b31-83bd-74b098a3a851</v>
      </c>
      <c r="B78" s="1">
        <f>AlertAuditReport[[#This Row],[Timestamp]]</f>
        <v>44686.620890763887</v>
      </c>
      <c r="C78" t="str">
        <f>AlertAuditReport[[#This Row],[Event Type]]</f>
        <v>Alert_New</v>
      </c>
      <c r="D78" t="str">
        <f>AlertAuditReport[[#This Row],[User Mail]]</f>
        <v/>
      </c>
      <c r="E78" s="3">
        <f>IF(B78&lt;&gt;"", ((B78 - VLOOKUP(A78, AlertHelper!$A$2:$C41076, 2, FALSE)) * 24 * 60), "")</f>
        <v>0</v>
      </c>
      <c r="F78" t="b">
        <f t="shared" si="1"/>
        <v>0</v>
      </c>
    </row>
    <row r="79" spans="1:6" x14ac:dyDescent="0.3">
      <c r="A79" t="str">
        <f>AlertAuditReport[[#This Row],[Alert ID]]</f>
        <v>2517505309783480998_91cfa2b6-34eb-4f84-83d6-5d6856bc59d7</v>
      </c>
      <c r="B79" s="1">
        <f>AlertAuditReport[[#This Row],[Timestamp]]</f>
        <v>44686.789602442128</v>
      </c>
      <c r="C79" t="str">
        <f>AlertAuditReport[[#This Row],[Event Type]]</f>
        <v>Alert_New</v>
      </c>
      <c r="D79" t="str">
        <f>AlertAuditReport[[#This Row],[User Mail]]</f>
        <v/>
      </c>
      <c r="E79" s="3">
        <f>IF(B79&lt;&gt;"", ((B79 - VLOOKUP(A79, AlertHelper!$A$2:$C41077, 2, FALSE)) * 24 * 60), "")</f>
        <v>0</v>
      </c>
      <c r="F79" t="b">
        <f t="shared" si="1"/>
        <v>1</v>
      </c>
    </row>
    <row r="80" spans="1:6" x14ac:dyDescent="0.3">
      <c r="A80" t="str">
        <f>AlertAuditReport[[#This Row],[Alert ID]]</f>
        <v>2517505162783072230_381bb48e-88ae-4e66-a720-e4d9e61ca569</v>
      </c>
      <c r="B80" s="1">
        <f>AlertAuditReport[[#This Row],[Timestamp]]</f>
        <v>44686.959741805556</v>
      </c>
      <c r="C80" t="str">
        <f>AlertAuditReport[[#This Row],[Event Type]]</f>
        <v>Alert_New</v>
      </c>
      <c r="D80" t="str">
        <f>AlertAuditReport[[#This Row],[User Mail]]</f>
        <v/>
      </c>
      <c r="E80" s="3">
        <f>IF(B80&lt;&gt;"", ((B80 - VLOOKUP(A80, AlertHelper!$A$2:$C41078, 2, FALSE)) * 24 * 60), "")</f>
        <v>0</v>
      </c>
      <c r="F80" t="b">
        <f t="shared" si="1"/>
        <v>1</v>
      </c>
    </row>
    <row r="81" spans="1:6" x14ac:dyDescent="0.3">
      <c r="A81" t="str">
        <f>AlertAuditReport[[#This Row],[Alert ID]]</f>
        <v>2517505015756274065_81f35299-68d6-4f68-82ed-684e4b21ee54</v>
      </c>
      <c r="B81" s="1">
        <f>AlertAuditReport[[#This Row],[Timestamp]]</f>
        <v>44687.12991171296</v>
      </c>
      <c r="C81" t="str">
        <f>AlertAuditReport[[#This Row],[Event Type]]</f>
        <v>Alert_New</v>
      </c>
      <c r="D81" t="str">
        <f>AlertAuditReport[[#This Row],[User Mail]]</f>
        <v/>
      </c>
      <c r="E81" s="3">
        <f>IF(B81&lt;&gt;"", ((B81 - VLOOKUP(A81, AlertHelper!$A$2:$C41079, 2, FALSE)) * 24 * 60), "")</f>
        <v>0</v>
      </c>
      <c r="F81" t="b">
        <f t="shared" si="1"/>
        <v>1</v>
      </c>
    </row>
    <row r="82" spans="1:6" x14ac:dyDescent="0.3">
      <c r="A82" t="str">
        <f>AlertAuditReport[[#This Row],[Alert ID]]</f>
        <v>2517504967419754210_96c0bee3-befc-4d5a-9bef-36182058a80f</v>
      </c>
      <c r="B82" s="1">
        <f>AlertAuditReport[[#This Row],[Timestamp]]</f>
        <v>44687.185856759257</v>
      </c>
      <c r="C82" t="str">
        <f>AlertAuditReport[[#This Row],[Event Type]]</f>
        <v>Alert_New</v>
      </c>
      <c r="D82" t="str">
        <f>AlertAuditReport[[#This Row],[User Mail]]</f>
        <v/>
      </c>
      <c r="E82" s="3">
        <f>IF(B82&lt;&gt;"", ((B82 - VLOOKUP(A82, AlertHelper!$A$2:$C41080, 2, FALSE)) * 24 * 60), "")</f>
        <v>0</v>
      </c>
      <c r="F82" t="b">
        <f t="shared" si="1"/>
        <v>1</v>
      </c>
    </row>
    <row r="83" spans="1:6" x14ac:dyDescent="0.3">
      <c r="A83" t="str">
        <f>AlertAuditReport[[#This Row],[Alert ID]]</f>
        <v>2517504967419754210_96c0bee3-befc-4d5a-9bef-36182058a80f</v>
      </c>
      <c r="B83" s="1">
        <f>AlertAuditReport[[#This Row],[Timestamp]]</f>
        <v>44687.186145370368</v>
      </c>
      <c r="C83" t="str">
        <f>AlertAuditReport[[#This Row],[Event Type]]</f>
        <v>Alert_Closed</v>
      </c>
      <c r="D83" t="str">
        <f>AlertAuditReport[[#This Row],[User Mail]]</f>
        <v>system@signl4.com</v>
      </c>
      <c r="E83" s="3">
        <f>IF(B83&lt;&gt;"", ((B83 - VLOOKUP(A83, AlertHelper!$A$2:$C41081, 2, FALSE)) * 24 * 60), "")</f>
        <v>0.41559999925084412</v>
      </c>
      <c r="F83" t="b">
        <f t="shared" si="1"/>
        <v>1</v>
      </c>
    </row>
    <row r="84" spans="1:6" x14ac:dyDescent="0.3">
      <c r="A84" t="str">
        <f>AlertAuditReport[[#This Row],[Alert ID]]</f>
        <v>2517504868782294656_21d6b689-5e70-479d-93df-35495151d4ad</v>
      </c>
      <c r="B84" s="1">
        <f>AlertAuditReport[[#This Row],[Timestamp]]</f>
        <v>44687.300020486109</v>
      </c>
      <c r="C84" t="str">
        <f>AlertAuditReport[[#This Row],[Event Type]]</f>
        <v>Alert_New</v>
      </c>
      <c r="D84" t="str">
        <f>AlertAuditReport[[#This Row],[User Mail]]</f>
        <v/>
      </c>
      <c r="E84" s="3">
        <f>IF(B84&lt;&gt;"", ((B84 - VLOOKUP(A84, AlertHelper!$A$2:$C41082, 2, FALSE)) * 24 * 60), "")</f>
        <v>0</v>
      </c>
      <c r="F84" t="b">
        <f t="shared" si="1"/>
        <v>1</v>
      </c>
    </row>
    <row r="85" spans="1:6" x14ac:dyDescent="0.3">
      <c r="A85" t="str">
        <f>AlertAuditReport[[#This Row],[Alert ID]]</f>
        <v>2517504839576751857_7e0da835-9a52-4e4e-bc81-2c13cfc134da</v>
      </c>
      <c r="B85" s="1">
        <f>AlertAuditReport[[#This Row],[Timestamp]]</f>
        <v>44687.333823194444</v>
      </c>
      <c r="C85" t="str">
        <f>AlertAuditReport[[#This Row],[Event Type]]</f>
        <v>Alert_New</v>
      </c>
      <c r="D85" t="str">
        <f>AlertAuditReport[[#This Row],[User Mail]]</f>
        <v/>
      </c>
      <c r="E85" s="3">
        <f>IF(B85&lt;&gt;"", ((B85 - VLOOKUP(A85, AlertHelper!$A$2:$C41083, 2, FALSE)) * 24 * 60), "")</f>
        <v>0</v>
      </c>
      <c r="F85" t="b">
        <f t="shared" si="1"/>
        <v>1</v>
      </c>
    </row>
    <row r="86" spans="1:6" x14ac:dyDescent="0.3">
      <c r="A86" t="str">
        <f>AlertAuditReport[[#This Row],[Alert ID]]</f>
        <v>2517504739968339935_a65b6ab6-3b6a-4d85-b90f-6889732d770e</v>
      </c>
      <c r="B86" s="1">
        <f>AlertAuditReport[[#This Row],[Timestamp]]</f>
        <v>44687.449110717593</v>
      </c>
      <c r="C86" t="str">
        <f>AlertAuditReport[[#This Row],[Event Type]]</f>
        <v>Alert_New</v>
      </c>
      <c r="D86" t="str">
        <f>AlertAuditReport[[#This Row],[User Mail]]</f>
        <v/>
      </c>
      <c r="E86" s="3">
        <f>IF(B86&lt;&gt;"", ((B86 - VLOOKUP(A86, AlertHelper!$A$2:$C41084, 2, FALSE)) * 24 * 60), "")</f>
        <v>0</v>
      </c>
      <c r="F86" t="b">
        <f t="shared" si="1"/>
        <v>0</v>
      </c>
    </row>
    <row r="87" spans="1:6" x14ac:dyDescent="0.3">
      <c r="A87" t="str">
        <f>AlertAuditReport[[#This Row],[Alert ID]]</f>
        <v>2517504721782132735_eca379c2-e15b-482e-9a19-e9005bb5ff93</v>
      </c>
      <c r="B87" s="1">
        <f>AlertAuditReport[[#This Row],[Timestamp]]</f>
        <v>44687.470159560187</v>
      </c>
      <c r="C87" t="str">
        <f>AlertAuditReport[[#This Row],[Event Type]]</f>
        <v>Alert_New</v>
      </c>
      <c r="D87" t="str">
        <f>AlertAuditReport[[#This Row],[User Mail]]</f>
        <v/>
      </c>
      <c r="E87" s="3">
        <f>IF(B87&lt;&gt;"", ((B87 - VLOOKUP(A87, AlertHelper!$A$2:$C41085, 2, FALSE)) * 24 * 60), "")</f>
        <v>0</v>
      </c>
      <c r="F87" t="b">
        <f t="shared" si="1"/>
        <v>0</v>
      </c>
    </row>
    <row r="88" spans="1:6" x14ac:dyDescent="0.3">
      <c r="A88" t="str">
        <f>AlertAuditReport[[#This Row],[Alert ID]]</f>
        <v>2517504574781895498_0073651d-a525-47a7-8826-7da3dd5c571e</v>
      </c>
      <c r="B88" s="1">
        <f>AlertAuditReport[[#This Row],[Timestamp]]</f>
        <v>44687.640298726852</v>
      </c>
      <c r="C88" t="str">
        <f>AlertAuditReport[[#This Row],[Event Type]]</f>
        <v>Alert_New</v>
      </c>
      <c r="D88" t="str">
        <f>AlertAuditReport[[#This Row],[User Mail]]</f>
        <v/>
      </c>
      <c r="E88" s="3">
        <f>IF(B88&lt;&gt;"", ((B88 - VLOOKUP(A88, AlertHelper!$A$2:$C41086, 2, FALSE)) * 24 * 60), "")</f>
        <v>0</v>
      </c>
      <c r="F88" t="b">
        <f t="shared" si="1"/>
        <v>0</v>
      </c>
    </row>
    <row r="89" spans="1:6" x14ac:dyDescent="0.3">
      <c r="A89" t="str">
        <f>AlertAuditReport[[#This Row],[Alert ID]]</f>
        <v>2517504427781438598_941cf59e-5227-439f-b36e-241f399380c2</v>
      </c>
      <c r="B89" s="1">
        <f>AlertAuditReport[[#This Row],[Timestamp]]</f>
        <v>44687.810438148146</v>
      </c>
      <c r="C89" t="str">
        <f>AlertAuditReport[[#This Row],[Event Type]]</f>
        <v>Alert_New</v>
      </c>
      <c r="D89" t="str">
        <f>AlertAuditReport[[#This Row],[User Mail]]</f>
        <v/>
      </c>
      <c r="E89" s="3">
        <f>IF(B89&lt;&gt;"", ((B89 - VLOOKUP(A89, AlertHelper!$A$2:$C41087, 2, FALSE)) * 24 * 60), "")</f>
        <v>0</v>
      </c>
      <c r="F89" t="b">
        <f t="shared" si="1"/>
        <v>1</v>
      </c>
    </row>
    <row r="90" spans="1:6" x14ac:dyDescent="0.3">
      <c r="A90" t="str">
        <f>AlertAuditReport[[#This Row],[Alert ID]]</f>
        <v>2517504280780351107_408876b7-5061-4887-8469-b400db52125f</v>
      </c>
      <c r="B90" s="1">
        <f>AlertAuditReport[[#This Row],[Timestamp]]</f>
        <v>44687.980578287039</v>
      </c>
      <c r="C90" t="str">
        <f>AlertAuditReport[[#This Row],[Event Type]]</f>
        <v>Alert_New</v>
      </c>
      <c r="D90" t="str">
        <f>AlertAuditReport[[#This Row],[User Mail]]</f>
        <v/>
      </c>
      <c r="E90" s="3">
        <f>IF(B90&lt;&gt;"", ((B90 - VLOOKUP(A90, AlertHelper!$A$2:$C41088, 2, FALSE)) * 24 * 60), "")</f>
        <v>0</v>
      </c>
      <c r="F90" t="b">
        <f t="shared" si="1"/>
        <v>1</v>
      </c>
    </row>
    <row r="91" spans="1:6" x14ac:dyDescent="0.3">
      <c r="A91" t="str">
        <f>AlertAuditReport[[#This Row],[Alert ID]]</f>
        <v>2517504133780554650_b1a8f9e1-c64c-45bb-9bb4-5a45044d487c</v>
      </c>
      <c r="B91" s="1">
        <f>AlertAuditReport[[#This Row],[Timestamp]]</f>
        <v>44688.150716944445</v>
      </c>
      <c r="C91" t="str">
        <f>AlertAuditReport[[#This Row],[Event Type]]</f>
        <v>Alert_New</v>
      </c>
      <c r="D91" t="str">
        <f>AlertAuditReport[[#This Row],[User Mail]]</f>
        <v/>
      </c>
      <c r="E91" s="3">
        <f>IF(B91&lt;&gt;"", ((B91 - VLOOKUP(A91, AlertHelper!$A$2:$C41089, 2, FALSE)) * 24 * 60), "")</f>
        <v>0</v>
      </c>
      <c r="F91" t="b">
        <f t="shared" si="1"/>
        <v>1</v>
      </c>
    </row>
    <row r="92" spans="1:6" x14ac:dyDescent="0.3">
      <c r="A92" t="str">
        <f>AlertAuditReport[[#This Row],[Alert ID]]</f>
        <v>2517503986779249931_a5be292f-703d-4375-aad5-ee9771daf9c9</v>
      </c>
      <c r="B92" s="1">
        <f>AlertAuditReport[[#This Row],[Timestamp]]</f>
        <v>44688.320857349536</v>
      </c>
      <c r="C92" t="str">
        <f>AlertAuditReport[[#This Row],[Event Type]]</f>
        <v>Alert_New</v>
      </c>
      <c r="D92" t="str">
        <f>AlertAuditReport[[#This Row],[User Mail]]</f>
        <v/>
      </c>
      <c r="E92" s="3">
        <f>IF(B92&lt;&gt;"", ((B92 - VLOOKUP(A92, AlertHelper!$A$2:$C41090, 2, FALSE)) * 24 * 60), "")</f>
        <v>0</v>
      </c>
      <c r="F92" t="b">
        <f t="shared" si="1"/>
        <v>1</v>
      </c>
    </row>
    <row r="93" spans="1:6" x14ac:dyDescent="0.3">
      <c r="A93" t="str">
        <f>AlertAuditReport[[#This Row],[Alert ID]]</f>
        <v>2517503975502669148_66eba704-0fe2-472b-9dd1-ede35f909d44</v>
      </c>
      <c r="B93" s="1">
        <f>AlertAuditReport[[#This Row],[Timestamp]]</f>
        <v>44688.333908946763</v>
      </c>
      <c r="C93" t="str">
        <f>AlertAuditReport[[#This Row],[Event Type]]</f>
        <v>Alert_New</v>
      </c>
      <c r="D93" t="str">
        <f>AlertAuditReport[[#This Row],[User Mail]]</f>
        <v/>
      </c>
      <c r="E93" s="3">
        <f>IF(B93&lt;&gt;"", ((B93 - VLOOKUP(A93, AlertHelper!$A$2:$C41091, 2, FALSE)) * 24 * 60), "")</f>
        <v>0</v>
      </c>
      <c r="F93" t="b">
        <f t="shared" si="1"/>
        <v>1</v>
      </c>
    </row>
    <row r="94" spans="1:6" x14ac:dyDescent="0.3">
      <c r="A94" t="str">
        <f>AlertAuditReport[[#This Row],[Alert ID]]</f>
        <v>2517503875969370426_f32b64ef-7fdb-42d5-a530-b2c65f745694</v>
      </c>
      <c r="B94" s="1">
        <f>AlertAuditReport[[#This Row],[Timestamp]]</f>
        <v>44688.449109513887</v>
      </c>
      <c r="C94" t="str">
        <f>AlertAuditReport[[#This Row],[Event Type]]</f>
        <v>Alert_New</v>
      </c>
      <c r="D94" t="str">
        <f>AlertAuditReport[[#This Row],[User Mail]]</f>
        <v/>
      </c>
      <c r="E94" s="3">
        <f>IF(B94&lt;&gt;"", ((B94 - VLOOKUP(A94, AlertHelper!$A$2:$C41092, 2, FALSE)) * 24 * 60), "")</f>
        <v>0</v>
      </c>
      <c r="F94" t="b">
        <f t="shared" si="1"/>
        <v>1</v>
      </c>
    </row>
    <row r="95" spans="1:6" x14ac:dyDescent="0.3">
      <c r="A95" t="str">
        <f>AlertAuditReport[[#This Row],[Alert ID]]</f>
        <v>2517503875969370426_f32b64ef-7fdb-42d5-a530-b2c65f745694</v>
      </c>
      <c r="B95" s="1">
        <f>AlertAuditReport[[#This Row],[Timestamp]]</f>
        <v>44688.452392118059</v>
      </c>
      <c r="C95" t="str">
        <f>AlertAuditReport[[#This Row],[Event Type]]</f>
        <v>Alert_Confirmed</v>
      </c>
      <c r="D95" t="str">
        <f>AlertAuditReport[[#This Row],[User Mail]]</f>
        <v>ron@signl4.com</v>
      </c>
      <c r="E95" s="3">
        <f>IF(B95&lt;&gt;"", ((B95 - VLOOKUP(A95, AlertHelper!$A$2:$C41093, 2, FALSE)) * 24 * 60), "")</f>
        <v>4.7269500070251524</v>
      </c>
      <c r="F95" t="b">
        <f t="shared" si="1"/>
        <v>1</v>
      </c>
    </row>
    <row r="96" spans="1:6" x14ac:dyDescent="0.3">
      <c r="A96" t="str">
        <f>AlertAuditReport[[#This Row],[Alert ID]]</f>
        <v>2517503975502669148_66eba704-0fe2-472b-9dd1-ede35f909d44</v>
      </c>
      <c r="B96" s="1">
        <f>AlertAuditReport[[#This Row],[Timestamp]]</f>
        <v>44688.452403344905</v>
      </c>
      <c r="C96" t="str">
        <f>AlertAuditReport[[#This Row],[Event Type]]</f>
        <v>Alert_Confirmed</v>
      </c>
      <c r="D96" t="str">
        <f>AlertAuditReport[[#This Row],[User Mail]]</f>
        <v>ron@signl4.com</v>
      </c>
      <c r="E96" s="3">
        <f>IF(B96&lt;&gt;"", ((B96 - VLOOKUP(A96, AlertHelper!$A$2:$C41094, 2, FALSE)) * 24 * 60), "")</f>
        <v>170.63193332520314</v>
      </c>
      <c r="F96" t="b">
        <f t="shared" si="1"/>
        <v>1</v>
      </c>
    </row>
    <row r="97" spans="1:6" x14ac:dyDescent="0.3">
      <c r="A97" t="str">
        <f>AlertAuditReport[[#This Row],[Alert ID]]</f>
        <v>2517503986779249931_a5be292f-703d-4375-aad5-ee9771daf9c9</v>
      </c>
      <c r="B97" s="1">
        <f>AlertAuditReport[[#This Row],[Timestamp]]</f>
        <v>44688.452416412038</v>
      </c>
      <c r="C97" t="str">
        <f>AlertAuditReport[[#This Row],[Event Type]]</f>
        <v>Alert_Confirmed</v>
      </c>
      <c r="D97" t="str">
        <f>AlertAuditReport[[#This Row],[User Mail]]</f>
        <v>ron@signl4.com</v>
      </c>
      <c r="E97" s="3">
        <f>IF(B97&lt;&gt;"", ((B97 - VLOOKUP(A97, AlertHelper!$A$2:$C41095, 2, FALSE)) * 24 * 60), "")</f>
        <v>189.44505000254139</v>
      </c>
      <c r="F97" t="b">
        <f t="shared" si="1"/>
        <v>1</v>
      </c>
    </row>
    <row r="98" spans="1:6" x14ac:dyDescent="0.3">
      <c r="A98" t="str">
        <f>AlertAuditReport[[#This Row],[Alert ID]]</f>
        <v>2517504280780351107_408876b7-5061-4887-8469-b400db52125f</v>
      </c>
      <c r="B98" s="1">
        <f>AlertAuditReport[[#This Row],[Timestamp]]</f>
        <v>44688.452428865741</v>
      </c>
      <c r="C98" t="str">
        <f>AlertAuditReport[[#This Row],[Event Type]]</f>
        <v>Alert_Confirmed</v>
      </c>
      <c r="D98" t="str">
        <f>AlertAuditReport[[#This Row],[User Mail]]</f>
        <v>ron@signl4.com</v>
      </c>
      <c r="E98" s="3">
        <f>IF(B98&lt;&gt;"", ((B98 - VLOOKUP(A98, AlertHelper!$A$2:$C41096, 2, FALSE)) * 24 * 60), "")</f>
        <v>679.46483333129436</v>
      </c>
      <c r="F98" t="b">
        <f t="shared" si="1"/>
        <v>1</v>
      </c>
    </row>
    <row r="99" spans="1:6" x14ac:dyDescent="0.3">
      <c r="A99" t="str">
        <f>AlertAuditReport[[#This Row],[Alert ID]]</f>
        <v>2517504133780554650_b1a8f9e1-c64c-45bb-9bb4-5a45044d487c</v>
      </c>
      <c r="B99" s="1">
        <f>AlertAuditReport[[#This Row],[Timestamp]]</f>
        <v>44688.452434074075</v>
      </c>
      <c r="C99" t="str">
        <f>AlertAuditReport[[#This Row],[Event Type]]</f>
        <v>Alert_Confirmed</v>
      </c>
      <c r="D99" t="str">
        <f>AlertAuditReport[[#This Row],[User Mail]]</f>
        <v>ron@signl4.com</v>
      </c>
      <c r="E99" s="3">
        <f>IF(B99&lt;&gt;"", ((B99 - VLOOKUP(A99, AlertHelper!$A$2:$C41097, 2, FALSE)) * 24 * 60), "")</f>
        <v>434.47266666800715</v>
      </c>
      <c r="F99" t="b">
        <f t="shared" si="1"/>
        <v>1</v>
      </c>
    </row>
    <row r="100" spans="1:6" x14ac:dyDescent="0.3">
      <c r="A100" t="str">
        <f>AlertAuditReport[[#This Row],[Alert ID]]</f>
        <v>2517504721782132735_eca379c2-e15b-482e-9a19-e9005bb5ff93</v>
      </c>
      <c r="B100" s="1">
        <f>AlertAuditReport[[#This Row],[Timestamp]]</f>
        <v>44688.452452465281</v>
      </c>
      <c r="C100" t="str">
        <f>AlertAuditReport[[#This Row],[Event Type]]</f>
        <v>Alert_Confirmed</v>
      </c>
      <c r="D100" t="str">
        <f>AlertAuditReport[[#This Row],[User Mail]]</f>
        <v>ron@signl4.com</v>
      </c>
      <c r="E100" s="3">
        <f>IF(B100&lt;&gt;"", ((B100 - VLOOKUP(A100, AlertHelper!$A$2:$C41098, 2, FALSE)) * 24 * 60), "")</f>
        <v>1414.5017833344173</v>
      </c>
      <c r="F100" t="b">
        <f t="shared" si="1"/>
        <v>1</v>
      </c>
    </row>
    <row r="101" spans="1:6" x14ac:dyDescent="0.3">
      <c r="A101" t="str">
        <f>AlertAuditReport[[#This Row],[Alert ID]]</f>
        <v>2517504574781895498_0073651d-a525-47a7-8826-7da3dd5c571e</v>
      </c>
      <c r="B101" s="1">
        <f>AlertAuditReport[[#This Row],[Timestamp]]</f>
        <v>44688.452461805558</v>
      </c>
      <c r="C101" t="str">
        <f>AlertAuditReport[[#This Row],[Event Type]]</f>
        <v>Alert_Confirmed</v>
      </c>
      <c r="D101" t="str">
        <f>AlertAuditReport[[#This Row],[User Mail]]</f>
        <v>ron@signl4.com</v>
      </c>
      <c r="E101" s="3">
        <f>IF(B101&lt;&gt;"", ((B101 - VLOOKUP(A101, AlertHelper!$A$2:$C41099, 2, FALSE)) * 24 * 60), "")</f>
        <v>1169.5148333371617</v>
      </c>
      <c r="F101" t="b">
        <f t="shared" si="1"/>
        <v>1</v>
      </c>
    </row>
    <row r="102" spans="1:6" x14ac:dyDescent="0.3">
      <c r="A102" t="str">
        <f>AlertAuditReport[[#This Row],[Alert ID]]</f>
        <v>2517504427781438598_941cf59e-5227-439f-b36e-241f399380c2</v>
      </c>
      <c r="B102" s="1">
        <f>AlertAuditReport[[#This Row],[Timestamp]]</f>
        <v>44688.452467546296</v>
      </c>
      <c r="C102" t="str">
        <f>AlertAuditReport[[#This Row],[Event Type]]</f>
        <v>Alert_Confirmed</v>
      </c>
      <c r="D102" t="str">
        <f>AlertAuditReport[[#This Row],[User Mail]]</f>
        <v>ron@signl4.com</v>
      </c>
      <c r="E102" s="3">
        <f>IF(B102&lt;&gt;"", ((B102 - VLOOKUP(A102, AlertHelper!$A$2:$C41100, 2, FALSE)) * 24 * 60), "")</f>
        <v>924.52233333606273</v>
      </c>
      <c r="F102" t="b">
        <f t="shared" si="1"/>
        <v>1</v>
      </c>
    </row>
    <row r="103" spans="1:6" x14ac:dyDescent="0.3">
      <c r="A103" t="str">
        <f>AlertAuditReport[[#This Row],[Alert ID]]</f>
        <v>2517503839780129927_3c052c43-c798-47a6-bef3-ce14fe2faac0</v>
      </c>
      <c r="B103" s="1">
        <f>AlertAuditReport[[#This Row],[Timestamp]]</f>
        <v>44688.490995219909</v>
      </c>
      <c r="C103" t="str">
        <f>AlertAuditReport[[#This Row],[Event Type]]</f>
        <v>Alert_New</v>
      </c>
      <c r="D103" t="str">
        <f>AlertAuditReport[[#This Row],[User Mail]]</f>
        <v/>
      </c>
      <c r="E103" s="3">
        <f>IF(B103&lt;&gt;"", ((B103 - VLOOKUP(A103, AlertHelper!$A$2:$C41101, 2, FALSE)) * 24 * 60), "")</f>
        <v>0</v>
      </c>
      <c r="F103" t="b">
        <f t="shared" si="1"/>
        <v>1</v>
      </c>
    </row>
    <row r="104" spans="1:6" x14ac:dyDescent="0.3">
      <c r="A104" t="str">
        <f>AlertAuditReport[[#This Row],[Alert ID]]</f>
        <v>2517503839780129927_3c052c43-c798-47a6-bef3-ce14fe2faac0</v>
      </c>
      <c r="B104" s="1">
        <f>AlertAuditReport[[#This Row],[Timestamp]]</f>
        <v>44688.520014745372</v>
      </c>
      <c r="C104" t="str">
        <f>AlertAuditReport[[#This Row],[Event Type]]</f>
        <v>Alert_Confirmed</v>
      </c>
      <c r="D104" t="str">
        <f>AlertAuditReport[[#This Row],[User Mail]]</f>
        <v>ron@signl4.com</v>
      </c>
      <c r="E104" s="3">
        <f>IF(B104&lt;&gt;"", ((B104 - VLOOKUP(A104, AlertHelper!$A$2:$C41102, 2, FALSE)) * 24 * 60), "")</f>
        <v>41.788116667885333</v>
      </c>
      <c r="F104" t="b">
        <f t="shared" si="1"/>
        <v>1</v>
      </c>
    </row>
    <row r="105" spans="1:6" x14ac:dyDescent="0.3">
      <c r="A105" t="str">
        <f>AlertAuditReport[[#This Row],[Alert ID]]</f>
        <v>2517503692779922484_8b24588d-00dc-4570-9b86-d3ed92f49246</v>
      </c>
      <c r="B105" s="1">
        <f>AlertAuditReport[[#This Row],[Timestamp]]</f>
        <v>44688.661134340276</v>
      </c>
      <c r="C105" t="str">
        <f>AlertAuditReport[[#This Row],[Event Type]]</f>
        <v>Alert_New</v>
      </c>
      <c r="D105" t="str">
        <f>AlertAuditReport[[#This Row],[User Mail]]</f>
        <v/>
      </c>
      <c r="E105" s="3">
        <f>IF(B105&lt;&gt;"", ((B105 - VLOOKUP(A105, AlertHelper!$A$2:$C41103, 2, FALSE)) * 24 * 60), "")</f>
        <v>0</v>
      </c>
      <c r="F105" t="b">
        <f t="shared" si="1"/>
        <v>1</v>
      </c>
    </row>
    <row r="106" spans="1:6" x14ac:dyDescent="0.3">
      <c r="A106" t="str">
        <f>AlertAuditReport[[#This Row],[Alert ID]]</f>
        <v>2517503545779303961_76f2a4a8-3b57-4712-b4b8-6983e4aeff3a</v>
      </c>
      <c r="B106" s="1">
        <f>AlertAuditReport[[#This Row],[Timestamp]]</f>
        <v>44688.831273946758</v>
      </c>
      <c r="C106" t="str">
        <f>AlertAuditReport[[#This Row],[Event Type]]</f>
        <v>Alert_New</v>
      </c>
      <c r="D106" t="str">
        <f>AlertAuditReport[[#This Row],[User Mail]]</f>
        <v/>
      </c>
      <c r="E106" s="3">
        <f>IF(B106&lt;&gt;"", ((B106 - VLOOKUP(A106, AlertHelper!$A$2:$C41104, 2, FALSE)) * 24 * 60), "")</f>
        <v>0</v>
      </c>
      <c r="F106" t="b">
        <f t="shared" si="1"/>
        <v>1</v>
      </c>
    </row>
    <row r="107" spans="1:6" x14ac:dyDescent="0.3">
      <c r="A107" t="str">
        <f>AlertAuditReport[[#This Row],[Alert ID]]</f>
        <v>2517503398778905512_a2ea37d3-3d9e-4d6e-b086-495c9f651ea1</v>
      </c>
      <c r="B107" s="1">
        <f>AlertAuditReport[[#This Row],[Timestamp]]</f>
        <v>44689.001413298611</v>
      </c>
      <c r="C107" t="str">
        <f>AlertAuditReport[[#This Row],[Event Type]]</f>
        <v>Alert_New</v>
      </c>
      <c r="D107" t="str">
        <f>AlertAuditReport[[#This Row],[User Mail]]</f>
        <v/>
      </c>
      <c r="E107" s="3">
        <f>IF(B107&lt;&gt;"", ((B107 - VLOOKUP(A107, AlertHelper!$A$2:$C41105, 2, FALSE)) * 24 * 60), "")</f>
        <v>0</v>
      </c>
      <c r="F107" t="b">
        <f t="shared" si="1"/>
        <v>1</v>
      </c>
    </row>
    <row r="108" spans="1:6" x14ac:dyDescent="0.3">
      <c r="A108" t="str">
        <f>AlertAuditReport[[#This Row],[Alert ID]]</f>
        <v>2517503251778403771_b098c952-775f-4935-ac74-2e374d0b2ab2</v>
      </c>
      <c r="B108" s="1">
        <f>AlertAuditReport[[#This Row],[Timestamp]]</f>
        <v>44689.171552766202</v>
      </c>
      <c r="C108" t="str">
        <f>AlertAuditReport[[#This Row],[Event Type]]</f>
        <v>Alert_New</v>
      </c>
      <c r="D108" t="str">
        <f>AlertAuditReport[[#This Row],[User Mail]]</f>
        <v/>
      </c>
      <c r="E108" s="3">
        <f>IF(B108&lt;&gt;"", ((B108 - VLOOKUP(A108, AlertHelper!$A$2:$C41106, 2, FALSE)) * 24 * 60), "")</f>
        <v>0</v>
      </c>
      <c r="F108" t="b">
        <f t="shared" si="1"/>
        <v>1</v>
      </c>
    </row>
    <row r="109" spans="1:6" x14ac:dyDescent="0.3">
      <c r="A109" t="str">
        <f>AlertAuditReport[[#This Row],[Alert ID]]</f>
        <v>2517503239990081405_1631d412-e2cf-49b1-b941-78c94ad03cf8</v>
      </c>
      <c r="B109" s="1">
        <f>AlertAuditReport[[#This Row],[Timestamp]]</f>
        <v>44689.185196655089</v>
      </c>
      <c r="C109" t="str">
        <f>AlertAuditReport[[#This Row],[Event Type]]</f>
        <v>Alert_New</v>
      </c>
      <c r="D109" t="str">
        <f>AlertAuditReport[[#This Row],[User Mail]]</f>
        <v/>
      </c>
      <c r="E109" s="3">
        <f>IF(B109&lt;&gt;"", ((B109 - VLOOKUP(A109, AlertHelper!$A$2:$C41107, 2, FALSE)) * 24 * 60), "")</f>
        <v>0</v>
      </c>
      <c r="F109" t="b">
        <f t="shared" si="1"/>
        <v>1</v>
      </c>
    </row>
    <row r="110" spans="1:6" x14ac:dyDescent="0.3">
      <c r="A110" t="str">
        <f>AlertAuditReport[[#This Row],[Alert ID]]</f>
        <v>2517503239990081405_1631d412-e2cf-49b1-b941-78c94ad03cf8</v>
      </c>
      <c r="B110" s="1">
        <f>AlertAuditReport[[#This Row],[Timestamp]]</f>
        <v>44689.196931122686</v>
      </c>
      <c r="C110" t="str">
        <f>AlertAuditReport[[#This Row],[Event Type]]</f>
        <v>Alert_Closed</v>
      </c>
      <c r="D110" t="str">
        <f>AlertAuditReport[[#This Row],[User Mail]]</f>
        <v>system@signl4.com</v>
      </c>
      <c r="E110" s="3">
        <f>IF(B110&lt;&gt;"", ((B110 - VLOOKUP(A110, AlertHelper!$A$2:$C41108, 2, FALSE)) * 24 * 60), "")</f>
        <v>16.897633338812739</v>
      </c>
      <c r="F110" t="b">
        <f t="shared" si="1"/>
        <v>1</v>
      </c>
    </row>
    <row r="111" spans="1:6" x14ac:dyDescent="0.3">
      <c r="A111" t="str">
        <f>AlertAuditReport[[#This Row],[Alert ID]]</f>
        <v>2517503111097775870_ea64ce6a-3aa7-47cd-9639-6d2f45720ef8</v>
      </c>
      <c r="B111" s="1">
        <f>AlertAuditReport[[#This Row],[Timestamp]]</f>
        <v>44689.334377569445</v>
      </c>
      <c r="C111" t="str">
        <f>AlertAuditReport[[#This Row],[Event Type]]</f>
        <v>Alert_New</v>
      </c>
      <c r="D111" t="str">
        <f>AlertAuditReport[[#This Row],[User Mail]]</f>
        <v/>
      </c>
      <c r="E111" s="3">
        <f>IF(B111&lt;&gt;"", ((B111 - VLOOKUP(A111, AlertHelper!$A$2:$C41109, 2, FALSE)) * 24 * 60), "")</f>
        <v>0</v>
      </c>
      <c r="F111" t="b">
        <f t="shared" si="1"/>
        <v>1</v>
      </c>
    </row>
    <row r="112" spans="1:6" x14ac:dyDescent="0.3">
      <c r="A112" t="str">
        <f>AlertAuditReport[[#This Row],[Alert ID]]</f>
        <v>2517503104778378375_cc337b1b-6e06-4b43-966a-c73553217adf</v>
      </c>
      <c r="B112" s="1">
        <f>AlertAuditReport[[#This Row],[Timestamp]]</f>
        <v>44689.341691689813</v>
      </c>
      <c r="C112" t="str">
        <f>AlertAuditReport[[#This Row],[Event Type]]</f>
        <v>Alert_New</v>
      </c>
      <c r="D112" t="str">
        <f>AlertAuditReport[[#This Row],[User Mail]]</f>
        <v/>
      </c>
      <c r="E112" s="3">
        <f>IF(B112&lt;&gt;"", ((B112 - VLOOKUP(A112, AlertHelper!$A$2:$C41110, 2, FALSE)) * 24 * 60), "")</f>
        <v>0</v>
      </c>
      <c r="F112" t="b">
        <f t="shared" si="1"/>
        <v>1</v>
      </c>
    </row>
    <row r="113" spans="1:6" x14ac:dyDescent="0.3">
      <c r="A113" t="str">
        <f>AlertAuditReport[[#This Row],[Alert ID]]</f>
        <v>2517503011968669221_babc0831-3ca9-4ffd-a4f4-a495217e5502</v>
      </c>
      <c r="B113" s="1">
        <f>AlertAuditReport[[#This Row],[Timestamp]]</f>
        <v>44689.449110335649</v>
      </c>
      <c r="C113" t="str">
        <f>AlertAuditReport[[#This Row],[Event Type]]</f>
        <v>Alert_New</v>
      </c>
      <c r="D113" t="str">
        <f>AlertAuditReport[[#This Row],[User Mail]]</f>
        <v/>
      </c>
      <c r="E113" s="3">
        <f>IF(B113&lt;&gt;"", ((B113 - VLOOKUP(A113, AlertHelper!$A$2:$C41111, 2, FALSE)) * 24 * 60), "")</f>
        <v>0</v>
      </c>
      <c r="F113" t="b">
        <f t="shared" si="1"/>
        <v>1</v>
      </c>
    </row>
    <row r="114" spans="1:6" x14ac:dyDescent="0.3">
      <c r="A114" t="str">
        <f>AlertAuditReport[[#This Row],[Alert ID]]</f>
        <v>2517502957778365751_bf8f1f4a-750b-47f0-95d1-fdbdbb149cd3</v>
      </c>
      <c r="B114" s="1">
        <f>AlertAuditReport[[#This Row],[Timestamp]]</f>
        <v>44689.51183059028</v>
      </c>
      <c r="C114" t="str">
        <f>AlertAuditReport[[#This Row],[Event Type]]</f>
        <v>Alert_New</v>
      </c>
      <c r="D114" t="str">
        <f>AlertAuditReport[[#This Row],[User Mail]]</f>
        <v/>
      </c>
      <c r="E114" s="3">
        <f>IF(B114&lt;&gt;"", ((B114 - VLOOKUP(A114, AlertHelper!$A$2:$C41112, 2, FALSE)) * 24 * 60), "")</f>
        <v>0</v>
      </c>
      <c r="F114" t="b">
        <f t="shared" si="1"/>
        <v>1</v>
      </c>
    </row>
    <row r="115" spans="1:6" x14ac:dyDescent="0.3">
      <c r="A115" t="str">
        <f>AlertAuditReport[[#This Row],[Alert ID]]</f>
        <v>2517502810777769409_56d35908-f360-47e5-b382-16161d5b8861</v>
      </c>
      <c r="B115" s="1">
        <f>AlertAuditReport[[#This Row],[Timestamp]]</f>
        <v>44689.681970173609</v>
      </c>
      <c r="C115" t="str">
        <f>AlertAuditReport[[#This Row],[Event Type]]</f>
        <v>Alert_New</v>
      </c>
      <c r="D115" t="str">
        <f>AlertAuditReport[[#This Row],[User Mail]]</f>
        <v/>
      </c>
      <c r="E115" s="3">
        <f>IF(B115&lt;&gt;"", ((B115 - VLOOKUP(A115, AlertHelper!$A$2:$C41113, 2, FALSE)) * 24 * 60), "")</f>
        <v>0</v>
      </c>
      <c r="F115" t="b">
        <f t="shared" si="1"/>
        <v>1</v>
      </c>
    </row>
    <row r="116" spans="1:6" x14ac:dyDescent="0.3">
      <c r="A116" t="str">
        <f>AlertAuditReport[[#This Row],[Alert ID]]</f>
        <v>2517502663777468744_ea7647ab-2588-45bc-b1f4-63c5d957319e</v>
      </c>
      <c r="B116" s="1">
        <f>AlertAuditReport[[#This Row],[Timestamp]]</f>
        <v>44689.852109409723</v>
      </c>
      <c r="C116" t="str">
        <f>AlertAuditReport[[#This Row],[Event Type]]</f>
        <v>Alert_New</v>
      </c>
      <c r="D116" t="str">
        <f>AlertAuditReport[[#This Row],[User Mail]]</f>
        <v/>
      </c>
      <c r="E116" s="3">
        <f>IF(B116&lt;&gt;"", ((B116 - VLOOKUP(A116, AlertHelper!$A$2:$C41114, 2, FALSE)) * 24 * 60), "")</f>
        <v>0</v>
      </c>
      <c r="F116" t="b">
        <f t="shared" si="1"/>
        <v>1</v>
      </c>
    </row>
    <row r="117" spans="1:6" x14ac:dyDescent="0.3">
      <c r="A117" t="str">
        <f>AlertAuditReport[[#This Row],[Alert ID]]</f>
        <v>2517502516777363128_c765b023-503d-4460-a3a3-1b602d152517</v>
      </c>
      <c r="B117" s="1">
        <f>AlertAuditReport[[#This Row],[Timestamp]]</f>
        <v>44690.022248414352</v>
      </c>
      <c r="C117" t="str">
        <f>AlertAuditReport[[#This Row],[Event Type]]</f>
        <v>Alert_New</v>
      </c>
      <c r="D117" t="str">
        <f>AlertAuditReport[[#This Row],[User Mail]]</f>
        <v/>
      </c>
      <c r="E117" s="3">
        <f>IF(B117&lt;&gt;"", ((B117 - VLOOKUP(A117, AlertHelper!$A$2:$C41115, 2, FALSE)) * 24 * 60), "")</f>
        <v>0</v>
      </c>
      <c r="F117" t="b">
        <f t="shared" si="1"/>
        <v>1</v>
      </c>
    </row>
    <row r="118" spans="1:6" x14ac:dyDescent="0.3">
      <c r="A118" t="str">
        <f>AlertAuditReport[[#This Row],[Alert ID]]</f>
        <v>2517502375892019723_1502d4e6-75dd-4502-9ec1-23af6a23e162</v>
      </c>
      <c r="B118" s="1">
        <f>AlertAuditReport[[#This Row],[Timestamp]]</f>
        <v>44690.185310162036</v>
      </c>
      <c r="C118" t="str">
        <f>AlertAuditReport[[#This Row],[Event Type]]</f>
        <v>Alert_New</v>
      </c>
      <c r="D118" t="str">
        <f>AlertAuditReport[[#This Row],[User Mail]]</f>
        <v/>
      </c>
      <c r="E118" s="3">
        <f>IF(B118&lt;&gt;"", ((B118 - VLOOKUP(A118, AlertHelper!$A$2:$C41116, 2, FALSE)) * 24 * 60), "")</f>
        <v>0</v>
      </c>
      <c r="F118" t="b">
        <f t="shared" si="1"/>
        <v>1</v>
      </c>
    </row>
    <row r="119" spans="1:6" x14ac:dyDescent="0.3">
      <c r="A119" t="str">
        <f>AlertAuditReport[[#This Row],[Alert ID]]</f>
        <v>2517502369777321912_ad2d9b2e-ca60-4fc2-9cdf-ae36ccf405f7</v>
      </c>
      <c r="B119" s="1">
        <f>AlertAuditReport[[#This Row],[Timestamp]]</f>
        <v>44690.19238734954</v>
      </c>
      <c r="C119" t="str">
        <f>AlertAuditReport[[#This Row],[Event Type]]</f>
        <v>Alert_New</v>
      </c>
      <c r="D119" t="str">
        <f>AlertAuditReport[[#This Row],[User Mail]]</f>
        <v/>
      </c>
      <c r="E119" s="3">
        <f>IF(B119&lt;&gt;"", ((B119 - VLOOKUP(A119, AlertHelper!$A$2:$C41117, 2, FALSE)) * 24 * 60), "")</f>
        <v>0</v>
      </c>
      <c r="F119" t="b">
        <f t="shared" si="1"/>
        <v>1</v>
      </c>
    </row>
    <row r="120" spans="1:6" x14ac:dyDescent="0.3">
      <c r="A120" t="str">
        <f>AlertAuditReport[[#This Row],[Alert ID]]</f>
        <v>2517502375892019723_1502d4e6-75dd-4502-9ec1-23af6a23e162</v>
      </c>
      <c r="B120" s="1">
        <f>AlertAuditReport[[#This Row],[Timestamp]]</f>
        <v>44690.200662280091</v>
      </c>
      <c r="C120" t="str">
        <f>AlertAuditReport[[#This Row],[Event Type]]</f>
        <v>Alert_Closed</v>
      </c>
      <c r="D120" t="str">
        <f>AlertAuditReport[[#This Row],[User Mail]]</f>
        <v>system@signl4.com</v>
      </c>
      <c r="E120" s="3">
        <f>IF(B120&lt;&gt;"", ((B120 - VLOOKUP(A120, AlertHelper!$A$2:$C41118, 2, FALSE)) * 24 * 60), "")</f>
        <v>22.107049998594448</v>
      </c>
      <c r="F120" t="b">
        <f t="shared" si="1"/>
        <v>1</v>
      </c>
    </row>
    <row r="121" spans="1:6" x14ac:dyDescent="0.3">
      <c r="A121" t="str">
        <f>AlertAuditReport[[#This Row],[Alert ID]]</f>
        <v>2517502247470321975_6e2e6c2b-abcd-4e1b-8029-672722e5a052</v>
      </c>
      <c r="B121" s="1">
        <f>AlertAuditReport[[#This Row],[Timestamp]]</f>
        <v>44690.333946377315</v>
      </c>
      <c r="C121" t="str">
        <f>AlertAuditReport[[#This Row],[Event Type]]</f>
        <v>Alert_New</v>
      </c>
      <c r="D121" t="str">
        <f>AlertAuditReport[[#This Row],[User Mail]]</f>
        <v/>
      </c>
      <c r="E121" s="3">
        <f>IF(B121&lt;&gt;"", ((B121 - VLOOKUP(A121, AlertHelper!$A$2:$C41119, 2, FALSE)) * 24 * 60), "")</f>
        <v>0</v>
      </c>
      <c r="F121" t="b">
        <f t="shared" si="1"/>
        <v>1</v>
      </c>
    </row>
    <row r="122" spans="1:6" x14ac:dyDescent="0.3">
      <c r="A122" t="str">
        <f>AlertAuditReport[[#This Row],[Alert ID]]</f>
        <v>2517502222776356311_6605874e-f11e-4c2b-b1c3-60e3bcbdb406</v>
      </c>
      <c r="B122" s="1">
        <f>AlertAuditReport[[#This Row],[Timestamp]]</f>
        <v>44690.362527361111</v>
      </c>
      <c r="C122" t="str">
        <f>AlertAuditReport[[#This Row],[Event Type]]</f>
        <v>Alert_New</v>
      </c>
      <c r="D122" t="str">
        <f>AlertAuditReport[[#This Row],[User Mail]]</f>
        <v/>
      </c>
      <c r="E122" s="3">
        <f>IF(B122&lt;&gt;"", ((B122 - VLOOKUP(A122, AlertHelper!$A$2:$C41120, 2, FALSE)) * 24 * 60), "")</f>
        <v>0</v>
      </c>
      <c r="F122" t="b">
        <f t="shared" si="1"/>
        <v>1</v>
      </c>
    </row>
    <row r="123" spans="1:6" x14ac:dyDescent="0.3">
      <c r="A123" t="str">
        <f>AlertAuditReport[[#This Row],[Alert ID]]</f>
        <v>2517502222776356311_6605874e-f11e-4c2b-b1c3-60e3bcbdb406</v>
      </c>
      <c r="B123" s="1">
        <f>AlertAuditReport[[#This Row],[Timestamp]]</f>
        <v>44690.403945312501</v>
      </c>
      <c r="C123" t="str">
        <f>AlertAuditReport[[#This Row],[Event Type]]</f>
        <v>Alert_Confirmed</v>
      </c>
      <c r="D123" t="str">
        <f>AlertAuditReport[[#This Row],[User Mail]]</f>
        <v>ron@signl4.com</v>
      </c>
      <c r="E123" s="3">
        <f>IF(B123&lt;&gt;"", ((B123 - VLOOKUP(A123, AlertHelper!$A$2:$C41121, 2, FALSE)) * 24 * 60), "")</f>
        <v>59.641850001644343</v>
      </c>
      <c r="F123" t="b">
        <f t="shared" si="1"/>
        <v>0</v>
      </c>
    </row>
    <row r="124" spans="1:6" x14ac:dyDescent="0.3">
      <c r="A124" t="str">
        <f>AlertAuditReport[[#This Row],[Alert ID]]</f>
        <v>2517502247470321975_6e2e6c2b-abcd-4e1b-8029-672722e5a052</v>
      </c>
      <c r="B124" s="1">
        <f>AlertAuditReport[[#This Row],[Timestamp]]</f>
        <v>44690.403945312501</v>
      </c>
      <c r="C124" t="str">
        <f>AlertAuditReport[[#This Row],[Event Type]]</f>
        <v>Alert_Confirmed</v>
      </c>
      <c r="D124" t="str">
        <f>AlertAuditReport[[#This Row],[User Mail]]</f>
        <v>ron@signl4.com</v>
      </c>
      <c r="E124" s="3">
        <f>IF(B124&lt;&gt;"", ((B124 - VLOOKUP(A124, AlertHelper!$A$2:$C41122, 2, FALSE)) * 24 * 60), "")</f>
        <v>100.7984666666016</v>
      </c>
      <c r="F124" t="b">
        <f t="shared" si="1"/>
        <v>0</v>
      </c>
    </row>
    <row r="125" spans="1:6" x14ac:dyDescent="0.3">
      <c r="A125" t="str">
        <f>AlertAuditReport[[#This Row],[Alert ID]]</f>
        <v>2517502369777321912_ad2d9b2e-ca60-4fc2-9cdf-ae36ccf405f7</v>
      </c>
      <c r="B125" s="1">
        <f>AlertAuditReport[[#This Row],[Timestamp]]</f>
        <v>44690.403945312501</v>
      </c>
      <c r="C125" t="str">
        <f>AlertAuditReport[[#This Row],[Event Type]]</f>
        <v>Alert_Confirmed</v>
      </c>
      <c r="D125" t="str">
        <f>AlertAuditReport[[#This Row],[User Mail]]</f>
        <v>ron@signl4.com</v>
      </c>
      <c r="E125" s="3">
        <f>IF(B125&lt;&gt;"", ((B125 - VLOOKUP(A125, AlertHelper!$A$2:$C41123, 2, FALSE)) * 24 * 60), "")</f>
        <v>304.64346666354686</v>
      </c>
      <c r="F125" t="b">
        <f t="shared" si="1"/>
        <v>0</v>
      </c>
    </row>
    <row r="126" spans="1:6" x14ac:dyDescent="0.3">
      <c r="A126" t="str">
        <f>AlertAuditReport[[#This Row],[Alert ID]]</f>
        <v>2517502516777363128_c765b023-503d-4460-a3a3-1b602d152517</v>
      </c>
      <c r="B126" s="1">
        <f>AlertAuditReport[[#This Row],[Timestamp]]</f>
        <v>44690.403945312501</v>
      </c>
      <c r="C126" t="str">
        <f>AlertAuditReport[[#This Row],[Event Type]]</f>
        <v>Alert_Confirmed</v>
      </c>
      <c r="D126" t="str">
        <f>AlertAuditReport[[#This Row],[User Mail]]</f>
        <v>ron@signl4.com</v>
      </c>
      <c r="E126" s="3">
        <f>IF(B126&lt;&gt;"", ((B126 - VLOOKUP(A126, AlertHelper!$A$2:$C41124, 2, FALSE)) * 24 * 60), "")</f>
        <v>549.64353333343752</v>
      </c>
      <c r="F126" t="b">
        <f t="shared" si="1"/>
        <v>0</v>
      </c>
    </row>
    <row r="127" spans="1:6" x14ac:dyDescent="0.3">
      <c r="A127" t="str">
        <f>AlertAuditReport[[#This Row],[Alert ID]]</f>
        <v>2517502663777468744_ea7647ab-2588-45bc-b1f4-63c5d957319e</v>
      </c>
      <c r="B127" s="1">
        <f>AlertAuditReport[[#This Row],[Timestamp]]</f>
        <v>44690.403945312501</v>
      </c>
      <c r="C127" t="str">
        <f>AlertAuditReport[[#This Row],[Event Type]]</f>
        <v>Alert_Confirmed</v>
      </c>
      <c r="D127" t="str">
        <f>AlertAuditReport[[#This Row],[User Mail]]</f>
        <v>ron@signl4.com</v>
      </c>
      <c r="E127" s="3">
        <f>IF(B127&lt;&gt;"", ((B127 - VLOOKUP(A127, AlertHelper!$A$2:$C41125, 2, FALSE)) * 24 * 60), "")</f>
        <v>794.64369999943301</v>
      </c>
      <c r="F127" t="b">
        <f t="shared" si="1"/>
        <v>0</v>
      </c>
    </row>
    <row r="128" spans="1:6" x14ac:dyDescent="0.3">
      <c r="A128" t="str">
        <f>AlertAuditReport[[#This Row],[Alert ID]]</f>
        <v>2517502810777769409_56d35908-f360-47e5-b382-16161d5b8861</v>
      </c>
      <c r="B128" s="1">
        <f>AlertAuditReport[[#This Row],[Timestamp]]</f>
        <v>44690.403945312501</v>
      </c>
      <c r="C128" t="str">
        <f>AlertAuditReport[[#This Row],[Event Type]]</f>
        <v>Alert_Confirmed</v>
      </c>
      <c r="D128" t="str">
        <f>AlertAuditReport[[#This Row],[User Mail]]</f>
        <v>ron@signl4.com</v>
      </c>
      <c r="E128" s="3">
        <f>IF(B128&lt;&gt;"", ((B128 - VLOOKUP(A128, AlertHelper!$A$2:$C41126, 2, FALSE)) * 24 * 60), "")</f>
        <v>1039.6442000032403</v>
      </c>
      <c r="F128" t="b">
        <f t="shared" si="1"/>
        <v>0</v>
      </c>
    </row>
    <row r="129" spans="1:6" x14ac:dyDescent="0.3">
      <c r="A129" t="str">
        <f>AlertAuditReport[[#This Row],[Alert ID]]</f>
        <v>2517502957778365751_bf8f1f4a-750b-47f0-95d1-fdbdbb149cd3</v>
      </c>
      <c r="B129" s="1">
        <f>AlertAuditReport[[#This Row],[Timestamp]]</f>
        <v>44690.403945312501</v>
      </c>
      <c r="C129" t="str">
        <f>AlertAuditReport[[#This Row],[Event Type]]</f>
        <v>Alert_Confirmed</v>
      </c>
      <c r="D129" t="str">
        <f>AlertAuditReport[[#This Row],[User Mail]]</f>
        <v>ron@signl4.com</v>
      </c>
      <c r="E129" s="3">
        <f>IF(B129&lt;&gt;"", ((B129 - VLOOKUP(A129, AlertHelper!$A$2:$C41127, 2, FALSE)) * 24 * 60), "")</f>
        <v>1284.6451999980491</v>
      </c>
      <c r="F129" t="b">
        <f t="shared" si="1"/>
        <v>0</v>
      </c>
    </row>
    <row r="130" spans="1:6" x14ac:dyDescent="0.3">
      <c r="A130" t="str">
        <f>AlertAuditReport[[#This Row],[Alert ID]]</f>
        <v>2517503011968669221_babc0831-3ca9-4ffd-a4f4-a495217e5502</v>
      </c>
      <c r="B130" s="1">
        <f>AlertAuditReport[[#This Row],[Timestamp]]</f>
        <v>44690.403945312501</v>
      </c>
      <c r="C130" t="str">
        <f>AlertAuditReport[[#This Row],[Event Type]]</f>
        <v>Alert_Confirmed</v>
      </c>
      <c r="D130" t="str">
        <f>AlertAuditReport[[#This Row],[User Mail]]</f>
        <v>ron@signl4.com</v>
      </c>
      <c r="E130" s="3">
        <f>IF(B130&lt;&gt;"", ((B130 - VLOOKUP(A130, AlertHelper!$A$2:$C41128, 2, FALSE)) * 24 * 60), "")</f>
        <v>1374.9623666668776</v>
      </c>
      <c r="F130" t="b">
        <f t="shared" si="1"/>
        <v>0</v>
      </c>
    </row>
    <row r="131" spans="1:6" x14ac:dyDescent="0.3">
      <c r="A131" t="str">
        <f>AlertAuditReport[[#This Row],[Alert ID]]</f>
        <v>2517502184796526225_0091d53e-c505-42ff-825b-e6ff36bca2de</v>
      </c>
      <c r="B131" s="1">
        <f>AlertAuditReport[[#This Row],[Timestamp]]</f>
        <v>44690.406485497682</v>
      </c>
      <c r="C131" t="str">
        <f>AlertAuditReport[[#This Row],[Event Type]]</f>
        <v>Alert_New</v>
      </c>
      <c r="D131" t="str">
        <f>AlertAuditReport[[#This Row],[User Mail]]</f>
        <v/>
      </c>
      <c r="E131" s="3">
        <f>IF(B131&lt;&gt;"", ((B131 - VLOOKUP(A131, AlertHelper!$A$2:$C41129, 2, FALSE)) * 24 * 60), "")</f>
        <v>0</v>
      </c>
      <c r="F131" t="b">
        <f t="shared" ref="F131:F194" si="2">IF(B131&lt;&gt;"", SUM((WEEKDAY(B131)=1), (WEEKDAY(B131)=7), (HOUR(B131)&lt;9),  (HOUR(B131)&gt;17))&gt;0, "")</f>
        <v>0</v>
      </c>
    </row>
    <row r="132" spans="1:6" x14ac:dyDescent="0.3">
      <c r="A132" t="str">
        <f>AlertAuditReport[[#This Row],[Alert ID]]</f>
        <v>2517502184796526225_0091d53e-c505-42ff-825b-e6ff36bca2de</v>
      </c>
      <c r="B132" s="1">
        <f>AlertAuditReport[[#This Row],[Timestamp]]</f>
        <v>44690.406553958332</v>
      </c>
      <c r="C132" t="str">
        <f>AlertAuditReport[[#This Row],[Event Type]]</f>
        <v>Alert_Confirmed</v>
      </c>
      <c r="D132" t="str">
        <f>AlertAuditReport[[#This Row],[User Mail]]</f>
        <v>ron@signl4.com</v>
      </c>
      <c r="E132" s="3">
        <f>IF(B132&lt;&gt;"", ((B132 - VLOOKUP(A132, AlertHelper!$A$2:$C41130, 2, FALSE)) * 24 * 60), "")</f>
        <v>9.8583335056900978E-2</v>
      </c>
      <c r="F132" t="b">
        <f t="shared" si="2"/>
        <v>0</v>
      </c>
    </row>
    <row r="133" spans="1:6" x14ac:dyDescent="0.3">
      <c r="A133" t="str">
        <f>AlertAuditReport[[#This Row],[Alert ID]]</f>
        <v>2517502183986477060_b5831021-1300-4dda-a578-290264084788</v>
      </c>
      <c r="B133" s="1">
        <f>AlertAuditReport[[#This Row],[Timestamp]]</f>
        <v>44690.407423055556</v>
      </c>
      <c r="C133" t="str">
        <f>AlertAuditReport[[#This Row],[Event Type]]</f>
        <v>Alert_New</v>
      </c>
      <c r="D133" t="str">
        <f>AlertAuditReport[[#This Row],[User Mail]]</f>
        <v/>
      </c>
      <c r="E133" s="3">
        <f>IF(B133&lt;&gt;"", ((B133 - VLOOKUP(A133, AlertHelper!$A$2:$C41131, 2, FALSE)) * 24 * 60), "")</f>
        <v>0</v>
      </c>
      <c r="F133" t="b">
        <f t="shared" si="2"/>
        <v>0</v>
      </c>
    </row>
    <row r="134" spans="1:6" x14ac:dyDescent="0.3">
      <c r="A134" t="str">
        <f>AlertAuditReport[[#This Row],[Alert ID]]</f>
        <v>2517502183986477060_b5831021-1300-4dda-a578-290264084788</v>
      </c>
      <c r="B134" s="1">
        <f>AlertAuditReport[[#This Row],[Timestamp]]</f>
        <v>44690.409218425928</v>
      </c>
      <c r="C134" t="str">
        <f>AlertAuditReport[[#This Row],[Event Type]]</f>
        <v>Alert_Confirmed</v>
      </c>
      <c r="D134" t="str">
        <f>AlertAuditReport[[#This Row],[User Mail]]</f>
        <v>ron@signl4.com</v>
      </c>
      <c r="E134" s="3">
        <f>IF(B134&lt;&gt;"", ((B134 - VLOOKUP(A134, AlertHelper!$A$2:$C41132, 2, FALSE)) * 24 * 60), "")</f>
        <v>2.5853333354461938</v>
      </c>
      <c r="F134" t="b">
        <f t="shared" si="2"/>
        <v>0</v>
      </c>
    </row>
    <row r="135" spans="1:6" x14ac:dyDescent="0.3">
      <c r="A135" t="str">
        <f>AlertAuditReport[[#This Row],[Alert ID]]</f>
        <v>2517502182227496030_34b330eb-f587-4718-97cf-c274f4b5a4dc</v>
      </c>
      <c r="B135" s="1">
        <f>AlertAuditReport[[#This Row],[Timestamp]]</f>
        <v>44690.409458912036</v>
      </c>
      <c r="C135" t="str">
        <f>AlertAuditReport[[#This Row],[Event Type]]</f>
        <v>Alert_New</v>
      </c>
      <c r="D135" t="str">
        <f>AlertAuditReport[[#This Row],[User Mail]]</f>
        <v/>
      </c>
      <c r="E135" s="3">
        <f>IF(B135&lt;&gt;"", ((B135 - VLOOKUP(A135, AlertHelper!$A$2:$C41133, 2, FALSE)) * 24 * 60), "")</f>
        <v>0</v>
      </c>
      <c r="F135" t="b">
        <f t="shared" si="2"/>
        <v>0</v>
      </c>
    </row>
    <row r="136" spans="1:6" x14ac:dyDescent="0.3">
      <c r="A136" t="str">
        <f>AlertAuditReport[[#This Row],[Alert ID]]</f>
        <v>2517502182227496030_34b330eb-f587-4718-97cf-c274f4b5a4dc</v>
      </c>
      <c r="B136" s="1">
        <f>AlertAuditReport[[#This Row],[Timestamp]]</f>
        <v>44690.409708784726</v>
      </c>
      <c r="C136" t="str">
        <f>AlertAuditReport[[#This Row],[Event Type]]</f>
        <v>Alert_Confirmed</v>
      </c>
      <c r="D136" t="str">
        <f>AlertAuditReport[[#This Row],[User Mail]]</f>
        <v>ron@signl4.com</v>
      </c>
      <c r="E136" s="3">
        <f>IF(B136&lt;&gt;"", ((B136 - VLOOKUP(A136, AlertHelper!$A$2:$C41134, 2, FALSE)) * 24 * 60), "")</f>
        <v>0.35981667344458401</v>
      </c>
      <c r="F136" t="b">
        <f t="shared" si="2"/>
        <v>0</v>
      </c>
    </row>
    <row r="137" spans="1:6" x14ac:dyDescent="0.3">
      <c r="A137" t="str">
        <f>AlertAuditReport[[#This Row],[Alert ID]]</f>
        <v>2517502181007154094_2f3c5b9c-ac23-4f99-a130-ca8705b97609</v>
      </c>
      <c r="B137" s="1">
        <f>AlertAuditReport[[#This Row],[Timestamp]]</f>
        <v>44690.410871342596</v>
      </c>
      <c r="C137" t="str">
        <f>AlertAuditReport[[#This Row],[Event Type]]</f>
        <v>Alert_New</v>
      </c>
      <c r="D137" t="str">
        <f>AlertAuditReport[[#This Row],[User Mail]]</f>
        <v/>
      </c>
      <c r="E137" s="3">
        <f>IF(B137&lt;&gt;"", ((B137 - VLOOKUP(A137, AlertHelper!$A$2:$C41135, 2, FALSE)) * 24 * 60), "")</f>
        <v>0</v>
      </c>
      <c r="F137" t="b">
        <f t="shared" si="2"/>
        <v>0</v>
      </c>
    </row>
    <row r="138" spans="1:6" x14ac:dyDescent="0.3">
      <c r="A138" t="str">
        <f>AlertAuditReport[[#This Row],[Alert ID]]</f>
        <v>2517502181007154094_2f3c5b9c-ac23-4f99-a130-ca8705b97609</v>
      </c>
      <c r="B138" s="1">
        <f>AlertAuditReport[[#This Row],[Timestamp]]</f>
        <v>44690.411116064817</v>
      </c>
      <c r="C138" t="str">
        <f>AlertAuditReport[[#This Row],[Event Type]]</f>
        <v>Alert_Confirmed</v>
      </c>
      <c r="D138" t="str">
        <f>AlertAuditReport[[#This Row],[User Mail]]</f>
        <v>ron@signl4.com</v>
      </c>
      <c r="E138" s="3">
        <f>IF(B138&lt;&gt;"", ((B138 - VLOOKUP(A138, AlertHelper!$A$2:$C41136, 2, FALSE)) * 24 * 60), "")</f>
        <v>0.35239999881014228</v>
      </c>
      <c r="F138" t="b">
        <f t="shared" si="2"/>
        <v>0</v>
      </c>
    </row>
    <row r="139" spans="1:6" x14ac:dyDescent="0.3">
      <c r="A139" t="str">
        <f>AlertAuditReport[[#This Row],[Alert ID]]</f>
        <v>2517502180670502191_377a5262-bc08-4615-9022-e6ffb88314a5</v>
      </c>
      <c r="B139" s="1">
        <f>AlertAuditReport[[#This Row],[Timestamp]]</f>
        <v>44690.411260983798</v>
      </c>
      <c r="C139" t="str">
        <f>AlertAuditReport[[#This Row],[Event Type]]</f>
        <v>Alert_New</v>
      </c>
      <c r="D139" t="str">
        <f>AlertAuditReport[[#This Row],[User Mail]]</f>
        <v/>
      </c>
      <c r="E139" s="3">
        <f>IF(B139&lt;&gt;"", ((B139 - VLOOKUP(A139, AlertHelper!$A$2:$C41137, 2, FALSE)) * 24 * 60), "")</f>
        <v>0</v>
      </c>
      <c r="F139" t="b">
        <f t="shared" si="2"/>
        <v>0</v>
      </c>
    </row>
    <row r="140" spans="1:6" x14ac:dyDescent="0.3">
      <c r="A140" t="str">
        <f>AlertAuditReport[[#This Row],[Alert ID]]</f>
        <v>2517502180670502191_377a5262-bc08-4615-9022-e6ffb88314a5</v>
      </c>
      <c r="B140" s="1">
        <f>AlertAuditReport[[#This Row],[Timestamp]]</f>
        <v>44690.41135047454</v>
      </c>
      <c r="C140" t="str">
        <f>AlertAuditReport[[#This Row],[Event Type]]</f>
        <v>Annotation_New</v>
      </c>
      <c r="D140" t="str">
        <f>AlertAuditReport[[#This Row],[User Mail]]</f>
        <v>ron@signl4.com</v>
      </c>
      <c r="E140" s="3">
        <f>IF(B140&lt;&gt;"", ((B140 - VLOOKUP(A140, AlertHelper!$A$2:$C41138, 2, FALSE)) * 24 * 60), "")</f>
        <v>0.12886666925624013</v>
      </c>
      <c r="F140" t="b">
        <f t="shared" si="2"/>
        <v>0</v>
      </c>
    </row>
    <row r="141" spans="1:6" x14ac:dyDescent="0.3">
      <c r="A141" t="str">
        <f>AlertAuditReport[[#This Row],[Alert ID]]</f>
        <v>2517502180670502191_377a5262-bc08-4615-9022-e6ffb88314a5</v>
      </c>
      <c r="B141" s="1">
        <f>AlertAuditReport[[#This Row],[Timestamp]]</f>
        <v>44690.41160240741</v>
      </c>
      <c r="C141" t="str">
        <f>AlertAuditReport[[#This Row],[Event Type]]</f>
        <v>Alert_Confirmed</v>
      </c>
      <c r="D141" t="str">
        <f>AlertAuditReport[[#This Row],[User Mail]]</f>
        <v>ron@signl4.com</v>
      </c>
      <c r="E141" s="3">
        <f>IF(B141&lt;&gt;"", ((B141 - VLOOKUP(A141, AlertHelper!$A$2:$C41139, 2, FALSE)) * 24 * 60), "")</f>
        <v>0.49165000207722187</v>
      </c>
      <c r="F141" t="b">
        <f t="shared" si="2"/>
        <v>0</v>
      </c>
    </row>
    <row r="142" spans="1:6" x14ac:dyDescent="0.3">
      <c r="A142" t="str">
        <f>AlertAuditReport[[#This Row],[Alert ID]]</f>
        <v>2517502175970080171_94268eb4-1f5f-48ad-ba07-2ebec3cc8647</v>
      </c>
      <c r="B142" s="1">
        <f>AlertAuditReport[[#This Row],[Timestamp]]</f>
        <v>44690.416701284725</v>
      </c>
      <c r="C142" t="str">
        <f>AlertAuditReport[[#This Row],[Event Type]]</f>
        <v>Alert_New</v>
      </c>
      <c r="D142" t="str">
        <f>AlertAuditReport[[#This Row],[User Mail]]</f>
        <v/>
      </c>
      <c r="E142" s="3">
        <f>IF(B142&lt;&gt;"", ((B142 - VLOOKUP(A142, AlertHelper!$A$2:$C41140, 2, FALSE)) * 24 * 60), "")</f>
        <v>0</v>
      </c>
      <c r="F142" t="b">
        <f t="shared" si="2"/>
        <v>0</v>
      </c>
    </row>
    <row r="143" spans="1:6" x14ac:dyDescent="0.3">
      <c r="A143" t="str">
        <f>AlertAuditReport[[#This Row],[Alert ID]]</f>
        <v>2517502175966131391_8d14dcab-80db-44a9-b26a-866aebb3f7bd</v>
      </c>
      <c r="B143" s="1">
        <f>AlertAuditReport[[#This Row],[Timestamp]]</f>
        <v>44690.416705856478</v>
      </c>
      <c r="C143" t="str">
        <f>AlertAuditReport[[#This Row],[Event Type]]</f>
        <v>Alert_New</v>
      </c>
      <c r="D143" t="str">
        <f>AlertAuditReport[[#This Row],[User Mail]]</f>
        <v/>
      </c>
      <c r="E143" s="3">
        <f>IF(B143&lt;&gt;"", ((B143 - VLOOKUP(A143, AlertHelper!$A$2:$C41141, 2, FALSE)) * 24 * 60), "")</f>
        <v>0</v>
      </c>
      <c r="F143" t="b">
        <f t="shared" si="2"/>
        <v>0</v>
      </c>
    </row>
    <row r="144" spans="1:6" x14ac:dyDescent="0.3">
      <c r="A144" t="str">
        <f>AlertAuditReport[[#This Row],[Alert ID]]</f>
        <v>2517502175966131391_8d14dcab-80db-44a9-b26a-866aebb3f7bd</v>
      </c>
      <c r="B144" s="1">
        <f>AlertAuditReport[[#This Row],[Timestamp]]</f>
        <v>44690.416774155092</v>
      </c>
      <c r="C144" t="str">
        <f>AlertAuditReport[[#This Row],[Event Type]]</f>
        <v>Alert_Confirmed</v>
      </c>
      <c r="D144" t="str">
        <f>AlertAuditReport[[#This Row],[User Mail]]</f>
        <v>ron@signl4.com</v>
      </c>
      <c r="E144" s="3">
        <f>IF(B144&lt;&gt;"", ((B144 - VLOOKUP(A144, AlertHelper!$A$2:$C41142, 2, FALSE)) * 24 * 60), "")</f>
        <v>9.8350003827363253E-2</v>
      </c>
      <c r="F144" t="b">
        <f t="shared" si="2"/>
        <v>0</v>
      </c>
    </row>
    <row r="145" spans="1:6" x14ac:dyDescent="0.3">
      <c r="A145" t="str">
        <f>AlertAuditReport[[#This Row],[Alert ID]]</f>
        <v>2517502175970080171_94268eb4-1f5f-48ad-ba07-2ebec3cc8647</v>
      </c>
      <c r="B145" s="1">
        <f>AlertAuditReport[[#This Row],[Timestamp]]</f>
        <v>44690.419008819445</v>
      </c>
      <c r="C145" t="str">
        <f>AlertAuditReport[[#This Row],[Event Type]]</f>
        <v>Alert_Confirmed</v>
      </c>
      <c r="D145" t="str">
        <f>AlertAuditReport[[#This Row],[User Mail]]</f>
        <v>ron@signl4.com</v>
      </c>
      <c r="E145" s="3">
        <f>IF(B145&lt;&gt;"", ((B145 - VLOOKUP(A145, AlertHelper!$A$2:$C41143, 2, FALSE)) * 24 * 60), "")</f>
        <v>3.3228499966207892</v>
      </c>
      <c r="F145" t="b">
        <f t="shared" si="2"/>
        <v>0</v>
      </c>
    </row>
    <row r="146" spans="1:6" x14ac:dyDescent="0.3">
      <c r="A146" t="str">
        <f>AlertAuditReport[[#This Row],[Alert ID]]</f>
        <v>2517502222776356311_6605874e-f11e-4c2b-b1c3-60e3bcbdb406</v>
      </c>
      <c r="B146" s="1">
        <f>AlertAuditReport[[#This Row],[Timestamp]]</f>
        <v>44690.421571388892</v>
      </c>
      <c r="C146" t="str">
        <f>AlertAuditReport[[#This Row],[Event Type]]</f>
        <v>Alert_Closed</v>
      </c>
      <c r="D146" t="str">
        <f>AlertAuditReport[[#This Row],[User Mail]]</f>
        <v>system@signl4.com</v>
      </c>
      <c r="E146" s="3">
        <f>IF(B146&lt;&gt;"", ((B146 - VLOOKUP(A146, AlertHelper!$A$2:$C41144, 2, FALSE)) * 24 * 60), "")</f>
        <v>85.023400004720315</v>
      </c>
      <c r="F146" t="b">
        <f t="shared" si="2"/>
        <v>0</v>
      </c>
    </row>
    <row r="147" spans="1:6" x14ac:dyDescent="0.3">
      <c r="A147" t="str">
        <f>AlertAuditReport[[#This Row],[Alert ID]]</f>
        <v>2517502369777321912_ad2d9b2e-ca60-4fc2-9cdf-ae36ccf405f7</v>
      </c>
      <c r="B147" s="1">
        <f>AlertAuditReport[[#This Row],[Timestamp]]</f>
        <v>44690.421571388892</v>
      </c>
      <c r="C147" t="str">
        <f>AlertAuditReport[[#This Row],[Event Type]]</f>
        <v>Alert_Closed</v>
      </c>
      <c r="D147" t="str">
        <f>AlertAuditReport[[#This Row],[User Mail]]</f>
        <v>system@signl4.com</v>
      </c>
      <c r="E147" s="3">
        <f>IF(B147&lt;&gt;"", ((B147 - VLOOKUP(A147, AlertHelper!$A$2:$C41145, 2, FALSE)) * 24 * 60), "")</f>
        <v>330.02501666662283</v>
      </c>
      <c r="F147" t="b">
        <f t="shared" si="2"/>
        <v>0</v>
      </c>
    </row>
    <row r="148" spans="1:6" x14ac:dyDescent="0.3">
      <c r="A148" t="str">
        <f>AlertAuditReport[[#This Row],[Alert ID]]</f>
        <v>2517502516777363128_c765b023-503d-4460-a3a3-1b602d152517</v>
      </c>
      <c r="B148" s="1">
        <f>AlertAuditReport[[#This Row],[Timestamp]]</f>
        <v>44690.421572291663</v>
      </c>
      <c r="C148" t="str">
        <f>AlertAuditReport[[#This Row],[Event Type]]</f>
        <v>Alert_Closed</v>
      </c>
      <c r="D148" t="str">
        <f>AlertAuditReport[[#This Row],[User Mail]]</f>
        <v>system@signl4.com</v>
      </c>
      <c r="E148" s="3">
        <f>IF(B148&lt;&gt;"", ((B148 - VLOOKUP(A148, AlertHelper!$A$2:$C41146, 2, FALSE)) * 24 * 60), "")</f>
        <v>575.02638332778588</v>
      </c>
      <c r="F148" t="b">
        <f t="shared" si="2"/>
        <v>0</v>
      </c>
    </row>
    <row r="149" spans="1:6" x14ac:dyDescent="0.3">
      <c r="A149" t="str">
        <f>AlertAuditReport[[#This Row],[Alert ID]]</f>
        <v>2517502663777468744_ea7647ab-2588-45bc-b1f4-63c5d957319e</v>
      </c>
      <c r="B149" s="1">
        <f>AlertAuditReport[[#This Row],[Timestamp]]</f>
        <v>44690.421573425927</v>
      </c>
      <c r="C149" t="str">
        <f>AlertAuditReport[[#This Row],[Event Type]]</f>
        <v>Alert_Closed</v>
      </c>
      <c r="D149" t="str">
        <f>AlertAuditReport[[#This Row],[User Mail]]</f>
        <v>system@signl4.com</v>
      </c>
      <c r="E149" s="3">
        <f>IF(B149&lt;&gt;"", ((B149 - VLOOKUP(A149, AlertHelper!$A$2:$C41147, 2, FALSE)) * 24 * 60), "")</f>
        <v>820.02818333334289</v>
      </c>
      <c r="F149" t="b">
        <f t="shared" si="2"/>
        <v>0</v>
      </c>
    </row>
    <row r="150" spans="1:6" x14ac:dyDescent="0.3">
      <c r="A150" t="str">
        <f>AlertAuditReport[[#This Row],[Alert ID]]</f>
        <v>2517502810777769409_56d35908-f360-47e5-b382-16161d5b8861</v>
      </c>
      <c r="B150" s="1">
        <f>AlertAuditReport[[#This Row],[Timestamp]]</f>
        <v>44690.421573576386</v>
      </c>
      <c r="C150" t="str">
        <f>AlertAuditReport[[#This Row],[Event Type]]</f>
        <v>Alert_Closed</v>
      </c>
      <c r="D150" t="str">
        <f>AlertAuditReport[[#This Row],[User Mail]]</f>
        <v>system@signl4.com</v>
      </c>
      <c r="E150" s="3">
        <f>IF(B150&lt;&gt;"", ((B150 - VLOOKUP(A150, AlertHelper!$A$2:$C41148, 2, FALSE)) * 24 * 60), "")</f>
        <v>1065.0288999988697</v>
      </c>
      <c r="F150" t="b">
        <f t="shared" si="2"/>
        <v>0</v>
      </c>
    </row>
    <row r="151" spans="1:6" x14ac:dyDescent="0.3">
      <c r="A151" t="str">
        <f>AlertAuditReport[[#This Row],[Alert ID]]</f>
        <v>2517502957778365751_bf8f1f4a-750b-47f0-95d1-fdbdbb149cd3</v>
      </c>
      <c r="B151" s="1">
        <f>AlertAuditReport[[#This Row],[Timestamp]]</f>
        <v>44690.421574189815</v>
      </c>
      <c r="C151" t="str">
        <f>AlertAuditReport[[#This Row],[Event Type]]</f>
        <v>Alert_Closed</v>
      </c>
      <c r="D151" t="str">
        <f>AlertAuditReport[[#This Row],[User Mail]]</f>
        <v>system@signl4.com</v>
      </c>
      <c r="E151" s="3">
        <f>IF(B151&lt;&gt;"", ((B151 - VLOOKUP(A151, AlertHelper!$A$2:$C41149, 2, FALSE)) * 24 * 60), "")</f>
        <v>1310.0307833310217</v>
      </c>
      <c r="F151" t="b">
        <f t="shared" si="2"/>
        <v>0</v>
      </c>
    </row>
    <row r="152" spans="1:6" x14ac:dyDescent="0.3">
      <c r="A152" t="str">
        <f>AlertAuditReport[[#This Row],[Alert ID]]</f>
        <v>2517503251778403771_b098c952-775f-4935-ac74-2e374d0b2ab2</v>
      </c>
      <c r="B152" s="1">
        <f>AlertAuditReport[[#This Row],[Timestamp]]</f>
        <v>44690.421574409724</v>
      </c>
      <c r="C152" t="str">
        <f>AlertAuditReport[[#This Row],[Event Type]]</f>
        <v>Alert_Closed</v>
      </c>
      <c r="D152" t="str">
        <f>AlertAuditReport[[#This Row],[User Mail]]</f>
        <v>system@signl4.com</v>
      </c>
      <c r="E152" s="3">
        <f>IF(B152&lt;&gt;"", ((B152 - VLOOKUP(A152, AlertHelper!$A$2:$C41150, 2, FALSE)) * 24 * 60), "")</f>
        <v>1800.0311666715425</v>
      </c>
      <c r="F152" t="b">
        <f t="shared" si="2"/>
        <v>0</v>
      </c>
    </row>
    <row r="153" spans="1:6" x14ac:dyDescent="0.3">
      <c r="A153" t="str">
        <f>AlertAuditReport[[#This Row],[Alert ID]]</f>
        <v>2517503104778378375_cc337b1b-6e06-4b43-966a-c73553217adf</v>
      </c>
      <c r="B153" s="1">
        <f>AlertAuditReport[[#This Row],[Timestamp]]</f>
        <v>44690.421575</v>
      </c>
      <c r="C153" t="str">
        <f>AlertAuditReport[[#This Row],[Event Type]]</f>
        <v>Alert_Closed</v>
      </c>
      <c r="D153" t="str">
        <f>AlertAuditReport[[#This Row],[User Mail]]</f>
        <v>system@signl4.com</v>
      </c>
      <c r="E153" s="3">
        <f>IF(B153&lt;&gt;"", ((B153 - VLOOKUP(A153, AlertHelper!$A$2:$C41151, 2, FALSE)) * 24 * 60), "")</f>
        <v>1555.031966669485</v>
      </c>
      <c r="F153" t="b">
        <f t="shared" si="2"/>
        <v>0</v>
      </c>
    </row>
    <row r="154" spans="1:6" x14ac:dyDescent="0.3">
      <c r="A154" t="str">
        <f>AlertAuditReport[[#This Row],[Alert ID]]</f>
        <v>2517503398778905512_a2ea37d3-3d9e-4d6e-b086-495c9f651ea1</v>
      </c>
      <c r="B154" s="1">
        <f>AlertAuditReport[[#This Row],[Timestamp]]</f>
        <v>44690.421575706016</v>
      </c>
      <c r="C154" t="str">
        <f>AlertAuditReport[[#This Row],[Event Type]]</f>
        <v>Alert_Closed</v>
      </c>
      <c r="D154" t="str">
        <f>AlertAuditReport[[#This Row],[User Mail]]</f>
        <v>system@signl4.com</v>
      </c>
      <c r="E154" s="3">
        <f>IF(B154&lt;&gt;"", ((B154 - VLOOKUP(A154, AlertHelper!$A$2:$C41152, 2, FALSE)) * 24 * 60), "")</f>
        <v>2045.0338666629978</v>
      </c>
      <c r="F154" t="b">
        <f t="shared" si="2"/>
        <v>0</v>
      </c>
    </row>
    <row r="155" spans="1:6" x14ac:dyDescent="0.3">
      <c r="A155" t="str">
        <f>AlertAuditReport[[#This Row],[Alert ID]]</f>
        <v>2517503692779922484_8b24588d-00dc-4570-9b86-d3ed92f49246</v>
      </c>
      <c r="B155" s="1">
        <f>AlertAuditReport[[#This Row],[Timestamp]]</f>
        <v>44690.42157633102</v>
      </c>
      <c r="C155" t="str">
        <f>AlertAuditReport[[#This Row],[Event Type]]</f>
        <v>Alert_Closed</v>
      </c>
      <c r="D155" t="str">
        <f>AlertAuditReport[[#This Row],[User Mail]]</f>
        <v>system@signl4.com</v>
      </c>
      <c r="E155" s="3">
        <f>IF(B155&lt;&gt;"", ((B155 - VLOOKUP(A155, AlertHelper!$A$2:$C41153, 2, FALSE)) * 24 * 60), "")</f>
        <v>2535.0364666711539</v>
      </c>
      <c r="F155" t="b">
        <f t="shared" si="2"/>
        <v>0</v>
      </c>
    </row>
    <row r="156" spans="1:6" x14ac:dyDescent="0.3">
      <c r="A156" t="str">
        <f>AlertAuditReport[[#This Row],[Alert ID]]</f>
        <v>2517503839780129927_3c052c43-c798-47a6-bef3-ce14fe2faac0</v>
      </c>
      <c r="B156" s="1">
        <f>AlertAuditReport[[#This Row],[Timestamp]]</f>
        <v>44690.421577685185</v>
      </c>
      <c r="C156" t="str">
        <f>AlertAuditReport[[#This Row],[Event Type]]</f>
        <v>Alert_Closed</v>
      </c>
      <c r="D156" t="str">
        <f>AlertAuditReport[[#This Row],[User Mail]]</f>
        <v>system@signl4.com</v>
      </c>
      <c r="E156" s="3">
        <f>IF(B156&lt;&gt;"", ((B156 - VLOOKUP(A156, AlertHelper!$A$2:$C41154, 2, FALSE)) * 24 * 60), "")</f>
        <v>2780.0387499982025</v>
      </c>
      <c r="F156" t="b">
        <f t="shared" si="2"/>
        <v>0</v>
      </c>
    </row>
    <row r="157" spans="1:6" x14ac:dyDescent="0.3">
      <c r="A157" t="str">
        <f>AlertAuditReport[[#This Row],[Alert ID]]</f>
        <v>2517503545779303961_76f2a4a8-3b57-4712-b4b8-6983e4aeff3a</v>
      </c>
      <c r="B157" s="1">
        <f>AlertAuditReport[[#This Row],[Timestamp]]</f>
        <v>44690.421578067129</v>
      </c>
      <c r="C157" t="str">
        <f>AlertAuditReport[[#This Row],[Event Type]]</f>
        <v>Alert_Closed</v>
      </c>
      <c r="D157" t="str">
        <f>AlertAuditReport[[#This Row],[User Mail]]</f>
        <v>system@signl4.com</v>
      </c>
      <c r="E157" s="3">
        <f>IF(B157&lt;&gt;"", ((B157 - VLOOKUP(A157, AlertHelper!$A$2:$C41155, 2, FALSE)) * 24 * 60), "")</f>
        <v>2290.0379333342426</v>
      </c>
      <c r="F157" t="b">
        <f t="shared" si="2"/>
        <v>0</v>
      </c>
    </row>
    <row r="158" spans="1:6" x14ac:dyDescent="0.3">
      <c r="A158" t="str">
        <f>AlertAuditReport[[#This Row],[Alert ID]]</f>
        <v>2517503986779249931_a5be292f-703d-4375-aad5-ee9771daf9c9</v>
      </c>
      <c r="B158" s="1">
        <f>AlertAuditReport[[#This Row],[Timestamp]]</f>
        <v>44690.421579467591</v>
      </c>
      <c r="C158" t="str">
        <f>AlertAuditReport[[#This Row],[Event Type]]</f>
        <v>Alert_Closed</v>
      </c>
      <c r="D158" t="str">
        <f>AlertAuditReport[[#This Row],[User Mail]]</f>
        <v>system@signl4.com</v>
      </c>
      <c r="E158" s="3">
        <f>IF(B158&lt;&gt;"", ((B158 - VLOOKUP(A158, AlertHelper!$A$2:$C41156, 2, FALSE)) * 24 * 60), "")</f>
        <v>3025.0398499995936</v>
      </c>
      <c r="F158" t="b">
        <f t="shared" si="2"/>
        <v>0</v>
      </c>
    </row>
    <row r="159" spans="1:6" x14ac:dyDescent="0.3">
      <c r="A159" t="str">
        <f>AlertAuditReport[[#This Row],[Alert ID]]</f>
        <v>2517504280780351107_408876b7-5061-4887-8469-b400db52125f</v>
      </c>
      <c r="B159" s="1">
        <f>AlertAuditReport[[#This Row],[Timestamp]]</f>
        <v>44690.421579710652</v>
      </c>
      <c r="C159" t="str">
        <f>AlertAuditReport[[#This Row],[Event Type]]</f>
        <v>Alert_Closed</v>
      </c>
      <c r="D159" t="str">
        <f>AlertAuditReport[[#This Row],[User Mail]]</f>
        <v>system@signl4.com</v>
      </c>
      <c r="E159" s="3">
        <f>IF(B159&lt;&gt;"", ((B159 - VLOOKUP(A159, AlertHelper!$A$2:$C41157, 2, FALSE)) * 24 * 60), "")</f>
        <v>3515.0420500023756</v>
      </c>
      <c r="F159" t="b">
        <f t="shared" si="2"/>
        <v>0</v>
      </c>
    </row>
    <row r="160" spans="1:6" x14ac:dyDescent="0.3">
      <c r="A160" t="str">
        <f>AlertAuditReport[[#This Row],[Alert ID]]</f>
        <v>2517504133780554650_b1a8f9e1-c64c-45bb-9bb4-5a45044d487c</v>
      </c>
      <c r="B160" s="1">
        <f>AlertAuditReport[[#This Row],[Timestamp]]</f>
        <v>44690.421582384261</v>
      </c>
      <c r="C160" t="str">
        <f>AlertAuditReport[[#This Row],[Event Type]]</f>
        <v>Alert_Closed</v>
      </c>
      <c r="D160" t="str">
        <f>AlertAuditReport[[#This Row],[User Mail]]</f>
        <v>system@signl4.com</v>
      </c>
      <c r="E160" s="3">
        <f>IF(B160&lt;&gt;"", ((B160 - VLOOKUP(A160, AlertHelper!$A$2:$C41158, 2, FALSE)) * 24 * 60), "")</f>
        <v>3270.0462333345786</v>
      </c>
      <c r="F160" t="b">
        <f t="shared" si="2"/>
        <v>0</v>
      </c>
    </row>
    <row r="161" spans="1:6" x14ac:dyDescent="0.3">
      <c r="A161" t="str">
        <f>AlertAuditReport[[#This Row],[Alert ID]]</f>
        <v>2517504427781438598_941cf59e-5227-439f-b36e-241f399380c2</v>
      </c>
      <c r="B161" s="1">
        <f>AlertAuditReport[[#This Row],[Timestamp]]</f>
        <v>44690.421582395837</v>
      </c>
      <c r="C161" t="str">
        <f>AlertAuditReport[[#This Row],[Event Type]]</f>
        <v>Alert_Closed</v>
      </c>
      <c r="D161" t="str">
        <f>AlertAuditReport[[#This Row],[User Mail]]</f>
        <v>system@signl4.com</v>
      </c>
      <c r="E161" s="3">
        <f>IF(B161&lt;&gt;"", ((B161 - VLOOKUP(A161, AlertHelper!$A$2:$C41159, 2, FALSE)) * 24 * 60), "")</f>
        <v>3760.0477166741621</v>
      </c>
      <c r="F161" t="b">
        <f t="shared" si="2"/>
        <v>0</v>
      </c>
    </row>
    <row r="162" spans="1:6" x14ac:dyDescent="0.3">
      <c r="A162" t="str">
        <f>AlertAuditReport[[#This Row],[Alert ID]]</f>
        <v>2517504574781895498_0073651d-a525-47a7-8826-7da3dd5c571e</v>
      </c>
      <c r="B162" s="1">
        <f>AlertAuditReport[[#This Row],[Timestamp]]</f>
        <v>44690.421583750001</v>
      </c>
      <c r="C162" t="str">
        <f>AlertAuditReport[[#This Row],[Event Type]]</f>
        <v>Alert_Closed</v>
      </c>
      <c r="D162" t="str">
        <f>AlertAuditReport[[#This Row],[User Mail]]</f>
        <v>system@signl4.com</v>
      </c>
      <c r="E162" s="3">
        <f>IF(B162&lt;&gt;"", ((B162 - VLOOKUP(A162, AlertHelper!$A$2:$C41160, 2, FALSE)) * 24 * 60), "")</f>
        <v>4005.0504333351273</v>
      </c>
      <c r="F162" t="b">
        <f t="shared" si="2"/>
        <v>0</v>
      </c>
    </row>
    <row r="163" spans="1:6" x14ac:dyDescent="0.3">
      <c r="A163" t="str">
        <f>AlertAuditReport[[#This Row],[Alert ID]]</f>
        <v>2517504868782294656_21d6b689-5e70-479d-93df-35495151d4ad</v>
      </c>
      <c r="B163" s="1">
        <f>AlertAuditReport[[#This Row],[Timestamp]]</f>
        <v>44690.421584571763</v>
      </c>
      <c r="C163" t="str">
        <f>AlertAuditReport[[#This Row],[Event Type]]</f>
        <v>Alert_Closed</v>
      </c>
      <c r="D163" t="str">
        <f>AlertAuditReport[[#This Row],[User Mail]]</f>
        <v>system@signl4.com</v>
      </c>
      <c r="E163" s="3">
        <f>IF(B163&lt;&gt;"", ((B163 - VLOOKUP(A163, AlertHelper!$A$2:$C41161, 2, FALSE)) * 24 * 60), "")</f>
        <v>4495.052283341065</v>
      </c>
      <c r="F163" t="b">
        <f t="shared" si="2"/>
        <v>0</v>
      </c>
    </row>
    <row r="164" spans="1:6" x14ac:dyDescent="0.3">
      <c r="A164" t="str">
        <f>AlertAuditReport[[#This Row],[Alert ID]]</f>
        <v>2517504721782132735_eca379c2-e15b-482e-9a19-e9005bb5ff93</v>
      </c>
      <c r="B164" s="1">
        <f>AlertAuditReport[[#This Row],[Timestamp]]</f>
        <v>44690.421585324075</v>
      </c>
      <c r="C164" t="str">
        <f>AlertAuditReport[[#This Row],[Event Type]]</f>
        <v>Alert_Closed</v>
      </c>
      <c r="D164" t="str">
        <f>AlertAuditReport[[#This Row],[User Mail]]</f>
        <v>system@signl4.com</v>
      </c>
      <c r="E164" s="3">
        <f>IF(B164&lt;&gt;"", ((B164 - VLOOKUP(A164, AlertHelper!$A$2:$C41162, 2, FALSE)) * 24 * 60), "")</f>
        <v>4250.0530999980401</v>
      </c>
      <c r="F164" t="b">
        <f t="shared" si="2"/>
        <v>0</v>
      </c>
    </row>
    <row r="165" spans="1:6" x14ac:dyDescent="0.3">
      <c r="A165" t="str">
        <f>AlertAuditReport[[#This Row],[Alert ID]]</f>
        <v>2517505015756274065_81f35299-68d6-4f68-82ed-684e4b21ee54</v>
      </c>
      <c r="B165" s="1">
        <f>AlertAuditReport[[#This Row],[Timestamp]]</f>
        <v>44690.421586238423</v>
      </c>
      <c r="C165" t="str">
        <f>AlertAuditReport[[#This Row],[Event Type]]</f>
        <v>Alert_Closed</v>
      </c>
      <c r="D165" t="str">
        <f>AlertAuditReport[[#This Row],[User Mail]]</f>
        <v>system@signl4.com</v>
      </c>
      <c r="E165" s="3">
        <f>IF(B165&lt;&gt;"", ((B165 - VLOOKUP(A165, AlertHelper!$A$2:$C41163, 2, FALSE)) * 24 * 60), "")</f>
        <v>4740.0113166659139</v>
      </c>
      <c r="F165" t="b">
        <f t="shared" si="2"/>
        <v>0</v>
      </c>
    </row>
    <row r="166" spans="1:6" x14ac:dyDescent="0.3">
      <c r="A166" t="str">
        <f>AlertAuditReport[[#This Row],[Alert ID]]</f>
        <v>2517505455550372281_c9c26d48-e1f9-4b31-83bd-74b098a3a851</v>
      </c>
      <c r="B166" s="1">
        <f>AlertAuditReport[[#This Row],[Timestamp]]</f>
        <v>44690.421586851851</v>
      </c>
      <c r="C166" t="str">
        <f>AlertAuditReport[[#This Row],[Event Type]]</f>
        <v>Alert_Closed</v>
      </c>
      <c r="D166" t="str">
        <f>AlertAuditReport[[#This Row],[User Mail]]</f>
        <v>system@signl4.com</v>
      </c>
      <c r="E166" s="3">
        <f>IF(B166&lt;&gt;"", ((B166 - VLOOKUP(A166, AlertHelper!$A$2:$C41164, 2, FALSE)) * 24 * 60), "")</f>
        <v>5473.0023666692432</v>
      </c>
      <c r="F166" t="b">
        <f t="shared" si="2"/>
        <v>0</v>
      </c>
    </row>
    <row r="167" spans="1:6" x14ac:dyDescent="0.3">
      <c r="A167" t="str">
        <f>AlertAuditReport[[#This Row],[Alert ID]]</f>
        <v>2517505162783072230_381bb48e-88ae-4e66-a720-e4d9e61ca569</v>
      </c>
      <c r="B167" s="1">
        <f>AlertAuditReport[[#This Row],[Timestamp]]</f>
        <v>44690.421587546298</v>
      </c>
      <c r="C167" t="str">
        <f>AlertAuditReport[[#This Row],[Event Type]]</f>
        <v>Alert_Closed</v>
      </c>
      <c r="D167" t="str">
        <f>AlertAuditReport[[#This Row],[User Mail]]</f>
        <v>system@signl4.com</v>
      </c>
      <c r="E167" s="3">
        <f>IF(B167&lt;&gt;"", ((B167 - VLOOKUP(A167, AlertHelper!$A$2:$C41165, 2, FALSE)) * 24 * 60), "")</f>
        <v>4985.0578666676302</v>
      </c>
      <c r="F167" t="b">
        <f t="shared" si="2"/>
        <v>0</v>
      </c>
    </row>
    <row r="168" spans="1:6" x14ac:dyDescent="0.3">
      <c r="A168" t="str">
        <f>AlertAuditReport[[#This Row],[Alert ID]]</f>
        <v>2517505602546373200_b4c52125-1657-44ea-91ab-287ab02d2596</v>
      </c>
      <c r="B168" s="1">
        <f>AlertAuditReport[[#This Row],[Timestamp]]</f>
        <v>44690.421588634257</v>
      </c>
      <c r="C168" t="str">
        <f>AlertAuditReport[[#This Row],[Event Type]]</f>
        <v>Alert_Closed</v>
      </c>
      <c r="D168" t="str">
        <f>AlertAuditReport[[#This Row],[User Mail]]</f>
        <v>system@signl4.com</v>
      </c>
      <c r="E168" s="3">
        <f>IF(B168&lt;&gt;"", ((B168 - VLOOKUP(A168, AlertHelper!$A$2:$C41166, 2, FALSE)) * 24 * 60), "")</f>
        <v>5717.9982666636351</v>
      </c>
      <c r="F168" t="b">
        <f t="shared" si="2"/>
        <v>0</v>
      </c>
    </row>
    <row r="169" spans="1:6" x14ac:dyDescent="0.3">
      <c r="A169" t="str">
        <f>AlertAuditReport[[#This Row],[Alert ID]]</f>
        <v>2517505309783480998_91cfa2b6-34eb-4f84-83d6-5d6856bc59d7</v>
      </c>
      <c r="B169" s="1">
        <f>AlertAuditReport[[#This Row],[Timestamp]]</f>
        <v>44690.421589120371</v>
      </c>
      <c r="C169" t="str">
        <f>AlertAuditReport[[#This Row],[Event Type]]</f>
        <v>Alert_Closed</v>
      </c>
      <c r="D169" t="str">
        <f>AlertAuditReport[[#This Row],[User Mail]]</f>
        <v>system@signl4.com</v>
      </c>
      <c r="E169" s="3">
        <f>IF(B169&lt;&gt;"", ((B169 - VLOOKUP(A169, AlertHelper!$A$2:$C41167, 2, FALSE)) * 24 * 60), "")</f>
        <v>5230.0608166703023</v>
      </c>
      <c r="F169" t="b">
        <f t="shared" si="2"/>
        <v>0</v>
      </c>
    </row>
    <row r="170" spans="1:6" x14ac:dyDescent="0.3">
      <c r="A170" t="str">
        <f>AlertAuditReport[[#This Row],[Alert ID]]</f>
        <v>2517505749551013918_d79f8cfd-1c58-4930-aec5-f324fd4493b6</v>
      </c>
      <c r="B170" s="1">
        <f>AlertAuditReport[[#This Row],[Timestamp]]</f>
        <v>44690.421590694445</v>
      </c>
      <c r="C170" t="str">
        <f>AlertAuditReport[[#This Row],[Event Type]]</f>
        <v>Alert_Closed</v>
      </c>
      <c r="D170" t="str">
        <f>AlertAuditReport[[#This Row],[User Mail]]</f>
        <v>system@signl4.com</v>
      </c>
      <c r="E170" s="3">
        <f>IF(B170&lt;&gt;"", ((B170 - VLOOKUP(A170, AlertHelper!$A$2:$C41168, 2, FALSE)) * 24 * 60), "")</f>
        <v>5963.0089666682761</v>
      </c>
      <c r="F170" t="b">
        <f t="shared" si="2"/>
        <v>0</v>
      </c>
    </row>
    <row r="171" spans="1:6" x14ac:dyDescent="0.3">
      <c r="A171" t="str">
        <f>AlertAuditReport[[#This Row],[Alert ID]]</f>
        <v>2517506043551422138_7dc87ff8-1289-4d96-aadb-2858908ee1ec</v>
      </c>
      <c r="B171" s="1">
        <f>AlertAuditReport[[#This Row],[Timestamp]]</f>
        <v>44690.421590844904</v>
      </c>
      <c r="C171" t="str">
        <f>AlertAuditReport[[#This Row],[Event Type]]</f>
        <v>Alert_Closed</v>
      </c>
      <c r="D171" t="str">
        <f>AlertAuditReport[[#This Row],[User Mail]]</f>
        <v>system@signl4.com</v>
      </c>
      <c r="E171" s="3">
        <f>IF(B171&lt;&gt;"", ((B171 - VLOOKUP(A171, AlertHelper!$A$2:$C41169, 2, FALSE)) * 24 * 60), "")</f>
        <v>6453.009866658831</v>
      </c>
      <c r="F171" t="b">
        <f t="shared" si="2"/>
        <v>0</v>
      </c>
    </row>
    <row r="172" spans="1:6" x14ac:dyDescent="0.3">
      <c r="A172" t="str">
        <f>AlertAuditReport[[#This Row],[Alert ID]]</f>
        <v>2517506190551979685_d10f7338-f918-42d9-914b-9d827d13b64b</v>
      </c>
      <c r="B172" s="1">
        <f>AlertAuditReport[[#This Row],[Timestamp]]</f>
        <v>44690.421592824074</v>
      </c>
      <c r="C172" t="str">
        <f>AlertAuditReport[[#This Row],[Event Type]]</f>
        <v>Alert_Closed</v>
      </c>
      <c r="D172" t="str">
        <f>AlertAuditReport[[#This Row],[User Mail]]</f>
        <v>system@signl4.com</v>
      </c>
      <c r="E172" s="3">
        <f>IF(B172&lt;&gt;"", ((B172 - VLOOKUP(A172, AlertHelper!$A$2:$C41170, 2, FALSE)) * 24 * 60), "")</f>
        <v>6698.0136333312839</v>
      </c>
      <c r="F172" t="b">
        <f t="shared" si="2"/>
        <v>0</v>
      </c>
    </row>
    <row r="173" spans="1:6" x14ac:dyDescent="0.3">
      <c r="A173" t="str">
        <f>AlertAuditReport[[#This Row],[Alert ID]]</f>
        <v>2517505896550035404_9b41dbd5-437e-475b-a344-0e9015447ba5</v>
      </c>
      <c r="B173" s="1">
        <f>AlertAuditReport[[#This Row],[Timestamp]]</f>
        <v>44690.421593043982</v>
      </c>
      <c r="C173" t="str">
        <f>AlertAuditReport[[#This Row],[Event Type]]</f>
        <v>Alert_Closed</v>
      </c>
      <c r="D173" t="str">
        <f>AlertAuditReport[[#This Row],[User Mail]]</f>
        <v>system@signl4.com</v>
      </c>
      <c r="E173" s="3">
        <f>IF(B173&lt;&gt;"", ((B173 - VLOOKUP(A173, AlertHelper!$A$2:$C41171, 2, FALSE)) * 24 * 60), "")</f>
        <v>6208.0107166653033</v>
      </c>
      <c r="F173" t="b">
        <f t="shared" si="2"/>
        <v>0</v>
      </c>
    </row>
    <row r="174" spans="1:6" x14ac:dyDescent="0.3">
      <c r="A174" t="str">
        <f>AlertAuditReport[[#This Row],[Alert ID]]</f>
        <v>2517506337552018508_1e1a5ba0-ff86-443a-99b4-597c3e8dbdee</v>
      </c>
      <c r="B174" s="1">
        <f>AlertAuditReport[[#This Row],[Timestamp]]</f>
        <v>44690.421593993058</v>
      </c>
      <c r="C174" t="str">
        <f>AlertAuditReport[[#This Row],[Event Type]]</f>
        <v>Alert_Closed</v>
      </c>
      <c r="D174" t="str">
        <f>AlertAuditReport[[#This Row],[User Mail]]</f>
        <v>system@signl4.com</v>
      </c>
      <c r="E174" s="3">
        <f>IF(B174&lt;&gt;"", ((B174 - VLOOKUP(A174, AlertHelper!$A$2:$C41172, 2, FALSE)) * 24 * 60), "")</f>
        <v>6943.0153833387885</v>
      </c>
      <c r="F174" t="b">
        <f t="shared" si="2"/>
        <v>0</v>
      </c>
    </row>
    <row r="175" spans="1:6" x14ac:dyDescent="0.3">
      <c r="A175" t="str">
        <f>AlertAuditReport[[#This Row],[Alert ID]]</f>
        <v>2517506631552771011_b351f527-5650-49d7-bb0d-8b6ed6ddc9fc</v>
      </c>
      <c r="B175" s="1">
        <f>AlertAuditReport[[#This Row],[Timestamp]]</f>
        <v>44690.421594583335</v>
      </c>
      <c r="C175" t="str">
        <f>AlertAuditReport[[#This Row],[Event Type]]</f>
        <v>Alert_Closed</v>
      </c>
      <c r="D175" t="str">
        <f>AlertAuditReport[[#This Row],[User Mail]]</f>
        <v>system@signl4.com</v>
      </c>
      <c r="E175" s="3">
        <f>IF(B175&lt;&gt;"", ((B175 - VLOOKUP(A175, AlertHelper!$A$2:$C41173, 2, FALSE)) * 24 * 60), "")</f>
        <v>7433.0175000044983</v>
      </c>
      <c r="F175" t="b">
        <f t="shared" si="2"/>
        <v>0</v>
      </c>
    </row>
    <row r="176" spans="1:6" x14ac:dyDescent="0.3">
      <c r="A176" t="str">
        <f>AlertAuditReport[[#This Row],[Alert ID]]</f>
        <v>2517506484552218919_8d14944a-3bc2-4b84-ba15-f7d2fb1ca5a1</v>
      </c>
      <c r="B176" s="1">
        <f>AlertAuditReport[[#This Row],[Timestamp]]</f>
        <v>44690.421595381944</v>
      </c>
      <c r="C176" t="str">
        <f>AlertAuditReport[[#This Row],[Event Type]]</f>
        <v>Alert_Closed</v>
      </c>
      <c r="D176" t="str">
        <f>AlertAuditReport[[#This Row],[User Mail]]</f>
        <v>system@signl4.com</v>
      </c>
      <c r="E176" s="3">
        <f>IF(B176&lt;&gt;"", ((B176 - VLOOKUP(A176, AlertHelper!$A$2:$C41174, 2, FALSE)) * 24 * 60), "")</f>
        <v>7188.0177166638896</v>
      </c>
      <c r="F176" t="b">
        <f t="shared" si="2"/>
        <v>0</v>
      </c>
    </row>
    <row r="177" spans="1:6" x14ac:dyDescent="0.3">
      <c r="A177" t="str">
        <f>AlertAuditReport[[#This Row],[Alert ID]]</f>
        <v>2517506778552822933_e0e3fb24-6ad5-467b-b664-322831de689c</v>
      </c>
      <c r="B177" s="1">
        <f>AlertAuditReport[[#This Row],[Timestamp]]</f>
        <v>44690.421595844906</v>
      </c>
      <c r="C177" t="str">
        <f>AlertAuditReport[[#This Row],[Event Type]]</f>
        <v>Alert_Closed</v>
      </c>
      <c r="D177" t="str">
        <f>AlertAuditReport[[#This Row],[User Mail]]</f>
        <v>system@signl4.com</v>
      </c>
      <c r="E177" s="3">
        <f>IF(B177&lt;&gt;"", ((B177 - VLOOKUP(A177, AlertHelper!$A$2:$C41175, 2, FALSE)) * 24 * 60), "")</f>
        <v>7678.0193999956828</v>
      </c>
      <c r="F177" t="b">
        <f t="shared" si="2"/>
        <v>0</v>
      </c>
    </row>
    <row r="178" spans="1:6" x14ac:dyDescent="0.3">
      <c r="A178" t="str">
        <f>AlertAuditReport[[#This Row],[Alert ID]]</f>
        <v>2517507219553926651_dd2b0664-0fa1-4630-ad36-ed9826dabdae</v>
      </c>
      <c r="B178" s="1">
        <f>AlertAuditReport[[#This Row],[Timestamp]]</f>
        <v>44690.421596608794</v>
      </c>
      <c r="C178" t="str">
        <f>AlertAuditReport[[#This Row],[Event Type]]</f>
        <v>Alert_Closed</v>
      </c>
      <c r="D178" t="str">
        <f>AlertAuditReport[[#This Row],[User Mail]]</f>
        <v>system@signl4.com</v>
      </c>
      <c r="E178" s="3">
        <f>IF(B178&lt;&gt;"", ((B178 - VLOOKUP(A178, AlertHelper!$A$2:$C41176, 2, FALSE)) * 24 * 60), "")</f>
        <v>8413.0223333335016</v>
      </c>
      <c r="F178" t="b">
        <f t="shared" si="2"/>
        <v>0</v>
      </c>
    </row>
    <row r="179" spans="1:6" x14ac:dyDescent="0.3">
      <c r="A179" t="str">
        <f>AlertAuditReport[[#This Row],[Alert ID]]</f>
        <v>2517506925553215976_28ae71c1-4e7f-4d0b-88cb-ca536240a580</v>
      </c>
      <c r="B179" s="1">
        <f>AlertAuditReport[[#This Row],[Timestamp]]</f>
        <v>44690.421597118053</v>
      </c>
      <c r="C179" t="str">
        <f>AlertAuditReport[[#This Row],[Event Type]]</f>
        <v>Alert_Closed</v>
      </c>
      <c r="D179" t="str">
        <f>AlertAuditReport[[#This Row],[User Mail]]</f>
        <v>system@signl4.com</v>
      </c>
      <c r="E179" s="3">
        <f>IF(B179&lt;&gt;"", ((B179 - VLOOKUP(A179, AlertHelper!$A$2:$C41177, 2, FALSE)) * 24 * 60), "")</f>
        <v>7923.0218833254185</v>
      </c>
      <c r="F179" t="b">
        <f t="shared" si="2"/>
        <v>0</v>
      </c>
    </row>
    <row r="180" spans="1:6" x14ac:dyDescent="0.3">
      <c r="A180" t="str">
        <f>AlertAuditReport[[#This Row],[Alert ID]]</f>
        <v>2517507364136674693_de4a5ff4-9b36-48e6-a6d2-e9a5629f44da</v>
      </c>
      <c r="B180" s="1">
        <f>AlertAuditReport[[#This Row],[Timestamp]]</f>
        <v>44690.421598159723</v>
      </c>
      <c r="C180" t="str">
        <f>AlertAuditReport[[#This Row],[Event Type]]</f>
        <v>Alert_Closed</v>
      </c>
      <c r="D180" t="str">
        <f>AlertAuditReport[[#This Row],[User Mail]]</f>
        <v>system@signl4.com</v>
      </c>
      <c r="E180" s="3">
        <f>IF(B180&lt;&gt;"", ((B180 - VLOOKUP(A180, AlertHelper!$A$2:$C41178, 2, FALSE)) * 24 * 60), "")</f>
        <v>8653.995816669194</v>
      </c>
      <c r="F180" t="b">
        <f t="shared" si="2"/>
        <v>0</v>
      </c>
    </row>
    <row r="181" spans="1:6" x14ac:dyDescent="0.3">
      <c r="A181" t="str">
        <f>AlertAuditReport[[#This Row],[Alert ID]]</f>
        <v>2517507072552861840_f535a5d6-98f9-4176-bdef-684eb5d4c9ee</v>
      </c>
      <c r="B181" s="1">
        <f>AlertAuditReport[[#This Row],[Timestamp]]</f>
        <v>44690.421598171299</v>
      </c>
      <c r="C181" t="str">
        <f>AlertAuditReport[[#This Row],[Event Type]]</f>
        <v>Alert_Closed</v>
      </c>
      <c r="D181" t="str">
        <f>AlertAuditReport[[#This Row],[User Mail]]</f>
        <v>system@signl4.com</v>
      </c>
      <c r="E181" s="3">
        <f>IF(B181&lt;&gt;"", ((B181 - VLOOKUP(A181, AlertHelper!$A$2:$C41179, 2, FALSE)) * 24 * 60), "")</f>
        <v>8168.0228166736197</v>
      </c>
      <c r="F181" t="b">
        <f t="shared" si="2"/>
        <v>0</v>
      </c>
    </row>
    <row r="182" spans="1:6" x14ac:dyDescent="0.3">
      <c r="A182" t="str">
        <f>AlertAuditReport[[#This Row],[Alert ID]]</f>
        <v>2517507511139053000_c13d86c8-6375-489b-b8c6-14208387cc0c</v>
      </c>
      <c r="B182" s="1">
        <f>AlertAuditReport[[#This Row],[Timestamp]]</f>
        <v>44690.421599189816</v>
      </c>
      <c r="C182" t="str">
        <f>AlertAuditReport[[#This Row],[Event Type]]</f>
        <v>Alert_Closed</v>
      </c>
      <c r="D182" t="str">
        <f>AlertAuditReport[[#This Row],[User Mail]]</f>
        <v>system@signl4.com</v>
      </c>
      <c r="E182" s="3">
        <f>IF(B182&lt;&gt;"", ((B182 - VLOOKUP(A182, AlertHelper!$A$2:$C41180, 2, FALSE)) * 24 * 60), "")</f>
        <v>8899.0012666687835</v>
      </c>
      <c r="F182" t="b">
        <f t="shared" si="2"/>
        <v>0</v>
      </c>
    </row>
    <row r="183" spans="1:6" x14ac:dyDescent="0.3">
      <c r="A183" t="str">
        <f>AlertAuditReport[[#This Row],[Alert ID]]</f>
        <v>2517507805139907429_f8e33546-fb2c-4f2a-8c40-393b5b06e7d3</v>
      </c>
      <c r="B183" s="1">
        <f>AlertAuditReport[[#This Row],[Timestamp]]</f>
        <v>44690.421599317131</v>
      </c>
      <c r="C183" t="str">
        <f>AlertAuditReport[[#This Row],[Event Type]]</f>
        <v>Alert_Closed</v>
      </c>
      <c r="D183" t="str">
        <f>AlertAuditReport[[#This Row],[User Mail]]</f>
        <v>system@signl4.com</v>
      </c>
      <c r="E183" s="3">
        <f>IF(B183&lt;&gt;"", ((B183 - VLOOKUP(A183, AlertHelper!$A$2:$C41181, 2, FALSE)) * 24 * 60), "")</f>
        <v>9389.0028666635044</v>
      </c>
      <c r="F183" t="b">
        <f t="shared" si="2"/>
        <v>0</v>
      </c>
    </row>
    <row r="184" spans="1:6" x14ac:dyDescent="0.3">
      <c r="A184" t="str">
        <f>AlertAuditReport[[#This Row],[Alert ID]]</f>
        <v>2517507658139877294_f259d0c9-f01b-43cb-a997-aefa1c3e8238</v>
      </c>
      <c r="B184" s="1">
        <f>AlertAuditReport[[#This Row],[Timestamp]]</f>
        <v>44690.421600300928</v>
      </c>
      <c r="C184" t="str">
        <f>AlertAuditReport[[#This Row],[Event Type]]</f>
        <v>Alert_Closed</v>
      </c>
      <c r="D184" t="str">
        <f>AlertAuditReport[[#This Row],[User Mail]]</f>
        <v>system@signl4.com</v>
      </c>
      <c r="E184" s="3">
        <f>IF(B184&lt;&gt;"", ((B184 - VLOOKUP(A184, AlertHelper!$A$2:$C41182, 2, FALSE)) * 24 * 60), "")</f>
        <v>9144.0042333409656</v>
      </c>
      <c r="F184" t="b">
        <f t="shared" si="2"/>
        <v>0</v>
      </c>
    </row>
    <row r="185" spans="1:6" x14ac:dyDescent="0.3">
      <c r="A185" t="str">
        <f>AlertAuditReport[[#This Row],[Alert ID]]</f>
        <v>2517507952139995948_0f8e08f3-1ac0-4893-b942-13f86b624117</v>
      </c>
      <c r="B185" s="1">
        <f>AlertAuditReport[[#This Row],[Timestamp]]</f>
        <v>44690.421600740738</v>
      </c>
      <c r="C185" t="str">
        <f>AlertAuditReport[[#This Row],[Event Type]]</f>
        <v>Alert_Closed</v>
      </c>
      <c r="D185" t="str">
        <f>AlertAuditReport[[#This Row],[User Mail]]</f>
        <v>system@signl4.com</v>
      </c>
      <c r="E185" s="3">
        <f>IF(B185&lt;&gt;"", ((B185 - VLOOKUP(A185, AlertHelper!$A$2:$C41183, 2, FALSE)) * 24 * 60), "")</f>
        <v>9634.0050666639581</v>
      </c>
      <c r="F185" t="b">
        <f t="shared" si="2"/>
        <v>0</v>
      </c>
    </row>
    <row r="186" spans="1:6" x14ac:dyDescent="0.3">
      <c r="A186" t="str">
        <f>AlertAuditReport[[#This Row],[Alert ID]]</f>
        <v>2517508393141546339_1b253007-5c49-45ab-9735-88c75c9725b7</v>
      </c>
      <c r="B186" s="1">
        <f>AlertAuditReport[[#This Row],[Timestamp]]</f>
        <v>44690.421601238428</v>
      </c>
      <c r="C186" t="str">
        <f>AlertAuditReport[[#This Row],[Event Type]]</f>
        <v>Alert_Closed</v>
      </c>
      <c r="D186" t="str">
        <f>AlertAuditReport[[#This Row],[User Mail]]</f>
        <v>system@signl4.com</v>
      </c>
      <c r="E186" s="3">
        <f>IF(B186&lt;&gt;"", ((B186 - VLOOKUP(A186, AlertHelper!$A$2:$C41184, 2, FALSE)) * 24 * 60), "")</f>
        <v>10369.008366668131</v>
      </c>
      <c r="F186" t="b">
        <f t="shared" si="2"/>
        <v>0</v>
      </c>
    </row>
    <row r="187" spans="1:6" x14ac:dyDescent="0.3">
      <c r="A187" t="str">
        <f>AlertAuditReport[[#This Row],[Alert ID]]</f>
        <v>2517508099140473193_12d8c44a-1ec1-4a87-bc9b-9dfa38d45851</v>
      </c>
      <c r="B187" s="1">
        <f>AlertAuditReport[[#This Row],[Timestamp]]</f>
        <v>44690.421601759263</v>
      </c>
      <c r="C187" t="str">
        <f>AlertAuditReport[[#This Row],[Event Type]]</f>
        <v>Alert_Closed</v>
      </c>
      <c r="D187" t="str">
        <f>AlertAuditReport[[#This Row],[User Mail]]</f>
        <v>system@signl4.com</v>
      </c>
      <c r="E187" s="3">
        <f>IF(B187&lt;&gt;"", ((B187 - VLOOKUP(A187, AlertHelper!$A$2:$C41185, 2, FALSE)) * 24 * 60), "")</f>
        <v>9879.0073333424516</v>
      </c>
      <c r="F187" t="b">
        <f t="shared" si="2"/>
        <v>0</v>
      </c>
    </row>
    <row r="188" spans="1:6" x14ac:dyDescent="0.3">
      <c r="A188" t="str">
        <f>AlertAuditReport[[#This Row],[Alert ID]]</f>
        <v>2517508540141781052_5fb59406-f0d1-4668-b659-664d58d865dd</v>
      </c>
      <c r="B188" s="1">
        <f>AlertAuditReport[[#This Row],[Timestamp]]</f>
        <v>44690.421602337963</v>
      </c>
      <c r="C188" t="str">
        <f>AlertAuditReport[[#This Row],[Event Type]]</f>
        <v>Alert_Closed</v>
      </c>
      <c r="D188" t="str">
        <f>AlertAuditReport[[#This Row],[User Mail]]</f>
        <v>system@signl4.com</v>
      </c>
      <c r="E188" s="3">
        <f>IF(B188&lt;&gt;"", ((B188 - VLOOKUP(A188, AlertHelper!$A$2:$C41186, 2, FALSE)) * 24 * 60), "")</f>
        <v>10614.010349996388</v>
      </c>
      <c r="F188" t="b">
        <f t="shared" si="2"/>
        <v>0</v>
      </c>
    </row>
    <row r="189" spans="1:6" x14ac:dyDescent="0.3">
      <c r="A189" t="str">
        <f>AlertAuditReport[[#This Row],[Alert ID]]</f>
        <v>2517508246140987370_417be9ca-d639-47f3-b9b0-258580bc35e2</v>
      </c>
      <c r="B189" s="1">
        <f>AlertAuditReport[[#This Row],[Timestamp]]</f>
        <v>44690.421602997689</v>
      </c>
      <c r="C189" t="str">
        <f>AlertAuditReport[[#This Row],[Event Type]]</f>
        <v>Alert_Closed</v>
      </c>
      <c r="D189" t="str">
        <f>AlertAuditReport[[#This Row],[User Mail]]</f>
        <v>system@signl4.com</v>
      </c>
      <c r="E189" s="3">
        <f>IF(B189&lt;&gt;"", ((B189 - VLOOKUP(A189, AlertHelper!$A$2:$C41187, 2, FALSE)) * 24 * 60), "")</f>
        <v>10124.009966676822</v>
      </c>
      <c r="F189" t="b">
        <f t="shared" si="2"/>
        <v>0</v>
      </c>
    </row>
    <row r="190" spans="1:6" x14ac:dyDescent="0.3">
      <c r="A190" t="str">
        <f>AlertAuditReport[[#This Row],[Alert ID]]</f>
        <v>2517508687141734341_da075bc8-6828-4b82-baf4-dc66394fb5ef</v>
      </c>
      <c r="B190" s="1">
        <f>AlertAuditReport[[#This Row],[Timestamp]]</f>
        <v>44690.421603344905</v>
      </c>
      <c r="C190" t="str">
        <f>AlertAuditReport[[#This Row],[Event Type]]</f>
        <v>Alert_Closed</v>
      </c>
      <c r="D190" t="str">
        <f>AlertAuditReport[[#This Row],[User Mail]]</f>
        <v>system@signl4.com</v>
      </c>
      <c r="E190" s="3">
        <f>IF(B190&lt;&gt;"", ((B190 - VLOOKUP(A190, AlertHelper!$A$2:$C41188, 2, FALSE)) * 24 * 60), "")</f>
        <v>10859.011716668028</v>
      </c>
      <c r="F190" t="b">
        <f t="shared" si="2"/>
        <v>0</v>
      </c>
    </row>
    <row r="191" spans="1:6" x14ac:dyDescent="0.3">
      <c r="A191" t="str">
        <f>AlertAuditReport[[#This Row],[Alert ID]]</f>
        <v>2517509569143585711_fa2420f9-5403-44cf-b4fa-1f6513b6a78d</v>
      </c>
      <c r="B191" s="1">
        <f>AlertAuditReport[[#This Row],[Timestamp]]</f>
        <v>44690.421604629628</v>
      </c>
      <c r="C191" t="str">
        <f>AlertAuditReport[[#This Row],[Event Type]]</f>
        <v>Alert_Closed</v>
      </c>
      <c r="D191" t="str">
        <f>AlertAuditReport[[#This Row],[User Mail]]</f>
        <v>system@signl4.com</v>
      </c>
      <c r="E191" s="3">
        <f>IF(B191&lt;&gt;"", ((B191 - VLOOKUP(A191, AlertHelper!$A$2:$C41189, 2, FALSE)) * 24 * 60), "")</f>
        <v>0</v>
      </c>
      <c r="F191" t="b">
        <f t="shared" si="2"/>
        <v>0</v>
      </c>
    </row>
    <row r="192" spans="1:6" x14ac:dyDescent="0.3">
      <c r="A192" t="str">
        <f>AlertAuditReport[[#This Row],[Alert ID]]</f>
        <v>2517508834142179714_330fef5a-b34e-42ca-8358-f444cd308493</v>
      </c>
      <c r="B192" s="1">
        <f>AlertAuditReport[[#This Row],[Timestamp]]</f>
        <v>44690.421604826392</v>
      </c>
      <c r="C192" t="str">
        <f>AlertAuditReport[[#This Row],[Event Type]]</f>
        <v>Alert_Closed</v>
      </c>
      <c r="D192" t="str">
        <f>AlertAuditReport[[#This Row],[User Mail]]</f>
        <v>system@signl4.com</v>
      </c>
      <c r="E192" s="3">
        <f>IF(B192&lt;&gt;"", ((B192 - VLOOKUP(A192, AlertHelper!$A$2:$C41190, 2, FALSE)) * 24 * 60), "")</f>
        <v>11104.014583333628</v>
      </c>
      <c r="F192" t="b">
        <f t="shared" si="2"/>
        <v>0</v>
      </c>
    </row>
    <row r="193" spans="1:6" x14ac:dyDescent="0.3">
      <c r="A193" t="str">
        <f>AlertAuditReport[[#This Row],[Alert ID]]</f>
        <v>2517509714977388184_2835b4b2-ae35-4fc5-abe6-62d0d44e42ff</v>
      </c>
      <c r="B193" s="1">
        <f>AlertAuditReport[[#This Row],[Timestamp]]</f>
        <v>44690.421605821757</v>
      </c>
      <c r="C193" t="str">
        <f>AlertAuditReport[[#This Row],[Event Type]]</f>
        <v>Alert_Closed</v>
      </c>
      <c r="D193" t="str">
        <f>AlertAuditReport[[#This Row],[User Mail]]</f>
        <v>system@signl4.com</v>
      </c>
      <c r="E193" s="3">
        <f>IF(B193&lt;&gt;"", ((B193 - VLOOKUP(A193, AlertHelper!$A$2:$C41191, 2, FALSE)) * 24 * 60), "")</f>
        <v>0</v>
      </c>
      <c r="F193" t="b">
        <f t="shared" si="2"/>
        <v>0</v>
      </c>
    </row>
    <row r="194" spans="1:6" x14ac:dyDescent="0.3">
      <c r="A194" t="str">
        <f>AlertAuditReport[[#This Row],[Alert ID]]</f>
        <v>2517508981141959571_eed4d2ce-b95c-4dea-a4df-e6164c72ec3d</v>
      </c>
      <c r="B194" s="1">
        <f>AlertAuditReport[[#This Row],[Timestamp]]</f>
        <v>44690.42160642361</v>
      </c>
      <c r="C194" t="str">
        <f>AlertAuditReport[[#This Row],[Event Type]]</f>
        <v>Alert_Closed</v>
      </c>
      <c r="D194" t="str">
        <f>AlertAuditReport[[#This Row],[User Mail]]</f>
        <v>system@signl4.com</v>
      </c>
      <c r="E194" s="3">
        <f>IF(B194&lt;&gt;"", ((B194 - VLOOKUP(A194, AlertHelper!$A$2:$C41192, 2, FALSE)) * 24 * 60), "")</f>
        <v>11349.016516663833</v>
      </c>
      <c r="F194" t="b">
        <f t="shared" si="2"/>
        <v>0</v>
      </c>
    </row>
    <row r="195" spans="1:6" x14ac:dyDescent="0.3">
      <c r="A195" t="str">
        <f>AlertAuditReport[[#This Row],[Alert ID]]</f>
        <v>2517509861978113415_7b7e5105-caa9-41a8-9590-4e4f67b02dba</v>
      </c>
      <c r="B195" s="1">
        <f>AlertAuditReport[[#This Row],[Timestamp]]</f>
        <v>44690.421607129632</v>
      </c>
      <c r="C195" t="str">
        <f>AlertAuditReport[[#This Row],[Event Type]]</f>
        <v>Alert_Closed</v>
      </c>
      <c r="D195" t="str">
        <f>AlertAuditReport[[#This Row],[User Mail]]</f>
        <v>system@signl4.com</v>
      </c>
      <c r="E195" s="3">
        <f>IF(B195&lt;&gt;"", ((B195 - VLOOKUP(A195, AlertHelper!$A$2:$C41193, 2, FALSE)) * 24 * 60), "")</f>
        <v>0</v>
      </c>
      <c r="F195" t="b">
        <f t="shared" ref="F195:F258" si="3">IF(B195&lt;&gt;"", SUM((WEEKDAY(B195)=1), (WEEKDAY(B195)=7), (HOUR(B195)&lt;9),  (HOUR(B195)&gt;17))&gt;0, "")</f>
        <v>0</v>
      </c>
    </row>
    <row r="196" spans="1:6" x14ac:dyDescent="0.3">
      <c r="A196" t="str">
        <f>AlertAuditReport[[#This Row],[Alert ID]]</f>
        <v>2517510008978833004_773ea288-0d62-4a0f-aff1-9456b77e63f3</v>
      </c>
      <c r="B196" s="1">
        <f>AlertAuditReport[[#This Row],[Timestamp]]</f>
        <v>44690.4216084375</v>
      </c>
      <c r="C196" t="str">
        <f>AlertAuditReport[[#This Row],[Event Type]]</f>
        <v>Alert_Closed</v>
      </c>
      <c r="D196" t="str">
        <f>AlertAuditReport[[#This Row],[User Mail]]</f>
        <v>system@signl4.com</v>
      </c>
      <c r="E196" s="3">
        <f>IF(B196&lt;&gt;"", ((B196 - VLOOKUP(A196, AlertHelper!$A$2:$C41194, 2, FALSE)) * 24 * 60), "")</f>
        <v>0</v>
      </c>
      <c r="F196" t="b">
        <f t="shared" si="3"/>
        <v>0</v>
      </c>
    </row>
    <row r="197" spans="1:6" x14ac:dyDescent="0.3">
      <c r="A197" t="str">
        <f>AlertAuditReport[[#This Row],[Alert ID]]</f>
        <v>2517509128143120875_9e0891e0-73ee-43f6-88fb-9739c9f018ef</v>
      </c>
      <c r="B197" s="1">
        <f>AlertAuditReport[[#This Row],[Timestamp]]</f>
        <v>44690.421608495373</v>
      </c>
      <c r="C197" t="str">
        <f>AlertAuditReport[[#This Row],[Event Type]]</f>
        <v>Alert_Closed</v>
      </c>
      <c r="D197" t="str">
        <f>AlertAuditReport[[#This Row],[User Mail]]</f>
        <v>system@signl4.com</v>
      </c>
      <c r="E197" s="3">
        <f>IF(B197&lt;&gt;"", ((B197 - VLOOKUP(A197, AlertHelper!$A$2:$C41195, 2, FALSE)) * 24 * 60), "")</f>
        <v>11594.021450002911</v>
      </c>
      <c r="F197" t="b">
        <f t="shared" si="3"/>
        <v>0</v>
      </c>
    </row>
    <row r="198" spans="1:6" x14ac:dyDescent="0.3">
      <c r="A198" t="str">
        <f>AlertAuditReport[[#This Row],[Alert ID]]</f>
        <v>2517509275143085143_98296b8b-1d47-4b2f-a848-e4b8c7055874</v>
      </c>
      <c r="B198" s="1">
        <f>AlertAuditReport[[#This Row],[Timestamp]]</f>
        <v>44690.421609884259</v>
      </c>
      <c r="C198" t="str">
        <f>AlertAuditReport[[#This Row],[Event Type]]</f>
        <v>Alert_Closed</v>
      </c>
      <c r="D198" t="str">
        <f>AlertAuditReport[[#This Row],[User Mail]]</f>
        <v>system@signl4.com</v>
      </c>
      <c r="E198" s="3">
        <f>IF(B198&lt;&gt;"", ((B198 - VLOOKUP(A198, AlertHelper!$A$2:$C41196, 2, FALSE)) * 24 * 60), "")</f>
        <v>11839.023383333115</v>
      </c>
      <c r="F198" t="b">
        <f t="shared" si="3"/>
        <v>0</v>
      </c>
    </row>
    <row r="199" spans="1:6" x14ac:dyDescent="0.3">
      <c r="A199" t="str">
        <f>AlertAuditReport[[#This Row],[Alert ID]]</f>
        <v>2517510155978954707_f438efb8-3717-4bdd-ba46-a8be5a78d0f4</v>
      </c>
      <c r="B199" s="1">
        <f>AlertAuditReport[[#This Row],[Timestamp]]</f>
        <v>44690.421609953701</v>
      </c>
      <c r="C199" t="str">
        <f>AlertAuditReport[[#This Row],[Event Type]]</f>
        <v>Alert_Closed</v>
      </c>
      <c r="D199" t="str">
        <f>AlertAuditReport[[#This Row],[User Mail]]</f>
        <v>system@signl4.com</v>
      </c>
      <c r="E199" s="3">
        <f>IF(B199&lt;&gt;"", ((B199 - VLOOKUP(A199, AlertHelper!$A$2:$C41197, 2, FALSE)) * 24 * 60), "")</f>
        <v>0</v>
      </c>
      <c r="F199" t="b">
        <f t="shared" si="3"/>
        <v>0</v>
      </c>
    </row>
    <row r="200" spans="1:6" x14ac:dyDescent="0.3">
      <c r="A200" t="str">
        <f>AlertAuditReport[[#This Row],[Alert ID]]</f>
        <v>2517509422143538799_1909a5f5-cb29-44d9-96a6-bae0990c651d</v>
      </c>
      <c r="B200" s="1">
        <f>AlertAuditReport[[#This Row],[Timestamp]]</f>
        <v>44690.421610983794</v>
      </c>
      <c r="C200" t="str">
        <f>AlertAuditReport[[#This Row],[Event Type]]</f>
        <v>Alert_Closed</v>
      </c>
      <c r="D200" t="str">
        <f>AlertAuditReport[[#This Row],[User Mail]]</f>
        <v>system@signl4.com</v>
      </c>
      <c r="E200" s="3">
        <f>IF(B200&lt;&gt;"", ((B200 - VLOOKUP(A200, AlertHelper!$A$2:$C41198, 2, FALSE)) * 24 * 60), "")</f>
        <v>0</v>
      </c>
      <c r="F200" t="b">
        <f t="shared" si="3"/>
        <v>0</v>
      </c>
    </row>
    <row r="201" spans="1:6" x14ac:dyDescent="0.3">
      <c r="A201" t="str">
        <f>AlertAuditReport[[#This Row],[Alert ID]]</f>
        <v>2517510302979046731_47d46f64-0fa4-4fef-8f74-b3f16e7cab4e</v>
      </c>
      <c r="B201" s="1">
        <f>AlertAuditReport[[#This Row],[Timestamp]]</f>
        <v>44690.421611400459</v>
      </c>
      <c r="C201" t="str">
        <f>AlertAuditReport[[#This Row],[Event Type]]</f>
        <v>Alert_Closed</v>
      </c>
      <c r="D201" t="str">
        <f>AlertAuditReport[[#This Row],[User Mail]]</f>
        <v>system@signl4.com</v>
      </c>
      <c r="E201" s="3">
        <f>IF(B201&lt;&gt;"", ((B201 - VLOOKUP(A201, AlertHelper!$A$2:$C41199, 2, FALSE)) * 24 * 60), "")</f>
        <v>0</v>
      </c>
      <c r="F201" t="b">
        <f t="shared" si="3"/>
        <v>0</v>
      </c>
    </row>
    <row r="202" spans="1:6" x14ac:dyDescent="0.3">
      <c r="A202" t="str">
        <f>AlertAuditReport[[#This Row],[Alert ID]]</f>
        <v>2517510743980455829_fcfb35e2-f00c-42e7-91dc-20200339f2b5</v>
      </c>
      <c r="B202" s="1">
        <f>AlertAuditReport[[#This Row],[Timestamp]]</f>
        <v>44690.421612615741</v>
      </c>
      <c r="C202" t="str">
        <f>AlertAuditReport[[#This Row],[Event Type]]</f>
        <v>Alert_Closed</v>
      </c>
      <c r="D202" t="str">
        <f>AlertAuditReport[[#This Row],[User Mail]]</f>
        <v>system@signl4.com</v>
      </c>
      <c r="E202" s="3">
        <f>IF(B202&lt;&gt;"", ((B202 - VLOOKUP(A202, AlertHelper!$A$2:$C41200, 2, FALSE)) * 24 * 60), "")</f>
        <v>0</v>
      </c>
      <c r="F202" t="b">
        <f t="shared" si="3"/>
        <v>0</v>
      </c>
    </row>
    <row r="203" spans="1:6" x14ac:dyDescent="0.3">
      <c r="A203" t="str">
        <f>AlertAuditReport[[#This Row],[Alert ID]]</f>
        <v>2517510449979794413_059eb819-d0b2-4e93-ae31-9630399cf96f</v>
      </c>
      <c r="B203" s="1">
        <f>AlertAuditReport[[#This Row],[Timestamp]]</f>
        <v>44690.421613495368</v>
      </c>
      <c r="C203" t="str">
        <f>AlertAuditReport[[#This Row],[Event Type]]</f>
        <v>Alert_Closed</v>
      </c>
      <c r="D203" t="str">
        <f>AlertAuditReport[[#This Row],[User Mail]]</f>
        <v>system@signl4.com</v>
      </c>
      <c r="E203" s="3">
        <f>IF(B203&lt;&gt;"", ((B203 - VLOOKUP(A203, AlertHelper!$A$2:$C41201, 2, FALSE)) * 24 * 60), "")</f>
        <v>0</v>
      </c>
      <c r="F203" t="b">
        <f t="shared" si="3"/>
        <v>0</v>
      </c>
    </row>
    <row r="204" spans="1:6" x14ac:dyDescent="0.3">
      <c r="A204" t="str">
        <f>AlertAuditReport[[#This Row],[Alert ID]]</f>
        <v>2517510889159955330_debb2ba5-b9d0-4e75-a055-ada934f249bc</v>
      </c>
      <c r="B204" s="1">
        <f>AlertAuditReport[[#This Row],[Timestamp]]</f>
        <v>44690.421616087966</v>
      </c>
      <c r="C204" t="str">
        <f>AlertAuditReport[[#This Row],[Event Type]]</f>
        <v>Alert_Closed</v>
      </c>
      <c r="D204" t="str">
        <f>AlertAuditReport[[#This Row],[User Mail]]</f>
        <v>system@signl4.com</v>
      </c>
      <c r="E204" s="3">
        <f>IF(B204&lt;&gt;"", ((B204 - VLOOKUP(A204, AlertHelper!$A$2:$C41202, 2, FALSE)) * 24 * 60), "")</f>
        <v>0</v>
      </c>
      <c r="F204" t="b">
        <f t="shared" si="3"/>
        <v>0</v>
      </c>
    </row>
    <row r="205" spans="1:6" x14ac:dyDescent="0.3">
      <c r="A205" t="str">
        <f>AlertAuditReport[[#This Row],[Alert ID]]</f>
        <v>2517510596979949825_97257e64-72c9-4a91-a600-7831dd5e8407</v>
      </c>
      <c r="B205" s="1">
        <f>AlertAuditReport[[#This Row],[Timestamp]]</f>
        <v>44690.421617638887</v>
      </c>
      <c r="C205" t="str">
        <f>AlertAuditReport[[#This Row],[Event Type]]</f>
        <v>Alert_Closed</v>
      </c>
      <c r="D205" t="str">
        <f>AlertAuditReport[[#This Row],[User Mail]]</f>
        <v>system@signl4.com</v>
      </c>
      <c r="E205" s="3">
        <f>IF(B205&lt;&gt;"", ((B205 - VLOOKUP(A205, AlertHelper!$A$2:$C41203, 2, FALSE)) * 24 * 60), "")</f>
        <v>0</v>
      </c>
      <c r="F205" t="b">
        <f t="shared" si="3"/>
        <v>0</v>
      </c>
    </row>
    <row r="206" spans="1:6" x14ac:dyDescent="0.3">
      <c r="A206" t="str">
        <f>AlertAuditReport[[#This Row],[Alert ID]]</f>
        <v>2517511036160416102_2032cb39-e964-4bc9-b5a7-c2c468f64de7</v>
      </c>
      <c r="B206" s="1">
        <f>AlertAuditReport[[#This Row],[Timestamp]]</f>
        <v>44690.421618587963</v>
      </c>
      <c r="C206" t="str">
        <f>AlertAuditReport[[#This Row],[Event Type]]</f>
        <v>Alert_Closed</v>
      </c>
      <c r="D206" t="str">
        <f>AlertAuditReport[[#This Row],[User Mail]]</f>
        <v>system@signl4.com</v>
      </c>
      <c r="E206" s="3">
        <f>IF(B206&lt;&gt;"", ((B206 - VLOOKUP(A206, AlertHelper!$A$2:$C41204, 2, FALSE)) * 24 * 60), "")</f>
        <v>0</v>
      </c>
      <c r="F206" t="b">
        <f t="shared" si="3"/>
        <v>0</v>
      </c>
    </row>
    <row r="207" spans="1:6" x14ac:dyDescent="0.3">
      <c r="A207" t="str">
        <f>AlertAuditReport[[#This Row],[Alert ID]]</f>
        <v>2517511918162481769_31038d8c-d4b2-4fc6-86cb-cd15a052f4aa</v>
      </c>
      <c r="B207" s="1">
        <f>AlertAuditReport[[#This Row],[Timestamp]]</f>
        <v>44690.421619826389</v>
      </c>
      <c r="C207" t="str">
        <f>AlertAuditReport[[#This Row],[Event Type]]</f>
        <v>Alert_Closed</v>
      </c>
      <c r="D207" t="str">
        <f>AlertAuditReport[[#This Row],[User Mail]]</f>
        <v>system@signl4.com</v>
      </c>
      <c r="E207" s="3">
        <f>IF(B207&lt;&gt;"", ((B207 - VLOOKUP(A207, AlertHelper!$A$2:$C41205, 2, FALSE)) * 24 * 60), "")</f>
        <v>0</v>
      </c>
      <c r="F207" t="b">
        <f t="shared" si="3"/>
        <v>0</v>
      </c>
    </row>
    <row r="208" spans="1:6" x14ac:dyDescent="0.3">
      <c r="A208" t="str">
        <f>AlertAuditReport[[#This Row],[Alert ID]]</f>
        <v>2517511183160660901_ffb1ed0e-4a2b-410c-a4d2-c3224313d046</v>
      </c>
      <c r="B208" s="1">
        <f>AlertAuditReport[[#This Row],[Timestamp]]</f>
        <v>44690.421621122689</v>
      </c>
      <c r="C208" t="str">
        <f>AlertAuditReport[[#This Row],[Event Type]]</f>
        <v>Alert_Closed</v>
      </c>
      <c r="D208" t="str">
        <f>AlertAuditReport[[#This Row],[User Mail]]</f>
        <v>system@signl4.com</v>
      </c>
      <c r="E208" s="3">
        <f>IF(B208&lt;&gt;"", ((B208 - VLOOKUP(A208, AlertHelper!$A$2:$C41206, 2, FALSE)) * 24 * 60), "")</f>
        <v>0</v>
      </c>
      <c r="F208" t="b">
        <f t="shared" si="3"/>
        <v>0</v>
      </c>
    </row>
    <row r="209" spans="1:6" x14ac:dyDescent="0.3">
      <c r="A209" t="str">
        <f>AlertAuditReport[[#This Row],[Alert ID]]</f>
        <v>2517512065161738796_9befbd7f-08bb-4dfe-9a41-26d5dcef3054</v>
      </c>
      <c r="B209" s="1">
        <f>AlertAuditReport[[#This Row],[Timestamp]]</f>
        <v>44690.421622696762</v>
      </c>
      <c r="C209" t="str">
        <f>AlertAuditReport[[#This Row],[Event Type]]</f>
        <v>Alert_Closed</v>
      </c>
      <c r="D209" t="str">
        <f>AlertAuditReport[[#This Row],[User Mail]]</f>
        <v>system@signl4.com</v>
      </c>
      <c r="E209" s="3">
        <f>IF(B209&lt;&gt;"", ((B209 - VLOOKUP(A209, AlertHelper!$A$2:$C41207, 2, FALSE)) * 24 * 60), "")</f>
        <v>0</v>
      </c>
      <c r="F209" t="b">
        <f t="shared" si="3"/>
        <v>0</v>
      </c>
    </row>
    <row r="210" spans="1:6" x14ac:dyDescent="0.3">
      <c r="A210" t="str">
        <f>AlertAuditReport[[#This Row],[Alert ID]]</f>
        <v>2517511330160530198_cba34a1f-2894-4a25-9835-36e8a8a1ff67</v>
      </c>
      <c r="B210" s="1">
        <f>AlertAuditReport[[#This Row],[Timestamp]]</f>
        <v>44690.421623159724</v>
      </c>
      <c r="C210" t="str">
        <f>AlertAuditReport[[#This Row],[Event Type]]</f>
        <v>Alert_Closed</v>
      </c>
      <c r="D210" t="str">
        <f>AlertAuditReport[[#This Row],[User Mail]]</f>
        <v>system@signl4.com</v>
      </c>
      <c r="E210" s="3">
        <f>IF(B210&lt;&gt;"", ((B210 - VLOOKUP(A210, AlertHelper!$A$2:$C41208, 2, FALSE)) * 24 * 60), "")</f>
        <v>0</v>
      </c>
      <c r="F210" t="b">
        <f t="shared" si="3"/>
        <v>0</v>
      </c>
    </row>
    <row r="211" spans="1:6" x14ac:dyDescent="0.3">
      <c r="A211" t="str">
        <f>AlertAuditReport[[#This Row],[Alert ID]]</f>
        <v>2517512212163215026_1dd6025b-14a0-4a35-bf0a-984f1ae04b76</v>
      </c>
      <c r="B211" s="1">
        <f>AlertAuditReport[[#This Row],[Timestamp]]</f>
        <v>44690.421625034724</v>
      </c>
      <c r="C211" t="str">
        <f>AlertAuditReport[[#This Row],[Event Type]]</f>
        <v>Alert_Closed</v>
      </c>
      <c r="D211" t="str">
        <f>AlertAuditReport[[#This Row],[User Mail]]</f>
        <v>system@signl4.com</v>
      </c>
      <c r="E211" s="3">
        <f>IF(B211&lt;&gt;"", ((B211 - VLOOKUP(A211, AlertHelper!$A$2:$C41209, 2, FALSE)) * 24 * 60), "")</f>
        <v>0</v>
      </c>
      <c r="F211" t="b">
        <f t="shared" si="3"/>
        <v>0</v>
      </c>
    </row>
    <row r="212" spans="1:6" x14ac:dyDescent="0.3">
      <c r="A212" t="str">
        <f>AlertAuditReport[[#This Row],[Alert ID]]</f>
        <v>2517511477160150729_d8e012f6-58c6-4ff9-9a43-bd32affee54f</v>
      </c>
      <c r="B212" s="1">
        <f>AlertAuditReport[[#This Row],[Timestamp]]</f>
        <v>44690.421625324074</v>
      </c>
      <c r="C212" t="str">
        <f>AlertAuditReport[[#This Row],[Event Type]]</f>
        <v>Alert_Closed</v>
      </c>
      <c r="D212" t="str">
        <f>AlertAuditReport[[#This Row],[User Mail]]</f>
        <v>system@signl4.com</v>
      </c>
      <c r="E212" s="3">
        <f>IF(B212&lt;&gt;"", ((B212 - VLOOKUP(A212, AlertHelper!$A$2:$C41210, 2, FALSE)) * 24 * 60), "")</f>
        <v>0</v>
      </c>
      <c r="F212" t="b">
        <f t="shared" si="3"/>
        <v>0</v>
      </c>
    </row>
    <row r="213" spans="1:6" x14ac:dyDescent="0.3">
      <c r="A213" t="str">
        <f>AlertAuditReport[[#This Row],[Alert ID]]</f>
        <v>2517512356394664140_13320dc3-00b8-4703-966f-de49ec4c54f6</v>
      </c>
      <c r="B213" s="1">
        <f>AlertAuditReport[[#This Row],[Timestamp]]</f>
        <v>44690.421627280091</v>
      </c>
      <c r="C213" t="str">
        <f>AlertAuditReport[[#This Row],[Event Type]]</f>
        <v>Alert_Closed</v>
      </c>
      <c r="D213" t="str">
        <f>AlertAuditReport[[#This Row],[User Mail]]</f>
        <v>system@signl4.com</v>
      </c>
      <c r="E213" s="3">
        <f>IF(B213&lt;&gt;"", ((B213 - VLOOKUP(A213, AlertHelper!$A$2:$C41211, 2, FALSE)) * 24 * 60), "")</f>
        <v>0</v>
      </c>
      <c r="F213" t="b">
        <f t="shared" si="3"/>
        <v>0</v>
      </c>
    </row>
    <row r="214" spans="1:6" x14ac:dyDescent="0.3">
      <c r="A214" t="str">
        <f>AlertAuditReport[[#This Row],[Alert ID]]</f>
        <v>2517511624161338344_7f4e5f5e-e485-4f27-a0f8-c9d82a717290</v>
      </c>
      <c r="B214" s="1">
        <f>AlertAuditReport[[#This Row],[Timestamp]]</f>
        <v>44690.421627280091</v>
      </c>
      <c r="C214" t="str">
        <f>AlertAuditReport[[#This Row],[Event Type]]</f>
        <v>Alert_Closed</v>
      </c>
      <c r="D214" t="str">
        <f>AlertAuditReport[[#This Row],[User Mail]]</f>
        <v>system@signl4.com</v>
      </c>
      <c r="E214" s="3">
        <f>IF(B214&lt;&gt;"", ((B214 - VLOOKUP(A214, AlertHelper!$A$2:$C41212, 2, FALSE)) * 24 * 60), "")</f>
        <v>0</v>
      </c>
      <c r="F214" t="b">
        <f t="shared" si="3"/>
        <v>0</v>
      </c>
    </row>
    <row r="215" spans="1:6" x14ac:dyDescent="0.3">
      <c r="A215" t="str">
        <f>AlertAuditReport[[#This Row],[Alert ID]]</f>
        <v>2517512503394575528_e3fc0dfb-87ae-42a6-9dff-bc8825238c5f</v>
      </c>
      <c r="B215" s="1">
        <f>AlertAuditReport[[#This Row],[Timestamp]]</f>
        <v>44690.421629062497</v>
      </c>
      <c r="C215" t="str">
        <f>AlertAuditReport[[#This Row],[Event Type]]</f>
        <v>Alert_Closed</v>
      </c>
      <c r="D215" t="str">
        <f>AlertAuditReport[[#This Row],[User Mail]]</f>
        <v>system@signl4.com</v>
      </c>
      <c r="E215" s="3">
        <f>IF(B215&lt;&gt;"", ((B215 - VLOOKUP(A215, AlertHelper!$A$2:$C41213, 2, FALSE)) * 24 * 60), "")</f>
        <v>0</v>
      </c>
      <c r="F215" t="b">
        <f t="shared" si="3"/>
        <v>0</v>
      </c>
    </row>
    <row r="216" spans="1:6" x14ac:dyDescent="0.3">
      <c r="A216" t="str">
        <f>AlertAuditReport[[#This Row],[Alert ID]]</f>
        <v>2517511771162068084_6090f79c-f635-4d98-93c7-de438b76c2ef</v>
      </c>
      <c r="B216" s="1">
        <f>AlertAuditReport[[#This Row],[Timestamp]]</f>
        <v>44690.421629699071</v>
      </c>
      <c r="C216" t="str">
        <f>AlertAuditReport[[#This Row],[Event Type]]</f>
        <v>Alert_Closed</v>
      </c>
      <c r="D216" t="str">
        <f>AlertAuditReport[[#This Row],[User Mail]]</f>
        <v>system@signl4.com</v>
      </c>
      <c r="E216" s="3">
        <f>IF(B216&lt;&gt;"", ((B216 - VLOOKUP(A216, AlertHelper!$A$2:$C41214, 2, FALSE)) * 24 * 60), "")</f>
        <v>0</v>
      </c>
      <c r="F216" t="b">
        <f t="shared" si="3"/>
        <v>0</v>
      </c>
    </row>
    <row r="217" spans="1:6" x14ac:dyDescent="0.3">
      <c r="A217" t="str">
        <f>AlertAuditReport[[#This Row],[Alert ID]]</f>
        <v>2517512650395308400_8ac5fa86-60db-411a-afce-56d421b8f67e</v>
      </c>
      <c r="B217" s="1">
        <f>AlertAuditReport[[#This Row],[Timestamp]]</f>
        <v>44690.421631550926</v>
      </c>
      <c r="C217" t="str">
        <f>AlertAuditReport[[#This Row],[Event Type]]</f>
        <v>Alert_Closed</v>
      </c>
      <c r="D217" t="str">
        <f>AlertAuditReport[[#This Row],[User Mail]]</f>
        <v>system@signl4.com</v>
      </c>
      <c r="E217" s="3">
        <f>IF(B217&lt;&gt;"", ((B217 - VLOOKUP(A217, AlertHelper!$A$2:$C41215, 2, FALSE)) * 24 * 60), "")</f>
        <v>0</v>
      </c>
      <c r="F217" t="b">
        <f t="shared" si="3"/>
        <v>0</v>
      </c>
    </row>
    <row r="218" spans="1:6" x14ac:dyDescent="0.3">
      <c r="A218" t="str">
        <f>AlertAuditReport[[#This Row],[Alert ID]]</f>
        <v>2517513091396237462_97c8e3d2-2b9c-4c18-b49d-870eed7fb740</v>
      </c>
      <c r="B218" s="1">
        <f>AlertAuditReport[[#This Row],[Timestamp]]</f>
        <v>44690.42163203704</v>
      </c>
      <c r="C218" t="str">
        <f>AlertAuditReport[[#This Row],[Event Type]]</f>
        <v>Alert_Closed</v>
      </c>
      <c r="D218" t="str">
        <f>AlertAuditReport[[#This Row],[User Mail]]</f>
        <v>system@signl4.com</v>
      </c>
      <c r="E218" s="3">
        <f>IF(B218&lt;&gt;"", ((B218 - VLOOKUP(A218, AlertHelper!$A$2:$C41216, 2, FALSE)) * 24 * 60), "")</f>
        <v>0</v>
      </c>
      <c r="F218" t="b">
        <f t="shared" si="3"/>
        <v>0</v>
      </c>
    </row>
    <row r="219" spans="1:6" x14ac:dyDescent="0.3">
      <c r="A219" t="str">
        <f>AlertAuditReport[[#This Row],[Alert ID]]</f>
        <v>2517512797395191618_138f73dd-bd40-44aa-8777-d4c7635cd772</v>
      </c>
      <c r="B219" s="1">
        <f>AlertAuditReport[[#This Row],[Timestamp]]</f>
        <v>44690.421633391205</v>
      </c>
      <c r="C219" t="str">
        <f>AlertAuditReport[[#This Row],[Event Type]]</f>
        <v>Alert_Closed</v>
      </c>
      <c r="D219" t="str">
        <f>AlertAuditReport[[#This Row],[User Mail]]</f>
        <v>system@signl4.com</v>
      </c>
      <c r="E219" s="3">
        <f>IF(B219&lt;&gt;"", ((B219 - VLOOKUP(A219, AlertHelper!$A$2:$C41217, 2, FALSE)) * 24 * 60), "")</f>
        <v>0</v>
      </c>
      <c r="F219" t="b">
        <f t="shared" si="3"/>
        <v>0</v>
      </c>
    </row>
    <row r="220" spans="1:6" x14ac:dyDescent="0.3">
      <c r="A220" t="str">
        <f>AlertAuditReport[[#This Row],[Alert ID]]</f>
        <v>2517512944394640692_b2c31fa9-b085-4d9a-8c30-4c680bdf3a8d</v>
      </c>
      <c r="B220" s="1">
        <f>AlertAuditReport[[#This Row],[Timestamp]]</f>
        <v>44690.421634733793</v>
      </c>
      <c r="C220" t="str">
        <f>AlertAuditReport[[#This Row],[Event Type]]</f>
        <v>Alert_Closed</v>
      </c>
      <c r="D220" t="str">
        <f>AlertAuditReport[[#This Row],[User Mail]]</f>
        <v>system@signl4.com</v>
      </c>
      <c r="E220" s="3">
        <f>IF(B220&lt;&gt;"", ((B220 - VLOOKUP(A220, AlertHelper!$A$2:$C41218, 2, FALSE)) * 24 * 60), "")</f>
        <v>0</v>
      </c>
      <c r="F220" t="b">
        <f t="shared" si="3"/>
        <v>0</v>
      </c>
    </row>
    <row r="221" spans="1:6" x14ac:dyDescent="0.3">
      <c r="A221" t="str">
        <f>AlertAuditReport[[#This Row],[Alert ID]]</f>
        <v>2517513679397577299_f8f78277-17d1-4884-9653-09c8ffc67be2</v>
      </c>
      <c r="B221" s="1">
        <f>AlertAuditReport[[#This Row],[Timestamp]]</f>
        <v>44690.421635949075</v>
      </c>
      <c r="C221" t="str">
        <f>AlertAuditReport[[#This Row],[Event Type]]</f>
        <v>Alert_Closed</v>
      </c>
      <c r="D221" t="str">
        <f>AlertAuditReport[[#This Row],[User Mail]]</f>
        <v>system@signl4.com</v>
      </c>
      <c r="E221" s="3">
        <f>IF(B221&lt;&gt;"", ((B221 - VLOOKUP(A221, AlertHelper!$A$2:$C41219, 2, FALSE)) * 24 * 60), "")</f>
        <v>0</v>
      </c>
      <c r="F221" t="b">
        <f t="shared" si="3"/>
        <v>0</v>
      </c>
    </row>
    <row r="222" spans="1:6" x14ac:dyDescent="0.3">
      <c r="A222" t="str">
        <f>AlertAuditReport[[#This Row],[Alert ID]]</f>
        <v>2517513238396367237_5cfbafd2-5d59-4c9c-95ff-e85f8e822832</v>
      </c>
      <c r="B222" s="1">
        <f>AlertAuditReport[[#This Row],[Timestamp]]</f>
        <v>44690.421636180552</v>
      </c>
      <c r="C222" t="str">
        <f>AlertAuditReport[[#This Row],[Event Type]]</f>
        <v>Alert_Closed</v>
      </c>
      <c r="D222" t="str">
        <f>AlertAuditReport[[#This Row],[User Mail]]</f>
        <v>system@signl4.com</v>
      </c>
      <c r="E222" s="3">
        <f>IF(B222&lt;&gt;"", ((B222 - VLOOKUP(A222, AlertHelper!$A$2:$C41220, 2, FALSE)) * 24 * 60), "")</f>
        <v>0</v>
      </c>
      <c r="F222" t="b">
        <f t="shared" si="3"/>
        <v>0</v>
      </c>
    </row>
    <row r="223" spans="1:6" x14ac:dyDescent="0.3">
      <c r="A223" t="str">
        <f>AlertAuditReport[[#This Row],[Alert ID]]</f>
        <v>2517513385394215267_785c3d21-383f-48bc-8f45-55950c2b5b4e</v>
      </c>
      <c r="B223" s="1">
        <f>AlertAuditReport[[#This Row],[Timestamp]]</f>
        <v>44690.421642071757</v>
      </c>
      <c r="C223" t="str">
        <f>AlertAuditReport[[#This Row],[Event Type]]</f>
        <v>Alert_Closed</v>
      </c>
      <c r="D223" t="str">
        <f>AlertAuditReport[[#This Row],[User Mail]]</f>
        <v>system@signl4.com</v>
      </c>
      <c r="E223" s="3">
        <f>IF(B223&lt;&gt;"", ((B223 - VLOOKUP(A223, AlertHelper!$A$2:$C41221, 2, FALSE)) * 24 * 60), "")</f>
        <v>0</v>
      </c>
      <c r="F223" t="b">
        <f t="shared" si="3"/>
        <v>0</v>
      </c>
    </row>
    <row r="224" spans="1:6" x14ac:dyDescent="0.3">
      <c r="A224" t="str">
        <f>AlertAuditReport[[#This Row],[Alert ID]]</f>
        <v>2517513532397374481_7d47c2c3-c56f-495c-935d-87ef4c49bded</v>
      </c>
      <c r="B224" s="1">
        <f>AlertAuditReport[[#This Row],[Timestamp]]</f>
        <v>44690.421646215276</v>
      </c>
      <c r="C224" t="str">
        <f>AlertAuditReport[[#This Row],[Event Type]]</f>
        <v>Alert_Closed</v>
      </c>
      <c r="D224" t="str">
        <f>AlertAuditReport[[#This Row],[User Mail]]</f>
        <v>system@signl4.com</v>
      </c>
      <c r="E224" s="3">
        <f>IF(B224&lt;&gt;"", ((B224 - VLOOKUP(A224, AlertHelper!$A$2:$C41222, 2, FALSE)) * 24 * 60), "")</f>
        <v>0</v>
      </c>
      <c r="F224" t="b">
        <f t="shared" si="3"/>
        <v>0</v>
      </c>
    </row>
    <row r="225" spans="1:6" x14ac:dyDescent="0.3">
      <c r="A225" t="str">
        <f>AlertAuditReport[[#This Row],[Alert ID]]</f>
        <v>2517502168891905154_4a3c4354-1837-4e46-bf1e-f161884bf0fa</v>
      </c>
      <c r="B225" s="1">
        <f>AlertAuditReport[[#This Row],[Timestamp]]</f>
        <v>44690.424893622687</v>
      </c>
      <c r="C225" t="str">
        <f>AlertAuditReport[[#This Row],[Event Type]]</f>
        <v>Alert_New</v>
      </c>
      <c r="D225" t="str">
        <f>AlertAuditReport[[#This Row],[User Mail]]</f>
        <v/>
      </c>
      <c r="E225" s="3">
        <f>IF(B225&lt;&gt;"", ((B225 - VLOOKUP(A225, AlertHelper!$A$2:$C41223, 2, FALSE)) * 24 * 60), "")</f>
        <v>0</v>
      </c>
      <c r="F225" t="b">
        <f t="shared" si="3"/>
        <v>0</v>
      </c>
    </row>
    <row r="226" spans="1:6" x14ac:dyDescent="0.3">
      <c r="A226" t="str">
        <f>AlertAuditReport[[#This Row],[Alert ID]]</f>
        <v>2517502168891905154_4a3c4354-1837-4e46-bf1e-f161884bf0fa</v>
      </c>
      <c r="B226" s="1">
        <f>AlertAuditReport[[#This Row],[Timestamp]]</f>
        <v>44690.425538750002</v>
      </c>
      <c r="C226" t="str">
        <f>AlertAuditReport[[#This Row],[Event Type]]</f>
        <v>Alert_Confirmed</v>
      </c>
      <c r="D226" t="str">
        <f>AlertAuditReport[[#This Row],[User Mail]]</f>
        <v>ron@signl4.com</v>
      </c>
      <c r="E226" s="3">
        <f>IF(B226&lt;&gt;"", ((B226 - VLOOKUP(A226, AlertHelper!$A$2:$C41224, 2, FALSE)) * 24 * 60), "")</f>
        <v>0.92898333328776062</v>
      </c>
      <c r="F226" t="b">
        <f t="shared" si="3"/>
        <v>0</v>
      </c>
    </row>
    <row r="227" spans="1:6" x14ac:dyDescent="0.3">
      <c r="A227" t="str">
        <f>AlertAuditReport[[#This Row],[Alert ID]]</f>
        <v>2517502168891905154_4a3c4354-1837-4e46-bf1e-f161884bf0fa</v>
      </c>
      <c r="B227" s="1">
        <f>AlertAuditReport[[#This Row],[Timestamp]]</f>
        <v>44690.42586949074</v>
      </c>
      <c r="C227" t="str">
        <f>AlertAuditReport[[#This Row],[Event Type]]</f>
        <v>Annotation_New</v>
      </c>
      <c r="D227" t="str">
        <f>AlertAuditReport[[#This Row],[User Mail]]</f>
        <v>ron@signl4.com</v>
      </c>
      <c r="E227" s="3">
        <f>IF(B227&lt;&gt;"", ((B227 - VLOOKUP(A227, AlertHelper!$A$2:$C41225, 2, FALSE)) * 24 * 60), "")</f>
        <v>1.4052499970421195</v>
      </c>
      <c r="F227" t="b">
        <f t="shared" si="3"/>
        <v>0</v>
      </c>
    </row>
    <row r="228" spans="1:6" x14ac:dyDescent="0.3">
      <c r="A228" t="str">
        <f>AlertAuditReport[[#This Row],[Alert ID]]</f>
        <v>2517502168891905154_4a3c4354-1837-4e46-bf1e-f161884bf0fa</v>
      </c>
      <c r="B228" s="1">
        <f>AlertAuditReport[[#This Row],[Timestamp]]</f>
        <v>44690.430651493058</v>
      </c>
      <c r="C228" t="str">
        <f>AlertAuditReport[[#This Row],[Event Type]]</f>
        <v>Alert_Closed</v>
      </c>
      <c r="D228" t="str">
        <f>AlertAuditReport[[#This Row],[User Mail]]</f>
        <v>system@signl4.com</v>
      </c>
      <c r="E228" s="3">
        <f>IF(B228&lt;&gt;"", ((B228 - VLOOKUP(A228, AlertHelper!$A$2:$C41226, 2, FALSE)) * 24 * 60), "")</f>
        <v>8.2913333340547979</v>
      </c>
      <c r="F228" t="b">
        <f t="shared" si="3"/>
        <v>0</v>
      </c>
    </row>
    <row r="229" spans="1:6" x14ac:dyDescent="0.3">
      <c r="A229" t="str">
        <f>AlertAuditReport[[#This Row],[Alert ID]]</f>
        <v>2517502147966226267_c696789d-7819-4acc-80fe-603ee913bd96</v>
      </c>
      <c r="B229" s="1">
        <f>AlertAuditReport[[#This Row],[Timestamp]]</f>
        <v>44690.449113159724</v>
      </c>
      <c r="C229" t="str">
        <f>AlertAuditReport[[#This Row],[Event Type]]</f>
        <v>Alert_New</v>
      </c>
      <c r="D229" t="str">
        <f>AlertAuditReport[[#This Row],[User Mail]]</f>
        <v/>
      </c>
      <c r="E229" s="3">
        <f>IF(B229&lt;&gt;"", ((B229 - VLOOKUP(A229, AlertHelper!$A$2:$C41227, 2, FALSE)) * 24 * 60), "")</f>
        <v>0</v>
      </c>
      <c r="F229" t="b">
        <f t="shared" si="3"/>
        <v>0</v>
      </c>
    </row>
    <row r="230" spans="1:6" x14ac:dyDescent="0.3">
      <c r="A230" t="str">
        <f>AlertAuditReport[[#This Row],[Alert ID]]</f>
        <v>2517502143113016809_3db26a57-f8d1-489e-aae1-28ed2ebaf9f8</v>
      </c>
      <c r="B230" s="1">
        <f>AlertAuditReport[[#This Row],[Timestamp]]</f>
        <v>44690.454730300924</v>
      </c>
      <c r="C230" t="str">
        <f>AlertAuditReport[[#This Row],[Event Type]]</f>
        <v>Alert_New</v>
      </c>
      <c r="D230" t="str">
        <f>AlertAuditReport[[#This Row],[User Mail]]</f>
        <v/>
      </c>
      <c r="E230" s="3">
        <f>IF(B230&lt;&gt;"", ((B230 - VLOOKUP(A230, AlertHelper!$A$2:$C41228, 2, FALSE)) * 24 * 60), "")</f>
        <v>0</v>
      </c>
      <c r="F230" t="b">
        <f t="shared" si="3"/>
        <v>0</v>
      </c>
    </row>
    <row r="231" spans="1:6" x14ac:dyDescent="0.3">
      <c r="A231" t="str">
        <f>AlertAuditReport[[#This Row],[Alert ID]]</f>
        <v>2517502143113016809_3db26a57-f8d1-489e-aae1-28ed2ebaf9f8</v>
      </c>
      <c r="B231" s="1">
        <f>AlertAuditReport[[#This Row],[Timestamp]]</f>
        <v>44690.454825601853</v>
      </c>
      <c r="C231" t="str">
        <f>AlertAuditReport[[#This Row],[Event Type]]</f>
        <v>Alert_Confirmed</v>
      </c>
      <c r="D231" t="str">
        <f>AlertAuditReport[[#This Row],[User Mail]]</f>
        <v>ron@signl4.com</v>
      </c>
      <c r="E231" s="3">
        <f>IF(B231&lt;&gt;"", ((B231 - VLOOKUP(A231, AlertHelper!$A$2:$C41229, 2, FALSE)) * 24 * 60), "")</f>
        <v>0.13723333831876516</v>
      </c>
      <c r="F231" t="b">
        <f t="shared" si="3"/>
        <v>0</v>
      </c>
    </row>
    <row r="232" spans="1:6" x14ac:dyDescent="0.3">
      <c r="A232" t="str">
        <f>AlertAuditReport[[#This Row],[Alert ID]]</f>
        <v>2517502147966226267_c696789d-7819-4acc-80fe-603ee913bd96</v>
      </c>
      <c r="B232" s="1">
        <f>AlertAuditReport[[#This Row],[Timestamp]]</f>
        <v>44690.454847303241</v>
      </c>
      <c r="C232" t="str">
        <f>AlertAuditReport[[#This Row],[Event Type]]</f>
        <v>Alert_Confirmed</v>
      </c>
      <c r="D232" t="str">
        <f>AlertAuditReport[[#This Row],[User Mail]]</f>
        <v>ron@signl4.com</v>
      </c>
      <c r="E232" s="3">
        <f>IF(B232&lt;&gt;"", ((B232 - VLOOKUP(A232, AlertHelper!$A$2:$C41230, 2, FALSE)) * 24 * 60), "")</f>
        <v>8.2571666641160846</v>
      </c>
      <c r="F232" t="b">
        <f t="shared" si="3"/>
        <v>0</v>
      </c>
    </row>
    <row r="233" spans="1:6" x14ac:dyDescent="0.3">
      <c r="A233" t="str">
        <f>AlertAuditReport[[#This Row],[Alert ID]]</f>
        <v>2517502143113016809_3db26a57-f8d1-489e-aae1-28ed2ebaf9f8</v>
      </c>
      <c r="B233" s="1">
        <f>AlertAuditReport[[#This Row],[Timestamp]]</f>
        <v>44690.456995046297</v>
      </c>
      <c r="C233" t="str">
        <f>AlertAuditReport[[#This Row],[Event Type]]</f>
        <v>Escalation</v>
      </c>
      <c r="D233" t="str">
        <f>AlertAuditReport[[#This Row],[User Mail]]</f>
        <v>ron@signl4.com</v>
      </c>
      <c r="E233" s="3">
        <f>IF(B233&lt;&gt;"", ((B233 - VLOOKUP(A233, AlertHelper!$A$2:$C41231, 2, FALSE)) * 24 * 60), "")</f>
        <v>3.2612333376891911</v>
      </c>
      <c r="F233" t="b">
        <f t="shared" si="3"/>
        <v>0</v>
      </c>
    </row>
    <row r="234" spans="1:6" x14ac:dyDescent="0.3">
      <c r="A234" t="str">
        <f>AlertAuditReport[[#This Row],[Alert ID]]</f>
        <v>2517502135076408481_a769ddc5-79fb-44ee-9750-6044633c853a</v>
      </c>
      <c r="B234" s="1">
        <f>AlertAuditReport[[#This Row],[Timestamp]]</f>
        <v>44690.464031932868</v>
      </c>
      <c r="C234" t="str">
        <f>AlertAuditReport[[#This Row],[Event Type]]</f>
        <v>Alert_New</v>
      </c>
      <c r="D234" t="str">
        <f>AlertAuditReport[[#This Row],[User Mail]]</f>
        <v/>
      </c>
      <c r="E234" s="3">
        <f>IF(B234&lt;&gt;"", ((B234 - VLOOKUP(A234, AlertHelper!$A$2:$C41232, 2, FALSE)) * 24 * 60), "")</f>
        <v>0</v>
      </c>
      <c r="F234" t="b">
        <f t="shared" si="3"/>
        <v>0</v>
      </c>
    </row>
    <row r="235" spans="1:6" x14ac:dyDescent="0.3">
      <c r="A235" t="str">
        <f>AlertAuditReport[[#This Row],[Alert ID]]</f>
        <v>2517502133259498557_1658ffea-d727-4255-8c3f-de054533742c</v>
      </c>
      <c r="B235" s="1">
        <f>AlertAuditReport[[#This Row],[Timestamp]]</f>
        <v>44690.46613483796</v>
      </c>
      <c r="C235" t="str">
        <f>AlertAuditReport[[#This Row],[Event Type]]</f>
        <v>Alert_New</v>
      </c>
      <c r="D235" t="str">
        <f>AlertAuditReport[[#This Row],[User Mail]]</f>
        <v/>
      </c>
      <c r="E235" s="3">
        <f>IF(B235&lt;&gt;"", ((B235 - VLOOKUP(A235, AlertHelper!$A$2:$C41233, 2, FALSE)) * 24 * 60), "")</f>
        <v>0</v>
      </c>
      <c r="F235" t="b">
        <f t="shared" si="3"/>
        <v>0</v>
      </c>
    </row>
    <row r="236" spans="1:6" x14ac:dyDescent="0.3">
      <c r="A236" t="str">
        <f>AlertAuditReport[[#This Row],[Alert ID]]</f>
        <v>2517502132703876700_4c7db520-a220-4942-aac2-9a7f0235c5d5</v>
      </c>
      <c r="B236" s="1">
        <f>AlertAuditReport[[#This Row],[Timestamp]]</f>
        <v>44690.46677791667</v>
      </c>
      <c r="C236" t="str">
        <f>AlertAuditReport[[#This Row],[Event Type]]</f>
        <v>Alert_New</v>
      </c>
      <c r="D236" t="str">
        <f>AlertAuditReport[[#This Row],[User Mail]]</f>
        <v/>
      </c>
      <c r="E236" s="3">
        <f>IF(B236&lt;&gt;"", ((B236 - VLOOKUP(A236, AlertHelper!$A$2:$C41234, 2, FALSE)) * 24 * 60), "")</f>
        <v>0</v>
      </c>
      <c r="F236" t="b">
        <f t="shared" si="3"/>
        <v>0</v>
      </c>
    </row>
    <row r="237" spans="1:6" x14ac:dyDescent="0.3">
      <c r="A237" t="str">
        <f>AlertAuditReport[[#This Row],[Alert ID]]</f>
        <v>2517502132097836266_ac8a3764-8434-4aa9-9344-8781e7307215</v>
      </c>
      <c r="B237" s="1">
        <f>AlertAuditReport[[#This Row],[Timestamp]]</f>
        <v>44690.46747935185</v>
      </c>
      <c r="C237" t="str">
        <f>AlertAuditReport[[#This Row],[Event Type]]</f>
        <v>Alert_New</v>
      </c>
      <c r="D237" t="str">
        <f>AlertAuditReport[[#This Row],[User Mail]]</f>
        <v/>
      </c>
      <c r="E237" s="3">
        <f>IF(B237&lt;&gt;"", ((B237 - VLOOKUP(A237, AlertHelper!$A$2:$C41235, 2, FALSE)) * 24 * 60), "")</f>
        <v>0</v>
      </c>
      <c r="F237" t="b">
        <f t="shared" si="3"/>
        <v>0</v>
      </c>
    </row>
    <row r="238" spans="1:6" x14ac:dyDescent="0.3">
      <c r="A238" t="str">
        <f>AlertAuditReport[[#This Row],[Alert ID]]</f>
        <v>2517502127235412341_41aa70db-4f3d-4b50-b2a3-43223934f963</v>
      </c>
      <c r="B238" s="1">
        <f>AlertAuditReport[[#This Row],[Timestamp]]</f>
        <v>44690.473107152779</v>
      </c>
      <c r="C238" t="str">
        <f>AlertAuditReport[[#This Row],[Event Type]]</f>
        <v>Alert_New</v>
      </c>
      <c r="D238" t="str">
        <f>AlertAuditReport[[#This Row],[User Mail]]</f>
        <v/>
      </c>
      <c r="E238" s="3">
        <f>IF(B238&lt;&gt;"", ((B238 - VLOOKUP(A238, AlertHelper!$A$2:$C41236, 2, FALSE)) * 24 * 60), "")</f>
        <v>0</v>
      </c>
      <c r="F238" t="b">
        <f t="shared" si="3"/>
        <v>0</v>
      </c>
    </row>
    <row r="239" spans="1:6" x14ac:dyDescent="0.3">
      <c r="A239" t="str">
        <f>AlertAuditReport[[#This Row],[Alert ID]]</f>
        <v>2517502127235412341_41aa70db-4f3d-4b50-b2a3-43223934f963</v>
      </c>
      <c r="B239" s="1">
        <f>AlertAuditReport[[#This Row],[Timestamp]]</f>
        <v>44690.485560717592</v>
      </c>
      <c r="C239" t="str">
        <f>AlertAuditReport[[#This Row],[Event Type]]</f>
        <v>Alert_Confirmed</v>
      </c>
      <c r="D239" t="str">
        <f>AlertAuditReport[[#This Row],[User Mail]]</f>
        <v>ron@signl4.com</v>
      </c>
      <c r="E239" s="3">
        <f>IF(B239&lt;&gt;"", ((B239 - VLOOKUP(A239, AlertHelper!$A$2:$C41237, 2, FALSE)) * 24 * 60), "")</f>
        <v>17.933133331825957</v>
      </c>
      <c r="F239" t="b">
        <f t="shared" si="3"/>
        <v>0</v>
      </c>
    </row>
    <row r="240" spans="1:6" x14ac:dyDescent="0.3">
      <c r="A240" t="str">
        <f>AlertAuditReport[[#This Row],[Alert ID]]</f>
        <v>2517502132097836266_ac8a3764-8434-4aa9-9344-8781e7307215</v>
      </c>
      <c r="B240" s="1">
        <f>AlertAuditReport[[#This Row],[Timestamp]]</f>
        <v>44690.485772453707</v>
      </c>
      <c r="C240" t="str">
        <f>AlertAuditReport[[#This Row],[Event Type]]</f>
        <v>Alert_Confirmed</v>
      </c>
      <c r="D240" t="str">
        <f>AlertAuditReport[[#This Row],[User Mail]]</f>
        <v>ron@signl4.com</v>
      </c>
      <c r="E240" s="3">
        <f>IF(B240&lt;&gt;"", ((B240 - VLOOKUP(A240, AlertHelper!$A$2:$C41238, 2, FALSE)) * 24 * 60), "")</f>
        <v>26.342066674260423</v>
      </c>
      <c r="F240" t="b">
        <f t="shared" si="3"/>
        <v>0</v>
      </c>
    </row>
    <row r="241" spans="1:6" x14ac:dyDescent="0.3">
      <c r="A241" t="str">
        <f>AlertAuditReport[[#This Row],[Alert ID]]</f>
        <v>2517502132703876700_4c7db520-a220-4942-aac2-9a7f0235c5d5</v>
      </c>
      <c r="B241" s="1">
        <f>AlertAuditReport[[#This Row],[Timestamp]]</f>
        <v>44690.485772453707</v>
      </c>
      <c r="C241" t="str">
        <f>AlertAuditReport[[#This Row],[Event Type]]</f>
        <v>Alert_Confirmed</v>
      </c>
      <c r="D241" t="str">
        <f>AlertAuditReport[[#This Row],[User Mail]]</f>
        <v>ron@signl4.com</v>
      </c>
      <c r="E241" s="3">
        <f>IF(B241&lt;&gt;"", ((B241 - VLOOKUP(A241, AlertHelper!$A$2:$C41239, 2, FALSE)) * 24 * 60), "")</f>
        <v>27.352133332751691</v>
      </c>
      <c r="F241" t="b">
        <f t="shared" si="3"/>
        <v>0</v>
      </c>
    </row>
    <row r="242" spans="1:6" x14ac:dyDescent="0.3">
      <c r="A242" t="str">
        <f>AlertAuditReport[[#This Row],[Alert ID]]</f>
        <v>2517502133259498557_1658ffea-d727-4255-8c3f-de054533742c</v>
      </c>
      <c r="B242" s="1">
        <f>AlertAuditReport[[#This Row],[Timestamp]]</f>
        <v>44690.485772453707</v>
      </c>
      <c r="C242" t="str">
        <f>AlertAuditReport[[#This Row],[Event Type]]</f>
        <v>Alert_Confirmed</v>
      </c>
      <c r="D242" t="str">
        <f>AlertAuditReport[[#This Row],[User Mail]]</f>
        <v>ron@signl4.com</v>
      </c>
      <c r="E242" s="3">
        <f>IF(B242&lt;&gt;"", ((B242 - VLOOKUP(A242, AlertHelper!$A$2:$C41240, 2, FALSE)) * 24 * 60), "")</f>
        <v>28.278166676172987</v>
      </c>
      <c r="F242" t="b">
        <f t="shared" si="3"/>
        <v>0</v>
      </c>
    </row>
    <row r="243" spans="1:6" x14ac:dyDescent="0.3">
      <c r="A243" t="str">
        <f>AlertAuditReport[[#This Row],[Alert ID]]</f>
        <v>2517502135076408481_a769ddc5-79fb-44ee-9750-6044633c853a</v>
      </c>
      <c r="B243" s="1">
        <f>AlertAuditReport[[#This Row],[Timestamp]]</f>
        <v>44690.485772453707</v>
      </c>
      <c r="C243" t="str">
        <f>AlertAuditReport[[#This Row],[Event Type]]</f>
        <v>Alert_Confirmed</v>
      </c>
      <c r="D243" t="str">
        <f>AlertAuditReport[[#This Row],[User Mail]]</f>
        <v>ron@signl4.com</v>
      </c>
      <c r="E243" s="3">
        <f>IF(B243&lt;&gt;"", ((B243 - VLOOKUP(A243, AlertHelper!$A$2:$C41241, 2, FALSE)) * 24 * 60), "")</f>
        <v>31.306350007653236</v>
      </c>
      <c r="F243" t="b">
        <f t="shared" si="3"/>
        <v>0</v>
      </c>
    </row>
    <row r="244" spans="1:6" x14ac:dyDescent="0.3">
      <c r="A244" t="str">
        <f>AlertAuditReport[[#This Row],[Alert ID]]</f>
        <v>2517502114988666122_f616a464-60c9-4c54-b1cf-5232b9c8c8e9</v>
      </c>
      <c r="B244" s="1">
        <f>AlertAuditReport[[#This Row],[Timestamp]]</f>
        <v>44690.487281631948</v>
      </c>
      <c r="C244" t="str">
        <f>AlertAuditReport[[#This Row],[Event Type]]</f>
        <v>Alert_New</v>
      </c>
      <c r="D244" t="str">
        <f>AlertAuditReport[[#This Row],[User Mail]]</f>
        <v/>
      </c>
      <c r="E244" s="3">
        <f>IF(B244&lt;&gt;"", ((B244 - VLOOKUP(A244, AlertHelper!$A$2:$C41242, 2, FALSE)) * 24 * 60), "")</f>
        <v>0</v>
      </c>
      <c r="F244" t="b">
        <f t="shared" si="3"/>
        <v>0</v>
      </c>
    </row>
    <row r="245" spans="1:6" x14ac:dyDescent="0.3">
      <c r="A245" t="str">
        <f>AlertAuditReport[[#This Row],[Alert ID]]</f>
        <v>2517502114988666122_f616a464-60c9-4c54-b1cf-5232b9c8c8e9</v>
      </c>
      <c r="B245" s="1">
        <f>AlertAuditReport[[#This Row],[Timestamp]]</f>
        <v>44690.489596620369</v>
      </c>
      <c r="C245" t="str">
        <f>AlertAuditReport[[#This Row],[Event Type]]</f>
        <v>Alert_Confirmed</v>
      </c>
      <c r="D245" t="str">
        <f>AlertAuditReport[[#This Row],[User Mail]]</f>
        <v>ron@signl4.com</v>
      </c>
      <c r="E245" s="3">
        <f>IF(B245&lt;&gt;"", ((B245 - VLOOKUP(A245, AlertHelper!$A$2:$C41243, 2, FALSE)) * 24 * 60), "")</f>
        <v>3.3335833274759352</v>
      </c>
      <c r="F245" t="b">
        <f t="shared" si="3"/>
        <v>0</v>
      </c>
    </row>
    <row r="246" spans="1:6" x14ac:dyDescent="0.3">
      <c r="A246" t="str">
        <f>AlertAuditReport[[#This Row],[Alert ID]]</f>
        <v>2517502114988666122_f616a464-60c9-4c54-b1cf-5232b9c8c8e9</v>
      </c>
      <c r="B246" s="1">
        <f>AlertAuditReport[[#This Row],[Timestamp]]</f>
        <v>44690.489781701392</v>
      </c>
      <c r="C246" t="str">
        <f>AlertAuditReport[[#This Row],[Event Type]]</f>
        <v>Annotation_New</v>
      </c>
      <c r="D246" t="str">
        <f>AlertAuditReport[[#This Row],[User Mail]]</f>
        <v>ron@signl4.com</v>
      </c>
      <c r="E246" s="3">
        <f>IF(B246&lt;&gt;"", ((B246 - VLOOKUP(A246, AlertHelper!$A$2:$C41244, 2, FALSE)) * 24 * 60), "")</f>
        <v>3.6000999994575977</v>
      </c>
      <c r="F246" t="b">
        <f t="shared" si="3"/>
        <v>0</v>
      </c>
    </row>
    <row r="247" spans="1:6" x14ac:dyDescent="0.3">
      <c r="A247" t="str">
        <f>AlertAuditReport[[#This Row],[Alert ID]]</f>
        <v>2517502114988666122_f616a464-60c9-4c54-b1cf-5232b9c8c8e9</v>
      </c>
      <c r="B247" s="1">
        <f>AlertAuditReport[[#This Row],[Timestamp]]</f>
        <v>44690.490056643517</v>
      </c>
      <c r="C247" t="str">
        <f>AlertAuditReport[[#This Row],[Event Type]]</f>
        <v>Alert_Closed</v>
      </c>
      <c r="D247" t="str">
        <f>AlertAuditReport[[#This Row],[User Mail]]</f>
        <v>system@signl4.com</v>
      </c>
      <c r="E247" s="3">
        <f>IF(B247&lt;&gt;"", ((B247 - VLOOKUP(A247, AlertHelper!$A$2:$C41245, 2, FALSE)) * 24 * 60), "")</f>
        <v>3.9960166602395475</v>
      </c>
      <c r="F247" t="b">
        <f t="shared" si="3"/>
        <v>0</v>
      </c>
    </row>
    <row r="248" spans="1:6" x14ac:dyDescent="0.3">
      <c r="A248" t="str">
        <f>AlertAuditReport[[#This Row],[Alert ID]]</f>
        <v>2517502181007154094_2f3c5b9c-ac23-4f99-a130-ca8705b97609</v>
      </c>
      <c r="B248" s="1">
        <f>AlertAuditReport[[#This Row],[Timestamp]]</f>
        <v>44690.490056643517</v>
      </c>
      <c r="C248" t="str">
        <f>AlertAuditReport[[#This Row],[Event Type]]</f>
        <v>Alert_Closed</v>
      </c>
      <c r="D248" t="str">
        <f>AlertAuditReport[[#This Row],[User Mail]]</f>
        <v>system@signl4.com</v>
      </c>
      <c r="E248" s="3">
        <f>IF(B248&lt;&gt;"", ((B248 - VLOOKUP(A248, AlertHelper!$A$2:$C41246, 2, FALSE)) * 24 * 60), "")</f>
        <v>114.02683332678862</v>
      </c>
      <c r="F248" t="b">
        <f t="shared" si="3"/>
        <v>0</v>
      </c>
    </row>
    <row r="249" spans="1:6" x14ac:dyDescent="0.3">
      <c r="A249" t="str">
        <f>AlertAuditReport[[#This Row],[Alert ID]]</f>
        <v>2517502182227496030_34b330eb-f587-4718-97cf-c274f4b5a4dc</v>
      </c>
      <c r="B249" s="1">
        <f>AlertAuditReport[[#This Row],[Timestamp]]</f>
        <v>44690.490057326388</v>
      </c>
      <c r="C249" t="str">
        <f>AlertAuditReport[[#This Row],[Event Type]]</f>
        <v>Alert_Closed</v>
      </c>
      <c r="D249" t="str">
        <f>AlertAuditReport[[#This Row],[User Mail]]</f>
        <v>system@signl4.com</v>
      </c>
      <c r="E249" s="3">
        <f>IF(B249&lt;&gt;"", ((B249 - VLOOKUP(A249, AlertHelper!$A$2:$C41247, 2, FALSE)) * 24 * 60), "")</f>
        <v>116.06171666644514</v>
      </c>
      <c r="F249" t="b">
        <f t="shared" si="3"/>
        <v>0</v>
      </c>
    </row>
    <row r="250" spans="1:6" x14ac:dyDescent="0.3">
      <c r="A250" t="str">
        <f>AlertAuditReport[[#This Row],[Alert ID]]</f>
        <v>2517502183986477060_b5831021-1300-4dda-a578-290264084788</v>
      </c>
      <c r="B250" s="1">
        <f>AlertAuditReport[[#This Row],[Timestamp]]</f>
        <v>44690.490057766205</v>
      </c>
      <c r="C250" t="str">
        <f>AlertAuditReport[[#This Row],[Event Type]]</f>
        <v>Alert_Closed</v>
      </c>
      <c r="D250" t="str">
        <f>AlertAuditReport[[#This Row],[User Mail]]</f>
        <v>system@signl4.com</v>
      </c>
      <c r="E250" s="3">
        <f>IF(B250&lt;&gt;"", ((B250 - VLOOKUP(A250, AlertHelper!$A$2:$C41248, 2, FALSE)) * 24 * 60), "")</f>
        <v>118.99398333393037</v>
      </c>
      <c r="F250" t="b">
        <f t="shared" si="3"/>
        <v>0</v>
      </c>
    </row>
    <row r="251" spans="1:6" x14ac:dyDescent="0.3">
      <c r="A251" t="str">
        <f>AlertAuditReport[[#This Row],[Alert ID]]</f>
        <v>2517502099286016884_6bac4c6f-2fdb-457f-912e-8b57cb9d50a6</v>
      </c>
      <c r="B251" s="1">
        <f>AlertAuditReport[[#This Row],[Timestamp]]</f>
        <v>44690.505455995371</v>
      </c>
      <c r="C251" t="str">
        <f>AlertAuditReport[[#This Row],[Event Type]]</f>
        <v>Alert_New</v>
      </c>
      <c r="D251" t="str">
        <f>AlertAuditReport[[#This Row],[User Mail]]</f>
        <v/>
      </c>
      <c r="E251" s="3">
        <f>IF(B251&lt;&gt;"", ((B251 - VLOOKUP(A251, AlertHelper!$A$2:$C41249, 2, FALSE)) * 24 * 60), "")</f>
        <v>0</v>
      </c>
      <c r="F251" t="b">
        <f t="shared" si="3"/>
        <v>0</v>
      </c>
    </row>
    <row r="252" spans="1:6" x14ac:dyDescent="0.3">
      <c r="A252" t="str">
        <f>AlertAuditReport[[#This Row],[Alert ID]]</f>
        <v>2517502093484003872_85e428cb-07ed-4d8a-893c-c4941e90dbd6</v>
      </c>
      <c r="B252" s="1">
        <f>AlertAuditReport[[#This Row],[Timestamp]]</f>
        <v>44690.512171284725</v>
      </c>
      <c r="C252" t="str">
        <f>AlertAuditReport[[#This Row],[Event Type]]</f>
        <v>Alert_New</v>
      </c>
      <c r="D252" t="str">
        <f>AlertAuditReport[[#This Row],[User Mail]]</f>
        <v/>
      </c>
      <c r="E252" s="3">
        <f>IF(B252&lt;&gt;"", ((B252 - VLOOKUP(A252, AlertHelper!$A$2:$C41250, 2, FALSE)) * 24 * 60), "")</f>
        <v>0</v>
      </c>
      <c r="F252" t="b">
        <f t="shared" si="3"/>
        <v>0</v>
      </c>
    </row>
    <row r="253" spans="1:6" x14ac:dyDescent="0.3">
      <c r="A253" t="str">
        <f>AlertAuditReport[[#This Row],[Alert ID]]</f>
        <v>2517502093484003872_85e428cb-07ed-4d8a-893c-c4941e90dbd6</v>
      </c>
      <c r="B253" s="1">
        <f>AlertAuditReport[[#This Row],[Timestamp]]</f>
        <v>44690.515651180554</v>
      </c>
      <c r="C253" t="str">
        <f>AlertAuditReport[[#This Row],[Event Type]]</f>
        <v>Alert_Closed</v>
      </c>
      <c r="D253" t="str">
        <f>AlertAuditReport[[#This Row],[User Mail]]</f>
        <v>system@signl4.com</v>
      </c>
      <c r="E253" s="3">
        <f>IF(B253&lt;&gt;"", ((B253 - VLOOKUP(A253, AlertHelper!$A$2:$C41251, 2, FALSE)) * 24 * 60), "")</f>
        <v>5.0110499945003539</v>
      </c>
      <c r="F253" t="b">
        <f t="shared" si="3"/>
        <v>0</v>
      </c>
    </row>
    <row r="254" spans="1:6" x14ac:dyDescent="0.3">
      <c r="A254" t="str">
        <f>AlertAuditReport[[#This Row],[Alert ID]]</f>
        <v>2517502099286016884_6bac4c6f-2fdb-457f-912e-8b57cb9d50a6</v>
      </c>
      <c r="B254" s="1">
        <f>AlertAuditReport[[#This Row],[Timestamp]]</f>
        <v>44690.52170484954</v>
      </c>
      <c r="C254" t="str">
        <f>AlertAuditReport[[#This Row],[Event Type]]</f>
        <v>Alert_Confirmed</v>
      </c>
      <c r="D254" t="str">
        <f>AlertAuditReport[[#This Row],[User Mail]]</f>
        <v>ron@signl4.com</v>
      </c>
      <c r="E254" s="3">
        <f>IF(B254&lt;&gt;"", ((B254 - VLOOKUP(A254, AlertHelper!$A$2:$C41252, 2, FALSE)) * 24 * 60), "")</f>
        <v>23.398350002244115</v>
      </c>
      <c r="F254" t="b">
        <f t="shared" si="3"/>
        <v>0</v>
      </c>
    </row>
    <row r="255" spans="1:6" x14ac:dyDescent="0.3">
      <c r="A255" t="str">
        <f>AlertAuditReport[[#This Row],[Alert ID]]</f>
        <v>2517502024530151357_8999f129-c3a3-4d77-ae8f-bef67ed69756</v>
      </c>
      <c r="B255" s="1">
        <f>AlertAuditReport[[#This Row],[Timestamp]]</f>
        <v>44690.59197898148</v>
      </c>
      <c r="C255" t="str">
        <f>AlertAuditReport[[#This Row],[Event Type]]</f>
        <v>Alert_New</v>
      </c>
      <c r="D255" t="str">
        <f>AlertAuditReport[[#This Row],[User Mail]]</f>
        <v/>
      </c>
      <c r="E255" s="3">
        <f>IF(B255&lt;&gt;"", ((B255 - VLOOKUP(A255, AlertHelper!$A$2:$C41253, 2, FALSE)) * 24 * 60), "")</f>
        <v>0</v>
      </c>
      <c r="F255" t="b">
        <f t="shared" si="3"/>
        <v>0</v>
      </c>
    </row>
    <row r="256" spans="1:6" x14ac:dyDescent="0.3">
      <c r="A256" t="str">
        <f>AlertAuditReport[[#This Row],[Alert ID]]</f>
        <v>2517502022436051240_fe032858-55c4-4954-98fd-07bd20f6214f</v>
      </c>
      <c r="B256" s="1">
        <f>AlertAuditReport[[#This Row],[Timestamp]]</f>
        <v>44690.594402708331</v>
      </c>
      <c r="C256" t="str">
        <f>AlertAuditReport[[#This Row],[Event Type]]</f>
        <v>Alert_New</v>
      </c>
      <c r="D256" t="str">
        <f>AlertAuditReport[[#This Row],[User Mail]]</f>
        <v/>
      </c>
      <c r="E256" s="3">
        <f>IF(B256&lt;&gt;"", ((B256 - VLOOKUP(A256, AlertHelper!$A$2:$C41254, 2, FALSE)) * 24 * 60), "")</f>
        <v>0</v>
      </c>
      <c r="F256" t="b">
        <f t="shared" si="3"/>
        <v>0</v>
      </c>
    </row>
    <row r="257" spans="1:6" x14ac:dyDescent="0.3">
      <c r="A257" t="str">
        <f>AlertAuditReport[[#This Row],[Alert ID]]</f>
        <v>2517502021322493770_1e590f09-f97a-47be-b004-a1a977ceec05</v>
      </c>
      <c r="B257" s="1">
        <f>AlertAuditReport[[#This Row],[Timestamp]]</f>
        <v>44690.595691550923</v>
      </c>
      <c r="C257" t="str">
        <f>AlertAuditReport[[#This Row],[Event Type]]</f>
        <v>Alert_New</v>
      </c>
      <c r="D257" t="str">
        <f>AlertAuditReport[[#This Row],[User Mail]]</f>
        <v/>
      </c>
      <c r="E257" s="3">
        <f>IF(B257&lt;&gt;"", ((B257 - VLOOKUP(A257, AlertHelper!$A$2:$C41255, 2, FALSE)) * 24 * 60), "")</f>
        <v>0</v>
      </c>
      <c r="F257" t="b">
        <f t="shared" si="3"/>
        <v>0</v>
      </c>
    </row>
    <row r="258" spans="1:6" x14ac:dyDescent="0.3">
      <c r="A258" t="str">
        <f>AlertAuditReport[[#This Row],[Alert ID]]</f>
        <v>2517502016085819369_d4f46a17-8f37-47f0-94a4-d9ee2bfaa84e</v>
      </c>
      <c r="B258" s="1">
        <f>AlertAuditReport[[#This Row],[Timestamp]]</f>
        <v>44690.601752523151</v>
      </c>
      <c r="C258" t="str">
        <f>AlertAuditReport[[#This Row],[Event Type]]</f>
        <v>Alert_New</v>
      </c>
      <c r="D258" t="str">
        <f>AlertAuditReport[[#This Row],[User Mail]]</f>
        <v/>
      </c>
      <c r="E258" s="3">
        <f>IF(B258&lt;&gt;"", ((B258 - VLOOKUP(A258, AlertHelper!$A$2:$C41256, 2, FALSE)) * 24 * 60), "")</f>
        <v>0</v>
      </c>
      <c r="F258" t="b">
        <f t="shared" si="3"/>
        <v>0</v>
      </c>
    </row>
    <row r="259" spans="1:6" x14ac:dyDescent="0.3">
      <c r="A259" t="str">
        <f>AlertAuditReport[[#This Row],[Alert ID]]</f>
        <v>2517502013086144792_0e3c4d80-8991-466e-8aab-4afba81f3106</v>
      </c>
      <c r="B259" s="1">
        <f>AlertAuditReport[[#This Row],[Timestamp]]</f>
        <v>44690.605224363426</v>
      </c>
      <c r="C259" t="str">
        <f>AlertAuditReport[[#This Row],[Event Type]]</f>
        <v>Alert_New</v>
      </c>
      <c r="D259" t="str">
        <f>AlertAuditReport[[#This Row],[User Mail]]</f>
        <v/>
      </c>
      <c r="E259" s="3">
        <f>IF(B259&lt;&gt;"", ((B259 - VLOOKUP(A259, AlertHelper!$A$2:$C41257, 2, FALSE)) * 24 * 60), "")</f>
        <v>0</v>
      </c>
      <c r="F259" t="b">
        <f t="shared" ref="F259:F322" si="4">IF(B259&lt;&gt;"", SUM((WEEKDAY(B259)=1), (WEEKDAY(B259)=7), (HOUR(B259)&lt;9),  (HOUR(B259)&gt;17))&gt;0, "")</f>
        <v>0</v>
      </c>
    </row>
    <row r="260" spans="1:6" x14ac:dyDescent="0.3">
      <c r="A260" t="str">
        <f>AlertAuditReport[[#This Row],[Alert ID]]</f>
        <v>2517501996719529345_e2aad44b-c569-40bc-b13e-fb2c14698d2c</v>
      </c>
      <c r="B260" s="1">
        <f>AlertAuditReport[[#This Row],[Timestamp]]</f>
        <v>44690.624167210648</v>
      </c>
      <c r="C260" t="str">
        <f>AlertAuditReport[[#This Row],[Event Type]]</f>
        <v>Alert_New</v>
      </c>
      <c r="D260" t="str">
        <f>AlertAuditReport[[#This Row],[User Mail]]</f>
        <v/>
      </c>
      <c r="E260" s="3">
        <f>IF(B260&lt;&gt;"", ((B260 - VLOOKUP(A260, AlertHelper!$A$2:$C41258, 2, FALSE)) * 24 * 60), "")</f>
        <v>0</v>
      </c>
      <c r="F260" t="b">
        <f t="shared" si="4"/>
        <v>0</v>
      </c>
    </row>
    <row r="261" spans="1:6" x14ac:dyDescent="0.3">
      <c r="A261" t="str">
        <f>AlertAuditReport[[#This Row],[Alert ID]]</f>
        <v>2517501866085492846_1aa17cde-f587-4eec-90b1-0a11f46d5188</v>
      </c>
      <c r="B261" s="1">
        <f>AlertAuditReport[[#This Row],[Timestamp]]</f>
        <v>44690.775364004628</v>
      </c>
      <c r="C261" t="str">
        <f>AlertAuditReport[[#This Row],[Event Type]]</f>
        <v>Alert_New</v>
      </c>
      <c r="D261" t="str">
        <f>AlertAuditReport[[#This Row],[User Mail]]</f>
        <v/>
      </c>
      <c r="E261" s="3">
        <f>IF(B261&lt;&gt;"", ((B261 - VLOOKUP(A261, AlertHelper!$A$2:$C41259, 2, FALSE)) * 24 * 60), "")</f>
        <v>0</v>
      </c>
      <c r="F261" t="b">
        <f t="shared" si="4"/>
        <v>1</v>
      </c>
    </row>
    <row r="262" spans="1:6" x14ac:dyDescent="0.3">
      <c r="A262" t="str">
        <f>AlertAuditReport[[#This Row],[Alert ID]]</f>
        <v>2517501866085492846_1aa17cde-f587-4eec-90b1-0a11f46d5188</v>
      </c>
      <c r="B262" s="1">
        <f>AlertAuditReport[[#This Row],[Timestamp]]</f>
        <v>44690.81556087963</v>
      </c>
      <c r="C262" t="str">
        <f>AlertAuditReport[[#This Row],[Event Type]]</f>
        <v>Alert_Confirmed</v>
      </c>
      <c r="D262" t="str">
        <f>AlertAuditReport[[#This Row],[User Mail]]</f>
        <v>ron@signl4.com</v>
      </c>
      <c r="E262" s="3">
        <f>IF(B262&lt;&gt;"", ((B262 - VLOOKUP(A262, AlertHelper!$A$2:$C41260, 2, FALSE)) * 24 * 60), "")</f>
        <v>57.883500001626089</v>
      </c>
      <c r="F262" t="b">
        <f t="shared" si="4"/>
        <v>1</v>
      </c>
    </row>
    <row r="263" spans="1:6" x14ac:dyDescent="0.3">
      <c r="A263" t="str">
        <f>AlertAuditReport[[#This Row],[Alert ID]]</f>
        <v>2517501996719529345_e2aad44b-c569-40bc-b13e-fb2c14698d2c</v>
      </c>
      <c r="B263" s="1">
        <f>AlertAuditReport[[#This Row],[Timestamp]]</f>
        <v>44690.81556087963</v>
      </c>
      <c r="C263" t="str">
        <f>AlertAuditReport[[#This Row],[Event Type]]</f>
        <v>Alert_Confirmed</v>
      </c>
      <c r="D263" t="str">
        <f>AlertAuditReport[[#This Row],[User Mail]]</f>
        <v>ron@signl4.com</v>
      </c>
      <c r="E263" s="3">
        <f>IF(B263&lt;&gt;"", ((B263 - VLOOKUP(A263, AlertHelper!$A$2:$C41261, 2, FALSE)) * 24 * 60), "")</f>
        <v>275.60688333353028</v>
      </c>
      <c r="F263" t="b">
        <f t="shared" si="4"/>
        <v>1</v>
      </c>
    </row>
    <row r="264" spans="1:6" x14ac:dyDescent="0.3">
      <c r="A264" t="str">
        <f>AlertAuditReport[[#This Row],[Alert ID]]</f>
        <v>2517502013086144792_0e3c4d80-8991-466e-8aab-4afba81f3106</v>
      </c>
      <c r="B264" s="1">
        <f>AlertAuditReport[[#This Row],[Timestamp]]</f>
        <v>44690.81556087963</v>
      </c>
      <c r="C264" t="str">
        <f>AlertAuditReport[[#This Row],[Event Type]]</f>
        <v>Alert_Confirmed</v>
      </c>
      <c r="D264" t="str">
        <f>AlertAuditReport[[#This Row],[User Mail]]</f>
        <v>ron@signl4.com</v>
      </c>
      <c r="E264" s="3">
        <f>IF(B264&lt;&gt;"", ((B264 - VLOOKUP(A264, AlertHelper!$A$2:$C41262, 2, FALSE)) * 24 * 60), "")</f>
        <v>302.88458333350718</v>
      </c>
      <c r="F264" t="b">
        <f t="shared" si="4"/>
        <v>1</v>
      </c>
    </row>
    <row r="265" spans="1:6" x14ac:dyDescent="0.3">
      <c r="A265" t="str">
        <f>AlertAuditReport[[#This Row],[Alert ID]]</f>
        <v>2517502016085819369_d4f46a17-8f37-47f0-94a4-d9ee2bfaa84e</v>
      </c>
      <c r="B265" s="1">
        <f>AlertAuditReport[[#This Row],[Timestamp]]</f>
        <v>44690.81556087963</v>
      </c>
      <c r="C265" t="str">
        <f>AlertAuditReport[[#This Row],[Event Type]]</f>
        <v>Alert_Confirmed</v>
      </c>
      <c r="D265" t="str">
        <f>AlertAuditReport[[#This Row],[User Mail]]</f>
        <v>ron@signl4.com</v>
      </c>
      <c r="E265" s="3">
        <f>IF(B265&lt;&gt;"", ((B265 - VLOOKUP(A265, AlertHelper!$A$2:$C41263, 2, FALSE)) * 24 * 60), "")</f>
        <v>307.88403332931921</v>
      </c>
      <c r="F265" t="b">
        <f t="shared" si="4"/>
        <v>1</v>
      </c>
    </row>
    <row r="266" spans="1:6" x14ac:dyDescent="0.3">
      <c r="A266" t="str">
        <f>AlertAuditReport[[#This Row],[Alert ID]]</f>
        <v>2517502021322493770_1e590f09-f97a-47be-b004-a1a977ceec05</v>
      </c>
      <c r="B266" s="1">
        <f>AlertAuditReport[[#This Row],[Timestamp]]</f>
        <v>44690.81556087963</v>
      </c>
      <c r="C266" t="str">
        <f>AlertAuditReport[[#This Row],[Event Type]]</f>
        <v>Alert_Confirmed</v>
      </c>
      <c r="D266" t="str">
        <f>AlertAuditReport[[#This Row],[User Mail]]</f>
        <v>ron@signl4.com</v>
      </c>
      <c r="E266" s="3">
        <f>IF(B266&lt;&gt;"", ((B266 - VLOOKUP(A266, AlertHelper!$A$2:$C41264, 2, FALSE)) * 24 * 60), "")</f>
        <v>316.61183333722875</v>
      </c>
      <c r="F266" t="b">
        <f t="shared" si="4"/>
        <v>1</v>
      </c>
    </row>
    <row r="267" spans="1:6" x14ac:dyDescent="0.3">
      <c r="A267" t="str">
        <f>AlertAuditReport[[#This Row],[Alert ID]]</f>
        <v>2517502022436051240_fe032858-55c4-4954-98fd-07bd20f6214f</v>
      </c>
      <c r="B267" s="1">
        <f>AlertAuditReport[[#This Row],[Timestamp]]</f>
        <v>44690.81556087963</v>
      </c>
      <c r="C267" t="str">
        <f>AlertAuditReport[[#This Row],[Event Type]]</f>
        <v>Alert_Confirmed</v>
      </c>
      <c r="D267" t="str">
        <f>AlertAuditReport[[#This Row],[User Mail]]</f>
        <v>ron@signl4.com</v>
      </c>
      <c r="E267" s="3">
        <f>IF(B267&lt;&gt;"", ((B267 - VLOOKUP(A267, AlertHelper!$A$2:$C41265, 2, FALSE)) * 24 * 60), "")</f>
        <v>318.46776666934602</v>
      </c>
      <c r="F267" t="b">
        <f t="shared" si="4"/>
        <v>1</v>
      </c>
    </row>
    <row r="268" spans="1:6" x14ac:dyDescent="0.3">
      <c r="A268" t="str">
        <f>AlertAuditReport[[#This Row],[Alert ID]]</f>
        <v>2517502024530151357_8999f129-c3a3-4d77-ae8f-bef67ed69756</v>
      </c>
      <c r="B268" s="1">
        <f>AlertAuditReport[[#This Row],[Timestamp]]</f>
        <v>44690.81556087963</v>
      </c>
      <c r="C268" t="str">
        <f>AlertAuditReport[[#This Row],[Event Type]]</f>
        <v>Alert_Confirmed</v>
      </c>
      <c r="D268" t="str">
        <f>AlertAuditReport[[#This Row],[User Mail]]</f>
        <v>ron@signl4.com</v>
      </c>
      <c r="E268" s="3">
        <f>IF(B268&lt;&gt;"", ((B268 - VLOOKUP(A268, AlertHelper!$A$2:$C41266, 2, FALSE)) * 24 * 60), "")</f>
        <v>321.95793333579786</v>
      </c>
      <c r="F268" t="b">
        <f t="shared" si="4"/>
        <v>1</v>
      </c>
    </row>
    <row r="269" spans="1:6" x14ac:dyDescent="0.3">
      <c r="A269" t="str">
        <f>AlertAuditReport[[#This Row],[Alert ID]]</f>
        <v>2517501818838586674_5b0b8afd-c6fb-44d5-a5f5-7c4c8e396226</v>
      </c>
      <c r="B269" s="1">
        <f>AlertAuditReport[[#This Row],[Timestamp]]</f>
        <v>44690.830047928241</v>
      </c>
      <c r="C269" t="str">
        <f>AlertAuditReport[[#This Row],[Event Type]]</f>
        <v>Alert_New</v>
      </c>
      <c r="D269" t="str">
        <f>AlertAuditReport[[#This Row],[User Mail]]</f>
        <v/>
      </c>
      <c r="E269" s="3">
        <f>IF(B269&lt;&gt;"", ((B269 - VLOOKUP(A269, AlertHelper!$A$2:$C41267, 2, FALSE)) * 24 * 60), "")</f>
        <v>0</v>
      </c>
      <c r="F269" t="b">
        <f t="shared" si="4"/>
        <v>1</v>
      </c>
    </row>
    <row r="270" spans="1:6" x14ac:dyDescent="0.3">
      <c r="A270" t="str">
        <f>AlertAuditReport[[#This Row],[Alert ID]]</f>
        <v>2517501866085492846_1aa17cde-f587-4eec-90b1-0a11f46d5188</v>
      </c>
      <c r="B270" s="1">
        <f>AlertAuditReport[[#This Row],[Timestamp]]</f>
        <v>44690.83440457176</v>
      </c>
      <c r="C270" t="str">
        <f>AlertAuditReport[[#This Row],[Event Type]]</f>
        <v>Alert_Closed</v>
      </c>
      <c r="D270" t="str">
        <f>AlertAuditReport[[#This Row],[User Mail]]</f>
        <v>system@signl4.com</v>
      </c>
      <c r="E270" s="3">
        <f>IF(B270&lt;&gt;"", ((B270 - VLOOKUP(A270, AlertHelper!$A$2:$C41268, 2, FALSE)) * 24 * 60), "")</f>
        <v>85.018416669918224</v>
      </c>
      <c r="F270" t="b">
        <f t="shared" si="4"/>
        <v>1</v>
      </c>
    </row>
    <row r="271" spans="1:6" x14ac:dyDescent="0.3">
      <c r="A271" t="str">
        <f>AlertAuditReport[[#This Row],[Alert ID]]</f>
        <v>2517502013086144792_0e3c4d80-8991-466e-8aab-4afba81f3106</v>
      </c>
      <c r="B271" s="1">
        <f>AlertAuditReport[[#This Row],[Timestamp]]</f>
        <v>44690.83440457176</v>
      </c>
      <c r="C271" t="str">
        <f>AlertAuditReport[[#This Row],[Event Type]]</f>
        <v>Alert_Closed</v>
      </c>
      <c r="D271" t="str">
        <f>AlertAuditReport[[#This Row],[User Mail]]</f>
        <v>system@signl4.com</v>
      </c>
      <c r="E271" s="3">
        <f>IF(B271&lt;&gt;"", ((B271 - VLOOKUP(A271, AlertHelper!$A$2:$C41269, 2, FALSE)) * 24 * 60), "")</f>
        <v>330.01950000179932</v>
      </c>
      <c r="F271" t="b">
        <f t="shared" si="4"/>
        <v>1</v>
      </c>
    </row>
    <row r="272" spans="1:6" x14ac:dyDescent="0.3">
      <c r="A272" t="str">
        <f>AlertAuditReport[[#This Row],[Alert ID]]</f>
        <v>2517502016085819369_d4f46a17-8f37-47f0-94a4-d9ee2bfaa84e</v>
      </c>
      <c r="B272" s="1">
        <f>AlertAuditReport[[#This Row],[Timestamp]]</f>
        <v>44690.834405486108</v>
      </c>
      <c r="C272" t="str">
        <f>AlertAuditReport[[#This Row],[Event Type]]</f>
        <v>Alert_Closed</v>
      </c>
      <c r="D272" t="str">
        <f>AlertAuditReport[[#This Row],[User Mail]]</f>
        <v>system@signl4.com</v>
      </c>
      <c r="E272" s="3">
        <f>IF(B272&lt;&gt;"", ((B272 - VLOOKUP(A272, AlertHelper!$A$2:$C41270, 2, FALSE)) * 24 * 60), "")</f>
        <v>335.02026665839367</v>
      </c>
      <c r="F272" t="b">
        <f t="shared" si="4"/>
        <v>1</v>
      </c>
    </row>
    <row r="273" spans="1:6" x14ac:dyDescent="0.3">
      <c r="A273" t="str">
        <f>AlertAuditReport[[#This Row],[Alert ID]]</f>
        <v>2517501812175421161_3e985f8c-7960-47c1-ab4b-9e3a25d6ded2</v>
      </c>
      <c r="B273" s="1">
        <f>AlertAuditReport[[#This Row],[Timestamp]]</f>
        <v>44690.837759918984</v>
      </c>
      <c r="C273" t="str">
        <f>AlertAuditReport[[#This Row],[Event Type]]</f>
        <v>Alert_New</v>
      </c>
      <c r="D273" t="str">
        <f>AlertAuditReport[[#This Row],[User Mail]]</f>
        <v/>
      </c>
      <c r="E273" s="3">
        <f>IF(B273&lt;&gt;"", ((B273 - VLOOKUP(A273, AlertHelper!$A$2:$C41271, 2, FALSE)) * 24 * 60), "")</f>
        <v>0</v>
      </c>
      <c r="F273" t="b">
        <f t="shared" si="4"/>
        <v>1</v>
      </c>
    </row>
    <row r="274" spans="1:6" x14ac:dyDescent="0.3">
      <c r="A274" t="str">
        <f>AlertAuditReport[[#This Row],[Alert ID]]</f>
        <v>2517501806085720720_c687449e-b191-435d-8a19-57520f98e3e7</v>
      </c>
      <c r="B274" s="1">
        <f>AlertAuditReport[[#This Row],[Timestamp]]</f>
        <v>44690.844808182868</v>
      </c>
      <c r="C274" t="str">
        <f>AlertAuditReport[[#This Row],[Event Type]]</f>
        <v>Alert_New</v>
      </c>
      <c r="D274" t="str">
        <f>AlertAuditReport[[#This Row],[User Mail]]</f>
        <v/>
      </c>
      <c r="E274" s="3">
        <f>IF(B274&lt;&gt;"", ((B274 - VLOOKUP(A274, AlertHelper!$A$2:$C41272, 2, FALSE)) * 24 * 60), "")</f>
        <v>0</v>
      </c>
      <c r="F274" t="b">
        <f t="shared" si="4"/>
        <v>1</v>
      </c>
    </row>
    <row r="275" spans="1:6" x14ac:dyDescent="0.3">
      <c r="A275" t="str">
        <f>AlertAuditReport[[#This Row],[Alert ID]]</f>
        <v>2517501818838586674_5b0b8afd-c6fb-44d5-a5f5-7c4c8e396226</v>
      </c>
      <c r="B275" s="1">
        <f>AlertAuditReport[[#This Row],[Timestamp]]</f>
        <v>44690.846548009256</v>
      </c>
      <c r="C275" t="str">
        <f>AlertAuditReport[[#This Row],[Event Type]]</f>
        <v>Alert_Confirmed</v>
      </c>
      <c r="D275" t="str">
        <f>AlertAuditReport[[#This Row],[User Mail]]</f>
        <v>ron@signl4.com</v>
      </c>
      <c r="E275" s="3">
        <f>IF(B275&lt;&gt;"", ((B275 - VLOOKUP(A275, AlertHelper!$A$2:$C41273, 2, FALSE)) * 24 * 60), "")</f>
        <v>23.760116662597284</v>
      </c>
      <c r="F275" t="b">
        <f t="shared" si="4"/>
        <v>1</v>
      </c>
    </row>
    <row r="276" spans="1:6" x14ac:dyDescent="0.3">
      <c r="A276" t="str">
        <f>AlertAuditReport[[#This Row],[Alert ID]]</f>
        <v>2517501812175421161_3e985f8c-7960-47c1-ab4b-9e3a25d6ded2</v>
      </c>
      <c r="B276" s="1">
        <f>AlertAuditReport[[#This Row],[Timestamp]]</f>
        <v>44690.846551770832</v>
      </c>
      <c r="C276" t="str">
        <f>AlertAuditReport[[#This Row],[Event Type]]</f>
        <v>Alert_Confirmed</v>
      </c>
      <c r="D276" t="str">
        <f>AlertAuditReport[[#This Row],[User Mail]]</f>
        <v>ron@signl4.com</v>
      </c>
      <c r="E276" s="3">
        <f>IF(B276&lt;&gt;"", ((B276 - VLOOKUP(A276, AlertHelper!$A$2:$C41274, 2, FALSE)) * 24 * 60), "")</f>
        <v>12.660266660386696</v>
      </c>
      <c r="F276" t="b">
        <f t="shared" si="4"/>
        <v>1</v>
      </c>
    </row>
    <row r="277" spans="1:6" x14ac:dyDescent="0.3">
      <c r="A277" t="str">
        <f>AlertAuditReport[[#This Row],[Alert ID]]</f>
        <v>2517501806085720720_c687449e-b191-435d-8a19-57520f98e3e7</v>
      </c>
      <c r="B277" s="1">
        <f>AlertAuditReport[[#This Row],[Timestamp]]</f>
        <v>44690.846555775461</v>
      </c>
      <c r="C277" t="str">
        <f>AlertAuditReport[[#This Row],[Event Type]]</f>
        <v>Alert_Confirmed</v>
      </c>
      <c r="D277" t="str">
        <f>AlertAuditReport[[#This Row],[User Mail]]</f>
        <v>ron@signl4.com</v>
      </c>
      <c r="E277" s="3">
        <f>IF(B277&lt;&gt;"", ((B277 - VLOOKUP(A277, AlertHelper!$A$2:$C41275, 2, FALSE)) * 24 * 60), "")</f>
        <v>2.5165333331096917</v>
      </c>
      <c r="F277" t="b">
        <f t="shared" si="4"/>
        <v>1</v>
      </c>
    </row>
    <row r="278" spans="1:6" x14ac:dyDescent="0.3">
      <c r="A278" t="str">
        <f>AlertAuditReport[[#This Row],[Alert ID]]</f>
        <v>2517501806085720720_c687449e-b191-435d-8a19-57520f98e3e7</v>
      </c>
      <c r="B278" s="1">
        <f>AlertAuditReport[[#This Row],[Timestamp]]</f>
        <v>44690.84829065972</v>
      </c>
      <c r="C278" t="str">
        <f>AlertAuditReport[[#This Row],[Event Type]]</f>
        <v>Alert_Closed</v>
      </c>
      <c r="D278" t="str">
        <f>AlertAuditReport[[#This Row],[User Mail]]</f>
        <v>system@signl4.com</v>
      </c>
      <c r="E278" s="3">
        <f>IF(B278&lt;&gt;"", ((B278 - VLOOKUP(A278, AlertHelper!$A$2:$C41276, 2, FALSE)) * 24 * 60), "")</f>
        <v>5.014766666572541</v>
      </c>
      <c r="F278" t="b">
        <f t="shared" si="4"/>
        <v>1</v>
      </c>
    </row>
    <row r="279" spans="1:6" x14ac:dyDescent="0.3">
      <c r="A279" t="str">
        <f>AlertAuditReport[[#This Row],[Alert ID]]</f>
        <v>2517501795886830563_6c083e95-f6f9-432d-884b-1cdad9ab424a</v>
      </c>
      <c r="B279" s="1">
        <f>AlertAuditReport[[#This Row],[Timestamp]]</f>
        <v>44690.856612453703</v>
      </c>
      <c r="C279" t="str">
        <f>AlertAuditReport[[#This Row],[Event Type]]</f>
        <v>Alert_New</v>
      </c>
      <c r="D279" t="str">
        <f>AlertAuditReport[[#This Row],[User Mail]]</f>
        <v/>
      </c>
      <c r="E279" s="3">
        <f>IF(B279&lt;&gt;"", ((B279 - VLOOKUP(A279, AlertHelper!$A$2:$C41277, 2, FALSE)) * 24 * 60), "")</f>
        <v>0</v>
      </c>
      <c r="F279" t="b">
        <f t="shared" si="4"/>
        <v>1</v>
      </c>
    </row>
    <row r="280" spans="1:6" x14ac:dyDescent="0.3">
      <c r="A280" t="str">
        <f>AlertAuditReport[[#This Row],[Alert ID]]</f>
        <v>2517501795886830563_6c083e95-f6f9-432d-884b-1cdad9ab424a</v>
      </c>
      <c r="B280" s="1">
        <f>AlertAuditReport[[#This Row],[Timestamp]]</f>
        <v>44690.863568946763</v>
      </c>
      <c r="C280" t="str">
        <f>AlertAuditReport[[#This Row],[Event Type]]</f>
        <v>Alert_Closed</v>
      </c>
      <c r="D280" t="str">
        <f>AlertAuditReport[[#This Row],[User Mail]]</f>
        <v>system@signl4.com</v>
      </c>
      <c r="E280" s="3">
        <f>IF(B280&lt;&gt;"", ((B280 - VLOOKUP(A280, AlertHelper!$A$2:$C41278, 2, FALSE)) * 24 * 60), "")</f>
        <v>10.017350006382912</v>
      </c>
      <c r="F280" t="b">
        <f t="shared" si="4"/>
        <v>1</v>
      </c>
    </row>
    <row r="281" spans="1:6" x14ac:dyDescent="0.3">
      <c r="A281" t="str">
        <f>AlertAuditReport[[#This Row],[Alert ID]]</f>
        <v>2517501771497717553_282a1b20-b4c9-4837-8765-40f13cdf74a3</v>
      </c>
      <c r="B281" s="1">
        <f>AlertAuditReport[[#This Row],[Timestamp]]</f>
        <v>44690.884840601851</v>
      </c>
      <c r="C281" t="str">
        <f>AlertAuditReport[[#This Row],[Event Type]]</f>
        <v>Alert_New</v>
      </c>
      <c r="D281" t="str">
        <f>AlertAuditReport[[#This Row],[User Mail]]</f>
        <v/>
      </c>
      <c r="E281" s="3">
        <f>IF(B281&lt;&gt;"", ((B281 - VLOOKUP(A281, AlertHelper!$A$2:$C41279, 2, FALSE)) * 24 * 60), "")</f>
        <v>0</v>
      </c>
      <c r="F281" t="b">
        <f t="shared" si="4"/>
        <v>1</v>
      </c>
    </row>
    <row r="282" spans="1:6" x14ac:dyDescent="0.3">
      <c r="A282" t="str">
        <f>AlertAuditReport[[#This Row],[Alert ID]]</f>
        <v>2517501768284332040_c7c00ed6-4c47-4074-a337-97fc454a5941</v>
      </c>
      <c r="B282" s="1">
        <f>AlertAuditReport[[#This Row],[Timestamp]]</f>
        <v>44690.888559791667</v>
      </c>
      <c r="C282" t="str">
        <f>AlertAuditReport[[#This Row],[Event Type]]</f>
        <v>Alert_New</v>
      </c>
      <c r="D282" t="str">
        <f>AlertAuditReport[[#This Row],[User Mail]]</f>
        <v/>
      </c>
      <c r="E282" s="3">
        <f>IF(B282&lt;&gt;"", ((B282 - VLOOKUP(A282, AlertHelper!$A$2:$C41280, 2, FALSE)) * 24 * 60), "")</f>
        <v>0</v>
      </c>
      <c r="F282" t="b">
        <f t="shared" si="4"/>
        <v>1</v>
      </c>
    </row>
    <row r="283" spans="1:6" x14ac:dyDescent="0.3">
      <c r="A283" t="str">
        <f>AlertAuditReport[[#This Row],[Alert ID]]</f>
        <v>2517501766573141834_ba1bcf5e-2371-43d6-b3c6-973931d0eb24</v>
      </c>
      <c r="B283" s="1">
        <f>AlertAuditReport[[#This Row],[Timestamp]]</f>
        <v>44690.890540335648</v>
      </c>
      <c r="C283" t="str">
        <f>AlertAuditReport[[#This Row],[Event Type]]</f>
        <v>Alert_New</v>
      </c>
      <c r="D283" t="str">
        <f>AlertAuditReport[[#This Row],[User Mail]]</f>
        <v/>
      </c>
      <c r="E283" s="3">
        <f>IF(B283&lt;&gt;"", ((B283 - VLOOKUP(A283, AlertHelper!$A$2:$C41281, 2, FALSE)) * 24 * 60), "")</f>
        <v>0</v>
      </c>
      <c r="F283" t="b">
        <f t="shared" si="4"/>
        <v>1</v>
      </c>
    </row>
    <row r="284" spans="1:6" x14ac:dyDescent="0.3">
      <c r="A284" t="str">
        <f>AlertAuditReport[[#This Row],[Alert ID]]</f>
        <v>2517501763565564760_4caa6679-50ea-48f1-8436-4cd4872d5242</v>
      </c>
      <c r="B284" s="1">
        <f>AlertAuditReport[[#This Row],[Timestamp]]</f>
        <v>44690.89402133102</v>
      </c>
      <c r="C284" t="str">
        <f>AlertAuditReport[[#This Row],[Event Type]]</f>
        <v>Alert_New</v>
      </c>
      <c r="D284" t="str">
        <f>AlertAuditReport[[#This Row],[User Mail]]</f>
        <v/>
      </c>
      <c r="E284" s="3">
        <f>IF(B284&lt;&gt;"", ((B284 - VLOOKUP(A284, AlertHelper!$A$2:$C41282, 2, FALSE)) * 24 * 60), "")</f>
        <v>0</v>
      </c>
      <c r="F284" t="b">
        <f t="shared" si="4"/>
        <v>1</v>
      </c>
    </row>
    <row r="285" spans="1:6" x14ac:dyDescent="0.3">
      <c r="A285" t="str">
        <f>AlertAuditReport[[#This Row],[Alert ID]]</f>
        <v>2517501758584246276_00326e69-b397-47c1-901d-f85980d1ca41</v>
      </c>
      <c r="B285" s="1">
        <f>AlertAuditReport[[#This Row],[Timestamp]]</f>
        <v>44690.899786747686</v>
      </c>
      <c r="C285" t="str">
        <f>AlertAuditReport[[#This Row],[Event Type]]</f>
        <v>Alert_New</v>
      </c>
      <c r="D285" t="str">
        <f>AlertAuditReport[[#This Row],[User Mail]]</f>
        <v/>
      </c>
      <c r="E285" s="3">
        <f>IF(B285&lt;&gt;"", ((B285 - VLOOKUP(A285, AlertHelper!$A$2:$C41283, 2, FALSE)) * 24 * 60), "")</f>
        <v>0</v>
      </c>
      <c r="F285" t="b">
        <f t="shared" si="4"/>
        <v>1</v>
      </c>
    </row>
    <row r="286" spans="1:6" x14ac:dyDescent="0.3">
      <c r="A286" t="str">
        <f>AlertAuditReport[[#This Row],[Alert ID]]</f>
        <v>2517501757792897920_659a4f26-d2d0-4d72-990d-430cda82c616</v>
      </c>
      <c r="B286" s="1">
        <f>AlertAuditReport[[#This Row],[Timestamp]]</f>
        <v>44690.900702662038</v>
      </c>
      <c r="C286" t="str">
        <f>AlertAuditReport[[#This Row],[Event Type]]</f>
        <v>Alert_New</v>
      </c>
      <c r="D286" t="str">
        <f>AlertAuditReport[[#This Row],[User Mail]]</f>
        <v/>
      </c>
      <c r="E286" s="3">
        <f>IF(B286&lt;&gt;"", ((B286 - VLOOKUP(A286, AlertHelper!$A$2:$C41284, 2, FALSE)) * 24 * 60), "")</f>
        <v>0</v>
      </c>
      <c r="F286" t="b">
        <f t="shared" si="4"/>
        <v>1</v>
      </c>
    </row>
    <row r="287" spans="1:6" x14ac:dyDescent="0.3">
      <c r="A287" t="str">
        <f>AlertAuditReport[[#This Row],[Alert ID]]</f>
        <v>2517501756286071170_484e4002-9249-40ca-987d-06b69dc489f1</v>
      </c>
      <c r="B287" s="1">
        <f>AlertAuditReport[[#This Row],[Timestamp]]</f>
        <v>44690.902446666667</v>
      </c>
      <c r="C287" t="str">
        <f>AlertAuditReport[[#This Row],[Event Type]]</f>
        <v>Alert_New</v>
      </c>
      <c r="D287" t="str">
        <f>AlertAuditReport[[#This Row],[User Mail]]</f>
        <v/>
      </c>
      <c r="E287" s="3">
        <f>IF(B287&lt;&gt;"", ((B287 - VLOOKUP(A287, AlertHelper!$A$2:$C41285, 2, FALSE)) * 24 * 60), "")</f>
        <v>0</v>
      </c>
      <c r="F287" t="b">
        <f t="shared" si="4"/>
        <v>1</v>
      </c>
    </row>
    <row r="288" spans="1:6" x14ac:dyDescent="0.3">
      <c r="A288" t="str">
        <f>AlertAuditReport[[#This Row],[Alert ID]]</f>
        <v>2517501756218654083_280fc030-4b2d-46ce-b03a-7aaca80774c4</v>
      </c>
      <c r="B288" s="1">
        <f>AlertAuditReport[[#This Row],[Timestamp]]</f>
        <v>44690.902524699071</v>
      </c>
      <c r="C288" t="str">
        <f>AlertAuditReport[[#This Row],[Event Type]]</f>
        <v>Alert_New</v>
      </c>
      <c r="D288" t="str">
        <f>AlertAuditReport[[#This Row],[User Mail]]</f>
        <v/>
      </c>
      <c r="E288" s="3">
        <f>IF(B288&lt;&gt;"", ((B288 - VLOOKUP(A288, AlertHelper!$A$2:$C41286, 2, FALSE)) * 24 * 60), "")</f>
        <v>0</v>
      </c>
      <c r="F288" t="b">
        <f t="shared" si="4"/>
        <v>1</v>
      </c>
    </row>
    <row r="289" spans="1:6" x14ac:dyDescent="0.3">
      <c r="A289" t="str">
        <f>AlertAuditReport[[#This Row],[Alert ID]]</f>
        <v>2517501753752713040_a458d306-174f-43bd-af50-9dcf31828a11</v>
      </c>
      <c r="B289" s="1">
        <f>AlertAuditReport[[#This Row],[Timestamp]]</f>
        <v>44690.905378796298</v>
      </c>
      <c r="C289" t="str">
        <f>AlertAuditReport[[#This Row],[Event Type]]</f>
        <v>Alert_New</v>
      </c>
      <c r="D289" t="str">
        <f>AlertAuditReport[[#This Row],[User Mail]]</f>
        <v/>
      </c>
      <c r="E289" s="3">
        <f>IF(B289&lt;&gt;"", ((B289 - VLOOKUP(A289, AlertHelper!$A$2:$C41287, 2, FALSE)) * 24 * 60), "")</f>
        <v>0</v>
      </c>
      <c r="F289" t="b">
        <f t="shared" si="4"/>
        <v>1</v>
      </c>
    </row>
    <row r="290" spans="1:6" x14ac:dyDescent="0.3">
      <c r="A290" t="str">
        <f>AlertAuditReport[[#This Row],[Alert ID]]</f>
        <v>2517501756286071170_484e4002-9249-40ca-987d-06b69dc489f1</v>
      </c>
      <c r="B290" s="1">
        <f>AlertAuditReport[[#This Row],[Timestamp]]</f>
        <v>44690.905930069443</v>
      </c>
      <c r="C290" t="str">
        <f>AlertAuditReport[[#This Row],[Event Type]]</f>
        <v>Alert_Closed</v>
      </c>
      <c r="D290" t="str">
        <f>AlertAuditReport[[#This Row],[User Mail]]</f>
        <v>system@signl4.com</v>
      </c>
      <c r="E290" s="3">
        <f>IF(B290&lt;&gt;"", ((B290 - VLOOKUP(A290, AlertHelper!$A$2:$C41288, 2, FALSE)) * 24 * 60), "")</f>
        <v>5.0160999968647957</v>
      </c>
      <c r="F290" t="b">
        <f t="shared" si="4"/>
        <v>1</v>
      </c>
    </row>
    <row r="291" spans="1:6" x14ac:dyDescent="0.3">
      <c r="A291" t="str">
        <f>AlertAuditReport[[#This Row],[Alert ID]]</f>
        <v>2517501768284332040_c7c00ed6-4c47-4074-a337-97fc454a5941</v>
      </c>
      <c r="B291" s="1">
        <f>AlertAuditReport[[#This Row],[Timestamp]]</f>
        <v>44690.905930081019</v>
      </c>
      <c r="C291" t="str">
        <f>AlertAuditReport[[#This Row],[Event Type]]</f>
        <v>Alert_Closed</v>
      </c>
      <c r="D291" t="str">
        <f>AlertAuditReport[[#This Row],[User Mail]]</f>
        <v>system@signl4.com</v>
      </c>
      <c r="E291" s="3">
        <f>IF(B291&lt;&gt;"", ((B291 - VLOOKUP(A291, AlertHelper!$A$2:$C41289, 2, FALSE)) * 24 * 60), "")</f>
        <v>25.013216666411608</v>
      </c>
      <c r="F291" t="b">
        <f t="shared" si="4"/>
        <v>1</v>
      </c>
    </row>
    <row r="292" spans="1:6" x14ac:dyDescent="0.3">
      <c r="A292" t="str">
        <f>AlertAuditReport[[#This Row],[Alert ID]]</f>
        <v>2517501750831668143_26db2404-54ef-483c-86e0-a699efdaeb07</v>
      </c>
      <c r="B292" s="1">
        <f>AlertAuditReport[[#This Row],[Timestamp]]</f>
        <v>44690.908759641206</v>
      </c>
      <c r="C292" t="str">
        <f>AlertAuditReport[[#This Row],[Event Type]]</f>
        <v>Alert_New</v>
      </c>
      <c r="D292" t="str">
        <f>AlertAuditReport[[#This Row],[User Mail]]</f>
        <v/>
      </c>
      <c r="E292" s="3">
        <f>IF(B292&lt;&gt;"", ((B292 - VLOOKUP(A292, AlertHelper!$A$2:$C41290, 2, FALSE)) * 24 * 60), "")</f>
        <v>0</v>
      </c>
      <c r="F292" t="b">
        <f t="shared" si="4"/>
        <v>1</v>
      </c>
    </row>
    <row r="293" spans="1:6" x14ac:dyDescent="0.3">
      <c r="A293" t="str">
        <f>AlertAuditReport[[#This Row],[Alert ID]]</f>
        <v>2517501749685380880_4544f344-e5c5-4896-aab3-7155ddd0c981</v>
      </c>
      <c r="B293" s="1">
        <f>AlertAuditReport[[#This Row],[Timestamp]]</f>
        <v>44690.910086354168</v>
      </c>
      <c r="C293" t="str">
        <f>AlertAuditReport[[#This Row],[Event Type]]</f>
        <v>Alert_New</v>
      </c>
      <c r="D293" t="str">
        <f>AlertAuditReport[[#This Row],[User Mail]]</f>
        <v/>
      </c>
      <c r="E293" s="3">
        <f>IF(B293&lt;&gt;"", ((B293 - VLOOKUP(A293, AlertHelper!$A$2:$C41291, 2, FALSE)) * 24 * 60), "")</f>
        <v>0</v>
      </c>
      <c r="F293" t="b">
        <f t="shared" si="4"/>
        <v>1</v>
      </c>
    </row>
    <row r="294" spans="1:6" x14ac:dyDescent="0.3">
      <c r="A294" t="str">
        <f>AlertAuditReport[[#This Row],[Alert ID]]</f>
        <v>2517501749685380880_4544f344-e5c5-4896-aab3-7155ddd0c981</v>
      </c>
      <c r="B294" s="1">
        <f>AlertAuditReport[[#This Row],[Timestamp]]</f>
        <v>44690.913564930554</v>
      </c>
      <c r="C294" t="str">
        <f>AlertAuditReport[[#This Row],[Event Type]]</f>
        <v>Alert_Closed</v>
      </c>
      <c r="D294" t="str">
        <f>AlertAuditReport[[#This Row],[User Mail]]</f>
        <v>system@signl4.com</v>
      </c>
      <c r="E294" s="3">
        <f>IF(B294&lt;&gt;"", ((B294 - VLOOKUP(A294, AlertHelper!$A$2:$C41292, 2, FALSE)) * 24 * 60), "")</f>
        <v>5.0091499951668084</v>
      </c>
      <c r="F294" t="b">
        <f t="shared" si="4"/>
        <v>1</v>
      </c>
    </row>
    <row r="295" spans="1:6" x14ac:dyDescent="0.3">
      <c r="A295" t="str">
        <f>AlertAuditReport[[#This Row],[Alert ID]]</f>
        <v>2517501745854537495_23ebd56d-e39a-47b0-8925-d9c0e68c819f</v>
      </c>
      <c r="B295" s="1">
        <f>AlertAuditReport[[#This Row],[Timestamp]]</f>
        <v>44690.914520208331</v>
      </c>
      <c r="C295" t="str">
        <f>AlertAuditReport[[#This Row],[Event Type]]</f>
        <v>Alert_New</v>
      </c>
      <c r="D295" t="str">
        <f>AlertAuditReport[[#This Row],[User Mail]]</f>
        <v/>
      </c>
      <c r="E295" s="3">
        <f>IF(B295&lt;&gt;"", ((B295 - VLOOKUP(A295, AlertHelper!$A$2:$C41293, 2, FALSE)) * 24 * 60), "")</f>
        <v>0</v>
      </c>
      <c r="F295" t="b">
        <f t="shared" si="4"/>
        <v>1</v>
      </c>
    </row>
    <row r="296" spans="1:6" x14ac:dyDescent="0.3">
      <c r="A296" t="str">
        <f>AlertAuditReport[[#This Row],[Alert ID]]</f>
        <v>2517501742303710183_34b6fbc5-3757-4e2d-9d0e-672072b6f104</v>
      </c>
      <c r="B296" s="1">
        <f>AlertAuditReport[[#This Row],[Timestamp]]</f>
        <v>44690.918629953703</v>
      </c>
      <c r="C296" t="str">
        <f>AlertAuditReport[[#This Row],[Event Type]]</f>
        <v>Alert_New</v>
      </c>
      <c r="D296" t="str">
        <f>AlertAuditReport[[#This Row],[User Mail]]</f>
        <v/>
      </c>
      <c r="E296" s="3">
        <f>IF(B296&lt;&gt;"", ((B296 - VLOOKUP(A296, AlertHelper!$A$2:$C41294, 2, FALSE)) * 24 * 60), "")</f>
        <v>0</v>
      </c>
      <c r="F296" t="b">
        <f t="shared" si="4"/>
        <v>1</v>
      </c>
    </row>
    <row r="297" spans="1:6" x14ac:dyDescent="0.3">
      <c r="A297" t="str">
        <f>AlertAuditReport[[#This Row],[Alert ID]]</f>
        <v>2517501739693495793_2b592885-1330-44f1-b95d-62b12dd63aca</v>
      </c>
      <c r="B297" s="1">
        <f>AlertAuditReport[[#This Row],[Timestamp]]</f>
        <v>44690.921651041666</v>
      </c>
      <c r="C297" t="str">
        <f>AlertAuditReport[[#This Row],[Event Type]]</f>
        <v>Alert_New</v>
      </c>
      <c r="D297" t="str">
        <f>AlertAuditReport[[#This Row],[User Mail]]</f>
        <v/>
      </c>
      <c r="E297" s="3">
        <f>IF(B297&lt;&gt;"", ((B297 - VLOOKUP(A297, AlertHelper!$A$2:$C41295, 2, FALSE)) * 24 * 60), "")</f>
        <v>0</v>
      </c>
      <c r="F297" t="b">
        <f t="shared" si="4"/>
        <v>1</v>
      </c>
    </row>
    <row r="298" spans="1:6" x14ac:dyDescent="0.3">
      <c r="A298" t="str">
        <f>AlertAuditReport[[#This Row],[Alert ID]]</f>
        <v>2517501737026813165_d70a6515-2d98-4d48-9f8b-ae03efbd2a7a</v>
      </c>
      <c r="B298" s="1">
        <f>AlertAuditReport[[#This Row],[Timestamp]]</f>
        <v>44690.924737476853</v>
      </c>
      <c r="C298" t="str">
        <f>AlertAuditReport[[#This Row],[Event Type]]</f>
        <v>Alert_New</v>
      </c>
      <c r="D298" t="str">
        <f>AlertAuditReport[[#This Row],[User Mail]]</f>
        <v/>
      </c>
      <c r="E298" s="3">
        <f>IF(B298&lt;&gt;"", ((B298 - VLOOKUP(A298, AlertHelper!$A$2:$C41296, 2, FALSE)) * 24 * 60), "")</f>
        <v>0</v>
      </c>
      <c r="F298" t="b">
        <f t="shared" si="4"/>
        <v>1</v>
      </c>
    </row>
    <row r="299" spans="1:6" x14ac:dyDescent="0.3">
      <c r="A299" t="str">
        <f>AlertAuditReport[[#This Row],[Alert ID]]</f>
        <v>2517501735886692861_39166194-f385-474d-b9a7-e5b90d6afed8</v>
      </c>
      <c r="B299" s="1">
        <f>AlertAuditReport[[#This Row],[Timestamp]]</f>
        <v>44690.926057060184</v>
      </c>
      <c r="C299" t="str">
        <f>AlertAuditReport[[#This Row],[Event Type]]</f>
        <v>Alert_New</v>
      </c>
      <c r="D299" t="str">
        <f>AlertAuditReport[[#This Row],[User Mail]]</f>
        <v/>
      </c>
      <c r="E299" s="3">
        <f>IF(B299&lt;&gt;"", ((B299 - VLOOKUP(A299, AlertHelper!$A$2:$C41297, 2, FALSE)) * 24 * 60), "")</f>
        <v>0</v>
      </c>
      <c r="F299" t="b">
        <f t="shared" si="4"/>
        <v>1</v>
      </c>
    </row>
    <row r="300" spans="1:6" x14ac:dyDescent="0.3">
      <c r="A300" t="str">
        <f>AlertAuditReport[[#This Row],[Alert ID]]</f>
        <v>2517501734974986617_7eb1f414-322b-483a-b5c1-51038b676067</v>
      </c>
      <c r="B300" s="1">
        <f>AlertAuditReport[[#This Row],[Timestamp]]</f>
        <v>44690.927112280093</v>
      </c>
      <c r="C300" t="str">
        <f>AlertAuditReport[[#This Row],[Event Type]]</f>
        <v>Alert_New</v>
      </c>
      <c r="D300" t="str">
        <f>AlertAuditReport[[#This Row],[User Mail]]</f>
        <v/>
      </c>
      <c r="E300" s="3">
        <f>IF(B300&lt;&gt;"", ((B300 - VLOOKUP(A300, AlertHelper!$A$2:$C41298, 2, FALSE)) * 24 * 60), "")</f>
        <v>0</v>
      </c>
      <c r="F300" t="b">
        <f t="shared" si="4"/>
        <v>1</v>
      </c>
    </row>
    <row r="301" spans="1:6" x14ac:dyDescent="0.3">
      <c r="A301" t="str">
        <f>AlertAuditReport[[#This Row],[Alert ID]]</f>
        <v>2517501730136714310_de11d7ba-4804-4d43-8bd9-bdcc4603754c</v>
      </c>
      <c r="B301" s="1">
        <f>AlertAuditReport[[#This Row],[Timestamp]]</f>
        <v>44690.93271212963</v>
      </c>
      <c r="C301" t="str">
        <f>AlertAuditReport[[#This Row],[Event Type]]</f>
        <v>Alert_New</v>
      </c>
      <c r="D301" t="str">
        <f>AlertAuditReport[[#This Row],[User Mail]]</f>
        <v/>
      </c>
      <c r="E301" s="3">
        <f>IF(B301&lt;&gt;"", ((B301 - VLOOKUP(A301, AlertHelper!$A$2:$C41299, 2, FALSE)) * 24 * 60), "")</f>
        <v>0</v>
      </c>
      <c r="F301" t="b">
        <f t="shared" si="4"/>
        <v>1</v>
      </c>
    </row>
    <row r="302" spans="1:6" x14ac:dyDescent="0.3">
      <c r="A302" t="str">
        <f>AlertAuditReport[[#This Row],[Alert ID]]</f>
        <v>2517501735886692861_39166194-f385-474d-b9a7-e5b90d6afed8</v>
      </c>
      <c r="B302" s="1">
        <f>AlertAuditReport[[#This Row],[Timestamp]]</f>
        <v>44690.93301202546</v>
      </c>
      <c r="C302" t="str">
        <f>AlertAuditReport[[#This Row],[Event Type]]</f>
        <v>Alert_Closed</v>
      </c>
      <c r="D302" t="str">
        <f>AlertAuditReport[[#This Row],[User Mail]]</f>
        <v>system@signl4.com</v>
      </c>
      <c r="E302" s="3">
        <f>IF(B302&lt;&gt;"", ((B302 - VLOOKUP(A302, AlertHelper!$A$2:$C41300, 2, FALSE)) * 24 * 60), "")</f>
        <v>10.0151499977801</v>
      </c>
      <c r="F302" t="b">
        <f t="shared" si="4"/>
        <v>1</v>
      </c>
    </row>
    <row r="303" spans="1:6" x14ac:dyDescent="0.3">
      <c r="A303" t="str">
        <f>AlertAuditReport[[#This Row],[Alert ID]]</f>
        <v>2517501717886109767_7ec651b3-30c5-4c42-b39f-788a67e755c3</v>
      </c>
      <c r="B303" s="1">
        <f>AlertAuditReport[[#This Row],[Timestamp]]</f>
        <v>44690.94689107639</v>
      </c>
      <c r="C303" t="str">
        <f>AlertAuditReport[[#This Row],[Event Type]]</f>
        <v>Alert_New</v>
      </c>
      <c r="D303" t="str">
        <f>AlertAuditReport[[#This Row],[User Mail]]</f>
        <v/>
      </c>
      <c r="E303" s="3">
        <f>IF(B303&lt;&gt;"", ((B303 - VLOOKUP(A303, AlertHelper!$A$2:$C41301, 2, FALSE)) * 24 * 60), "")</f>
        <v>0</v>
      </c>
      <c r="F303" t="b">
        <f t="shared" si="4"/>
        <v>1</v>
      </c>
    </row>
    <row r="304" spans="1:6" x14ac:dyDescent="0.3">
      <c r="A304" t="str">
        <f>AlertAuditReport[[#This Row],[Alert ID]]</f>
        <v>2517501570885820969_19978879-6500-4757-aa15-ad729846658c</v>
      </c>
      <c r="B304" s="1">
        <f>AlertAuditReport[[#This Row],[Timestamp]]</f>
        <v>44691.117030289352</v>
      </c>
      <c r="C304" t="str">
        <f>AlertAuditReport[[#This Row],[Event Type]]</f>
        <v>Alert_New</v>
      </c>
      <c r="D304" t="str">
        <f>AlertAuditReport[[#This Row],[User Mail]]</f>
        <v/>
      </c>
      <c r="E304" s="3">
        <f>IF(B304&lt;&gt;"", ((B304 - VLOOKUP(A304, AlertHelper!$A$2:$C41302, 2, FALSE)) * 24 * 60), "")</f>
        <v>0</v>
      </c>
      <c r="F304" t="b">
        <f t="shared" si="4"/>
        <v>1</v>
      </c>
    </row>
    <row r="305" spans="1:6" x14ac:dyDescent="0.3">
      <c r="A305" t="str">
        <f>AlertAuditReport[[#This Row],[Alert ID]]</f>
        <v>2517501423885724922_97e5cfa4-c7e4-409e-bc2f-ae93c0e2ac7d</v>
      </c>
      <c r="B305" s="1">
        <f>AlertAuditReport[[#This Row],[Timestamp]]</f>
        <v>44691.287169293981</v>
      </c>
      <c r="C305" t="str">
        <f>AlertAuditReport[[#This Row],[Event Type]]</f>
        <v>Alert_New</v>
      </c>
      <c r="D305" t="str">
        <f>AlertAuditReport[[#This Row],[User Mail]]</f>
        <v/>
      </c>
      <c r="E305" s="3">
        <f>IF(B305&lt;&gt;"", ((B305 - VLOOKUP(A305, AlertHelper!$A$2:$C41303, 2, FALSE)) * 24 * 60), "")</f>
        <v>0</v>
      </c>
      <c r="F305" t="b">
        <f t="shared" si="4"/>
        <v>1</v>
      </c>
    </row>
    <row r="306" spans="1:6" x14ac:dyDescent="0.3">
      <c r="A306" t="str">
        <f>AlertAuditReport[[#This Row],[Alert ID]]</f>
        <v>2517501383559190716_e49770a4-687f-4536-9244-1d6c1305efa3</v>
      </c>
      <c r="B306" s="1">
        <f>AlertAuditReport[[#This Row],[Timestamp]]</f>
        <v>44691.333843518521</v>
      </c>
      <c r="C306" t="str">
        <f>AlertAuditReport[[#This Row],[Event Type]]</f>
        <v>Alert_New</v>
      </c>
      <c r="D306" t="str">
        <f>AlertAuditReport[[#This Row],[User Mail]]</f>
        <v/>
      </c>
      <c r="E306" s="3">
        <f>IF(B306&lt;&gt;"", ((B306 - VLOOKUP(A306, AlertHelper!$A$2:$C41304, 2, FALSE)) * 24 * 60), "")</f>
        <v>0</v>
      </c>
      <c r="F306" t="b">
        <f t="shared" si="4"/>
        <v>1</v>
      </c>
    </row>
    <row r="307" spans="1:6" x14ac:dyDescent="0.3">
      <c r="A307" t="str">
        <f>AlertAuditReport[[#This Row],[Alert ID]]</f>
        <v>2517501283968705753_1a829d5e-212a-4a03-bbef-475c9ec19747</v>
      </c>
      <c r="B307" s="1">
        <f>AlertAuditReport[[#This Row],[Timestamp]]</f>
        <v>44691.449110289352</v>
      </c>
      <c r="C307" t="str">
        <f>AlertAuditReport[[#This Row],[Event Type]]</f>
        <v>Alert_New</v>
      </c>
      <c r="D307" t="str">
        <f>AlertAuditReport[[#This Row],[User Mail]]</f>
        <v/>
      </c>
      <c r="E307" s="3">
        <f>IF(B307&lt;&gt;"", ((B307 - VLOOKUP(A307, AlertHelper!$A$2:$C41305, 2, FALSE)) * 24 * 60), "")</f>
        <v>0</v>
      </c>
      <c r="F307" t="b">
        <f t="shared" si="4"/>
        <v>0</v>
      </c>
    </row>
    <row r="308" spans="1:6" x14ac:dyDescent="0.3">
      <c r="A308" t="str">
        <f>AlertAuditReport[[#This Row],[Alert ID]]</f>
        <v>2517501276885328337_1b1c05c1-7e74-4c08-a744-8c141fe1f7dd</v>
      </c>
      <c r="B308" s="1">
        <f>AlertAuditReport[[#This Row],[Timestamp]]</f>
        <v>44691.457308645833</v>
      </c>
      <c r="C308" t="str">
        <f>AlertAuditReport[[#This Row],[Event Type]]</f>
        <v>Alert_New</v>
      </c>
      <c r="D308" t="str">
        <f>AlertAuditReport[[#This Row],[User Mail]]</f>
        <v/>
      </c>
      <c r="E308" s="3">
        <f>IF(B308&lt;&gt;"", ((B308 - VLOOKUP(A308, AlertHelper!$A$2:$C41306, 2, FALSE)) * 24 * 60), "")</f>
        <v>0</v>
      </c>
      <c r="F308" t="b">
        <f t="shared" si="4"/>
        <v>0</v>
      </c>
    </row>
    <row r="309" spans="1:6" x14ac:dyDescent="0.3">
      <c r="A309" t="str">
        <f>AlertAuditReport[[#This Row],[Alert ID]]</f>
        <v>2517501129885104334_43b51095-3668-4e2e-9377-a2f66a9bf15c</v>
      </c>
      <c r="B309" s="1">
        <f>AlertAuditReport[[#This Row],[Timestamp]]</f>
        <v>44691.627447789353</v>
      </c>
      <c r="C309" t="str">
        <f>AlertAuditReport[[#This Row],[Event Type]]</f>
        <v>Alert_New</v>
      </c>
      <c r="D309" t="str">
        <f>AlertAuditReport[[#This Row],[User Mail]]</f>
        <v/>
      </c>
      <c r="E309" s="3">
        <f>IF(B309&lt;&gt;"", ((B309 - VLOOKUP(A309, AlertHelper!$A$2:$C41307, 2, FALSE)) * 24 * 60), "")</f>
        <v>0</v>
      </c>
      <c r="F309" t="b">
        <f t="shared" si="4"/>
        <v>0</v>
      </c>
    </row>
    <row r="310" spans="1:6" x14ac:dyDescent="0.3">
      <c r="A310" t="str">
        <f>AlertAuditReport[[#This Row],[Alert ID]]</f>
        <v>2517500982884673199_46500289-6c92-45dd-bd80-7c2e0ad9fa47</v>
      </c>
      <c r="B310" s="1">
        <f>AlertAuditReport[[#This Row],[Timestamp]]</f>
        <v>44691.797587175926</v>
      </c>
      <c r="C310" t="str">
        <f>AlertAuditReport[[#This Row],[Event Type]]</f>
        <v>Alert_New</v>
      </c>
      <c r="D310" t="str">
        <f>AlertAuditReport[[#This Row],[User Mail]]</f>
        <v/>
      </c>
      <c r="E310" s="3">
        <f>IF(B310&lt;&gt;"", ((B310 - VLOOKUP(A310, AlertHelper!$A$2:$C41308, 2, FALSE)) * 24 * 60), "")</f>
        <v>0</v>
      </c>
      <c r="F310" t="b">
        <f t="shared" si="4"/>
        <v>1</v>
      </c>
    </row>
    <row r="311" spans="1:6" x14ac:dyDescent="0.3">
      <c r="A311" t="str">
        <f>AlertAuditReport[[#This Row],[Alert ID]]</f>
        <v>2517500835881409143_0928064f-d07e-48d9-b0c4-f8aaeed777f7</v>
      </c>
      <c r="B311" s="1">
        <f>AlertAuditReport[[#This Row],[Timestamp]]</f>
        <v>44691.967729849537</v>
      </c>
      <c r="C311" t="str">
        <f>AlertAuditReport[[#This Row],[Event Type]]</f>
        <v>Alert_New</v>
      </c>
      <c r="D311" t="str">
        <f>AlertAuditReport[[#This Row],[User Mail]]</f>
        <v/>
      </c>
      <c r="E311" s="3">
        <f>IF(B311&lt;&gt;"", ((B311 - VLOOKUP(A311, AlertHelper!$A$2:$C41309, 2, FALSE)) * 24 * 60), "")</f>
        <v>0</v>
      </c>
      <c r="F311" t="b">
        <f t="shared" si="4"/>
        <v>1</v>
      </c>
    </row>
    <row r="312" spans="1:6" x14ac:dyDescent="0.3">
      <c r="A312" t="str">
        <f>AlertAuditReport[[#This Row],[Alert ID]]</f>
        <v>2517500688883941251_edc2aa5e-79a1-4536-baaa-e9b692f099e7</v>
      </c>
      <c r="B312" s="1">
        <f>AlertAuditReport[[#This Row],[Timestamp]]</f>
        <v>44692.137865798613</v>
      </c>
      <c r="C312" t="str">
        <f>AlertAuditReport[[#This Row],[Event Type]]</f>
        <v>Alert_New</v>
      </c>
      <c r="D312" t="str">
        <f>AlertAuditReport[[#This Row],[User Mail]]</f>
        <v/>
      </c>
      <c r="E312" s="3">
        <f>IF(B312&lt;&gt;"", ((B312 - VLOOKUP(A312, AlertHelper!$A$2:$C41310, 2, FALSE)) * 24 * 60), "")</f>
        <v>0</v>
      </c>
      <c r="F312" t="b">
        <f t="shared" si="4"/>
        <v>1</v>
      </c>
    </row>
    <row r="313" spans="1:6" x14ac:dyDescent="0.3">
      <c r="A313" t="str">
        <f>AlertAuditReport[[#This Row],[Alert ID]]</f>
        <v>2517500646488040151_49a578b1-425e-4156-b71f-858d9f8af310</v>
      </c>
      <c r="B313" s="1">
        <f>AlertAuditReport[[#This Row],[Timestamp]]</f>
        <v>44692.186935127313</v>
      </c>
      <c r="C313" t="str">
        <f>AlertAuditReport[[#This Row],[Event Type]]</f>
        <v>Alert_New</v>
      </c>
      <c r="D313" t="str">
        <f>AlertAuditReport[[#This Row],[User Mail]]</f>
        <v/>
      </c>
      <c r="E313" s="3">
        <f>IF(B313&lt;&gt;"", ((B313 - VLOOKUP(A313, AlertHelper!$A$2:$C41311, 2, FALSE)) * 24 * 60), "")</f>
        <v>0</v>
      </c>
      <c r="F313" t="b">
        <f t="shared" si="4"/>
        <v>1</v>
      </c>
    </row>
    <row r="314" spans="1:6" x14ac:dyDescent="0.3">
      <c r="A314" t="str">
        <f>AlertAuditReport[[#This Row],[Alert ID]]</f>
        <v>2517500646488040151_49a578b1-425e-4156-b71f-858d9f8af310</v>
      </c>
      <c r="B314" s="1">
        <f>AlertAuditReport[[#This Row],[Timestamp]]</f>
        <v>44692.19957853009</v>
      </c>
      <c r="C314" t="str">
        <f>AlertAuditReport[[#This Row],[Event Type]]</f>
        <v>Alert_Closed</v>
      </c>
      <c r="D314" t="str">
        <f>AlertAuditReport[[#This Row],[User Mail]]</f>
        <v>system@signl4.com</v>
      </c>
      <c r="E314" s="3">
        <f>IF(B314&lt;&gt;"", ((B314 - VLOOKUP(A314, AlertHelper!$A$2:$C41312, 2, FALSE)) * 24 * 60), "")</f>
        <v>18.206499998923391</v>
      </c>
      <c r="F314" t="b">
        <f t="shared" si="4"/>
        <v>1</v>
      </c>
    </row>
    <row r="315" spans="1:6" x14ac:dyDescent="0.3">
      <c r="A315" t="str">
        <f>AlertAuditReport[[#This Row],[Alert ID]]</f>
        <v>2517500541882617277_d77c3238-fcf5-4873-9f6d-8ade6455e7d9</v>
      </c>
      <c r="B315" s="1">
        <f>AlertAuditReport[[#This Row],[Timestamp]]</f>
        <v>44692.308006226849</v>
      </c>
      <c r="C315" t="str">
        <f>AlertAuditReport[[#This Row],[Event Type]]</f>
        <v>Alert_New</v>
      </c>
      <c r="D315" t="str">
        <f>AlertAuditReport[[#This Row],[User Mail]]</f>
        <v/>
      </c>
      <c r="E315" s="3">
        <f>IF(B315&lt;&gt;"", ((B315 - VLOOKUP(A315, AlertHelper!$A$2:$C41313, 2, FALSE)) * 24 * 60), "")</f>
        <v>0</v>
      </c>
      <c r="F315" t="b">
        <f t="shared" si="4"/>
        <v>1</v>
      </c>
    </row>
    <row r="316" spans="1:6" x14ac:dyDescent="0.3">
      <c r="A316" t="str">
        <f>AlertAuditReport[[#This Row],[Alert ID]]</f>
        <v>2517500519492279673_25d193f7-5e05-432f-b8e5-75662e9039ac</v>
      </c>
      <c r="B316" s="1">
        <f>AlertAuditReport[[#This Row],[Timestamp]]</f>
        <v>44692.333920972225</v>
      </c>
      <c r="C316" t="str">
        <f>AlertAuditReport[[#This Row],[Event Type]]</f>
        <v>Alert_New</v>
      </c>
      <c r="D316" t="str">
        <f>AlertAuditReport[[#This Row],[User Mail]]</f>
        <v/>
      </c>
      <c r="E316" s="3">
        <f>IF(B316&lt;&gt;"", ((B316 - VLOOKUP(A316, AlertHelper!$A$2:$C41314, 2, FALSE)) * 24 * 60), "")</f>
        <v>0</v>
      </c>
      <c r="F316" t="b">
        <f t="shared" si="4"/>
        <v>1</v>
      </c>
    </row>
    <row r="317" spans="1:6" x14ac:dyDescent="0.3">
      <c r="A317" t="str">
        <f>AlertAuditReport[[#This Row],[Alert ID]]</f>
        <v>2517500419966445085_d87b9d34-e4ab-43ad-b89b-1c3327ad0a4c</v>
      </c>
      <c r="B317" s="1">
        <f>AlertAuditReport[[#This Row],[Timestamp]]</f>
        <v>44692.449112905095</v>
      </c>
      <c r="C317" t="str">
        <f>AlertAuditReport[[#This Row],[Event Type]]</f>
        <v>Alert_New</v>
      </c>
      <c r="D317" t="str">
        <f>AlertAuditReport[[#This Row],[User Mail]]</f>
        <v/>
      </c>
      <c r="E317" s="3">
        <f>IF(B317&lt;&gt;"", ((B317 - VLOOKUP(A317, AlertHelper!$A$2:$C41315, 2, FALSE)) * 24 * 60), "")</f>
        <v>0</v>
      </c>
      <c r="F317" t="b">
        <f t="shared" si="4"/>
        <v>0</v>
      </c>
    </row>
    <row r="318" spans="1:6" x14ac:dyDescent="0.3">
      <c r="A318" t="str">
        <f>AlertAuditReport[[#This Row],[Alert ID]]</f>
        <v>2517500394883160158_5a05e99e-63f3-4d58-a9b5-8cc1fcf7b5d6</v>
      </c>
      <c r="B318" s="1">
        <f>AlertAuditReport[[#This Row],[Timestamp]]</f>
        <v>44692.478144479166</v>
      </c>
      <c r="C318" t="str">
        <f>AlertAuditReport[[#This Row],[Event Type]]</f>
        <v>Alert_New</v>
      </c>
      <c r="D318" t="str">
        <f>AlertAuditReport[[#This Row],[User Mail]]</f>
        <v/>
      </c>
      <c r="E318" s="3">
        <f>IF(B318&lt;&gt;"", ((B318 - VLOOKUP(A318, AlertHelper!$A$2:$C41316, 2, FALSE)) * 24 * 60), "")</f>
        <v>0</v>
      </c>
      <c r="F318" t="b">
        <f t="shared" si="4"/>
        <v>0</v>
      </c>
    </row>
    <row r="319" spans="1:6" x14ac:dyDescent="0.3">
      <c r="A319" t="str">
        <f>AlertAuditReport[[#This Row],[Alert ID]]</f>
        <v>2517500394883160158_5a05e99e-63f3-4d58-a9b5-8cc1fcf7b5d6</v>
      </c>
      <c r="B319" s="1">
        <f>AlertAuditReport[[#This Row],[Timestamp]]</f>
        <v>44692.48185048611</v>
      </c>
      <c r="C319" t="str">
        <f>AlertAuditReport[[#This Row],[Event Type]]</f>
        <v>Alert_Confirmed</v>
      </c>
      <c r="D319" t="str">
        <f>AlertAuditReport[[#This Row],[User Mail]]</f>
        <v>ron@signl4.com</v>
      </c>
      <c r="E319" s="3">
        <f>IF(B319&lt;&gt;"", ((B319 - VLOOKUP(A319, AlertHelper!$A$2:$C41317, 2, FALSE)) * 24 * 60), "")</f>
        <v>5.3366499999538064</v>
      </c>
      <c r="F319" t="b">
        <f t="shared" si="4"/>
        <v>0</v>
      </c>
    </row>
    <row r="320" spans="1:6" x14ac:dyDescent="0.3">
      <c r="A320" t="str">
        <f>AlertAuditReport[[#This Row],[Alert ID]]</f>
        <v>2517500419966445085_d87b9d34-e4ab-43ad-b89b-1c3327ad0a4c</v>
      </c>
      <c r="B320" s="1">
        <f>AlertAuditReport[[#This Row],[Timestamp]]</f>
        <v>44692.481865011578</v>
      </c>
      <c r="C320" t="str">
        <f>AlertAuditReport[[#This Row],[Event Type]]</f>
        <v>Alert_Confirmed</v>
      </c>
      <c r="D320" t="str">
        <f>AlertAuditReport[[#This Row],[User Mail]]</f>
        <v>ron@signl4.com</v>
      </c>
      <c r="E320" s="3">
        <f>IF(B320&lt;&gt;"", ((B320 - VLOOKUP(A320, AlertHelper!$A$2:$C41318, 2, FALSE)) * 24 * 60), "")</f>
        <v>47.163033335236832</v>
      </c>
      <c r="F320" t="b">
        <f t="shared" si="4"/>
        <v>0</v>
      </c>
    </row>
    <row r="321" spans="1:6" x14ac:dyDescent="0.3">
      <c r="A321" t="str">
        <f>AlertAuditReport[[#This Row],[Alert ID]]</f>
        <v>2517500519492279673_25d193f7-5e05-432f-b8e5-75662e9039ac</v>
      </c>
      <c r="B321" s="1">
        <f>AlertAuditReport[[#This Row],[Timestamp]]</f>
        <v>44692.4818768287</v>
      </c>
      <c r="C321" t="str">
        <f>AlertAuditReport[[#This Row],[Event Type]]</f>
        <v>Alert_Confirmed</v>
      </c>
      <c r="D321" t="str">
        <f>AlertAuditReport[[#This Row],[User Mail]]</f>
        <v>ron@signl4.com</v>
      </c>
      <c r="E321" s="3">
        <f>IF(B321&lt;&gt;"", ((B321 - VLOOKUP(A321, AlertHelper!$A$2:$C41319, 2, FALSE)) * 24 * 60), "")</f>
        <v>213.05643332423642</v>
      </c>
      <c r="F321" t="b">
        <f t="shared" si="4"/>
        <v>0</v>
      </c>
    </row>
    <row r="322" spans="1:6" x14ac:dyDescent="0.3">
      <c r="A322" t="str">
        <f>AlertAuditReport[[#This Row],[Alert ID]]</f>
        <v>2517500982884673199_46500289-6c92-45dd-bd80-7c2e0ad9fa47</v>
      </c>
      <c r="B322" s="1">
        <f>AlertAuditReport[[#This Row],[Timestamp]]</f>
        <v>44692.481915914352</v>
      </c>
      <c r="C322" t="str">
        <f>AlertAuditReport[[#This Row],[Event Type]]</f>
        <v>Alert_Confirmed</v>
      </c>
      <c r="D322" t="str">
        <f>AlertAuditReport[[#This Row],[User Mail]]</f>
        <v>ron@signl4.com</v>
      </c>
      <c r="E322" s="3">
        <f>IF(B322&lt;&gt;"", ((B322 - VLOOKUP(A322, AlertHelper!$A$2:$C41320, 2, FALSE)) * 24 * 60), "")</f>
        <v>985.43338333256543</v>
      </c>
      <c r="F322" t="b">
        <f t="shared" si="4"/>
        <v>0</v>
      </c>
    </row>
    <row r="323" spans="1:6" x14ac:dyDescent="0.3">
      <c r="A323" t="str">
        <f>AlertAuditReport[[#This Row],[Alert ID]]</f>
        <v>2517500835881409143_0928064f-d07e-48d9-b0c4-f8aaeed777f7</v>
      </c>
      <c r="B323" s="1">
        <f>AlertAuditReport[[#This Row],[Timestamp]]</f>
        <v>44692.48191978009</v>
      </c>
      <c r="C323" t="str">
        <f>AlertAuditReport[[#This Row],[Event Type]]</f>
        <v>Alert_Confirmed</v>
      </c>
      <c r="D323" t="str">
        <f>AlertAuditReport[[#This Row],[User Mail]]</f>
        <v>ron@signl4.com</v>
      </c>
      <c r="E323" s="3">
        <f>IF(B323&lt;&gt;"", ((B323 - VLOOKUP(A323, AlertHelper!$A$2:$C41321, 2, FALSE)) * 24 * 60), "")</f>
        <v>740.43349999585189</v>
      </c>
      <c r="F323" t="b">
        <f t="shared" ref="F323:F386" si="5">IF(B323&lt;&gt;"", SUM((WEEKDAY(B323)=1), (WEEKDAY(B323)=7), (HOUR(B323)&lt;9),  (HOUR(B323)&gt;17))&gt;0, "")</f>
        <v>0</v>
      </c>
    </row>
    <row r="324" spans="1:6" x14ac:dyDescent="0.3">
      <c r="A324" t="str">
        <f>AlertAuditReport[[#This Row],[Alert ID]]</f>
        <v>2517500688883941251_edc2aa5e-79a1-4536-baaa-e9b692f099e7</v>
      </c>
      <c r="B324" s="1">
        <f>AlertAuditReport[[#This Row],[Timestamp]]</f>
        <v>44692.481924236112</v>
      </c>
      <c r="C324" t="str">
        <f>AlertAuditReport[[#This Row],[Event Type]]</f>
        <v>Alert_Confirmed</v>
      </c>
      <c r="D324" t="str">
        <f>AlertAuditReport[[#This Row],[User Mail]]</f>
        <v>ron@signl4.com</v>
      </c>
      <c r="E324" s="3">
        <f>IF(B324&lt;&gt;"", ((B324 - VLOOKUP(A324, AlertHelper!$A$2:$C41322, 2, FALSE)) * 24 * 60), "")</f>
        <v>495.44414999778382</v>
      </c>
      <c r="F324" t="b">
        <f t="shared" si="5"/>
        <v>0</v>
      </c>
    </row>
    <row r="325" spans="1:6" x14ac:dyDescent="0.3">
      <c r="A325" t="str">
        <f>AlertAuditReport[[#This Row],[Alert ID]]</f>
        <v>2517500541882617277_d77c3238-fcf5-4873-9f6d-8ade6455e7d9</v>
      </c>
      <c r="B325" s="1">
        <f>AlertAuditReport[[#This Row],[Timestamp]]</f>
        <v>44692.481940775462</v>
      </c>
      <c r="C325" t="str">
        <f>AlertAuditReport[[#This Row],[Event Type]]</f>
        <v>Alert_Confirmed</v>
      </c>
      <c r="D325" t="str">
        <f>AlertAuditReport[[#This Row],[User Mail]]</f>
        <v>ron@signl4.com</v>
      </c>
      <c r="E325" s="3">
        <f>IF(B325&lt;&gt;"", ((B325 - VLOOKUP(A325, AlertHelper!$A$2:$C41323, 2, FALSE)) * 24 * 60), "")</f>
        <v>250.46575000276789</v>
      </c>
      <c r="F325" t="b">
        <f t="shared" si="5"/>
        <v>0</v>
      </c>
    </row>
    <row r="326" spans="1:6" x14ac:dyDescent="0.3">
      <c r="A326" t="str">
        <f>AlertAuditReport[[#This Row],[Alert ID]]</f>
        <v>2517501129885104334_43b51095-3668-4e2e-9377-a2f66a9bf15c</v>
      </c>
      <c r="B326" s="1">
        <f>AlertAuditReport[[#This Row],[Timestamp]]</f>
        <v>44692.481955740739</v>
      </c>
      <c r="C326" t="str">
        <f>AlertAuditReport[[#This Row],[Event Type]]</f>
        <v>Alert_Confirmed</v>
      </c>
      <c r="D326" t="str">
        <f>AlertAuditReport[[#This Row],[User Mail]]</f>
        <v>ron@signl4.com</v>
      </c>
      <c r="E326" s="3">
        <f>IF(B326&lt;&gt;"", ((B326 - VLOOKUP(A326, AlertHelper!$A$2:$C41324, 2, FALSE)) * 24 * 60), "")</f>
        <v>1230.4914499958977</v>
      </c>
      <c r="F326" t="b">
        <f t="shared" si="5"/>
        <v>0</v>
      </c>
    </row>
    <row r="327" spans="1:6" x14ac:dyDescent="0.3">
      <c r="A327" t="str">
        <f>AlertAuditReport[[#This Row],[Alert ID]]</f>
        <v>2517500386074331693_59240200-c5ec-457c-a88b-5d5e7f29f1db</v>
      </c>
      <c r="B327" s="1">
        <f>AlertAuditReport[[#This Row],[Timestamp]]</f>
        <v>44692.488339884258</v>
      </c>
      <c r="C327" t="str">
        <f>AlertAuditReport[[#This Row],[Event Type]]</f>
        <v>Alert_New</v>
      </c>
      <c r="D327" t="str">
        <f>AlertAuditReport[[#This Row],[User Mail]]</f>
        <v/>
      </c>
      <c r="E327" s="3">
        <f>IF(B327&lt;&gt;"", ((B327 - VLOOKUP(A327, AlertHelper!$A$2:$C41325, 2, FALSE)) * 24 * 60), "")</f>
        <v>0</v>
      </c>
      <c r="F327" t="b">
        <f t="shared" si="5"/>
        <v>0</v>
      </c>
    </row>
    <row r="328" spans="1:6" x14ac:dyDescent="0.3">
      <c r="A328" t="str">
        <f>AlertAuditReport[[#This Row],[Alert ID]]</f>
        <v>2517500386074331693_59240200-c5ec-457c-a88b-5d5e7f29f1db</v>
      </c>
      <c r="B328" s="1">
        <f>AlertAuditReport[[#This Row],[Timestamp]]</f>
        <v>44692.488683252312</v>
      </c>
      <c r="C328" t="str">
        <f>AlertAuditReport[[#This Row],[Event Type]]</f>
        <v>Alert_Confirmed</v>
      </c>
      <c r="D328" t="str">
        <f>AlertAuditReport[[#This Row],[User Mail]]</f>
        <v>ron@signl4.com</v>
      </c>
      <c r="E328" s="3">
        <f>IF(B328&lt;&gt;"", ((B328 - VLOOKUP(A328, AlertHelper!$A$2:$C41326, 2, FALSE)) * 24 * 60), "")</f>
        <v>0.4944499977864325</v>
      </c>
      <c r="F328" t="b">
        <f t="shared" si="5"/>
        <v>0</v>
      </c>
    </row>
    <row r="329" spans="1:6" x14ac:dyDescent="0.3">
      <c r="A329" t="str">
        <f>AlertAuditReport[[#This Row],[Alert ID]]</f>
        <v>2517500269898840093_c1a5ffaf-14c5-456f-af1e-6f1d54c43c29</v>
      </c>
      <c r="B329" s="1">
        <f>AlertAuditReport[[#This Row],[Timestamp]]</f>
        <v>44692.622802256941</v>
      </c>
      <c r="C329" t="str">
        <f>AlertAuditReport[[#This Row],[Event Type]]</f>
        <v>Alert_New</v>
      </c>
      <c r="D329" t="str">
        <f>AlertAuditReport[[#This Row],[User Mail]]</f>
        <v/>
      </c>
      <c r="E329" s="3">
        <f>IF(B329&lt;&gt;"", ((B329 - VLOOKUP(A329, AlertHelper!$A$2:$C41327, 2, FALSE)) * 24 * 60), "")</f>
        <v>0</v>
      </c>
      <c r="F329" t="b">
        <f t="shared" si="5"/>
        <v>0</v>
      </c>
    </row>
    <row r="330" spans="1:6" x14ac:dyDescent="0.3">
      <c r="A330" t="str">
        <f>AlertAuditReport[[#This Row],[Alert ID]]</f>
        <v>2517500269898840093_c1a5ffaf-14c5-456f-af1e-6f1d54c43c29</v>
      </c>
      <c r="B330" s="1">
        <f>AlertAuditReport[[#This Row],[Timestamp]]</f>
        <v>44692.623259618056</v>
      </c>
      <c r="C330" t="str">
        <f>AlertAuditReport[[#This Row],[Event Type]]</f>
        <v>Alert_Confirmed</v>
      </c>
      <c r="D330" t="str">
        <f>AlertAuditReport[[#This Row],[User Mail]]</f>
        <v>ron@signl4.com</v>
      </c>
      <c r="E330" s="3">
        <f>IF(B330&lt;&gt;"", ((B330 - VLOOKUP(A330, AlertHelper!$A$2:$C41328, 2, FALSE)) * 24 * 60), "")</f>
        <v>0.65860000555403531</v>
      </c>
      <c r="F330" t="b">
        <f t="shared" si="5"/>
        <v>0</v>
      </c>
    </row>
    <row r="331" spans="1:6" x14ac:dyDescent="0.3">
      <c r="A331" t="str">
        <f>AlertAuditReport[[#This Row],[Alert ID]]</f>
        <v>2517500256849676337_ab910f8a-0f77-4a03-b331-f2e50b3a4c13</v>
      </c>
      <c r="B331" s="1">
        <f>AlertAuditReport[[#This Row],[Timestamp]]</f>
        <v>44692.637905462965</v>
      </c>
      <c r="C331" t="str">
        <f>AlertAuditReport[[#This Row],[Event Type]]</f>
        <v>Alert_New</v>
      </c>
      <c r="D331" t="str">
        <f>AlertAuditReport[[#This Row],[User Mail]]</f>
        <v/>
      </c>
      <c r="E331" s="3">
        <f>IF(B331&lt;&gt;"", ((B331 - VLOOKUP(A331, AlertHelper!$A$2:$C41329, 2, FALSE)) * 24 * 60), "")</f>
        <v>0</v>
      </c>
      <c r="F331" t="b">
        <f t="shared" si="5"/>
        <v>0</v>
      </c>
    </row>
    <row r="332" spans="1:6" x14ac:dyDescent="0.3">
      <c r="A332" t="str">
        <f>AlertAuditReport[[#This Row],[Alert ID]]</f>
        <v>2517500254955947419_59c49bb3-b60a-4228-85bd-3755db37b3b1</v>
      </c>
      <c r="B332" s="1">
        <f>AlertAuditReport[[#This Row],[Timestamp]]</f>
        <v>44692.640097280091</v>
      </c>
      <c r="C332" t="str">
        <f>AlertAuditReport[[#This Row],[Event Type]]</f>
        <v>Alert_New</v>
      </c>
      <c r="D332" t="str">
        <f>AlertAuditReport[[#This Row],[User Mail]]</f>
        <v/>
      </c>
      <c r="E332" s="3">
        <f>IF(B332&lt;&gt;"", ((B332 - VLOOKUP(A332, AlertHelper!$A$2:$C41330, 2, FALSE)) * 24 * 60), "")</f>
        <v>0</v>
      </c>
      <c r="F332" t="b">
        <f t="shared" si="5"/>
        <v>0</v>
      </c>
    </row>
    <row r="333" spans="1:6" x14ac:dyDescent="0.3">
      <c r="A333" t="str">
        <f>AlertAuditReport[[#This Row],[Alert ID]]</f>
        <v>2517500256849676337_ab910f8a-0f77-4a03-b331-f2e50b3a4c13</v>
      </c>
      <c r="B333" s="1">
        <f>AlertAuditReport[[#This Row],[Timestamp]]</f>
        <v>44692.640265150461</v>
      </c>
      <c r="C333" t="str">
        <f>AlertAuditReport[[#This Row],[Event Type]]</f>
        <v>Alert_Confirmed</v>
      </c>
      <c r="D333" t="str">
        <f>AlertAuditReport[[#This Row],[User Mail]]</f>
        <v>ron@signl4.com</v>
      </c>
      <c r="E333" s="3">
        <f>IF(B333&lt;&gt;"", ((B333 - VLOOKUP(A333, AlertHelper!$A$2:$C41331, 2, FALSE)) * 24 * 60), "")</f>
        <v>3.3979499945417047</v>
      </c>
      <c r="F333" t="b">
        <f t="shared" si="5"/>
        <v>0</v>
      </c>
    </row>
    <row r="334" spans="1:6" x14ac:dyDescent="0.3">
      <c r="A334" t="str">
        <f>AlertAuditReport[[#This Row],[Alert ID]]</f>
        <v>2517500254955947419_59c49bb3-b60a-4228-85bd-3755db37b3b1</v>
      </c>
      <c r="B334" s="1">
        <f>AlertAuditReport[[#This Row],[Timestamp]]</f>
        <v>44692.640281319444</v>
      </c>
      <c r="C334" t="str">
        <f>AlertAuditReport[[#This Row],[Event Type]]</f>
        <v>Alert_Confirmed</v>
      </c>
      <c r="D334" t="str">
        <f>AlertAuditReport[[#This Row],[User Mail]]</f>
        <v>ron@signl4.com</v>
      </c>
      <c r="E334" s="3">
        <f>IF(B334&lt;&gt;"", ((B334 - VLOOKUP(A334, AlertHelper!$A$2:$C41332, 2, FALSE)) * 24 * 60), "")</f>
        <v>0.26501666754484177</v>
      </c>
      <c r="F334" t="b">
        <f t="shared" si="5"/>
        <v>0</v>
      </c>
    </row>
    <row r="335" spans="1:6" x14ac:dyDescent="0.3">
      <c r="A335" t="str">
        <f>AlertAuditReport[[#This Row],[Alert ID]]</f>
        <v>2517500254612569190_33458f99-0f2f-4719-8792-ff3e416653eb</v>
      </c>
      <c r="B335" s="1">
        <f>AlertAuditReport[[#This Row],[Timestamp]]</f>
        <v>44692.640494710649</v>
      </c>
      <c r="C335" t="str">
        <f>AlertAuditReport[[#This Row],[Event Type]]</f>
        <v>Alert_New</v>
      </c>
      <c r="D335" t="str">
        <f>AlertAuditReport[[#This Row],[User Mail]]</f>
        <v/>
      </c>
      <c r="E335" s="3">
        <f>IF(B335&lt;&gt;"", ((B335 - VLOOKUP(A335, AlertHelper!$A$2:$C41333, 2, FALSE)) * 24 * 60), "")</f>
        <v>0</v>
      </c>
      <c r="F335" t="b">
        <f t="shared" si="5"/>
        <v>0</v>
      </c>
    </row>
    <row r="336" spans="1:6" x14ac:dyDescent="0.3">
      <c r="A336" t="str">
        <f>AlertAuditReport[[#This Row],[Alert ID]]</f>
        <v>2517500254612569190_33458f99-0f2f-4719-8792-ff3e416653eb</v>
      </c>
      <c r="B336" s="1">
        <f>AlertAuditReport[[#This Row],[Timestamp]]</f>
        <v>44692.641414444442</v>
      </c>
      <c r="C336" t="str">
        <f>AlertAuditReport[[#This Row],[Event Type]]</f>
        <v>Alert_Confirmed</v>
      </c>
      <c r="D336" t="str">
        <f>AlertAuditReport[[#This Row],[User Mail]]</f>
        <v>ron@signl4.com</v>
      </c>
      <c r="E336" s="3">
        <f>IF(B336&lt;&gt;"", ((B336 - VLOOKUP(A336, AlertHelper!$A$2:$C41334, 2, FALSE)) * 24 * 60), "")</f>
        <v>1.3244166621007025</v>
      </c>
      <c r="F336" t="b">
        <f t="shared" si="5"/>
        <v>0</v>
      </c>
    </row>
    <row r="337" spans="1:6" x14ac:dyDescent="0.3">
      <c r="A337" t="str">
        <f>AlertAuditReport[[#This Row],[Alert ID]]</f>
        <v>2517500253632580608_777b71ab-eaee-4345-8bc7-5d95d1d35800</v>
      </c>
      <c r="B337" s="1">
        <f>AlertAuditReport[[#This Row],[Timestamp]]</f>
        <v>44692.64162894676</v>
      </c>
      <c r="C337" t="str">
        <f>AlertAuditReport[[#This Row],[Event Type]]</f>
        <v>Alert_New</v>
      </c>
      <c r="D337" t="str">
        <f>AlertAuditReport[[#This Row],[User Mail]]</f>
        <v/>
      </c>
      <c r="E337" s="3">
        <f>IF(B337&lt;&gt;"", ((B337 - VLOOKUP(A337, AlertHelper!$A$2:$C41335, 2, FALSE)) * 24 * 60), "")</f>
        <v>0</v>
      </c>
      <c r="F337" t="b">
        <f t="shared" si="5"/>
        <v>0</v>
      </c>
    </row>
    <row r="338" spans="1:6" x14ac:dyDescent="0.3">
      <c r="A338" t="str">
        <f>AlertAuditReport[[#This Row],[Alert ID]]</f>
        <v>2517500253632580608_777b71ab-eaee-4345-8bc7-5d95d1d35800</v>
      </c>
      <c r="B338" s="1">
        <f>AlertAuditReport[[#This Row],[Timestamp]]</f>
        <v>44692.641700034721</v>
      </c>
      <c r="C338" t="str">
        <f>AlertAuditReport[[#This Row],[Event Type]]</f>
        <v>Alert_Confirmed</v>
      </c>
      <c r="D338" t="str">
        <f>AlertAuditReport[[#This Row],[User Mail]]</f>
        <v>ron@signl4.com</v>
      </c>
      <c r="E338" s="3">
        <f>IF(B338&lt;&gt;"", ((B338 - VLOOKUP(A338, AlertHelper!$A$2:$C41336, 2, FALSE)) * 24 * 60), "")</f>
        <v>0.10236666421405971</v>
      </c>
      <c r="F338" t="b">
        <f t="shared" si="5"/>
        <v>0</v>
      </c>
    </row>
    <row r="339" spans="1:6" x14ac:dyDescent="0.3">
      <c r="A339" t="str">
        <f>AlertAuditReport[[#This Row],[Alert ID]]</f>
        <v>2517500252907720871_805191e2-5af5-42f7-af5b-d8624aaba21b</v>
      </c>
      <c r="B339" s="1">
        <f>AlertAuditReport[[#This Row],[Timestamp]]</f>
        <v>44692.642467905091</v>
      </c>
      <c r="C339" t="str">
        <f>AlertAuditReport[[#This Row],[Event Type]]</f>
        <v>Alert_New</v>
      </c>
      <c r="D339" t="str">
        <f>AlertAuditReport[[#This Row],[User Mail]]</f>
        <v/>
      </c>
      <c r="E339" s="3">
        <f>IF(B339&lt;&gt;"", ((B339 - VLOOKUP(A339, AlertHelper!$A$2:$C41337, 2, FALSE)) * 24 * 60), "")</f>
        <v>0</v>
      </c>
      <c r="F339" t="b">
        <f t="shared" si="5"/>
        <v>0</v>
      </c>
    </row>
    <row r="340" spans="1:6" x14ac:dyDescent="0.3">
      <c r="A340" t="str">
        <f>AlertAuditReport[[#This Row],[Alert ID]]</f>
        <v>2517500252907720871_805191e2-5af5-42f7-af5b-d8624aaba21b</v>
      </c>
      <c r="B340" s="1">
        <f>AlertAuditReport[[#This Row],[Timestamp]]</f>
        <v>44692.642575069447</v>
      </c>
      <c r="C340" t="str">
        <f>AlertAuditReport[[#This Row],[Event Type]]</f>
        <v>Alert_Confirmed</v>
      </c>
      <c r="D340" t="str">
        <f>AlertAuditReport[[#This Row],[User Mail]]</f>
        <v>ron@signl4.com</v>
      </c>
      <c r="E340" s="3">
        <f>IF(B340&lt;&gt;"", ((B340 - VLOOKUP(A340, AlertHelper!$A$2:$C41338, 2, FALSE)) * 24 * 60), "")</f>
        <v>0.15431667328812182</v>
      </c>
      <c r="F340" t="b">
        <f t="shared" si="5"/>
        <v>0</v>
      </c>
    </row>
    <row r="341" spans="1:6" x14ac:dyDescent="0.3">
      <c r="A341" t="str">
        <f>AlertAuditReport[[#This Row],[Alert ID]]</f>
        <v>2517500251108658638_5b1898d5-1042-4d85-abd5-48e3a422669a</v>
      </c>
      <c r="B341" s="1">
        <f>AlertAuditReport[[#This Row],[Timestamp]]</f>
        <v>44692.64455016204</v>
      </c>
      <c r="C341" t="str">
        <f>AlertAuditReport[[#This Row],[Event Type]]</f>
        <v>Alert_New</v>
      </c>
      <c r="D341" t="str">
        <f>AlertAuditReport[[#This Row],[User Mail]]</f>
        <v/>
      </c>
      <c r="E341" s="3">
        <f>IF(B341&lt;&gt;"", ((B341 - VLOOKUP(A341, AlertHelper!$A$2:$C41339, 2, FALSE)) * 24 * 60), "")</f>
        <v>0</v>
      </c>
      <c r="F341" t="b">
        <f t="shared" si="5"/>
        <v>0</v>
      </c>
    </row>
    <row r="342" spans="1:6" x14ac:dyDescent="0.3">
      <c r="A342" t="str">
        <f>AlertAuditReport[[#This Row],[Alert ID]]</f>
        <v>2517500249932929754_5eecbadb-1a84-4f19-95aa-fcd3e69ba445</v>
      </c>
      <c r="B342" s="1">
        <f>AlertAuditReport[[#This Row],[Timestamp]]</f>
        <v>44692.645910960651</v>
      </c>
      <c r="C342" t="str">
        <f>AlertAuditReport[[#This Row],[Event Type]]</f>
        <v>Alert_New</v>
      </c>
      <c r="D342" t="str">
        <f>AlertAuditReport[[#This Row],[User Mail]]</f>
        <v/>
      </c>
      <c r="E342" s="3">
        <f>IF(B342&lt;&gt;"", ((B342 - VLOOKUP(A342, AlertHelper!$A$2:$C41340, 2, FALSE)) * 24 * 60), "")</f>
        <v>0</v>
      </c>
      <c r="F342" t="b">
        <f t="shared" si="5"/>
        <v>0</v>
      </c>
    </row>
    <row r="343" spans="1:6" x14ac:dyDescent="0.3">
      <c r="A343" t="str">
        <f>AlertAuditReport[[#This Row],[Alert ID]]</f>
        <v>2517500251108658638_5b1898d5-1042-4d85-abd5-48e3a422669a</v>
      </c>
      <c r="B343" s="1">
        <f>AlertAuditReport[[#This Row],[Timestamp]]</f>
        <v>44692.646113171293</v>
      </c>
      <c r="C343" t="str">
        <f>AlertAuditReport[[#This Row],[Event Type]]</f>
        <v>Alert_Confirmed</v>
      </c>
      <c r="D343" t="str">
        <f>AlertAuditReport[[#This Row],[User Mail]]</f>
        <v>ron@signl4.com</v>
      </c>
      <c r="E343" s="3">
        <f>IF(B343&lt;&gt;"", ((B343 - VLOOKUP(A343, AlertHelper!$A$2:$C41341, 2, FALSE)) * 24 * 60), "")</f>
        <v>2.2507333243265748</v>
      </c>
      <c r="F343" t="b">
        <f t="shared" si="5"/>
        <v>0</v>
      </c>
    </row>
    <row r="344" spans="1:6" x14ac:dyDescent="0.3">
      <c r="A344" t="str">
        <f>AlertAuditReport[[#This Row],[Alert ID]]</f>
        <v>2517500249932929754_5eecbadb-1a84-4f19-95aa-fcd3e69ba445</v>
      </c>
      <c r="B344" s="1">
        <f>AlertAuditReport[[#This Row],[Timestamp]]</f>
        <v>44692.646125081017</v>
      </c>
      <c r="C344" t="str">
        <f>AlertAuditReport[[#This Row],[Event Type]]</f>
        <v>Alert_Confirmed</v>
      </c>
      <c r="D344" t="str">
        <f>AlertAuditReport[[#This Row],[User Mail]]</f>
        <v>ron@signl4.com</v>
      </c>
      <c r="E344" s="3">
        <f>IF(B344&lt;&gt;"", ((B344 - VLOOKUP(A344, AlertHelper!$A$2:$C41342, 2, FALSE)) * 24 * 60), "")</f>
        <v>0.30833332682959735</v>
      </c>
      <c r="F344" t="b">
        <f t="shared" si="5"/>
        <v>0</v>
      </c>
    </row>
    <row r="345" spans="1:6" x14ac:dyDescent="0.3">
      <c r="A345" t="str">
        <f>AlertAuditReport[[#This Row],[Alert ID]]</f>
        <v>2517500249932929754_5eecbadb-1a84-4f19-95aa-fcd3e69ba445</v>
      </c>
      <c r="B345" s="1">
        <f>AlertAuditReport[[#This Row],[Timestamp]]</f>
        <v>44692.646132731483</v>
      </c>
      <c r="C345" t="str">
        <f>AlertAuditReport[[#This Row],[Event Type]]</f>
        <v>Alert_Closed</v>
      </c>
      <c r="D345" t="str">
        <f>AlertAuditReport[[#This Row],[User Mail]]</f>
        <v>ron@signl4.com</v>
      </c>
      <c r="E345" s="3">
        <f>IF(B345&lt;&gt;"", ((B345 - VLOOKUP(A345, AlertHelper!$A$2:$C41343, 2, FALSE)) * 24 * 60), "")</f>
        <v>0.31934999744407833</v>
      </c>
      <c r="F345" t="b">
        <f t="shared" si="5"/>
        <v>0</v>
      </c>
    </row>
    <row r="346" spans="1:6" x14ac:dyDescent="0.3">
      <c r="A346" t="str">
        <f>AlertAuditReport[[#This Row],[Alert ID]]</f>
        <v>2517500249354778357_f4d74348-e817-40cf-a6b5-03b99a947871</v>
      </c>
      <c r="B346" s="1">
        <f>AlertAuditReport[[#This Row],[Timestamp]]</f>
        <v>44692.646580115739</v>
      </c>
      <c r="C346" t="str">
        <f>AlertAuditReport[[#This Row],[Event Type]]</f>
        <v>Alert_New</v>
      </c>
      <c r="D346" t="str">
        <f>AlertAuditReport[[#This Row],[User Mail]]</f>
        <v/>
      </c>
      <c r="E346" s="3">
        <f>IF(B346&lt;&gt;"", ((B346 - VLOOKUP(A346, AlertHelper!$A$2:$C41344, 2, FALSE)) * 24 * 60), "")</f>
        <v>0</v>
      </c>
      <c r="F346" t="b">
        <f t="shared" si="5"/>
        <v>0</v>
      </c>
    </row>
    <row r="347" spans="1:6" x14ac:dyDescent="0.3">
      <c r="A347" t="str">
        <f>AlertAuditReport[[#This Row],[Alert ID]]</f>
        <v>2517500249120765093_cff8a6da-f75b-4092-a26f-052252daec1f</v>
      </c>
      <c r="B347" s="1">
        <f>AlertAuditReport[[#This Row],[Timestamp]]</f>
        <v>44692.646850960649</v>
      </c>
      <c r="C347" t="str">
        <f>AlertAuditReport[[#This Row],[Event Type]]</f>
        <v>Alert_New</v>
      </c>
      <c r="D347" t="str">
        <f>AlertAuditReport[[#This Row],[User Mail]]</f>
        <v/>
      </c>
      <c r="E347" s="3">
        <f>IF(B347&lt;&gt;"", ((B347 - VLOOKUP(A347, AlertHelper!$A$2:$C41345, 2, FALSE)) * 24 * 60), "")</f>
        <v>0</v>
      </c>
      <c r="F347" t="b">
        <f t="shared" si="5"/>
        <v>0</v>
      </c>
    </row>
    <row r="348" spans="1:6" x14ac:dyDescent="0.3">
      <c r="A348" t="str">
        <f>AlertAuditReport[[#This Row],[Alert ID]]</f>
        <v>2517500246838216589_11622452-4c5d-49af-8c32-bbe122d6adf7</v>
      </c>
      <c r="B348" s="1">
        <f>AlertAuditReport[[#This Row],[Timestamp]]</f>
        <v>44692.649492800927</v>
      </c>
      <c r="C348" t="str">
        <f>AlertAuditReport[[#This Row],[Event Type]]</f>
        <v>Alert_New</v>
      </c>
      <c r="D348" t="str">
        <f>AlertAuditReport[[#This Row],[User Mail]]</f>
        <v/>
      </c>
      <c r="E348" s="3">
        <f>IF(B348&lt;&gt;"", ((B348 - VLOOKUP(A348, AlertHelper!$A$2:$C41346, 2, FALSE)) * 24 * 60), "")</f>
        <v>0</v>
      </c>
      <c r="F348" t="b">
        <f t="shared" si="5"/>
        <v>0</v>
      </c>
    </row>
    <row r="349" spans="1:6" x14ac:dyDescent="0.3">
      <c r="A349" t="str">
        <f>AlertAuditReport[[#This Row],[Alert ID]]</f>
        <v>2517500246610057826_6dd97a34-5a85-4abe-b4c1-d82ce9dff90d</v>
      </c>
      <c r="B349" s="1">
        <f>AlertAuditReport[[#This Row],[Timestamp]]</f>
        <v>44692.649756874998</v>
      </c>
      <c r="C349" t="str">
        <f>AlertAuditReport[[#This Row],[Event Type]]</f>
        <v>Alert_New</v>
      </c>
      <c r="D349" t="str">
        <f>AlertAuditReport[[#This Row],[User Mail]]</f>
        <v/>
      </c>
      <c r="E349" s="3">
        <f>IF(B349&lt;&gt;"", ((B349 - VLOOKUP(A349, AlertHelper!$A$2:$C41347, 2, FALSE)) * 24 * 60), "")</f>
        <v>0</v>
      </c>
      <c r="F349" t="b">
        <f t="shared" si="5"/>
        <v>0</v>
      </c>
    </row>
    <row r="350" spans="1:6" x14ac:dyDescent="0.3">
      <c r="A350" t="str">
        <f>AlertAuditReport[[#This Row],[Alert ID]]</f>
        <v>2517500209808211496_9f408ff9-6f3c-4165-b057-6306742df5b9</v>
      </c>
      <c r="B350" s="1">
        <f>AlertAuditReport[[#This Row],[Timestamp]]</f>
        <v>44692.692351597223</v>
      </c>
      <c r="C350" t="str">
        <f>AlertAuditReport[[#This Row],[Event Type]]</f>
        <v>Alert_New</v>
      </c>
      <c r="D350" t="str">
        <f>AlertAuditReport[[#This Row],[User Mail]]</f>
        <v/>
      </c>
      <c r="E350" s="3">
        <f>IF(B350&lt;&gt;"", ((B350 - VLOOKUP(A350, AlertHelper!$A$2:$C41348, 2, FALSE)) * 24 * 60), "")</f>
        <v>0</v>
      </c>
      <c r="F350" t="b">
        <f t="shared" si="5"/>
        <v>0</v>
      </c>
    </row>
    <row r="351" spans="1:6" x14ac:dyDescent="0.3">
      <c r="A351" t="str">
        <f>AlertAuditReport[[#This Row],[Alert ID]]</f>
        <v>2517500249120765093_cff8a6da-f75b-4092-a26f-052252daec1f</v>
      </c>
      <c r="B351" s="1">
        <f>AlertAuditReport[[#This Row],[Timestamp]]</f>
        <v>44692.695227557873</v>
      </c>
      <c r="C351" t="str">
        <f>AlertAuditReport[[#This Row],[Event Type]]</f>
        <v>Alert_Confirmed</v>
      </c>
      <c r="D351" t="str">
        <f>AlertAuditReport[[#This Row],[User Mail]]</f>
        <v>ron@signl4.com</v>
      </c>
      <c r="E351" s="3">
        <f>IF(B351&lt;&gt;"", ((B351 - VLOOKUP(A351, AlertHelper!$A$2:$C41349, 2, FALSE)) * 24 * 60), "")</f>
        <v>69.662300002528355</v>
      </c>
      <c r="F351" t="b">
        <f t="shared" si="5"/>
        <v>0</v>
      </c>
    </row>
    <row r="352" spans="1:6" x14ac:dyDescent="0.3">
      <c r="A352" t="str">
        <f>AlertAuditReport[[#This Row],[Alert ID]]</f>
        <v>2517500246610057826_6dd97a34-5a85-4abe-b4c1-d82ce9dff90d</v>
      </c>
      <c r="B352" s="1">
        <f>AlertAuditReport[[#This Row],[Timestamp]]</f>
        <v>44692.696460266205</v>
      </c>
      <c r="C352" t="str">
        <f>AlertAuditReport[[#This Row],[Event Type]]</f>
        <v>Alert_Confirmed</v>
      </c>
      <c r="D352" t="str">
        <f>AlertAuditReport[[#This Row],[User Mail]]</f>
        <v>ron@signl4.com</v>
      </c>
      <c r="E352" s="3">
        <f>IF(B352&lt;&gt;"", ((B352 - VLOOKUP(A352, AlertHelper!$A$2:$C41350, 2, FALSE)) * 24 * 60), "")</f>
        <v>67.252883337205276</v>
      </c>
      <c r="F352" t="b">
        <f t="shared" si="5"/>
        <v>0</v>
      </c>
    </row>
    <row r="353" spans="1:6" x14ac:dyDescent="0.3">
      <c r="A353" t="str">
        <f>AlertAuditReport[[#This Row],[Alert ID]]</f>
        <v>2517500246838216589_11622452-4c5d-49af-8c32-bbe122d6adf7</v>
      </c>
      <c r="B353" s="1">
        <f>AlertAuditReport[[#This Row],[Timestamp]]</f>
        <v>44692.6964715625</v>
      </c>
      <c r="C353" t="str">
        <f>AlertAuditReport[[#This Row],[Event Type]]</f>
        <v>Alert_Confirmed</v>
      </c>
      <c r="D353" t="str">
        <f>AlertAuditReport[[#This Row],[User Mail]]</f>
        <v>ron@signl4.com</v>
      </c>
      <c r="E353" s="3">
        <f>IF(B353&lt;&gt;"", ((B353 - VLOOKUP(A353, AlertHelper!$A$2:$C41351, 2, FALSE)) * 24 * 60), "")</f>
        <v>67.649416665080935</v>
      </c>
      <c r="F353" t="b">
        <f t="shared" si="5"/>
        <v>0</v>
      </c>
    </row>
    <row r="354" spans="1:6" x14ac:dyDescent="0.3">
      <c r="A354" t="str">
        <f>AlertAuditReport[[#This Row],[Alert ID]]</f>
        <v>2517500209808211496_9f408ff9-6f3c-4165-b057-6306742df5b9</v>
      </c>
      <c r="B354" s="1">
        <f>AlertAuditReport[[#This Row],[Timestamp]]</f>
        <v>44692.696481377316</v>
      </c>
      <c r="C354" t="str">
        <f>AlertAuditReport[[#This Row],[Event Type]]</f>
        <v>Alert_Confirmed</v>
      </c>
      <c r="D354" t="str">
        <f>AlertAuditReport[[#This Row],[User Mail]]</f>
        <v>ron@signl4.com</v>
      </c>
      <c r="E354" s="3">
        <f>IF(B354&lt;&gt;"", ((B354 - VLOOKUP(A354, AlertHelper!$A$2:$C41352, 2, FALSE)) * 24 * 60), "")</f>
        <v>5.9468833333812654</v>
      </c>
      <c r="F354" t="b">
        <f t="shared" si="5"/>
        <v>0</v>
      </c>
    </row>
    <row r="355" spans="1:6" x14ac:dyDescent="0.3">
      <c r="A355" t="str">
        <f>AlertAuditReport[[#This Row],[Alert ID]]</f>
        <v>2517500205542541709_bd73d7a9-d622-4ac3-a35a-abde3960d436</v>
      </c>
      <c r="B355" s="1">
        <f>AlertAuditReport[[#This Row],[Timestamp]]</f>
        <v>44692.697288715281</v>
      </c>
      <c r="C355" t="str">
        <f>AlertAuditReport[[#This Row],[Event Type]]</f>
        <v>Alert_New</v>
      </c>
      <c r="D355" t="str">
        <f>AlertAuditReport[[#This Row],[User Mail]]</f>
        <v/>
      </c>
      <c r="E355" s="3">
        <f>IF(B355&lt;&gt;"", ((B355 - VLOOKUP(A355, AlertHelper!$A$2:$C41353, 2, FALSE)) * 24 * 60), "")</f>
        <v>0</v>
      </c>
      <c r="F355" t="b">
        <f t="shared" si="5"/>
        <v>0</v>
      </c>
    </row>
    <row r="356" spans="1:6" x14ac:dyDescent="0.3">
      <c r="A356" t="str">
        <f>AlertAuditReport[[#This Row],[Alert ID]]</f>
        <v>2517500205542541709_bd73d7a9-d622-4ac3-a35a-abde3960d436</v>
      </c>
      <c r="B356" s="1">
        <f>AlertAuditReport[[#This Row],[Timestamp]]</f>
        <v>44692.697734085647</v>
      </c>
      <c r="C356" t="str">
        <f>AlertAuditReport[[#This Row],[Event Type]]</f>
        <v>Alert_Closed</v>
      </c>
      <c r="D356" t="str">
        <f>AlertAuditReport[[#This Row],[User Mail]]</f>
        <v>system@signl4.com</v>
      </c>
      <c r="E356" s="3">
        <f>IF(B356&lt;&gt;"", ((B356 - VLOOKUP(A356, AlertHelper!$A$2:$C41354, 2, FALSE)) * 24 * 60), "")</f>
        <v>0.64133332693018019</v>
      </c>
      <c r="F356" t="b">
        <f t="shared" si="5"/>
        <v>0</v>
      </c>
    </row>
    <row r="357" spans="1:6" x14ac:dyDescent="0.3">
      <c r="A357" t="str">
        <f>AlertAuditReport[[#This Row],[Alert ID]]</f>
        <v>2517500102781832043_7a736c9a-31f5-4db2-b2f8-59bba93102bc</v>
      </c>
      <c r="B357" s="1">
        <f>AlertAuditReport[[#This Row],[Timestamp]]</f>
        <v>44692.816224722221</v>
      </c>
      <c r="C357" t="str">
        <f>AlertAuditReport[[#This Row],[Event Type]]</f>
        <v>Alert_New</v>
      </c>
      <c r="D357" t="str">
        <f>AlertAuditReport[[#This Row],[User Mail]]</f>
        <v/>
      </c>
      <c r="E357" s="3">
        <f>IF(B357&lt;&gt;"", ((B357 - VLOOKUP(A357, AlertHelper!$A$2:$C41355, 2, FALSE)) * 24 * 60), "")</f>
        <v>0</v>
      </c>
      <c r="F357" t="b">
        <f t="shared" si="5"/>
        <v>1</v>
      </c>
    </row>
    <row r="358" spans="1:6" x14ac:dyDescent="0.3">
      <c r="A358" t="str">
        <f>AlertAuditReport[[#This Row],[Alert ID]]</f>
        <v>2517500249354778357_f4d74348-e817-40cf-a6b5-03b99a947871</v>
      </c>
      <c r="B358" s="1">
        <f>AlertAuditReport[[#This Row],[Timestamp]]</f>
        <v>44692.984833252318</v>
      </c>
      <c r="C358" t="str">
        <f>AlertAuditReport[[#This Row],[Event Type]]</f>
        <v>Alert_Confirmed</v>
      </c>
      <c r="D358" t="str">
        <f>AlertAuditReport[[#This Row],[User Mail]]</f>
        <v>ron@signl4.com</v>
      </c>
      <c r="E358" s="3">
        <f>IF(B358&lt;&gt;"", ((B358 - VLOOKUP(A358, AlertHelper!$A$2:$C41356, 2, FALSE)) * 24 * 60), "")</f>
        <v>487.08451667334884</v>
      </c>
      <c r="F358" t="b">
        <f t="shared" si="5"/>
        <v>1</v>
      </c>
    </row>
    <row r="359" spans="1:6" x14ac:dyDescent="0.3">
      <c r="A359" t="str">
        <f>AlertAuditReport[[#This Row],[Alert ID]]</f>
        <v>2517500102781832043_7a736c9a-31f5-4db2-b2f8-59bba93102bc</v>
      </c>
      <c r="B359" s="1">
        <f>AlertAuditReport[[#This Row],[Timestamp]]</f>
        <v>44692.984842268517</v>
      </c>
      <c r="C359" t="str">
        <f>AlertAuditReport[[#This Row],[Event Type]]</f>
        <v>Alert_Confirmed</v>
      </c>
      <c r="D359" t="str">
        <f>AlertAuditReport[[#This Row],[User Mail]]</f>
        <v>ron@signl4.com</v>
      </c>
      <c r="E359" s="3">
        <f>IF(B359&lt;&gt;"", ((B359 - VLOOKUP(A359, AlertHelper!$A$2:$C41357, 2, FALSE)) * 24 * 60), "")</f>
        <v>242.80926666688174</v>
      </c>
      <c r="F359" t="b">
        <f t="shared" si="5"/>
        <v>1</v>
      </c>
    </row>
    <row r="360" spans="1:6" x14ac:dyDescent="0.3">
      <c r="A360" t="str">
        <f>AlertAuditReport[[#This Row],[Alert ID]]</f>
        <v>2517499955931430397_9d4190cf-7ca6-4219-a643-9b60922b4bda</v>
      </c>
      <c r="B360" s="1">
        <f>AlertAuditReport[[#This Row],[Timestamp]]</f>
        <v>44692.986190462965</v>
      </c>
      <c r="C360" t="str">
        <f>AlertAuditReport[[#This Row],[Event Type]]</f>
        <v>Alert_New</v>
      </c>
      <c r="D360" t="str">
        <f>AlertAuditReport[[#This Row],[User Mail]]</f>
        <v/>
      </c>
      <c r="E360" s="3">
        <f>IF(B360&lt;&gt;"", ((B360 - VLOOKUP(A360, AlertHelper!$A$2:$C41358, 2, FALSE)) * 24 * 60), "")</f>
        <v>0</v>
      </c>
      <c r="F360" t="b">
        <f t="shared" si="5"/>
        <v>1</v>
      </c>
    </row>
    <row r="361" spans="1:6" x14ac:dyDescent="0.3">
      <c r="A361" t="str">
        <f>AlertAuditReport[[#This Row],[Alert ID]]</f>
        <v>2517499808931525356_07072a92-e93e-4daf-9eaa-182f5d2fa225</v>
      </c>
      <c r="B361" s="1">
        <f>AlertAuditReport[[#This Row],[Timestamp]]</f>
        <v>44693.156329247686</v>
      </c>
      <c r="C361" t="str">
        <f>AlertAuditReport[[#This Row],[Event Type]]</f>
        <v>Alert_New</v>
      </c>
      <c r="D361" t="str">
        <f>AlertAuditReport[[#This Row],[User Mail]]</f>
        <v/>
      </c>
      <c r="E361" s="3">
        <f>IF(B361&lt;&gt;"", ((B361 - VLOOKUP(A361, AlertHelper!$A$2:$C41359, 2, FALSE)) * 24 * 60), "")</f>
        <v>0</v>
      </c>
      <c r="F361" t="b">
        <f t="shared" si="5"/>
        <v>1</v>
      </c>
    </row>
    <row r="362" spans="1:6" x14ac:dyDescent="0.3">
      <c r="A362" t="str">
        <f>AlertAuditReport[[#This Row],[Alert ID]]</f>
        <v>2517499782973255358_47cd5b03-9833-4e7d-a873-100f8bf7abea</v>
      </c>
      <c r="B362" s="1">
        <f>AlertAuditReport[[#This Row],[Timestamp]]</f>
        <v>44693.18637354167</v>
      </c>
      <c r="C362" t="str">
        <f>AlertAuditReport[[#This Row],[Event Type]]</f>
        <v>Alert_New</v>
      </c>
      <c r="D362" t="str">
        <f>AlertAuditReport[[#This Row],[User Mail]]</f>
        <v/>
      </c>
      <c r="E362" s="3">
        <f>IF(B362&lt;&gt;"", ((B362 - VLOOKUP(A362, AlertHelper!$A$2:$C41360, 2, FALSE)) * 24 * 60), "")</f>
        <v>0</v>
      </c>
      <c r="F362" t="b">
        <f t="shared" si="5"/>
        <v>1</v>
      </c>
    </row>
    <row r="363" spans="1:6" x14ac:dyDescent="0.3">
      <c r="A363" t="str">
        <f>AlertAuditReport[[#This Row],[Alert ID]]</f>
        <v>2517499782973255358_47cd5b03-9833-4e7d-a873-100f8bf7abea</v>
      </c>
      <c r="B363" s="1">
        <f>AlertAuditReport[[#This Row],[Timestamp]]</f>
        <v>44693.197513437502</v>
      </c>
      <c r="C363" t="str">
        <f>AlertAuditReport[[#This Row],[Event Type]]</f>
        <v>Alert_Closed</v>
      </c>
      <c r="D363" t="str">
        <f>AlertAuditReport[[#This Row],[User Mail]]</f>
        <v>system@signl4.com</v>
      </c>
      <c r="E363" s="3">
        <f>IF(B363&lt;&gt;"", ((B363 - VLOOKUP(A363, AlertHelper!$A$2:$C41361, 2, FALSE)) * 24 * 60), "")</f>
        <v>16.041449998738244</v>
      </c>
      <c r="F363" t="b">
        <f t="shared" si="5"/>
        <v>1</v>
      </c>
    </row>
    <row r="364" spans="1:6" x14ac:dyDescent="0.3">
      <c r="A364" t="str">
        <f>AlertAuditReport[[#This Row],[Alert ID]]</f>
        <v>2517499661931357626_58798672-a690-4391-b559-9456b27ee014</v>
      </c>
      <c r="B364" s="1">
        <f>AlertAuditReport[[#This Row],[Timestamp]]</f>
        <v>44693.326468333333</v>
      </c>
      <c r="C364" t="str">
        <f>AlertAuditReport[[#This Row],[Event Type]]</f>
        <v>Alert_New</v>
      </c>
      <c r="D364" t="str">
        <f>AlertAuditReport[[#This Row],[User Mail]]</f>
        <v/>
      </c>
      <c r="E364" s="3">
        <f>IF(B364&lt;&gt;"", ((B364 - VLOOKUP(A364, AlertHelper!$A$2:$C41362, 2, FALSE)) * 24 * 60), "")</f>
        <v>0</v>
      </c>
      <c r="F364" t="b">
        <f t="shared" si="5"/>
        <v>1</v>
      </c>
    </row>
    <row r="365" spans="1:6" x14ac:dyDescent="0.3">
      <c r="A365" t="str">
        <f>AlertAuditReport[[#This Row],[Alert ID]]</f>
        <v>2517499655337328082_591bbd16-623f-4f91-ba32-f6acea023abc</v>
      </c>
      <c r="B365" s="1">
        <f>AlertAuditReport[[#This Row],[Timestamp]]</f>
        <v>44693.334100312502</v>
      </c>
      <c r="C365" t="str">
        <f>AlertAuditReport[[#This Row],[Event Type]]</f>
        <v>Alert_New</v>
      </c>
      <c r="D365" t="str">
        <f>AlertAuditReport[[#This Row],[User Mail]]</f>
        <v/>
      </c>
      <c r="E365" s="3">
        <f>IF(B365&lt;&gt;"", ((B365 - VLOOKUP(A365, AlertHelper!$A$2:$C41363, 2, FALSE)) * 24 * 60), "")</f>
        <v>0</v>
      </c>
      <c r="F365" t="b">
        <f t="shared" si="5"/>
        <v>1</v>
      </c>
    </row>
    <row r="366" spans="1:6" x14ac:dyDescent="0.3">
      <c r="A366" t="str">
        <f>AlertAuditReport[[#This Row],[Alert ID]]</f>
        <v>2517499555970227287_196702fa-12dc-4b86-82cf-3de5296857a4</v>
      </c>
      <c r="B366" s="1">
        <f>AlertAuditReport[[#This Row],[Timestamp]]</f>
        <v>44693.449108530091</v>
      </c>
      <c r="C366" t="str">
        <f>AlertAuditReport[[#This Row],[Event Type]]</f>
        <v>Alert_New</v>
      </c>
      <c r="D366" t="str">
        <f>AlertAuditReport[[#This Row],[User Mail]]</f>
        <v/>
      </c>
      <c r="E366" s="3">
        <f>IF(B366&lt;&gt;"", ((B366 - VLOOKUP(A366, AlertHelper!$A$2:$C41364, 2, FALSE)) * 24 * 60), "")</f>
        <v>0</v>
      </c>
      <c r="F366" t="b">
        <f t="shared" si="5"/>
        <v>0</v>
      </c>
    </row>
    <row r="367" spans="1:6" x14ac:dyDescent="0.3">
      <c r="A367" t="str">
        <f>AlertAuditReport[[#This Row],[Alert ID]]</f>
        <v>2517499514930776171_82113a3c-0c51-4684-b03c-3c22e38c4790</v>
      </c>
      <c r="B367" s="1">
        <f>AlertAuditReport[[#This Row],[Timestamp]]</f>
        <v>44693.496607893518</v>
      </c>
      <c r="C367" t="str">
        <f>AlertAuditReport[[#This Row],[Event Type]]</f>
        <v>Alert_New</v>
      </c>
      <c r="D367" t="str">
        <f>AlertAuditReport[[#This Row],[User Mail]]</f>
        <v/>
      </c>
      <c r="E367" s="3">
        <f>IF(B367&lt;&gt;"", ((B367 - VLOOKUP(A367, AlertHelper!$A$2:$C41365, 2, FALSE)) * 24 * 60), "")</f>
        <v>0</v>
      </c>
      <c r="F367" t="b">
        <f t="shared" si="5"/>
        <v>0</v>
      </c>
    </row>
    <row r="368" spans="1:6" x14ac:dyDescent="0.3">
      <c r="A368" t="str">
        <f>AlertAuditReport[[#This Row],[Alert ID]]</f>
        <v>2517499367930732015_471c95cc-f529-48dc-9b2a-7f9267c9ccad</v>
      </c>
      <c r="B368" s="1">
        <f>AlertAuditReport[[#This Row],[Timestamp]]</f>
        <v>44693.666746828705</v>
      </c>
      <c r="C368" t="str">
        <f>AlertAuditReport[[#This Row],[Event Type]]</f>
        <v>Alert_New</v>
      </c>
      <c r="D368" t="str">
        <f>AlertAuditReport[[#This Row],[User Mail]]</f>
        <v/>
      </c>
      <c r="E368" s="3">
        <f>IF(B368&lt;&gt;"", ((B368 - VLOOKUP(A368, AlertHelper!$A$2:$C41366, 2, FALSE)) * 24 * 60), "")</f>
        <v>0</v>
      </c>
      <c r="F368" t="b">
        <f t="shared" si="5"/>
        <v>0</v>
      </c>
    </row>
    <row r="369" spans="1:6" x14ac:dyDescent="0.3">
      <c r="A369" t="str">
        <f>AlertAuditReport[[#This Row],[Alert ID]]</f>
        <v>2517499808931525356_07072a92-e93e-4daf-9eaa-182f5d2fa225</v>
      </c>
      <c r="B369" s="1">
        <f>AlertAuditReport[[#This Row],[Timestamp]]</f>
        <v>44693.723350844906</v>
      </c>
      <c r="C369" t="str">
        <f>AlertAuditReport[[#This Row],[Event Type]]</f>
        <v>Alert_Confirmed</v>
      </c>
      <c r="D369" t="str">
        <f>AlertAuditReport[[#This Row],[User Mail]]</f>
        <v>ron@signl4.com</v>
      </c>
      <c r="E369" s="3">
        <f>IF(B369&lt;&gt;"", ((B369 - VLOOKUP(A369, AlertHelper!$A$2:$C41367, 2, FALSE)) * 24 * 60), "")</f>
        <v>816.51109999744222</v>
      </c>
      <c r="F369" t="b">
        <f t="shared" si="5"/>
        <v>0</v>
      </c>
    </row>
    <row r="370" spans="1:6" x14ac:dyDescent="0.3">
      <c r="A370" t="str">
        <f>AlertAuditReport[[#This Row],[Alert ID]]</f>
        <v>2517499367930732015_471c95cc-f529-48dc-9b2a-7f9267c9ccad</v>
      </c>
      <c r="B370" s="1">
        <f>AlertAuditReport[[#This Row],[Timestamp]]</f>
        <v>44693.749600567127</v>
      </c>
      <c r="C370" t="str">
        <f>AlertAuditReport[[#This Row],[Event Type]]</f>
        <v>Alert_Confirmed</v>
      </c>
      <c r="D370" t="str">
        <f>AlertAuditReport[[#This Row],[User Mail]]</f>
        <v>ron@signl4.com</v>
      </c>
      <c r="E370" s="3">
        <f>IF(B370&lt;&gt;"", ((B370 - VLOOKUP(A370, AlertHelper!$A$2:$C41368, 2, FALSE)) * 24 * 60), "")</f>
        <v>119.30938332807273</v>
      </c>
      <c r="F370" t="b">
        <f t="shared" si="5"/>
        <v>0</v>
      </c>
    </row>
    <row r="371" spans="1:6" x14ac:dyDescent="0.3">
      <c r="A371" t="str">
        <f>AlertAuditReport[[#This Row],[Alert ID]]</f>
        <v>2517499514930776171_82113a3c-0c51-4684-b03c-3c22e38c4790</v>
      </c>
      <c r="B371" s="1">
        <f>AlertAuditReport[[#This Row],[Timestamp]]</f>
        <v>44693.749600567127</v>
      </c>
      <c r="C371" t="str">
        <f>AlertAuditReport[[#This Row],[Event Type]]</f>
        <v>Alert_Confirmed</v>
      </c>
      <c r="D371" t="str">
        <f>AlertAuditReport[[#This Row],[User Mail]]</f>
        <v>ron@signl4.com</v>
      </c>
      <c r="E371" s="3">
        <f>IF(B371&lt;&gt;"", ((B371 - VLOOKUP(A371, AlertHelper!$A$2:$C41369, 2, FALSE)) * 24 * 60), "")</f>
        <v>364.30944999796338</v>
      </c>
      <c r="F371" t="b">
        <f t="shared" si="5"/>
        <v>0</v>
      </c>
    </row>
    <row r="372" spans="1:6" x14ac:dyDescent="0.3">
      <c r="A372" t="str">
        <f>AlertAuditReport[[#This Row],[Alert ID]]</f>
        <v>2517499555970227287_196702fa-12dc-4b86-82cf-3de5296857a4</v>
      </c>
      <c r="B372" s="1">
        <f>AlertAuditReport[[#This Row],[Timestamp]]</f>
        <v>44693.749600567127</v>
      </c>
      <c r="C372" t="str">
        <f>AlertAuditReport[[#This Row],[Event Type]]</f>
        <v>Alert_Confirmed</v>
      </c>
      <c r="D372" t="str">
        <f>AlertAuditReport[[#This Row],[User Mail]]</f>
        <v>ron@signl4.com</v>
      </c>
      <c r="E372" s="3">
        <f>IF(B372&lt;&gt;"", ((B372 - VLOOKUP(A372, AlertHelper!$A$2:$C41370, 2, FALSE)) * 24 * 60), "")</f>
        <v>432.70853333291598</v>
      </c>
      <c r="F372" t="b">
        <f t="shared" si="5"/>
        <v>0</v>
      </c>
    </row>
    <row r="373" spans="1:6" x14ac:dyDescent="0.3">
      <c r="A373" t="str">
        <f>AlertAuditReport[[#This Row],[Alert ID]]</f>
        <v>2517499655337328082_591bbd16-623f-4f91-ba32-f6acea023abc</v>
      </c>
      <c r="B373" s="1">
        <f>AlertAuditReport[[#This Row],[Timestamp]]</f>
        <v>44693.749600567127</v>
      </c>
      <c r="C373" t="str">
        <f>AlertAuditReport[[#This Row],[Event Type]]</f>
        <v>Alert_Confirmed</v>
      </c>
      <c r="D373" t="str">
        <f>AlertAuditReport[[#This Row],[User Mail]]</f>
        <v>ron@signl4.com</v>
      </c>
      <c r="E373" s="3">
        <f>IF(B373&lt;&gt;"", ((B373 - VLOOKUP(A373, AlertHelper!$A$2:$C41371, 2, FALSE)) * 24 * 60), "")</f>
        <v>598.32036665990017</v>
      </c>
      <c r="F373" t="b">
        <f t="shared" si="5"/>
        <v>0</v>
      </c>
    </row>
    <row r="374" spans="1:6" x14ac:dyDescent="0.3">
      <c r="A374" t="str">
        <f>AlertAuditReport[[#This Row],[Alert ID]]</f>
        <v>2517499661931357626_58798672-a690-4391-b559-9456b27ee014</v>
      </c>
      <c r="B374" s="1">
        <f>AlertAuditReport[[#This Row],[Timestamp]]</f>
        <v>44693.749600567127</v>
      </c>
      <c r="C374" t="str">
        <f>AlertAuditReport[[#This Row],[Event Type]]</f>
        <v>Alert_Confirmed</v>
      </c>
      <c r="D374" t="str">
        <f>AlertAuditReport[[#This Row],[User Mail]]</f>
        <v>ron@signl4.com</v>
      </c>
      <c r="E374" s="3">
        <f>IF(B374&lt;&gt;"", ((B374 - VLOOKUP(A374, AlertHelper!$A$2:$C41372, 2, FALSE)) * 24 * 60), "")</f>
        <v>609.31041666422971</v>
      </c>
      <c r="F374" t="b">
        <f t="shared" si="5"/>
        <v>0</v>
      </c>
    </row>
    <row r="375" spans="1:6" x14ac:dyDescent="0.3">
      <c r="A375" t="str">
        <f>AlertAuditReport[[#This Row],[Alert ID]]</f>
        <v>2517499955931430397_9d4190cf-7ca6-4219-a643-9b60922b4bda</v>
      </c>
      <c r="B375" s="1">
        <f>AlertAuditReport[[#This Row],[Timestamp]]</f>
        <v>44693.749600567127</v>
      </c>
      <c r="C375" t="str">
        <f>AlertAuditReport[[#This Row],[Event Type]]</f>
        <v>Alert_Confirmed</v>
      </c>
      <c r="D375" t="str">
        <f>AlertAuditReport[[#This Row],[User Mail]]</f>
        <v>ron@signl4.com</v>
      </c>
      <c r="E375" s="3">
        <f>IF(B375&lt;&gt;"", ((B375 - VLOOKUP(A375, AlertHelper!$A$2:$C41373, 2, FALSE)) * 24 * 60), "")</f>
        <v>1099.3105499935336</v>
      </c>
      <c r="F375" t="b">
        <f t="shared" si="5"/>
        <v>0</v>
      </c>
    </row>
    <row r="376" spans="1:6" x14ac:dyDescent="0.3">
      <c r="A376" t="str">
        <f>AlertAuditReport[[#This Row],[Alert ID]]</f>
        <v>2517499220929926074_a7d189c0-5312-42e3-9a0b-7cc5c2008d66</v>
      </c>
      <c r="B376" s="1">
        <f>AlertAuditReport[[#This Row],[Timestamp]]</f>
        <v>44693.836886655095</v>
      </c>
      <c r="C376" t="str">
        <f>AlertAuditReport[[#This Row],[Event Type]]</f>
        <v>Alert_New</v>
      </c>
      <c r="D376" t="str">
        <f>AlertAuditReport[[#This Row],[User Mail]]</f>
        <v/>
      </c>
      <c r="E376" s="3">
        <f>IF(B376&lt;&gt;"", ((B376 - VLOOKUP(A376, AlertHelper!$A$2:$C41374, 2, FALSE)) * 24 * 60), "")</f>
        <v>0</v>
      </c>
      <c r="F376" t="b">
        <f t="shared" si="5"/>
        <v>1</v>
      </c>
    </row>
    <row r="377" spans="1:6" x14ac:dyDescent="0.3">
      <c r="A377" t="str">
        <f>AlertAuditReport[[#This Row],[Alert ID]]</f>
        <v>2517499073929925269_6810eaed-3c87-4c30-a959-3538a4fb2721</v>
      </c>
      <c r="B377" s="1">
        <f>AlertAuditReport[[#This Row],[Timestamp]]</f>
        <v>44694.007025543979</v>
      </c>
      <c r="C377" t="str">
        <f>AlertAuditReport[[#This Row],[Event Type]]</f>
        <v>Alert_New</v>
      </c>
      <c r="D377" t="str">
        <f>AlertAuditReport[[#This Row],[User Mail]]</f>
        <v/>
      </c>
      <c r="E377" s="3">
        <f>IF(B377&lt;&gt;"", ((B377 - VLOOKUP(A377, AlertHelper!$A$2:$C41375, 2, FALSE)) * 24 * 60), "")</f>
        <v>0</v>
      </c>
      <c r="F377" t="b">
        <f t="shared" si="5"/>
        <v>1</v>
      </c>
    </row>
    <row r="378" spans="1:6" x14ac:dyDescent="0.3">
      <c r="A378" t="str">
        <f>AlertAuditReport[[#This Row],[Alert ID]]</f>
        <v>2517498926929131973_a4094cea-2fed-4d2e-87da-def5767ae3a0</v>
      </c>
      <c r="B378" s="1">
        <f>AlertAuditReport[[#This Row],[Timestamp]]</f>
        <v>44694.177165347224</v>
      </c>
      <c r="C378" t="str">
        <f>AlertAuditReport[[#This Row],[Event Type]]</f>
        <v>Alert_New</v>
      </c>
      <c r="D378" t="str">
        <f>AlertAuditReport[[#This Row],[User Mail]]</f>
        <v/>
      </c>
      <c r="E378" s="3">
        <f>IF(B378&lt;&gt;"", ((B378 - VLOOKUP(A378, AlertHelper!$A$2:$C41376, 2, FALSE)) * 24 * 60), "")</f>
        <v>0</v>
      </c>
      <c r="F378" t="b">
        <f t="shared" si="5"/>
        <v>1</v>
      </c>
    </row>
    <row r="379" spans="1:6" x14ac:dyDescent="0.3">
      <c r="A379" t="str">
        <f>AlertAuditReport[[#This Row],[Alert ID]]</f>
        <v>2517498915269841071_3087f60a-cc10-4c89-8116-1ce2a547d41f</v>
      </c>
      <c r="B379" s="1">
        <f>AlertAuditReport[[#This Row],[Timestamp]]</f>
        <v>44694.19065989583</v>
      </c>
      <c r="C379" t="str">
        <f>AlertAuditReport[[#This Row],[Event Type]]</f>
        <v>Alert_New</v>
      </c>
      <c r="D379" t="str">
        <f>AlertAuditReport[[#This Row],[User Mail]]</f>
        <v/>
      </c>
      <c r="E379" s="3">
        <f>IF(B379&lt;&gt;"", ((B379 - VLOOKUP(A379, AlertHelper!$A$2:$C41377, 2, FALSE)) * 24 * 60), "")</f>
        <v>0</v>
      </c>
      <c r="F379" t="b">
        <f t="shared" si="5"/>
        <v>1</v>
      </c>
    </row>
    <row r="380" spans="1:6" x14ac:dyDescent="0.3">
      <c r="A380" t="str">
        <f>AlertAuditReport[[#This Row],[Alert ID]]</f>
        <v>2517498915269841071_3087f60a-cc10-4c89-8116-1ce2a547d41f</v>
      </c>
      <c r="B380" s="1">
        <f>AlertAuditReport[[#This Row],[Timestamp]]</f>
        <v>44694.211975416663</v>
      </c>
      <c r="C380" t="str">
        <f>AlertAuditReport[[#This Row],[Event Type]]</f>
        <v>Alert_Closed</v>
      </c>
      <c r="D380" t="str">
        <f>AlertAuditReport[[#This Row],[User Mail]]</f>
        <v>system@signl4.com</v>
      </c>
      <c r="E380" s="3">
        <f>IF(B380&lt;&gt;"", ((B380 - VLOOKUP(A380, AlertHelper!$A$2:$C41378, 2, FALSE)) * 24 * 60), "")</f>
        <v>30.694349999539554</v>
      </c>
      <c r="F380" t="b">
        <f t="shared" si="5"/>
        <v>1</v>
      </c>
    </row>
    <row r="381" spans="1:6" x14ac:dyDescent="0.3">
      <c r="A381" t="str">
        <f>AlertAuditReport[[#This Row],[Alert ID]]</f>
        <v>2517498791494176630_78abb0a6-ed49-47bd-8053-71a3e240b6eb</v>
      </c>
      <c r="B381" s="1">
        <f>AlertAuditReport[[#This Row],[Timestamp]]</f>
        <v>44694.333918773147</v>
      </c>
      <c r="C381" t="str">
        <f>AlertAuditReport[[#This Row],[Event Type]]</f>
        <v>Alert_New</v>
      </c>
      <c r="D381" t="str">
        <f>AlertAuditReport[[#This Row],[User Mail]]</f>
        <v/>
      </c>
      <c r="E381" s="3">
        <f>IF(B381&lt;&gt;"", ((B381 - VLOOKUP(A381, AlertHelper!$A$2:$C41379, 2, FALSE)) * 24 * 60), "")</f>
        <v>0</v>
      </c>
      <c r="F381" t="b">
        <f t="shared" si="5"/>
        <v>1</v>
      </c>
    </row>
    <row r="382" spans="1:6" x14ac:dyDescent="0.3">
      <c r="A382" t="str">
        <f>AlertAuditReport[[#This Row],[Alert ID]]</f>
        <v>2517498779928597150_60174773-2726-4d97-82b0-f8768a6f13f7</v>
      </c>
      <c r="B382" s="1">
        <f>AlertAuditReport[[#This Row],[Timestamp]]</f>
        <v>44694.347304861112</v>
      </c>
      <c r="C382" t="str">
        <f>AlertAuditReport[[#This Row],[Event Type]]</f>
        <v>Alert_New</v>
      </c>
      <c r="D382" t="str">
        <f>AlertAuditReport[[#This Row],[User Mail]]</f>
        <v/>
      </c>
      <c r="E382" s="3">
        <f>IF(B382&lt;&gt;"", ((B382 - VLOOKUP(A382, AlertHelper!$A$2:$C41380, 2, FALSE)) * 24 * 60), "")</f>
        <v>0</v>
      </c>
      <c r="F382" t="b">
        <f t="shared" si="5"/>
        <v>1</v>
      </c>
    </row>
    <row r="383" spans="1:6" x14ac:dyDescent="0.3">
      <c r="A383" t="str">
        <f>AlertAuditReport[[#This Row],[Alert ID]]</f>
        <v>2517498779928597150_60174773-2726-4d97-82b0-f8768a6f13f7</v>
      </c>
      <c r="B383" s="1">
        <f>AlertAuditReport[[#This Row],[Timestamp]]</f>
        <v>44694.391008657411</v>
      </c>
      <c r="C383" t="str">
        <f>AlertAuditReport[[#This Row],[Event Type]]</f>
        <v>Alert_Confirmed</v>
      </c>
      <c r="D383" t="str">
        <f>AlertAuditReport[[#This Row],[User Mail]]</f>
        <v>ron@signl4.com</v>
      </c>
      <c r="E383" s="3">
        <f>IF(B383&lt;&gt;"", ((B383 - VLOOKUP(A383, AlertHelper!$A$2:$C41381, 2, FALSE)) * 24 * 60), "")</f>
        <v>62.93346666963771</v>
      </c>
      <c r="F383" t="b">
        <f t="shared" si="5"/>
        <v>0</v>
      </c>
    </row>
    <row r="384" spans="1:6" x14ac:dyDescent="0.3">
      <c r="A384" t="str">
        <f>AlertAuditReport[[#This Row],[Alert ID]]</f>
        <v>2517498791494176630_78abb0a6-ed49-47bd-8053-71a3e240b6eb</v>
      </c>
      <c r="B384" s="1">
        <f>AlertAuditReport[[#This Row],[Timestamp]]</f>
        <v>44694.391008657411</v>
      </c>
      <c r="C384" t="str">
        <f>AlertAuditReport[[#This Row],[Event Type]]</f>
        <v>Alert_Confirmed</v>
      </c>
      <c r="D384" t="str">
        <f>AlertAuditReport[[#This Row],[User Mail]]</f>
        <v>ron@signl4.com</v>
      </c>
      <c r="E384" s="3">
        <f>IF(B384&lt;&gt;"", ((B384 - VLOOKUP(A384, AlertHelper!$A$2:$C41382, 2, FALSE)) * 24 * 60), "")</f>
        <v>82.209433339303359</v>
      </c>
      <c r="F384" t="b">
        <f t="shared" si="5"/>
        <v>0</v>
      </c>
    </row>
    <row r="385" spans="1:6" x14ac:dyDescent="0.3">
      <c r="A385" t="str">
        <f>AlertAuditReport[[#This Row],[Alert ID]]</f>
        <v>2517498926929131973_a4094cea-2fed-4d2e-87da-def5767ae3a0</v>
      </c>
      <c r="B385" s="1">
        <f>AlertAuditReport[[#This Row],[Timestamp]]</f>
        <v>44694.391008657411</v>
      </c>
      <c r="C385" t="str">
        <f>AlertAuditReport[[#This Row],[Event Type]]</f>
        <v>Alert_Confirmed</v>
      </c>
      <c r="D385" t="str">
        <f>AlertAuditReport[[#This Row],[User Mail]]</f>
        <v>ron@signl4.com</v>
      </c>
      <c r="E385" s="3">
        <f>IF(B385&lt;&gt;"", ((B385 - VLOOKUP(A385, AlertHelper!$A$2:$C41383, 2, FALSE)) * 24 * 60), "")</f>
        <v>307.93436666834168</v>
      </c>
      <c r="F385" t="b">
        <f t="shared" si="5"/>
        <v>0</v>
      </c>
    </row>
    <row r="386" spans="1:6" x14ac:dyDescent="0.3">
      <c r="A386" t="str">
        <f>AlertAuditReport[[#This Row],[Alert ID]]</f>
        <v>2517499073929925269_6810eaed-3c87-4c30-a959-3538a4fb2721</v>
      </c>
      <c r="B386" s="1">
        <f>AlertAuditReport[[#This Row],[Timestamp]]</f>
        <v>44694.391008657411</v>
      </c>
      <c r="C386" t="str">
        <f>AlertAuditReport[[#This Row],[Event Type]]</f>
        <v>Alert_Confirmed</v>
      </c>
      <c r="D386" t="str">
        <f>AlertAuditReport[[#This Row],[User Mail]]</f>
        <v>ron@signl4.com</v>
      </c>
      <c r="E386" s="3">
        <f>IF(B386&lt;&gt;"", ((B386 - VLOOKUP(A386, AlertHelper!$A$2:$C41384, 2, FALSE)) * 24 * 60), "")</f>
        <v>552.93568334192969</v>
      </c>
      <c r="F386" t="b">
        <f t="shared" si="5"/>
        <v>0</v>
      </c>
    </row>
    <row r="387" spans="1:6" x14ac:dyDescent="0.3">
      <c r="A387" t="str">
        <f>AlertAuditReport[[#This Row],[Alert ID]]</f>
        <v>2517499220929926074_a7d189c0-5312-42e3-9a0b-7cc5c2008d66</v>
      </c>
      <c r="B387" s="1">
        <f>AlertAuditReport[[#This Row],[Timestamp]]</f>
        <v>44694.391008657411</v>
      </c>
      <c r="C387" t="str">
        <f>AlertAuditReport[[#This Row],[Event Type]]</f>
        <v>Alert_Confirmed</v>
      </c>
      <c r="D387" t="str">
        <f>AlertAuditReport[[#This Row],[User Mail]]</f>
        <v>ron@signl4.com</v>
      </c>
      <c r="E387" s="3">
        <f>IF(B387&lt;&gt;"", ((B387 - VLOOKUP(A387, AlertHelper!$A$2:$C41385, 2, FALSE)) * 24 * 60), "")</f>
        <v>797.93568333378062</v>
      </c>
      <c r="F387" t="b">
        <f t="shared" ref="F387:F450" si="6">IF(B387&lt;&gt;"", SUM((WEEKDAY(B387)=1), (WEEKDAY(B387)=7), (HOUR(B387)&lt;9),  (HOUR(B387)&gt;17))&gt;0, "")</f>
        <v>0</v>
      </c>
    </row>
    <row r="388" spans="1:6" x14ac:dyDescent="0.3">
      <c r="A388" t="str">
        <f>AlertAuditReport[[#This Row],[Alert ID]]</f>
        <v>2517498691969473228_d2fba2ae-dc2d-4c81-a424-0987bc11d31f</v>
      </c>
      <c r="B388" s="1">
        <f>AlertAuditReport[[#This Row],[Timestamp]]</f>
        <v>44694.449109398149</v>
      </c>
      <c r="C388" t="str">
        <f>AlertAuditReport[[#This Row],[Event Type]]</f>
        <v>Alert_New</v>
      </c>
      <c r="D388" t="str">
        <f>AlertAuditReport[[#This Row],[User Mail]]</f>
        <v/>
      </c>
      <c r="E388" s="3">
        <f>IF(B388&lt;&gt;"", ((B388 - VLOOKUP(A388, AlertHelper!$A$2:$C41386, 2, FALSE)) * 24 * 60), "")</f>
        <v>0</v>
      </c>
      <c r="F388" t="b">
        <f t="shared" si="6"/>
        <v>0</v>
      </c>
    </row>
    <row r="389" spans="1:6" x14ac:dyDescent="0.3">
      <c r="A389" t="str">
        <f>AlertAuditReport[[#This Row],[Alert ID]]</f>
        <v>2517498686191751042_3b8ff9b8-5e9a-4f46-8056-11f00b1deeac</v>
      </c>
      <c r="B389" s="1">
        <f>AlertAuditReport[[#This Row],[Timestamp]]</f>
        <v>44694.455796574075</v>
      </c>
      <c r="C389" t="str">
        <f>AlertAuditReport[[#This Row],[Event Type]]</f>
        <v>Alert_New</v>
      </c>
      <c r="D389" t="str">
        <f>AlertAuditReport[[#This Row],[User Mail]]</f>
        <v/>
      </c>
      <c r="E389" s="3">
        <f>IF(B389&lt;&gt;"", ((B389 - VLOOKUP(A389, AlertHelper!$A$2:$C41387, 2, FALSE)) * 24 * 60), "")</f>
        <v>0</v>
      </c>
      <c r="F389" t="b">
        <f t="shared" si="6"/>
        <v>0</v>
      </c>
    </row>
    <row r="390" spans="1:6" x14ac:dyDescent="0.3">
      <c r="A390" t="str">
        <f>AlertAuditReport[[#This Row],[Alert ID]]</f>
        <v>2517498685854856784_c14c570f-25ae-47fb-8ec8-ae050ab410b5</v>
      </c>
      <c r="B390" s="1">
        <f>AlertAuditReport[[#This Row],[Timestamp]]</f>
        <v>44694.456186504627</v>
      </c>
      <c r="C390" t="str">
        <f>AlertAuditReport[[#This Row],[Event Type]]</f>
        <v>Alert_New</v>
      </c>
      <c r="D390" t="str">
        <f>AlertAuditReport[[#This Row],[User Mail]]</f>
        <v/>
      </c>
      <c r="E390" s="3">
        <f>IF(B390&lt;&gt;"", ((B390 - VLOOKUP(A390, AlertHelper!$A$2:$C41388, 2, FALSE)) * 24 * 60), "")</f>
        <v>0</v>
      </c>
      <c r="F390" t="b">
        <f t="shared" si="6"/>
        <v>0</v>
      </c>
    </row>
    <row r="391" spans="1:6" x14ac:dyDescent="0.3">
      <c r="A391" t="str">
        <f>AlertAuditReport[[#This Row],[Alert ID]]</f>
        <v>2517498691969473228_d2fba2ae-dc2d-4c81-a424-0987bc11d31f</v>
      </c>
      <c r="B391" s="1">
        <f>AlertAuditReport[[#This Row],[Timestamp]]</f>
        <v>44694.457188726854</v>
      </c>
      <c r="C391" t="str">
        <f>AlertAuditReport[[#This Row],[Event Type]]</f>
        <v>Alert_Confirmed</v>
      </c>
      <c r="D391" t="str">
        <f>AlertAuditReport[[#This Row],[User Mail]]</f>
        <v>ron@signl4.com</v>
      </c>
      <c r="E391" s="3">
        <f>IF(B391&lt;&gt;"", ((B391 - VLOOKUP(A391, AlertHelper!$A$2:$C41389, 2, FALSE)) * 24 * 60), "")</f>
        <v>11.63423333549872</v>
      </c>
      <c r="F391" t="b">
        <f t="shared" si="6"/>
        <v>0</v>
      </c>
    </row>
    <row r="392" spans="1:6" x14ac:dyDescent="0.3">
      <c r="A392" t="str">
        <f>AlertAuditReport[[#This Row],[Alert ID]]</f>
        <v>2517498686191751042_3b8ff9b8-5e9a-4f46-8056-11f00b1deeac</v>
      </c>
      <c r="B392" s="1">
        <f>AlertAuditReport[[#This Row],[Timestamp]]</f>
        <v>44694.457192199072</v>
      </c>
      <c r="C392" t="str">
        <f>AlertAuditReport[[#This Row],[Event Type]]</f>
        <v>Alert_Confirmed</v>
      </c>
      <c r="D392" t="str">
        <f>AlertAuditReport[[#This Row],[User Mail]]</f>
        <v>ron@signl4.com</v>
      </c>
      <c r="E392" s="3">
        <f>IF(B392&lt;&gt;"", ((B392 - VLOOKUP(A392, AlertHelper!$A$2:$C41390, 2, FALSE)) * 24 * 60), "")</f>
        <v>2.0096999953966588</v>
      </c>
      <c r="F392" t="b">
        <f t="shared" si="6"/>
        <v>0</v>
      </c>
    </row>
    <row r="393" spans="1:6" x14ac:dyDescent="0.3">
      <c r="A393" t="str">
        <f>AlertAuditReport[[#This Row],[Alert ID]]</f>
        <v>2517498685854856784_c14c570f-25ae-47fb-8ec8-ae050ab410b5</v>
      </c>
      <c r="B393" s="1">
        <f>AlertAuditReport[[#This Row],[Timestamp]]</f>
        <v>44694.457195868054</v>
      </c>
      <c r="C393" t="str">
        <f>AlertAuditReport[[#This Row],[Event Type]]</f>
        <v>Alert_Confirmed</v>
      </c>
      <c r="D393" t="str">
        <f>AlertAuditReport[[#This Row],[User Mail]]</f>
        <v>ron@signl4.com</v>
      </c>
      <c r="E393" s="3">
        <f>IF(B393&lt;&gt;"", ((B393 - VLOOKUP(A393, AlertHelper!$A$2:$C41391, 2, FALSE)) * 24 * 60), "")</f>
        <v>1.4534833340439945</v>
      </c>
      <c r="F393" t="b">
        <f t="shared" si="6"/>
        <v>0</v>
      </c>
    </row>
    <row r="394" spans="1:6" x14ac:dyDescent="0.3">
      <c r="A394" t="str">
        <f>AlertAuditReport[[#This Row],[Alert ID]]</f>
        <v>2517498676816721009_49537519-3aa4-4de5-9b07-815b1db398cc</v>
      </c>
      <c r="B394" s="1">
        <f>AlertAuditReport[[#This Row],[Timestamp]]</f>
        <v>44694.466647303241</v>
      </c>
      <c r="C394" t="str">
        <f>AlertAuditReport[[#This Row],[Event Type]]</f>
        <v>Alert_New</v>
      </c>
      <c r="D394" t="str">
        <f>AlertAuditReport[[#This Row],[User Mail]]</f>
        <v/>
      </c>
      <c r="E394" s="3">
        <f>IF(B394&lt;&gt;"", ((B394 - VLOOKUP(A394, AlertHelper!$A$2:$C41392, 2, FALSE)) * 24 * 60), "")</f>
        <v>0</v>
      </c>
      <c r="F394" t="b">
        <f t="shared" si="6"/>
        <v>0</v>
      </c>
    </row>
    <row r="395" spans="1:6" x14ac:dyDescent="0.3">
      <c r="A395" t="str">
        <f>AlertAuditReport[[#This Row],[Alert ID]]</f>
        <v>2517498676816721009_49537519-3aa4-4de5-9b07-815b1db398cc</v>
      </c>
      <c r="B395" s="1">
        <f>AlertAuditReport[[#This Row],[Timestamp]]</f>
        <v>44694.467272881942</v>
      </c>
      <c r="C395" t="str">
        <f>AlertAuditReport[[#This Row],[Event Type]]</f>
        <v>Alert_Confirmed</v>
      </c>
      <c r="D395" t="str">
        <f>AlertAuditReport[[#This Row],[User Mail]]</f>
        <v>ron@signl4.com</v>
      </c>
      <c r="E395" s="3">
        <f>IF(B395&lt;&gt;"", ((B395 - VLOOKUP(A395, AlertHelper!$A$2:$C41393, 2, FALSE)) * 24 * 60), "")</f>
        <v>0.90083332965150476</v>
      </c>
      <c r="F395" t="b">
        <f t="shared" si="6"/>
        <v>0</v>
      </c>
    </row>
    <row r="396" spans="1:6" x14ac:dyDescent="0.3">
      <c r="A396" t="str">
        <f>AlertAuditReport[[#This Row],[Alert ID]]</f>
        <v>2517498676816721009_49537519-3aa4-4de5-9b07-815b1db398cc</v>
      </c>
      <c r="B396" s="1">
        <f>AlertAuditReport[[#This Row],[Timestamp]]</f>
        <v>44694.467554641204</v>
      </c>
      <c r="C396" t="str">
        <f>AlertAuditReport[[#This Row],[Event Type]]</f>
        <v>Annotation_New</v>
      </c>
      <c r="D396" t="str">
        <f>AlertAuditReport[[#This Row],[User Mail]]</f>
        <v>ron@signl4.com</v>
      </c>
      <c r="E396" s="3">
        <f>IF(B396&lt;&gt;"", ((B396 - VLOOKUP(A396, AlertHelper!$A$2:$C41394, 2, FALSE)) * 24 * 60), "")</f>
        <v>1.3065666658803821</v>
      </c>
      <c r="F396" t="b">
        <f t="shared" si="6"/>
        <v>0</v>
      </c>
    </row>
    <row r="397" spans="1:6" x14ac:dyDescent="0.3">
      <c r="A397" t="str">
        <f>AlertAuditReport[[#This Row],[Alert ID]]</f>
        <v>2517498676816721009_49537519-3aa4-4de5-9b07-815b1db398cc</v>
      </c>
      <c r="B397" s="1">
        <f>AlertAuditReport[[#This Row],[Timestamp]]</f>
        <v>44694.468058981482</v>
      </c>
      <c r="C397" t="str">
        <f>AlertAuditReport[[#This Row],[Event Type]]</f>
        <v>Alert_Closed</v>
      </c>
      <c r="D397" t="str">
        <f>AlertAuditReport[[#This Row],[User Mail]]</f>
        <v>system@signl4.com</v>
      </c>
      <c r="E397" s="3">
        <f>IF(B397&lt;&gt;"", ((B397 - VLOOKUP(A397, AlertHelper!$A$2:$C41395, 2, FALSE)) * 24 * 60), "")</f>
        <v>2.0328166661784053</v>
      </c>
      <c r="F397" t="b">
        <f t="shared" si="6"/>
        <v>0</v>
      </c>
    </row>
    <row r="398" spans="1:6" x14ac:dyDescent="0.3">
      <c r="A398" t="str">
        <f>AlertAuditReport[[#This Row],[Alert ID]]</f>
        <v>2517498664987767422_5727f7e4-aa5b-4037-a7ac-b2b56a79bd36</v>
      </c>
      <c r="B398" s="1">
        <f>AlertAuditReport[[#This Row],[Timestamp]]</f>
        <v>44694.480338229165</v>
      </c>
      <c r="C398" t="str">
        <f>AlertAuditReport[[#This Row],[Event Type]]</f>
        <v>Alert_New</v>
      </c>
      <c r="D398" t="str">
        <f>AlertAuditReport[[#This Row],[User Mail]]</f>
        <v/>
      </c>
      <c r="E398" s="3">
        <f>IF(B398&lt;&gt;"", ((B398 - VLOOKUP(A398, AlertHelper!$A$2:$C41396, 2, FALSE)) * 24 * 60), "")</f>
        <v>0</v>
      </c>
      <c r="F398" t="b">
        <f t="shared" si="6"/>
        <v>0</v>
      </c>
    </row>
    <row r="399" spans="1:6" x14ac:dyDescent="0.3">
      <c r="A399" t="str">
        <f>AlertAuditReport[[#This Row],[Alert ID]]</f>
        <v>2517498664987767422_5727f7e4-aa5b-4037-a7ac-b2b56a79bd36</v>
      </c>
      <c r="B399" s="1">
        <f>AlertAuditReport[[#This Row],[Timestamp]]</f>
        <v>44694.482529201392</v>
      </c>
      <c r="C399" t="str">
        <f>AlertAuditReport[[#This Row],[Event Type]]</f>
        <v>Alert_Confirmed</v>
      </c>
      <c r="D399" t="str">
        <f>AlertAuditReport[[#This Row],[User Mail]]</f>
        <v>ron@signl4.com</v>
      </c>
      <c r="E399" s="3">
        <f>IF(B399&lt;&gt;"", ((B399 - VLOOKUP(A399, AlertHelper!$A$2:$C41397, 2, FALSE)) * 24 * 60), "")</f>
        <v>3.1550000072456896</v>
      </c>
      <c r="F399" t="b">
        <f t="shared" si="6"/>
        <v>0</v>
      </c>
    </row>
    <row r="400" spans="1:6" x14ac:dyDescent="0.3">
      <c r="A400" t="str">
        <f>AlertAuditReport[[#This Row],[Alert ID]]</f>
        <v>2517498779928597150_60174773-2726-4d97-82b0-f8768a6f13f7</v>
      </c>
      <c r="B400" s="1">
        <f>AlertAuditReport[[#This Row],[Timestamp]]</f>
        <v>44694.482733645833</v>
      </c>
      <c r="C400" t="str">
        <f>AlertAuditReport[[#This Row],[Event Type]]</f>
        <v>Alert_Closed</v>
      </c>
      <c r="D400" t="str">
        <f>AlertAuditReport[[#This Row],[User Mail]]</f>
        <v>system@signl4.com</v>
      </c>
      <c r="E400" s="3">
        <f>IF(B400&lt;&gt;"", ((B400 - VLOOKUP(A400, AlertHelper!$A$2:$C41398, 2, FALSE)) * 24 * 60), "")</f>
        <v>195.01744999783114</v>
      </c>
      <c r="F400" t="b">
        <f t="shared" si="6"/>
        <v>0</v>
      </c>
    </row>
    <row r="401" spans="1:6" x14ac:dyDescent="0.3">
      <c r="A401" t="str">
        <f>AlertAuditReport[[#This Row],[Alert ID]]</f>
        <v>2517498926929131973_a4094cea-2fed-4d2e-87da-def5767ae3a0</v>
      </c>
      <c r="B401" s="1">
        <f>AlertAuditReport[[#This Row],[Timestamp]]</f>
        <v>44694.482733645833</v>
      </c>
      <c r="C401" t="str">
        <f>AlertAuditReport[[#This Row],[Event Type]]</f>
        <v>Alert_Closed</v>
      </c>
      <c r="D401" t="str">
        <f>AlertAuditReport[[#This Row],[User Mail]]</f>
        <v>system@signl4.com</v>
      </c>
      <c r="E401" s="3">
        <f>IF(B401&lt;&gt;"", ((B401 - VLOOKUP(A401, AlertHelper!$A$2:$C41399, 2, FALSE)) * 24 * 60), "")</f>
        <v>440.01834999653511</v>
      </c>
      <c r="F401" t="b">
        <f t="shared" si="6"/>
        <v>0</v>
      </c>
    </row>
    <row r="402" spans="1:6" x14ac:dyDescent="0.3">
      <c r="A402" t="str">
        <f>AlertAuditReport[[#This Row],[Alert ID]]</f>
        <v>2517499073929925269_6810eaed-3c87-4c30-a959-3538a4fb2721</v>
      </c>
      <c r="B402" s="1">
        <f>AlertAuditReport[[#This Row],[Timestamp]]</f>
        <v>44694.482734675927</v>
      </c>
      <c r="C402" t="str">
        <f>AlertAuditReport[[#This Row],[Event Type]]</f>
        <v>Alert_Closed</v>
      </c>
      <c r="D402" t="str">
        <f>AlertAuditReport[[#This Row],[User Mail]]</f>
        <v>system@signl4.com</v>
      </c>
      <c r="E402" s="3">
        <f>IF(B402&lt;&gt;"", ((B402 - VLOOKUP(A402, AlertHelper!$A$2:$C41400, 2, FALSE)) * 24 * 60), "")</f>
        <v>685.02115000505</v>
      </c>
      <c r="F402" t="b">
        <f t="shared" si="6"/>
        <v>0</v>
      </c>
    </row>
    <row r="403" spans="1:6" x14ac:dyDescent="0.3">
      <c r="A403" t="str">
        <f>AlertAuditReport[[#This Row],[Alert ID]]</f>
        <v>2517499220929926074_a7d189c0-5312-42e3-9a0b-7cc5c2008d66</v>
      </c>
      <c r="B403" s="1">
        <f>AlertAuditReport[[#This Row],[Timestamp]]</f>
        <v>44694.482735833335</v>
      </c>
      <c r="C403" t="str">
        <f>AlertAuditReport[[#This Row],[Event Type]]</f>
        <v>Alert_Closed</v>
      </c>
      <c r="D403" t="str">
        <f>AlertAuditReport[[#This Row],[User Mail]]</f>
        <v>system@signl4.com</v>
      </c>
      <c r="E403" s="3">
        <f>IF(B403&lt;&gt;"", ((B403 - VLOOKUP(A403, AlertHelper!$A$2:$C41401, 2, FALSE)) * 24 * 60), "")</f>
        <v>930.02281666500494</v>
      </c>
      <c r="F403" t="b">
        <f t="shared" si="6"/>
        <v>0</v>
      </c>
    </row>
    <row r="404" spans="1:6" x14ac:dyDescent="0.3">
      <c r="A404" t="str">
        <f>AlertAuditReport[[#This Row],[Alert ID]]</f>
        <v>2517499367930732015_471c95cc-f529-48dc-9b2a-7f9267c9ccad</v>
      </c>
      <c r="B404" s="1">
        <f>AlertAuditReport[[#This Row],[Timestamp]]</f>
        <v>44694.482736828701</v>
      </c>
      <c r="C404" t="str">
        <f>AlertAuditReport[[#This Row],[Event Type]]</f>
        <v>Alert_Closed</v>
      </c>
      <c r="D404" t="str">
        <f>AlertAuditReport[[#This Row],[User Mail]]</f>
        <v>system@signl4.com</v>
      </c>
      <c r="E404" s="3">
        <f>IF(B404&lt;&gt;"", ((B404 - VLOOKUP(A404, AlertHelper!$A$2:$C41402, 2, FALSE)) * 24 * 60), "")</f>
        <v>1175.0255999935325</v>
      </c>
      <c r="F404" t="b">
        <f t="shared" si="6"/>
        <v>0</v>
      </c>
    </row>
    <row r="405" spans="1:6" x14ac:dyDescent="0.3">
      <c r="A405" t="str">
        <f>AlertAuditReport[[#This Row],[Alert ID]]</f>
        <v>2517499514930776171_82113a3c-0c51-4684-b03c-3c22e38c4790</v>
      </c>
      <c r="B405" s="1">
        <f>AlertAuditReport[[#This Row],[Timestamp]]</f>
        <v>44694.482738055558</v>
      </c>
      <c r="C405" t="str">
        <f>AlertAuditReport[[#This Row],[Event Type]]</f>
        <v>Alert_Closed</v>
      </c>
      <c r="D405" t="str">
        <f>AlertAuditReport[[#This Row],[User Mail]]</f>
        <v>system@signl4.com</v>
      </c>
      <c r="E405" s="3">
        <f>IF(B405&lt;&gt;"", ((B405 - VLOOKUP(A405, AlertHelper!$A$2:$C41403, 2, FALSE)) * 24 * 60), "")</f>
        <v>1420.0274333381094</v>
      </c>
      <c r="F405" t="b">
        <f t="shared" si="6"/>
        <v>0</v>
      </c>
    </row>
    <row r="406" spans="1:6" x14ac:dyDescent="0.3">
      <c r="A406" t="str">
        <f>AlertAuditReport[[#This Row],[Alert ID]]</f>
        <v>2517499661931357626_58798672-a690-4391-b559-9456b27ee014</v>
      </c>
      <c r="B406" s="1">
        <f>AlertAuditReport[[#This Row],[Timestamp]]</f>
        <v>44694.482739733794</v>
      </c>
      <c r="C406" t="str">
        <f>AlertAuditReport[[#This Row],[Event Type]]</f>
        <v>Alert_Closed</v>
      </c>
      <c r="D406" t="str">
        <f>AlertAuditReport[[#This Row],[User Mail]]</f>
        <v>system@signl4.com</v>
      </c>
      <c r="E406" s="3">
        <f>IF(B406&lt;&gt;"", ((B406 - VLOOKUP(A406, AlertHelper!$A$2:$C41404, 2, FALSE)) * 24 * 60), "")</f>
        <v>1665.0308166642208</v>
      </c>
      <c r="F406" t="b">
        <f t="shared" si="6"/>
        <v>0</v>
      </c>
    </row>
    <row r="407" spans="1:6" x14ac:dyDescent="0.3">
      <c r="A407" t="str">
        <f>AlertAuditReport[[#This Row],[Alert ID]]</f>
        <v>2517499808931525356_07072a92-e93e-4daf-9eaa-182f5d2fa225</v>
      </c>
      <c r="B407" s="1">
        <f>AlertAuditReport[[#This Row],[Timestamp]]</f>
        <v>44694.482740925923</v>
      </c>
      <c r="C407" t="str">
        <f>AlertAuditReport[[#This Row],[Event Type]]</f>
        <v>Alert_Closed</v>
      </c>
      <c r="D407" t="str">
        <f>AlertAuditReport[[#This Row],[User Mail]]</f>
        <v>system@signl4.com</v>
      </c>
      <c r="E407" s="3">
        <f>IF(B407&lt;&gt;"", ((B407 - VLOOKUP(A407, AlertHelper!$A$2:$C41405, 2, FALSE)) * 24 * 60), "")</f>
        <v>1910.0328166619875</v>
      </c>
      <c r="F407" t="b">
        <f t="shared" si="6"/>
        <v>0</v>
      </c>
    </row>
    <row r="408" spans="1:6" x14ac:dyDescent="0.3">
      <c r="A408" t="str">
        <f>AlertAuditReport[[#This Row],[Alert ID]]</f>
        <v>2517499955931430397_9d4190cf-7ca6-4219-a643-9b60922b4bda</v>
      </c>
      <c r="B408" s="1">
        <f>AlertAuditReport[[#This Row],[Timestamp]]</f>
        <v>44694.482741932872</v>
      </c>
      <c r="C408" t="str">
        <f>AlertAuditReport[[#This Row],[Event Type]]</f>
        <v>Alert_Closed</v>
      </c>
      <c r="D408" t="str">
        <f>AlertAuditReport[[#This Row],[User Mail]]</f>
        <v>system@signl4.com</v>
      </c>
      <c r="E408" s="3">
        <f>IF(B408&lt;&gt;"", ((B408 - VLOOKUP(A408, AlertHelper!$A$2:$C41406, 2, FALSE)) * 24 * 60), "")</f>
        <v>2155.0341166660655</v>
      </c>
      <c r="F408" t="b">
        <f t="shared" si="6"/>
        <v>0</v>
      </c>
    </row>
    <row r="409" spans="1:6" x14ac:dyDescent="0.3">
      <c r="A409" t="str">
        <f>AlertAuditReport[[#This Row],[Alert ID]]</f>
        <v>2517500102781832043_7a736c9a-31f5-4db2-b2f8-59bba93102bc</v>
      </c>
      <c r="B409" s="1">
        <f>AlertAuditReport[[#This Row],[Timestamp]]</f>
        <v>44694.482744050925</v>
      </c>
      <c r="C409" t="str">
        <f>AlertAuditReport[[#This Row],[Event Type]]</f>
        <v>Alert_Closed</v>
      </c>
      <c r="D409" t="str">
        <f>AlertAuditReport[[#This Row],[User Mail]]</f>
        <v>system@signl4.com</v>
      </c>
      <c r="E409" s="3">
        <f>IF(B409&lt;&gt;"", ((B409 - VLOOKUP(A409, AlertHelper!$A$2:$C41407, 2, FALSE)) * 24 * 60), "")</f>
        <v>2399.7878333344124</v>
      </c>
      <c r="F409" t="b">
        <f t="shared" si="6"/>
        <v>0</v>
      </c>
    </row>
    <row r="410" spans="1:6" x14ac:dyDescent="0.3">
      <c r="A410" t="str">
        <f>AlertAuditReport[[#This Row],[Alert ID]]</f>
        <v>2517500394883160158_5a05e99e-63f3-4d58-a9b5-8cc1fcf7b5d6</v>
      </c>
      <c r="B410" s="1">
        <f>AlertAuditReport[[#This Row],[Timestamp]]</f>
        <v>44694.48274550926</v>
      </c>
      <c r="C410" t="str">
        <f>AlertAuditReport[[#This Row],[Event Type]]</f>
        <v>Alert_Closed</v>
      </c>
      <c r="D410" t="str">
        <f>AlertAuditReport[[#This Row],[User Mail]]</f>
        <v>system@signl4.com</v>
      </c>
      <c r="E410" s="3">
        <f>IF(B410&lt;&gt;"", ((B410 - VLOOKUP(A410, AlertHelper!$A$2:$C41408, 2, FALSE)) * 24 * 60), "")</f>
        <v>2886.6254833352286</v>
      </c>
      <c r="F410" t="b">
        <f t="shared" si="6"/>
        <v>0</v>
      </c>
    </row>
    <row r="411" spans="1:6" x14ac:dyDescent="0.3">
      <c r="A411" t="str">
        <f>AlertAuditReport[[#This Row],[Alert ID]]</f>
        <v>2517500541882617277_d77c3238-fcf5-4873-9f6d-8ade6455e7d9</v>
      </c>
      <c r="B411" s="1">
        <f>AlertAuditReport[[#This Row],[Timestamp]]</f>
        <v>44694.482747233793</v>
      </c>
      <c r="C411" t="str">
        <f>AlertAuditReport[[#This Row],[Event Type]]</f>
        <v>Alert_Closed</v>
      </c>
      <c r="D411" t="str">
        <f>AlertAuditReport[[#This Row],[User Mail]]</f>
        <v>system@signl4.com</v>
      </c>
      <c r="E411" s="3">
        <f>IF(B411&lt;&gt;"", ((B411 - VLOOKUP(A411, AlertHelper!$A$2:$C41409, 2, FALSE)) * 24 * 60), "")</f>
        <v>3131.6270499990787</v>
      </c>
      <c r="F411" t="b">
        <f t="shared" si="6"/>
        <v>0</v>
      </c>
    </row>
    <row r="412" spans="1:6" x14ac:dyDescent="0.3">
      <c r="A412" t="str">
        <f>AlertAuditReport[[#This Row],[Alert ID]]</f>
        <v>2517500688883941251_edc2aa5e-79a1-4536-baaa-e9b692f099e7</v>
      </c>
      <c r="B412" s="1">
        <f>AlertAuditReport[[#This Row],[Timestamp]]</f>
        <v>44694.482748518516</v>
      </c>
      <c r="C412" t="str">
        <f>AlertAuditReport[[#This Row],[Event Type]]</f>
        <v>Alert_Closed</v>
      </c>
      <c r="D412" t="str">
        <f>AlertAuditReport[[#This Row],[User Mail]]</f>
        <v>system@signl4.com</v>
      </c>
      <c r="E412" s="3">
        <f>IF(B412&lt;&gt;"", ((B412 - VLOOKUP(A412, AlertHelper!$A$2:$C41410, 2, FALSE)) * 24 * 60), "")</f>
        <v>3376.6311166598462</v>
      </c>
      <c r="F412" t="b">
        <f t="shared" si="6"/>
        <v>0</v>
      </c>
    </row>
    <row r="413" spans="1:6" x14ac:dyDescent="0.3">
      <c r="A413" t="str">
        <f>AlertAuditReport[[#This Row],[Alert ID]]</f>
        <v>2517500982884673199_46500289-6c92-45dd-bd80-7c2e0ad9fa47</v>
      </c>
      <c r="B413" s="1">
        <f>AlertAuditReport[[#This Row],[Timestamp]]</f>
        <v>44694.482749016206</v>
      </c>
      <c r="C413" t="str">
        <f>AlertAuditReport[[#This Row],[Event Type]]</f>
        <v>Alert_Closed</v>
      </c>
      <c r="D413" t="str">
        <f>AlertAuditReport[[#This Row],[User Mail]]</f>
        <v>system@signl4.com</v>
      </c>
      <c r="E413" s="3">
        <f>IF(B413&lt;&gt;"", ((B413 - VLOOKUP(A413, AlertHelper!$A$2:$C41411, 2, FALSE)) * 24 * 60), "")</f>
        <v>3866.6330500028562</v>
      </c>
      <c r="F413" t="b">
        <f t="shared" si="6"/>
        <v>0</v>
      </c>
    </row>
    <row r="414" spans="1:6" x14ac:dyDescent="0.3">
      <c r="A414" t="str">
        <f>AlertAuditReport[[#This Row],[Alert ID]]</f>
        <v>2517500835881409143_0928064f-d07e-48d9-b0c4-f8aaeed777f7</v>
      </c>
      <c r="B414" s="1">
        <f>AlertAuditReport[[#This Row],[Timestamp]]</f>
        <v>44694.482753483797</v>
      </c>
      <c r="C414" t="str">
        <f>AlertAuditReport[[#This Row],[Event Type]]</f>
        <v>Alert_Closed</v>
      </c>
      <c r="D414" t="str">
        <f>AlertAuditReport[[#This Row],[User Mail]]</f>
        <v>system@signl4.com</v>
      </c>
      <c r="E414" s="3">
        <f>IF(B414&lt;&gt;"", ((B414 - VLOOKUP(A414, AlertHelper!$A$2:$C41412, 2, FALSE)) * 24 * 60), "")</f>
        <v>3621.6340333339758</v>
      </c>
      <c r="F414" t="b">
        <f t="shared" si="6"/>
        <v>0</v>
      </c>
    </row>
    <row r="415" spans="1:6" x14ac:dyDescent="0.3">
      <c r="A415" t="str">
        <f>AlertAuditReport[[#This Row],[Alert ID]]</f>
        <v>2517501129885104334_43b51095-3668-4e2e-9377-a2f66a9bf15c</v>
      </c>
      <c r="B415" s="1">
        <f>AlertAuditReport[[#This Row],[Timestamp]]</f>
        <v>44694.482760636572</v>
      </c>
      <c r="C415" t="str">
        <f>AlertAuditReport[[#This Row],[Event Type]]</f>
        <v>Alert_Closed</v>
      </c>
      <c r="D415" t="str">
        <f>AlertAuditReport[[#This Row],[User Mail]]</f>
        <v>system@signl4.com</v>
      </c>
      <c r="E415" s="3">
        <f>IF(B415&lt;&gt;"", ((B415 - VLOOKUP(A415, AlertHelper!$A$2:$C41413, 2, FALSE)) * 24 * 60), "")</f>
        <v>4111.6504999960307</v>
      </c>
      <c r="F415" t="b">
        <f t="shared" si="6"/>
        <v>0</v>
      </c>
    </row>
    <row r="416" spans="1:6" x14ac:dyDescent="0.3">
      <c r="A416" t="str">
        <f>AlertAuditReport[[#This Row],[Alert ID]]</f>
        <v>2517501276885328337_1b1c05c1-7e74-4c08-a744-8c141fe1f7dd</v>
      </c>
      <c r="B416" s="1">
        <f>AlertAuditReport[[#This Row],[Timestamp]]</f>
        <v>44694.482762106483</v>
      </c>
      <c r="C416" t="str">
        <f>AlertAuditReport[[#This Row],[Event Type]]</f>
        <v>Alert_Closed</v>
      </c>
      <c r="D416" t="str">
        <f>AlertAuditReport[[#This Row],[User Mail]]</f>
        <v>system@signl4.com</v>
      </c>
      <c r="E416" s="3">
        <f>IF(B416&lt;&gt;"", ((B416 - VLOOKUP(A416, AlertHelper!$A$2:$C41414, 2, FALSE)) * 24 * 60), "")</f>
        <v>4356.6529833362438</v>
      </c>
      <c r="F416" t="b">
        <f t="shared" si="6"/>
        <v>0</v>
      </c>
    </row>
    <row r="417" spans="1:6" x14ac:dyDescent="0.3">
      <c r="A417" t="str">
        <f>AlertAuditReport[[#This Row],[Alert ID]]</f>
        <v>2517501423885724922_97e5cfa4-c7e4-409e-bc2f-ae93c0e2ac7d</v>
      </c>
      <c r="B417" s="1">
        <f>AlertAuditReport[[#This Row],[Timestamp]]</f>
        <v>44694.482769895832</v>
      </c>
      <c r="C417" t="str">
        <f>AlertAuditReport[[#This Row],[Event Type]]</f>
        <v>Alert_Closed</v>
      </c>
      <c r="D417" t="str">
        <f>AlertAuditReport[[#This Row],[User Mail]]</f>
        <v>system@signl4.com</v>
      </c>
      <c r="E417" s="3">
        <f>IF(B417&lt;&gt;"", ((B417 - VLOOKUP(A417, AlertHelper!$A$2:$C41415, 2, FALSE)) * 24 * 60), "")</f>
        <v>4601.6648666665424</v>
      </c>
      <c r="F417" t="b">
        <f t="shared" si="6"/>
        <v>0</v>
      </c>
    </row>
    <row r="418" spans="1:6" x14ac:dyDescent="0.3">
      <c r="A418" t="str">
        <f>AlertAuditReport[[#This Row],[Alert ID]]</f>
        <v>2517501570885820969_19978879-6500-4757-aa15-ad729846658c</v>
      </c>
      <c r="B418" s="1">
        <f>AlertAuditReport[[#This Row],[Timestamp]]</f>
        <v>44694.482770925926</v>
      </c>
      <c r="C418" t="str">
        <f>AlertAuditReport[[#This Row],[Event Type]]</f>
        <v>Alert_Closed</v>
      </c>
      <c r="D418" t="str">
        <f>AlertAuditReport[[#This Row],[User Mail]]</f>
        <v>system@signl4.com</v>
      </c>
      <c r="E418" s="3">
        <f>IF(B418&lt;&gt;"", ((B418 - VLOOKUP(A418, AlertHelper!$A$2:$C41416, 2, FALSE)) * 24 * 60), "")</f>
        <v>4846.6665166674647</v>
      </c>
      <c r="F418" t="b">
        <f t="shared" si="6"/>
        <v>0</v>
      </c>
    </row>
    <row r="419" spans="1:6" x14ac:dyDescent="0.3">
      <c r="A419" t="str">
        <f>AlertAuditReport[[#This Row],[Alert ID]]</f>
        <v>2517501717886109767_7ec651b3-30c5-4c42-b39f-788a67e755c3</v>
      </c>
      <c r="B419" s="1">
        <f>AlertAuditReport[[#This Row],[Timestamp]]</f>
        <v>44694.482773344906</v>
      </c>
      <c r="C419" t="str">
        <f>AlertAuditReport[[#This Row],[Event Type]]</f>
        <v>Alert_Closed</v>
      </c>
      <c r="D419" t="str">
        <f>AlertAuditReport[[#This Row],[User Mail]]</f>
        <v>system@signl4.com</v>
      </c>
      <c r="E419" s="3">
        <f>IF(B419&lt;&gt;"", ((B419 - VLOOKUP(A419, AlertHelper!$A$2:$C41417, 2, FALSE)) * 24 * 60), "")</f>
        <v>5091.6704666626174</v>
      </c>
      <c r="F419" t="b">
        <f t="shared" si="6"/>
        <v>0</v>
      </c>
    </row>
    <row r="420" spans="1:6" x14ac:dyDescent="0.3">
      <c r="A420" t="str">
        <f>AlertAuditReport[[#This Row],[Alert ID]]</f>
        <v>2517498635496800861_5dbb6adf-85a7-4d03-bed0-5f1082f16075</v>
      </c>
      <c r="B420" s="1">
        <f>AlertAuditReport[[#This Row],[Timestamp]]</f>
        <v>44694.514471284725</v>
      </c>
      <c r="C420" t="str">
        <f>AlertAuditReport[[#This Row],[Event Type]]</f>
        <v>Alert_New</v>
      </c>
      <c r="D420" t="str">
        <f>AlertAuditReport[[#This Row],[User Mail]]</f>
        <v/>
      </c>
      <c r="E420" s="3">
        <f>IF(B420&lt;&gt;"", ((B420 - VLOOKUP(A420, AlertHelper!$A$2:$C41418, 2, FALSE)) * 24 * 60), "")</f>
        <v>0</v>
      </c>
      <c r="F420" t="b">
        <f t="shared" si="6"/>
        <v>0</v>
      </c>
    </row>
    <row r="421" spans="1:6" x14ac:dyDescent="0.3">
      <c r="A421" t="str">
        <f>AlertAuditReport[[#This Row],[Alert ID]]</f>
        <v>2517498634786957471_47560caa-101c-4ab5-a29d-ed0fb0c42482</v>
      </c>
      <c r="B421" s="1">
        <f>AlertAuditReport[[#This Row],[Timestamp]]</f>
        <v>44694.515292870368</v>
      </c>
      <c r="C421" t="str">
        <f>AlertAuditReport[[#This Row],[Event Type]]</f>
        <v>Alert_New</v>
      </c>
      <c r="D421" t="str">
        <f>AlertAuditReport[[#This Row],[User Mail]]</f>
        <v/>
      </c>
      <c r="E421" s="3">
        <f>IF(B421&lt;&gt;"", ((B421 - VLOOKUP(A421, AlertHelper!$A$2:$C41419, 2, FALSE)) * 24 * 60), "")</f>
        <v>0</v>
      </c>
      <c r="F421" t="b">
        <f t="shared" si="6"/>
        <v>0</v>
      </c>
    </row>
    <row r="422" spans="1:6" x14ac:dyDescent="0.3">
      <c r="A422" t="str">
        <f>AlertAuditReport[[#This Row],[Alert ID]]</f>
        <v>2517498634598774099_4023dfcd-566e-442b-8f33-1c0bceff1250</v>
      </c>
      <c r="B422" s="1">
        <f>AlertAuditReport[[#This Row],[Timestamp]]</f>
        <v>44694.515510671299</v>
      </c>
      <c r="C422" t="str">
        <f>AlertAuditReport[[#This Row],[Event Type]]</f>
        <v>Alert_New</v>
      </c>
      <c r="D422" t="str">
        <f>AlertAuditReport[[#This Row],[User Mail]]</f>
        <v/>
      </c>
      <c r="E422" s="3">
        <f>IF(B422&lt;&gt;"", ((B422 - VLOOKUP(A422, AlertHelper!$A$2:$C41420, 2, FALSE)) * 24 * 60), "")</f>
        <v>0</v>
      </c>
      <c r="F422" t="b">
        <f t="shared" si="6"/>
        <v>0</v>
      </c>
    </row>
    <row r="423" spans="1:6" x14ac:dyDescent="0.3">
      <c r="A423" t="str">
        <f>AlertAuditReport[[#This Row],[Alert ID]]</f>
        <v>2517498633835633035_f3d606fd-b466-488e-9a1c-7386297d16c0</v>
      </c>
      <c r="B423" s="1">
        <f>AlertAuditReport[[#This Row],[Timestamp]]</f>
        <v>44694.516393935184</v>
      </c>
      <c r="C423" t="str">
        <f>AlertAuditReport[[#This Row],[Event Type]]</f>
        <v>Alert_New</v>
      </c>
      <c r="D423" t="str">
        <f>AlertAuditReport[[#This Row],[User Mail]]</f>
        <v/>
      </c>
      <c r="E423" s="3">
        <f>IF(B423&lt;&gt;"", ((B423 - VLOOKUP(A423, AlertHelper!$A$2:$C41421, 2, FALSE)) * 24 * 60), "")</f>
        <v>0</v>
      </c>
      <c r="F423" t="b">
        <f t="shared" si="6"/>
        <v>0</v>
      </c>
    </row>
    <row r="424" spans="1:6" x14ac:dyDescent="0.3">
      <c r="A424" t="str">
        <f>AlertAuditReport[[#This Row],[Alert ID]]</f>
        <v>2517498632941885528_6b20ec53-f962-4efb-8337-b3e672b18399</v>
      </c>
      <c r="B424" s="1">
        <f>AlertAuditReport[[#This Row],[Timestamp]]</f>
        <v>44694.517428368054</v>
      </c>
      <c r="C424" t="str">
        <f>AlertAuditReport[[#This Row],[Event Type]]</f>
        <v>Alert_New</v>
      </c>
      <c r="D424" t="str">
        <f>AlertAuditReport[[#This Row],[User Mail]]</f>
        <v/>
      </c>
      <c r="E424" s="3">
        <f>IF(B424&lt;&gt;"", ((B424 - VLOOKUP(A424, AlertHelper!$A$2:$C41422, 2, FALSE)) * 24 * 60), "")</f>
        <v>0</v>
      </c>
      <c r="F424" t="b">
        <f t="shared" si="6"/>
        <v>0</v>
      </c>
    </row>
    <row r="425" spans="1:6" x14ac:dyDescent="0.3">
      <c r="A425" t="str">
        <f>AlertAuditReport[[#This Row],[Alert ID]]</f>
        <v>2517498632795717229_a70bec98-3333-4c53-af3d-3c5948b37a72</v>
      </c>
      <c r="B425" s="1">
        <f>AlertAuditReport[[#This Row],[Timestamp]]</f>
        <v>44694.517597546299</v>
      </c>
      <c r="C425" t="str">
        <f>AlertAuditReport[[#This Row],[Event Type]]</f>
        <v>Alert_New</v>
      </c>
      <c r="D425" t="str">
        <f>AlertAuditReport[[#This Row],[User Mail]]</f>
        <v/>
      </c>
      <c r="E425" s="3">
        <f>IF(B425&lt;&gt;"", ((B425 - VLOOKUP(A425, AlertHelper!$A$2:$C41423, 2, FALSE)) * 24 * 60), "")</f>
        <v>0</v>
      </c>
      <c r="F425" t="b">
        <f t="shared" si="6"/>
        <v>0</v>
      </c>
    </row>
    <row r="426" spans="1:6" x14ac:dyDescent="0.3">
      <c r="A426" t="str">
        <f>AlertAuditReport[[#This Row],[Alert ID]]</f>
        <v>2517498632032975151_58c02925-e186-4067-8f48-9879f1aec985</v>
      </c>
      <c r="B426" s="1">
        <f>AlertAuditReport[[#This Row],[Timestamp]]</f>
        <v>44694.518480347222</v>
      </c>
      <c r="C426" t="str">
        <f>AlertAuditReport[[#This Row],[Event Type]]</f>
        <v>Alert_New</v>
      </c>
      <c r="D426" t="str">
        <f>AlertAuditReport[[#This Row],[User Mail]]</f>
        <v/>
      </c>
      <c r="E426" s="3">
        <f>IF(B426&lt;&gt;"", ((B426 - VLOOKUP(A426, AlertHelper!$A$2:$C41424, 2, FALSE)) * 24 * 60), "")</f>
        <v>0</v>
      </c>
      <c r="F426" t="b">
        <f t="shared" si="6"/>
        <v>0</v>
      </c>
    </row>
    <row r="427" spans="1:6" x14ac:dyDescent="0.3">
      <c r="A427" t="str">
        <f>AlertAuditReport[[#This Row],[Alert ID]]</f>
        <v>2517498631722077278_92aeab74-6d34-44e5-bbd4-1e6b6f6a146c</v>
      </c>
      <c r="B427" s="1">
        <f>AlertAuditReport[[#This Row],[Timestamp]]</f>
        <v>44694.518840185185</v>
      </c>
      <c r="C427" t="str">
        <f>AlertAuditReport[[#This Row],[Event Type]]</f>
        <v>Alert_New</v>
      </c>
      <c r="D427" t="str">
        <f>AlertAuditReport[[#This Row],[User Mail]]</f>
        <v/>
      </c>
      <c r="E427" s="3">
        <f>IF(B427&lt;&gt;"", ((B427 - VLOOKUP(A427, AlertHelper!$A$2:$C41425, 2, FALSE)) * 24 * 60), "")</f>
        <v>0</v>
      </c>
      <c r="F427" t="b">
        <f t="shared" si="6"/>
        <v>0</v>
      </c>
    </row>
    <row r="428" spans="1:6" x14ac:dyDescent="0.3">
      <c r="A428" t="str">
        <f>AlertAuditReport[[#This Row],[Alert ID]]</f>
        <v>2517498631530755184_a0b91030-bcd7-4568-aa85-2a2640e45ad2</v>
      </c>
      <c r="B428" s="1">
        <f>AlertAuditReport[[#This Row],[Timestamp]]</f>
        <v>44694.519061620369</v>
      </c>
      <c r="C428" t="str">
        <f>AlertAuditReport[[#This Row],[Event Type]]</f>
        <v>Alert_New</v>
      </c>
      <c r="D428" t="str">
        <f>AlertAuditReport[[#This Row],[User Mail]]</f>
        <v/>
      </c>
      <c r="E428" s="3">
        <f>IF(B428&lt;&gt;"", ((B428 - VLOOKUP(A428, AlertHelper!$A$2:$C41426, 2, FALSE)) * 24 * 60), "")</f>
        <v>0</v>
      </c>
      <c r="F428" t="b">
        <f t="shared" si="6"/>
        <v>0</v>
      </c>
    </row>
    <row r="429" spans="1:6" x14ac:dyDescent="0.3">
      <c r="A429" t="str">
        <f>AlertAuditReport[[#This Row],[Alert ID]]</f>
        <v>2517498631061888815_f202a39c-4d20-44e3-8160-0bdadf529dfc</v>
      </c>
      <c r="B429" s="1">
        <f>AlertAuditReport[[#This Row],[Timestamp]]</f>
        <v>44694.519604293979</v>
      </c>
      <c r="C429" t="str">
        <f>AlertAuditReport[[#This Row],[Event Type]]</f>
        <v>Alert_New</v>
      </c>
      <c r="D429" t="str">
        <f>AlertAuditReport[[#This Row],[User Mail]]</f>
        <v/>
      </c>
      <c r="E429" s="3">
        <f>IF(B429&lt;&gt;"", ((B429 - VLOOKUP(A429, AlertHelper!$A$2:$C41427, 2, FALSE)) * 24 * 60), "")</f>
        <v>0</v>
      </c>
      <c r="F429" t="b">
        <f t="shared" si="6"/>
        <v>0</v>
      </c>
    </row>
    <row r="430" spans="1:6" x14ac:dyDescent="0.3">
      <c r="A430" t="str">
        <f>AlertAuditReport[[#This Row],[Alert ID]]</f>
        <v>2517498630825444738_46b2d04c-985e-47f1-bab2-47a5f9147047</v>
      </c>
      <c r="B430" s="1">
        <f>AlertAuditReport[[#This Row],[Timestamp]]</f>
        <v>44694.519877951388</v>
      </c>
      <c r="C430" t="str">
        <f>AlertAuditReport[[#This Row],[Event Type]]</f>
        <v>Alert_New</v>
      </c>
      <c r="D430" t="str">
        <f>AlertAuditReport[[#This Row],[User Mail]]</f>
        <v/>
      </c>
      <c r="E430" s="3">
        <f>IF(B430&lt;&gt;"", ((B430 - VLOOKUP(A430, AlertHelper!$A$2:$C41428, 2, FALSE)) * 24 * 60), "")</f>
        <v>0</v>
      </c>
      <c r="F430" t="b">
        <f t="shared" si="6"/>
        <v>0</v>
      </c>
    </row>
    <row r="431" spans="1:6" x14ac:dyDescent="0.3">
      <c r="A431" t="str">
        <f>AlertAuditReport[[#This Row],[Alert ID]]</f>
        <v>2517498630033626579_4efd6160-f247-4e56-8aa4-666a2c8c75f8</v>
      </c>
      <c r="B431" s="1">
        <f>AlertAuditReport[[#This Row],[Timestamp]]</f>
        <v>44694.52079440972</v>
      </c>
      <c r="C431" t="str">
        <f>AlertAuditReport[[#This Row],[Event Type]]</f>
        <v>Alert_New</v>
      </c>
      <c r="D431" t="str">
        <f>AlertAuditReport[[#This Row],[User Mail]]</f>
        <v/>
      </c>
      <c r="E431" s="3">
        <f>IF(B431&lt;&gt;"", ((B431 - VLOOKUP(A431, AlertHelper!$A$2:$C41429, 2, FALSE)) * 24 * 60), "")</f>
        <v>0</v>
      </c>
      <c r="F431" t="b">
        <f t="shared" si="6"/>
        <v>0</v>
      </c>
    </row>
    <row r="432" spans="1:6" x14ac:dyDescent="0.3">
      <c r="A432" t="str">
        <f>AlertAuditReport[[#This Row],[Alert ID]]</f>
        <v>2517498621835490511_05e53cd8-81f9-47e9-ae8f-da2f02b1a476</v>
      </c>
      <c r="B432" s="1">
        <f>AlertAuditReport[[#This Row],[Timestamp]]</f>
        <v>44694.53028298611</v>
      </c>
      <c r="C432" t="str">
        <f>AlertAuditReport[[#This Row],[Event Type]]</f>
        <v>Alert_New</v>
      </c>
      <c r="D432" t="str">
        <f>AlertAuditReport[[#This Row],[User Mail]]</f>
        <v/>
      </c>
      <c r="E432" s="3">
        <f>IF(B432&lt;&gt;"", ((B432 - VLOOKUP(A432, AlertHelper!$A$2:$C41430, 2, FALSE)) * 24 * 60), "")</f>
        <v>0</v>
      </c>
      <c r="F432" t="b">
        <f t="shared" si="6"/>
        <v>0</v>
      </c>
    </row>
    <row r="433" spans="1:6" x14ac:dyDescent="0.3">
      <c r="A433" t="str">
        <f>AlertAuditReport[[#This Row],[Alert ID]]</f>
        <v>2517498621835490511_05e53cd8-81f9-47e9-ae8f-da2f02b1a476</v>
      </c>
      <c r="B433" s="1">
        <f>AlertAuditReport[[#This Row],[Timestamp]]</f>
        <v>44694.533765671295</v>
      </c>
      <c r="C433" t="str">
        <f>AlertAuditReport[[#This Row],[Event Type]]</f>
        <v>Alert_Closed</v>
      </c>
      <c r="D433" t="str">
        <f>AlertAuditReport[[#This Row],[User Mail]]</f>
        <v>system@signl4.com</v>
      </c>
      <c r="E433" s="3">
        <f>IF(B433&lt;&gt;"", ((B433 - VLOOKUP(A433, AlertHelper!$A$2:$C41431, 2, FALSE)) * 24 * 60), "")</f>
        <v>5.0150666653644294</v>
      </c>
      <c r="F433" t="b">
        <f t="shared" si="6"/>
        <v>0</v>
      </c>
    </row>
    <row r="434" spans="1:6" x14ac:dyDescent="0.3">
      <c r="A434" t="str">
        <f>AlertAuditReport[[#This Row],[Alert ID]]</f>
        <v>2517498616706131728_3d31f010-f7d9-4628-9c7b-7f6b0944aee3</v>
      </c>
      <c r="B434" s="1">
        <f>AlertAuditReport[[#This Row],[Timestamp]]</f>
        <v>44694.536219745372</v>
      </c>
      <c r="C434" t="str">
        <f>AlertAuditReport[[#This Row],[Event Type]]</f>
        <v>Alert_New</v>
      </c>
      <c r="D434" t="str">
        <f>AlertAuditReport[[#This Row],[User Mail]]</f>
        <v/>
      </c>
      <c r="E434" s="3">
        <f>IF(B434&lt;&gt;"", ((B434 - VLOOKUP(A434, AlertHelper!$A$2:$C41432, 2, FALSE)) * 24 * 60), "")</f>
        <v>0</v>
      </c>
      <c r="F434" t="b">
        <f t="shared" si="6"/>
        <v>0</v>
      </c>
    </row>
    <row r="435" spans="1:6" x14ac:dyDescent="0.3">
      <c r="A435" t="str">
        <f>AlertAuditReport[[#This Row],[Alert ID]]</f>
        <v>2517498614967646525_0952fd9a-f85c-485a-a9df-2d04792d87f9</v>
      </c>
      <c r="B435" s="1">
        <f>AlertAuditReport[[#This Row],[Timestamp]]</f>
        <v>44694.538231886574</v>
      </c>
      <c r="C435" t="str">
        <f>AlertAuditReport[[#This Row],[Event Type]]</f>
        <v>Alert_New</v>
      </c>
      <c r="D435" t="str">
        <f>AlertAuditReport[[#This Row],[User Mail]]</f>
        <v/>
      </c>
      <c r="E435" s="3">
        <f>IF(B435&lt;&gt;"", ((B435 - VLOOKUP(A435, AlertHelper!$A$2:$C41433, 2, FALSE)) * 24 * 60), "")</f>
        <v>0</v>
      </c>
      <c r="F435" t="b">
        <f t="shared" si="6"/>
        <v>0</v>
      </c>
    </row>
    <row r="436" spans="1:6" x14ac:dyDescent="0.3">
      <c r="A436" t="str">
        <f>AlertAuditReport[[#This Row],[Alert ID]]</f>
        <v>2517498613435492316_fbccee28-afa8-4628-a3b9-584933bd2b17</v>
      </c>
      <c r="B436" s="1">
        <f>AlertAuditReport[[#This Row],[Timestamp]]</f>
        <v>44694.540005208335</v>
      </c>
      <c r="C436" t="str">
        <f>AlertAuditReport[[#This Row],[Event Type]]</f>
        <v>Alert_New</v>
      </c>
      <c r="D436" t="str">
        <f>AlertAuditReport[[#This Row],[User Mail]]</f>
        <v/>
      </c>
      <c r="E436" s="3">
        <f>IF(B436&lt;&gt;"", ((B436 - VLOOKUP(A436, AlertHelper!$A$2:$C41434, 2, FALSE)) * 24 * 60), "")</f>
        <v>0</v>
      </c>
      <c r="F436" t="b">
        <f t="shared" si="6"/>
        <v>0</v>
      </c>
    </row>
    <row r="437" spans="1:6" x14ac:dyDescent="0.3">
      <c r="A437" t="str">
        <f>AlertAuditReport[[#This Row],[Alert ID]]</f>
        <v>2517498613435492316_fbccee28-afa8-4628-a3b9-584933bd2b17</v>
      </c>
      <c r="B437" s="1">
        <f>AlertAuditReport[[#This Row],[Timestamp]]</f>
        <v>44694.543484710652</v>
      </c>
      <c r="C437" t="str">
        <f>AlertAuditReport[[#This Row],[Event Type]]</f>
        <v>Alert_Closed</v>
      </c>
      <c r="D437" t="str">
        <f>AlertAuditReport[[#This Row],[User Mail]]</f>
        <v>system@signl4.com</v>
      </c>
      <c r="E437" s="3">
        <f>IF(B437&lt;&gt;"", ((B437 - VLOOKUP(A437, AlertHelper!$A$2:$C41435, 2, FALSE)) * 24 * 60), "")</f>
        <v>5.010483335936442</v>
      </c>
      <c r="F437" t="b">
        <f t="shared" si="6"/>
        <v>0</v>
      </c>
    </row>
    <row r="438" spans="1:6" x14ac:dyDescent="0.3">
      <c r="A438" t="str">
        <f>AlertAuditReport[[#This Row],[Alert ID]]</f>
        <v>2517498605843494790_d9b5483e-e88d-4dac-a6d6-508f6dc5f713</v>
      </c>
      <c r="B438" s="1">
        <f>AlertAuditReport[[#This Row],[Timestamp]]</f>
        <v>44694.548792245369</v>
      </c>
      <c r="C438" t="str">
        <f>AlertAuditReport[[#This Row],[Event Type]]</f>
        <v>Alert_New</v>
      </c>
      <c r="D438" t="str">
        <f>AlertAuditReport[[#This Row],[User Mail]]</f>
        <v/>
      </c>
      <c r="E438" s="3">
        <f>IF(B438&lt;&gt;"", ((B438 - VLOOKUP(A438, AlertHelper!$A$2:$C41436, 2, FALSE)) * 24 * 60), "")</f>
        <v>0</v>
      </c>
      <c r="F438" t="b">
        <f t="shared" si="6"/>
        <v>0</v>
      </c>
    </row>
    <row r="439" spans="1:6" x14ac:dyDescent="0.3">
      <c r="A439" t="str">
        <f>AlertAuditReport[[#This Row],[Alert ID]]</f>
        <v>2517498605633791843_7f87e54d-3112-446d-98aa-7d4c20e2e69a</v>
      </c>
      <c r="B439" s="1">
        <f>AlertAuditReport[[#This Row],[Timestamp]]</f>
        <v>44694.549034953707</v>
      </c>
      <c r="C439" t="str">
        <f>AlertAuditReport[[#This Row],[Event Type]]</f>
        <v>Alert_New</v>
      </c>
      <c r="D439" t="str">
        <f>AlertAuditReport[[#This Row],[User Mail]]</f>
        <v/>
      </c>
      <c r="E439" s="3">
        <f>IF(B439&lt;&gt;"", ((B439 - VLOOKUP(A439, AlertHelper!$A$2:$C41437, 2, FALSE)) * 24 * 60), "")</f>
        <v>0</v>
      </c>
      <c r="F439" t="b">
        <f t="shared" si="6"/>
        <v>0</v>
      </c>
    </row>
    <row r="440" spans="1:6" x14ac:dyDescent="0.3">
      <c r="A440" t="str">
        <f>AlertAuditReport[[#This Row],[Alert ID]]</f>
        <v>2517498605163009658_addc3d7d-0212-48d3-9d58-2de02c00789b</v>
      </c>
      <c r="B440" s="1">
        <f>AlertAuditReport[[#This Row],[Timestamp]]</f>
        <v>44694.549579849539</v>
      </c>
      <c r="C440" t="str">
        <f>AlertAuditReport[[#This Row],[Event Type]]</f>
        <v>Alert_New</v>
      </c>
      <c r="D440" t="str">
        <f>AlertAuditReport[[#This Row],[User Mail]]</f>
        <v/>
      </c>
      <c r="E440" s="3">
        <f>IF(B440&lt;&gt;"", ((B440 - VLOOKUP(A440, AlertHelper!$A$2:$C41438, 2, FALSE)) * 24 * 60), "")</f>
        <v>0</v>
      </c>
      <c r="F440" t="b">
        <f t="shared" si="6"/>
        <v>0</v>
      </c>
    </row>
    <row r="441" spans="1:6" x14ac:dyDescent="0.3">
      <c r="A441" t="str">
        <f>AlertAuditReport[[#This Row],[Alert ID]]</f>
        <v>2517498603519824610_19f16e71-cb1c-4188-abc1-a5be32db1485</v>
      </c>
      <c r="B441" s="1">
        <f>AlertAuditReport[[#This Row],[Timestamp]]</f>
        <v>44694.551481678238</v>
      </c>
      <c r="C441" t="str">
        <f>AlertAuditReport[[#This Row],[Event Type]]</f>
        <v>Alert_New</v>
      </c>
      <c r="D441" t="str">
        <f>AlertAuditReport[[#This Row],[User Mail]]</f>
        <v/>
      </c>
      <c r="E441" s="3">
        <f>IF(B441&lt;&gt;"", ((B441 - VLOOKUP(A441, AlertHelper!$A$2:$C41439, 2, FALSE)) * 24 * 60), "")</f>
        <v>0</v>
      </c>
      <c r="F441" t="b">
        <f t="shared" si="6"/>
        <v>0</v>
      </c>
    </row>
    <row r="442" spans="1:6" x14ac:dyDescent="0.3">
      <c r="A442" t="str">
        <f>AlertAuditReport[[#This Row],[Alert ID]]</f>
        <v>2517498602778970424_77778c70-74a3-41d0-966c-afb9579c872e</v>
      </c>
      <c r="B442" s="1">
        <f>AlertAuditReport[[#This Row],[Timestamp]]</f>
        <v>44694.55233914352</v>
      </c>
      <c r="C442" t="str">
        <f>AlertAuditReport[[#This Row],[Event Type]]</f>
        <v>Alert_New</v>
      </c>
      <c r="D442" t="str">
        <f>AlertAuditReport[[#This Row],[User Mail]]</f>
        <v/>
      </c>
      <c r="E442" s="3">
        <f>IF(B442&lt;&gt;"", ((B442 - VLOOKUP(A442, AlertHelper!$A$2:$C41440, 2, FALSE)) * 24 * 60), "")</f>
        <v>0</v>
      </c>
      <c r="F442" t="b">
        <f t="shared" si="6"/>
        <v>0</v>
      </c>
    </row>
    <row r="443" spans="1:6" x14ac:dyDescent="0.3">
      <c r="A443" t="str">
        <f>AlertAuditReport[[#This Row],[Alert ID]]</f>
        <v>2517498605633791843_7f87e54d-3112-446d-98aa-7d4c20e2e69a</v>
      </c>
      <c r="B443" s="1">
        <f>AlertAuditReport[[#This Row],[Timestamp]]</f>
        <v>44694.552524363426</v>
      </c>
      <c r="C443" t="str">
        <f>AlertAuditReport[[#This Row],[Event Type]]</f>
        <v>Alert_Closed</v>
      </c>
      <c r="D443" t="str">
        <f>AlertAuditReport[[#This Row],[User Mail]]</f>
        <v>system@signl4.com</v>
      </c>
      <c r="E443" s="3">
        <f>IF(B443&lt;&gt;"", ((B443 - VLOOKUP(A443, AlertHelper!$A$2:$C41441, 2, FALSE)) * 24 * 60), "")</f>
        <v>5.0247499952092767</v>
      </c>
      <c r="F443" t="b">
        <f t="shared" si="6"/>
        <v>0</v>
      </c>
    </row>
    <row r="444" spans="1:6" x14ac:dyDescent="0.3">
      <c r="A444" t="str">
        <f>AlertAuditReport[[#This Row],[Alert ID]]</f>
        <v>2517498599853616271_57eb3119-5dc0-4528-9b1e-7479f44e68be</v>
      </c>
      <c r="B444" s="1">
        <f>AlertAuditReport[[#This Row],[Timestamp]]</f>
        <v>44694.555724976854</v>
      </c>
      <c r="C444" t="str">
        <f>AlertAuditReport[[#This Row],[Event Type]]</f>
        <v>Alert_New</v>
      </c>
      <c r="D444" t="str">
        <f>AlertAuditReport[[#This Row],[User Mail]]</f>
        <v/>
      </c>
      <c r="E444" s="3">
        <f>IF(B444&lt;&gt;"", ((B444 - VLOOKUP(A444, AlertHelper!$A$2:$C41442, 2, FALSE)) * 24 * 60), "")</f>
        <v>0</v>
      </c>
      <c r="F444" t="b">
        <f t="shared" si="6"/>
        <v>0</v>
      </c>
    </row>
    <row r="445" spans="1:6" x14ac:dyDescent="0.3">
      <c r="A445" t="str">
        <f>AlertAuditReport[[#This Row],[Alert ID]]</f>
        <v>2517498597858867263_a1672d29-e58c-4741-b932-ad72072d6845</v>
      </c>
      <c r="B445" s="1">
        <f>AlertAuditReport[[#This Row],[Timestamp]]</f>
        <v>44694.558033715279</v>
      </c>
      <c r="C445" t="str">
        <f>AlertAuditReport[[#This Row],[Event Type]]</f>
        <v>Alert_New</v>
      </c>
      <c r="D445" t="str">
        <f>AlertAuditReport[[#This Row],[User Mail]]</f>
        <v/>
      </c>
      <c r="E445" s="3">
        <f>IF(B445&lt;&gt;"", ((B445 - VLOOKUP(A445, AlertHelper!$A$2:$C41443, 2, FALSE)) * 24 * 60), "")</f>
        <v>0</v>
      </c>
      <c r="F445" t="b">
        <f t="shared" si="6"/>
        <v>0</v>
      </c>
    </row>
    <row r="446" spans="1:6" x14ac:dyDescent="0.3">
      <c r="A446" t="str">
        <f>AlertAuditReport[[#This Row],[Alert ID]]</f>
        <v>2517498594681910805_c0f7b7d1-28a4-41ab-8164-10c3659f628f</v>
      </c>
      <c r="B446" s="1">
        <f>AlertAuditReport[[#This Row],[Timestamp]]</f>
        <v>44694.561710740738</v>
      </c>
      <c r="C446" t="str">
        <f>AlertAuditReport[[#This Row],[Event Type]]</f>
        <v>Alert_New</v>
      </c>
      <c r="D446" t="str">
        <f>AlertAuditReport[[#This Row],[User Mail]]</f>
        <v/>
      </c>
      <c r="E446" s="3">
        <f>IF(B446&lt;&gt;"", ((B446 - VLOOKUP(A446, AlertHelper!$A$2:$C41444, 2, FALSE)) * 24 * 60), "")</f>
        <v>0</v>
      </c>
      <c r="F446" t="b">
        <f t="shared" si="6"/>
        <v>0</v>
      </c>
    </row>
    <row r="447" spans="1:6" x14ac:dyDescent="0.3">
      <c r="A447" t="str">
        <f>AlertAuditReport[[#This Row],[Alert ID]]</f>
        <v>2517498593590371867_d7692ccb-8d61-4f03-9114-608891763561</v>
      </c>
      <c r="B447" s="1">
        <f>AlertAuditReport[[#This Row],[Timestamp]]</f>
        <v>44694.562974097222</v>
      </c>
      <c r="C447" t="str">
        <f>AlertAuditReport[[#This Row],[Event Type]]</f>
        <v>Alert_New</v>
      </c>
      <c r="D447" t="str">
        <f>AlertAuditReport[[#This Row],[User Mail]]</f>
        <v/>
      </c>
      <c r="E447" s="3">
        <f>IF(B447&lt;&gt;"", ((B447 - VLOOKUP(A447, AlertHelper!$A$2:$C41445, 2, FALSE)) * 24 * 60), "")</f>
        <v>0</v>
      </c>
      <c r="F447" t="b">
        <f t="shared" si="6"/>
        <v>0</v>
      </c>
    </row>
    <row r="448" spans="1:6" x14ac:dyDescent="0.3">
      <c r="A448" t="str">
        <f>AlertAuditReport[[#This Row],[Alert ID]]</f>
        <v>2517498591668553443_c9385465-ba45-4365-9b8e-701e5756108e</v>
      </c>
      <c r="B448" s="1">
        <f>AlertAuditReport[[#This Row],[Timestamp]]</f>
        <v>44694.565198425924</v>
      </c>
      <c r="C448" t="str">
        <f>AlertAuditReport[[#This Row],[Event Type]]</f>
        <v>Alert_New</v>
      </c>
      <c r="D448" t="str">
        <f>AlertAuditReport[[#This Row],[User Mail]]</f>
        <v/>
      </c>
      <c r="E448" s="3">
        <f>IF(B448&lt;&gt;"", ((B448 - VLOOKUP(A448, AlertHelper!$A$2:$C41446, 2, FALSE)) * 24 * 60), "")</f>
        <v>0</v>
      </c>
      <c r="F448" t="b">
        <f t="shared" si="6"/>
        <v>0</v>
      </c>
    </row>
    <row r="449" spans="1:6" x14ac:dyDescent="0.3">
      <c r="A449" t="str">
        <f>AlertAuditReport[[#This Row],[Alert ID]]</f>
        <v>2517498580319807558_0111d1ff-048d-4eae-bd26-0a494ae7400d</v>
      </c>
      <c r="B449" s="1">
        <f>AlertAuditReport[[#This Row],[Timestamp]]</f>
        <v>44694.57833355324</v>
      </c>
      <c r="C449" t="str">
        <f>AlertAuditReport[[#This Row],[Event Type]]</f>
        <v>Alert_New</v>
      </c>
      <c r="D449" t="str">
        <f>AlertAuditReport[[#This Row],[User Mail]]</f>
        <v/>
      </c>
      <c r="E449" s="3">
        <f>IF(B449&lt;&gt;"", ((B449 - VLOOKUP(A449, AlertHelper!$A$2:$C41447, 2, FALSE)) * 24 * 60), "")</f>
        <v>0</v>
      </c>
      <c r="F449" t="b">
        <f t="shared" si="6"/>
        <v>0</v>
      </c>
    </row>
    <row r="450" spans="1:6" x14ac:dyDescent="0.3">
      <c r="A450" t="str">
        <f>AlertAuditReport[[#This Row],[Alert ID]]</f>
        <v>2517498559476105636_74e84caa-ab02-44cc-b525-573d5623f5fb</v>
      </c>
      <c r="B450" s="1">
        <f>AlertAuditReport[[#This Row],[Timestamp]]</f>
        <v>44694.60245820602</v>
      </c>
      <c r="C450" t="str">
        <f>AlertAuditReport[[#This Row],[Event Type]]</f>
        <v>Alert_New</v>
      </c>
      <c r="D450" t="str">
        <f>AlertAuditReport[[#This Row],[User Mail]]</f>
        <v/>
      </c>
      <c r="E450" s="3">
        <f>IF(B450&lt;&gt;"", ((B450 - VLOOKUP(A450, AlertHelper!$A$2:$C41448, 2, FALSE)) * 24 * 60), "")</f>
        <v>0</v>
      </c>
      <c r="F450" t="b">
        <f t="shared" si="6"/>
        <v>0</v>
      </c>
    </row>
    <row r="451" spans="1:6" x14ac:dyDescent="0.3">
      <c r="A451" t="str">
        <f>AlertAuditReport[[#This Row],[Alert ID]]</f>
        <v>2517498542635166669_3148f5e8-eb29-4cef-ab70-6a49fa2955f8</v>
      </c>
      <c r="B451" s="1">
        <f>AlertAuditReport[[#This Row],[Timestamp]]</f>
        <v>44694.621950034722</v>
      </c>
      <c r="C451" t="str">
        <f>AlertAuditReport[[#This Row],[Event Type]]</f>
        <v>Alert_New</v>
      </c>
      <c r="D451" t="str">
        <f>AlertAuditReport[[#This Row],[User Mail]]</f>
        <v/>
      </c>
      <c r="E451" s="3">
        <f>IF(B451&lt;&gt;"", ((B451 - VLOOKUP(A451, AlertHelper!$A$2:$C41449, 2, FALSE)) * 24 * 60), "")</f>
        <v>0</v>
      </c>
      <c r="F451" t="b">
        <f t="shared" ref="F451:F514" si="7">IF(B451&lt;&gt;"", SUM((WEEKDAY(B451)=1), (WEEKDAY(B451)=7), (HOUR(B451)&lt;9),  (HOUR(B451)&gt;17))&gt;0, "")</f>
        <v>0</v>
      </c>
    </row>
    <row r="452" spans="1:6" x14ac:dyDescent="0.3">
      <c r="A452" t="str">
        <f>AlertAuditReport[[#This Row],[Alert ID]]</f>
        <v>2517498542635166669_3148f5e8-eb29-4cef-ab70-6a49fa2955f8</v>
      </c>
      <c r="B452" s="1">
        <f>AlertAuditReport[[#This Row],[Timestamp]]</f>
        <v>44694.625447141203</v>
      </c>
      <c r="C452" t="str">
        <f>AlertAuditReport[[#This Row],[Event Type]]</f>
        <v>Alert_Closed</v>
      </c>
      <c r="D452" t="str">
        <f>AlertAuditReport[[#This Row],[User Mail]]</f>
        <v>system@signl4.com</v>
      </c>
      <c r="E452" s="3">
        <f>IF(B452&lt;&gt;"", ((B452 - VLOOKUP(A452, AlertHelper!$A$2:$C41450, 2, FALSE)) * 24 * 60), "")</f>
        <v>5.0358333333861083</v>
      </c>
      <c r="F452" t="b">
        <f t="shared" si="7"/>
        <v>0</v>
      </c>
    </row>
    <row r="453" spans="1:6" x14ac:dyDescent="0.3">
      <c r="A453" t="str">
        <f>AlertAuditReport[[#This Row],[Alert ID]]</f>
        <v>2517498536637956630_c66159c8-f018-4698-902a-1d451ad77185</v>
      </c>
      <c r="B453" s="1">
        <f>AlertAuditReport[[#This Row],[Timestamp]]</f>
        <v>44694.628891250002</v>
      </c>
      <c r="C453" t="str">
        <f>AlertAuditReport[[#This Row],[Event Type]]</f>
        <v>Alert_New</v>
      </c>
      <c r="D453" t="str">
        <f>AlertAuditReport[[#This Row],[User Mail]]</f>
        <v/>
      </c>
      <c r="E453" s="3">
        <f>IF(B453&lt;&gt;"", ((B453 - VLOOKUP(A453, AlertHelper!$A$2:$C41451, 2, FALSE)) * 24 * 60), "")</f>
        <v>0</v>
      </c>
      <c r="F453" t="b">
        <f t="shared" si="7"/>
        <v>0</v>
      </c>
    </row>
    <row r="454" spans="1:6" x14ac:dyDescent="0.3">
      <c r="A454" t="str">
        <f>AlertAuditReport[[#This Row],[Alert ID]]</f>
        <v>2517498536018606349_e8665d63-3f17-4270-8797-224df7935022</v>
      </c>
      <c r="B454" s="1">
        <f>AlertAuditReport[[#This Row],[Timestamp]]</f>
        <v>44694.629608090276</v>
      </c>
      <c r="C454" t="str">
        <f>AlertAuditReport[[#This Row],[Event Type]]</f>
        <v>Alert_New</v>
      </c>
      <c r="D454" t="str">
        <f>AlertAuditReport[[#This Row],[User Mail]]</f>
        <v/>
      </c>
      <c r="E454" s="3">
        <f>IF(B454&lt;&gt;"", ((B454 - VLOOKUP(A454, AlertHelper!$A$2:$C41452, 2, FALSE)) * 24 * 60), "")</f>
        <v>0</v>
      </c>
      <c r="F454" t="b">
        <f t="shared" si="7"/>
        <v>0</v>
      </c>
    </row>
    <row r="455" spans="1:6" x14ac:dyDescent="0.3">
      <c r="A455" t="str">
        <f>AlertAuditReport[[#This Row],[Alert ID]]</f>
        <v>2517498533462430281_3129a5ec-31b1-4f7b-95e8-fb578150ffd3</v>
      </c>
      <c r="B455" s="1">
        <f>AlertAuditReport[[#This Row],[Timestamp]]</f>
        <v>44694.63256662037</v>
      </c>
      <c r="C455" t="str">
        <f>AlertAuditReport[[#This Row],[Event Type]]</f>
        <v>Alert_New</v>
      </c>
      <c r="D455" t="str">
        <f>AlertAuditReport[[#This Row],[User Mail]]</f>
        <v/>
      </c>
      <c r="E455" s="3">
        <f>IF(B455&lt;&gt;"", ((B455 - VLOOKUP(A455, AlertHelper!$A$2:$C41453, 2, FALSE)) * 24 * 60), "")</f>
        <v>0</v>
      </c>
      <c r="F455" t="b">
        <f t="shared" si="7"/>
        <v>0</v>
      </c>
    </row>
    <row r="456" spans="1:6" x14ac:dyDescent="0.3">
      <c r="A456" t="str">
        <f>AlertAuditReport[[#This Row],[Alert ID]]</f>
        <v>2517498516834102413_3c16d4d9-9376-4955-ad12-0b58127f0e03</v>
      </c>
      <c r="B456" s="1">
        <f>AlertAuditReport[[#This Row],[Timestamp]]</f>
        <v>44694.651812372686</v>
      </c>
      <c r="C456" t="str">
        <f>AlertAuditReport[[#This Row],[Event Type]]</f>
        <v>Alert_New</v>
      </c>
      <c r="D456" t="str">
        <f>AlertAuditReport[[#This Row],[User Mail]]</f>
        <v/>
      </c>
      <c r="E456" s="3">
        <f>IF(B456&lt;&gt;"", ((B456 - VLOOKUP(A456, AlertHelper!$A$2:$C41454, 2, FALSE)) * 24 * 60), "")</f>
        <v>0</v>
      </c>
      <c r="F456" t="b">
        <f t="shared" si="7"/>
        <v>0</v>
      </c>
    </row>
    <row r="457" spans="1:6" x14ac:dyDescent="0.3">
      <c r="A457" t="str">
        <f>AlertAuditReport[[#This Row],[Alert ID]]</f>
        <v>2517498516834102413_3c16d4d9-9376-4955-ad12-0b58127f0e03</v>
      </c>
      <c r="B457" s="1">
        <f>AlertAuditReport[[#This Row],[Timestamp]]</f>
        <v>44694.6552921412</v>
      </c>
      <c r="C457" t="str">
        <f>AlertAuditReport[[#This Row],[Event Type]]</f>
        <v>Alert_Closed</v>
      </c>
      <c r="D457" t="str">
        <f>AlertAuditReport[[#This Row],[User Mail]]</f>
        <v>system@signl4.com</v>
      </c>
      <c r="E457" s="3">
        <f>IF(B457&lt;&gt;"", ((B457 - VLOOKUP(A457, AlertHelper!$A$2:$C41455, 2, FALSE)) * 24 * 60), "")</f>
        <v>5.0108666613232344</v>
      </c>
      <c r="F457" t="b">
        <f t="shared" si="7"/>
        <v>0</v>
      </c>
    </row>
    <row r="458" spans="1:6" x14ac:dyDescent="0.3">
      <c r="A458" t="str">
        <f>AlertAuditReport[[#This Row],[Alert ID]]</f>
        <v>2517498505434829729_22907022-94f0-4875-b92c-d78cc756e86c</v>
      </c>
      <c r="B458" s="1">
        <f>AlertAuditReport[[#This Row],[Timestamp]]</f>
        <v>44694.665005983799</v>
      </c>
      <c r="C458" t="str">
        <f>AlertAuditReport[[#This Row],[Event Type]]</f>
        <v>Alert_New</v>
      </c>
      <c r="D458" t="str">
        <f>AlertAuditReport[[#This Row],[User Mail]]</f>
        <v/>
      </c>
      <c r="E458" s="3">
        <f>IF(B458&lt;&gt;"", ((B458 - VLOOKUP(A458, AlertHelper!$A$2:$C41456, 2, FALSE)) * 24 * 60), "")</f>
        <v>0</v>
      </c>
      <c r="F458" t="b">
        <f t="shared" si="7"/>
        <v>0</v>
      </c>
    </row>
    <row r="459" spans="1:6" x14ac:dyDescent="0.3">
      <c r="A459" t="str">
        <f>AlertAuditReport[[#This Row],[Alert ID]]</f>
        <v>2517498505434829729_22907022-94f0-4875-b92c-d78cc756e86c</v>
      </c>
      <c r="B459" s="1">
        <f>AlertAuditReport[[#This Row],[Timestamp]]</f>
        <v>44694.66848925926</v>
      </c>
      <c r="C459" t="str">
        <f>AlertAuditReport[[#This Row],[Event Type]]</f>
        <v>Alert_Closed</v>
      </c>
      <c r="D459" t="str">
        <f>AlertAuditReport[[#This Row],[User Mail]]</f>
        <v>system@signl4.com</v>
      </c>
      <c r="E459" s="3">
        <f>IF(B459&lt;&gt;"", ((B459 - VLOOKUP(A459, AlertHelper!$A$2:$C41457, 2, FALSE)) * 24 * 60), "")</f>
        <v>5.0159166636876762</v>
      </c>
      <c r="F459" t="b">
        <f t="shared" si="7"/>
        <v>0</v>
      </c>
    </row>
    <row r="460" spans="1:6" x14ac:dyDescent="0.3">
      <c r="A460" t="str">
        <f>AlertAuditReport[[#This Row],[Alert ID]]</f>
        <v>2517498499870642012_ba6d1cd5-df5f-4b55-9cdf-0f80adaa69c3</v>
      </c>
      <c r="B460" s="1">
        <f>AlertAuditReport[[#This Row],[Timestamp]]</f>
        <v>44694.671446006942</v>
      </c>
      <c r="C460" t="str">
        <f>AlertAuditReport[[#This Row],[Event Type]]</f>
        <v>Alert_New</v>
      </c>
      <c r="D460" t="str">
        <f>AlertAuditReport[[#This Row],[User Mail]]</f>
        <v/>
      </c>
      <c r="E460" s="3">
        <f>IF(B460&lt;&gt;"", ((B460 - VLOOKUP(A460, AlertHelper!$A$2:$C41458, 2, FALSE)) * 24 * 60), "")</f>
        <v>0</v>
      </c>
      <c r="F460" t="b">
        <f t="shared" si="7"/>
        <v>0</v>
      </c>
    </row>
    <row r="461" spans="1:6" x14ac:dyDescent="0.3">
      <c r="A461" t="str">
        <f>AlertAuditReport[[#This Row],[Alert ID]]</f>
        <v>2517498494034583357_84837a56-e1d4-4f65-bb83-a455f110579e</v>
      </c>
      <c r="B461" s="1">
        <f>AlertAuditReport[[#This Row],[Timestamp]]</f>
        <v>44694.678200706017</v>
      </c>
      <c r="C461" t="str">
        <f>AlertAuditReport[[#This Row],[Event Type]]</f>
        <v>Alert_New</v>
      </c>
      <c r="D461" t="str">
        <f>AlertAuditReport[[#This Row],[User Mail]]</f>
        <v/>
      </c>
      <c r="E461" s="3">
        <f>IF(B461&lt;&gt;"", ((B461 - VLOOKUP(A461, AlertHelper!$A$2:$C41459, 2, FALSE)) * 24 * 60), "")</f>
        <v>0</v>
      </c>
      <c r="F461" t="b">
        <f t="shared" si="7"/>
        <v>0</v>
      </c>
    </row>
    <row r="462" spans="1:6" x14ac:dyDescent="0.3">
      <c r="A462" t="str">
        <f>AlertAuditReport[[#This Row],[Alert ID]]</f>
        <v>2517498494034583357_84837a56-e1d4-4f65-bb83-a455f110579e</v>
      </c>
      <c r="B462" s="1">
        <f>AlertAuditReport[[#This Row],[Timestamp]]</f>
        <v>44694.685154710649</v>
      </c>
      <c r="C462" t="str">
        <f>AlertAuditReport[[#This Row],[Event Type]]</f>
        <v>Alert_Closed</v>
      </c>
      <c r="D462" t="str">
        <f>AlertAuditReport[[#This Row],[User Mail]]</f>
        <v>system@signl4.com</v>
      </c>
      <c r="E462" s="3">
        <f>IF(B462&lt;&gt;"", ((B462 - VLOOKUP(A462, AlertHelper!$A$2:$C41460, 2, FALSE)) * 24 * 60), "")</f>
        <v>10.013766669435427</v>
      </c>
      <c r="F462" t="b">
        <f t="shared" si="7"/>
        <v>0</v>
      </c>
    </row>
    <row r="463" spans="1:6" x14ac:dyDescent="0.3">
      <c r="A463" t="str">
        <f>AlertAuditReport[[#This Row],[Alert ID]]</f>
        <v>2517498481435743715_eaaff5da-c4c3-40ee-b393-e6f2f7f3ce45</v>
      </c>
      <c r="B463" s="1">
        <f>AlertAuditReport[[#This Row],[Timestamp]]</f>
        <v>44694.692782696759</v>
      </c>
      <c r="C463" t="str">
        <f>AlertAuditReport[[#This Row],[Event Type]]</f>
        <v>Alert_New</v>
      </c>
      <c r="D463" t="str">
        <f>AlertAuditReport[[#This Row],[User Mail]]</f>
        <v/>
      </c>
      <c r="E463" s="3">
        <f>IF(B463&lt;&gt;"", ((B463 - VLOOKUP(A463, AlertHelper!$A$2:$C41461, 2, FALSE)) * 24 * 60), "")</f>
        <v>0</v>
      </c>
      <c r="F463" t="b">
        <f t="shared" si="7"/>
        <v>0</v>
      </c>
    </row>
    <row r="464" spans="1:6" x14ac:dyDescent="0.3">
      <c r="A464" t="str">
        <f>AlertAuditReport[[#This Row],[Alert ID]]</f>
        <v>2517498481435743715_eaaff5da-c4c3-40ee-b393-e6f2f7f3ce45</v>
      </c>
      <c r="B464" s="1">
        <f>AlertAuditReport[[#This Row],[Timestamp]]</f>
        <v>44694.703209293984</v>
      </c>
      <c r="C464" t="str">
        <f>AlertAuditReport[[#This Row],[Event Type]]</f>
        <v>Alert_Closed</v>
      </c>
      <c r="D464" t="str">
        <f>AlertAuditReport[[#This Row],[User Mail]]</f>
        <v>system@signl4.com</v>
      </c>
      <c r="E464" s="3">
        <f>IF(B464&lt;&gt;"", ((B464 - VLOOKUP(A464, AlertHelper!$A$2:$C41462, 2, FALSE)) * 24 * 60), "")</f>
        <v>15.014300005277619</v>
      </c>
      <c r="F464" t="b">
        <f t="shared" si="7"/>
        <v>0</v>
      </c>
    </row>
    <row r="465" spans="1:6" x14ac:dyDescent="0.3">
      <c r="A465" t="str">
        <f>AlertAuditReport[[#This Row],[Alert ID]]</f>
        <v>2517498444907690151_1d717d9a-09b6-4438-8843-6bfda5ba767e</v>
      </c>
      <c r="B465" s="1">
        <f>AlertAuditReport[[#This Row],[Timestamp]]</f>
        <v>44694.73506053241</v>
      </c>
      <c r="C465" t="str">
        <f>AlertAuditReport[[#This Row],[Event Type]]</f>
        <v>Alert_New</v>
      </c>
      <c r="D465" t="str">
        <f>AlertAuditReport[[#This Row],[User Mail]]</f>
        <v/>
      </c>
      <c r="E465" s="3">
        <f>IF(B465&lt;&gt;"", ((B465 - VLOOKUP(A465, AlertHelper!$A$2:$C41463, 2, FALSE)) * 24 * 60), "")</f>
        <v>0</v>
      </c>
      <c r="F465" t="b">
        <f t="shared" si="7"/>
        <v>0</v>
      </c>
    </row>
    <row r="466" spans="1:6" x14ac:dyDescent="0.3">
      <c r="A466" t="str">
        <f>AlertAuditReport[[#This Row],[Alert ID]]</f>
        <v>2517498439252828151_17c9e05e-9c82-4750-bc75-c4f7f1456b47</v>
      </c>
      <c r="B466" s="1">
        <f>AlertAuditReport[[#This Row],[Timestamp]]</f>
        <v>44694.74160552083</v>
      </c>
      <c r="C466" t="str">
        <f>AlertAuditReport[[#This Row],[Event Type]]</f>
        <v>Alert_New</v>
      </c>
      <c r="D466" t="str">
        <f>AlertAuditReport[[#This Row],[User Mail]]</f>
        <v/>
      </c>
      <c r="E466" s="3">
        <f>IF(B466&lt;&gt;"", ((B466 - VLOOKUP(A466, AlertHelper!$A$2:$C41464, 2, FALSE)) * 24 * 60), "")</f>
        <v>0</v>
      </c>
      <c r="F466" t="b">
        <f t="shared" si="7"/>
        <v>0</v>
      </c>
    </row>
    <row r="467" spans="1:6" x14ac:dyDescent="0.3">
      <c r="A467" t="str">
        <f>AlertAuditReport[[#This Row],[Alert ID]]</f>
        <v>2517498423234810588_bea4b978-f94c-41b2-96a0-65b79045fbff</v>
      </c>
      <c r="B467" s="1">
        <f>AlertAuditReport[[#This Row],[Timestamp]]</f>
        <v>44694.760144884262</v>
      </c>
      <c r="C467" t="str">
        <f>AlertAuditReport[[#This Row],[Event Type]]</f>
        <v>Alert_New</v>
      </c>
      <c r="D467" t="str">
        <f>AlertAuditReport[[#This Row],[User Mail]]</f>
        <v/>
      </c>
      <c r="E467" s="3">
        <f>IF(B467&lt;&gt;"", ((B467 - VLOOKUP(A467, AlertHelper!$A$2:$C41465, 2, FALSE)) * 24 * 60), "")</f>
        <v>0</v>
      </c>
      <c r="F467" t="b">
        <f t="shared" si="7"/>
        <v>1</v>
      </c>
    </row>
    <row r="468" spans="1:6" x14ac:dyDescent="0.3">
      <c r="A468" t="str">
        <f>AlertAuditReport[[#This Row],[Alert ID]]</f>
        <v>2517498423234810588_bea4b978-f94c-41b2-96a0-65b79045fbff</v>
      </c>
      <c r="B468" s="1">
        <f>AlertAuditReport[[#This Row],[Timestamp]]</f>
        <v>44694.774042743054</v>
      </c>
      <c r="C468" t="str">
        <f>AlertAuditReport[[#This Row],[Event Type]]</f>
        <v>Alert_Closed</v>
      </c>
      <c r="D468" t="str">
        <f>AlertAuditReport[[#This Row],[User Mail]]</f>
        <v>system@signl4.com</v>
      </c>
      <c r="E468" s="3">
        <f>IF(B468&lt;&gt;"", ((B468 - VLOOKUP(A468, AlertHelper!$A$2:$C41466, 2, FALSE)) * 24 * 60), "")</f>
        <v>20.012916661798954</v>
      </c>
      <c r="F468" t="b">
        <f t="shared" si="7"/>
        <v>1</v>
      </c>
    </row>
    <row r="469" spans="1:6" x14ac:dyDescent="0.3">
      <c r="A469" t="str">
        <f>AlertAuditReport[[#This Row],[Alert ID]]</f>
        <v>2517498395127771683_09e589fe-517f-4cff-a4b5-18f87f4d39c8</v>
      </c>
      <c r="B469" s="1">
        <f>AlertAuditReport[[#This Row],[Timestamp]]</f>
        <v>44694.792676180557</v>
      </c>
      <c r="C469" t="str">
        <f>AlertAuditReport[[#This Row],[Event Type]]</f>
        <v>Alert_New</v>
      </c>
      <c r="D469" t="str">
        <f>AlertAuditReport[[#This Row],[User Mail]]</f>
        <v/>
      </c>
      <c r="E469" s="3">
        <f>IF(B469&lt;&gt;"", ((B469 - VLOOKUP(A469, AlertHelper!$A$2:$C41467, 2, FALSE)) * 24 * 60), "")</f>
        <v>0</v>
      </c>
      <c r="F469" t="b">
        <f t="shared" si="7"/>
        <v>1</v>
      </c>
    </row>
    <row r="470" spans="1:6" x14ac:dyDescent="0.3">
      <c r="A470" t="str">
        <f>AlertAuditReport[[#This Row],[Alert ID]]</f>
        <v>2517498391768188627_3a826856-66f4-4ba3-8f53-6e272778bdf2</v>
      </c>
      <c r="B470" s="1">
        <f>AlertAuditReport[[#This Row],[Timestamp]]</f>
        <v>44694.796564594908</v>
      </c>
      <c r="C470" t="str">
        <f>AlertAuditReport[[#This Row],[Event Type]]</f>
        <v>Alert_New</v>
      </c>
      <c r="D470" t="str">
        <f>AlertAuditReport[[#This Row],[User Mail]]</f>
        <v/>
      </c>
      <c r="E470" s="3">
        <f>IF(B470&lt;&gt;"", ((B470 - VLOOKUP(A470, AlertHelper!$A$2:$C41468, 2, FALSE)) * 24 * 60), "")</f>
        <v>0</v>
      </c>
      <c r="F470" t="b">
        <f t="shared" si="7"/>
        <v>1</v>
      </c>
    </row>
    <row r="471" spans="1:6" x14ac:dyDescent="0.3">
      <c r="A471" t="str">
        <f>AlertAuditReport[[#This Row],[Alert ID]]</f>
        <v>2517498391212750360_3287e1ae-7e5c-484c-aad3-0929fcf930aa</v>
      </c>
      <c r="B471" s="1">
        <f>AlertAuditReport[[#This Row],[Timestamp]]</f>
        <v>44694.797207453703</v>
      </c>
      <c r="C471" t="str">
        <f>AlertAuditReport[[#This Row],[Event Type]]</f>
        <v>Alert_New</v>
      </c>
      <c r="D471" t="str">
        <f>AlertAuditReport[[#This Row],[User Mail]]</f>
        <v/>
      </c>
      <c r="E471" s="3">
        <f>IF(B471&lt;&gt;"", ((B471 - VLOOKUP(A471, AlertHelper!$A$2:$C41469, 2, FALSE)) * 24 * 60), "")</f>
        <v>0</v>
      </c>
      <c r="F471" t="b">
        <f t="shared" si="7"/>
        <v>1</v>
      </c>
    </row>
    <row r="472" spans="1:6" x14ac:dyDescent="0.3">
      <c r="A472" t="str">
        <f>AlertAuditReport[[#This Row],[Alert ID]]</f>
        <v>2517498389405407596_869fe489-0236-4df4-91de-00a71bdbda94</v>
      </c>
      <c r="B472" s="1">
        <f>AlertAuditReport[[#This Row],[Timestamp]]</f>
        <v>44694.799299293983</v>
      </c>
      <c r="C472" t="str">
        <f>AlertAuditReport[[#This Row],[Event Type]]</f>
        <v>Alert_New</v>
      </c>
      <c r="D472" t="str">
        <f>AlertAuditReport[[#This Row],[User Mail]]</f>
        <v/>
      </c>
      <c r="E472" s="3">
        <f>IF(B472&lt;&gt;"", ((B472 - VLOOKUP(A472, AlertHelper!$A$2:$C41470, 2, FALSE)) * 24 * 60), "")</f>
        <v>0</v>
      </c>
      <c r="F472" t="b">
        <f t="shared" si="7"/>
        <v>1</v>
      </c>
    </row>
    <row r="473" spans="1:6" x14ac:dyDescent="0.3">
      <c r="A473" t="str">
        <f>AlertAuditReport[[#This Row],[Alert ID]]</f>
        <v>2517498388623636667_7a4e1a47-f19b-4a91-a0d6-e4b950505101</v>
      </c>
      <c r="B473" s="1">
        <f>AlertAuditReport[[#This Row],[Timestamp]]</f>
        <v>44694.800204120373</v>
      </c>
      <c r="C473" t="str">
        <f>AlertAuditReport[[#This Row],[Event Type]]</f>
        <v>Alert_New</v>
      </c>
      <c r="D473" t="str">
        <f>AlertAuditReport[[#This Row],[User Mail]]</f>
        <v/>
      </c>
      <c r="E473" s="3">
        <f>IF(B473&lt;&gt;"", ((B473 - VLOOKUP(A473, AlertHelper!$A$2:$C41471, 2, FALSE)) * 24 * 60), "")</f>
        <v>0</v>
      </c>
      <c r="F473" t="b">
        <f t="shared" si="7"/>
        <v>1</v>
      </c>
    </row>
    <row r="474" spans="1:6" x14ac:dyDescent="0.3">
      <c r="A474" t="str">
        <f>AlertAuditReport[[#This Row],[Alert ID]]</f>
        <v>2517498388436102559_ef7a6e30-558e-44d9-8bc0-81bd27dd95ff</v>
      </c>
      <c r="B474" s="1">
        <f>AlertAuditReport[[#This Row],[Timestamp]]</f>
        <v>44694.800421168984</v>
      </c>
      <c r="C474" t="str">
        <f>AlertAuditReport[[#This Row],[Event Type]]</f>
        <v>Alert_New</v>
      </c>
      <c r="D474" t="str">
        <f>AlertAuditReport[[#This Row],[User Mail]]</f>
        <v/>
      </c>
      <c r="E474" s="3">
        <f>IF(B474&lt;&gt;"", ((B474 - VLOOKUP(A474, AlertHelper!$A$2:$C41472, 2, FALSE)) * 24 * 60), "")</f>
        <v>0</v>
      </c>
      <c r="F474" t="b">
        <f t="shared" si="7"/>
        <v>1</v>
      </c>
    </row>
    <row r="475" spans="1:6" x14ac:dyDescent="0.3">
      <c r="A475" t="str">
        <f>AlertAuditReport[[#This Row],[Alert ID]]</f>
        <v>2517498387425222473_42cfa82a-c73e-4e62-8330-406061442562</v>
      </c>
      <c r="B475" s="1">
        <f>AlertAuditReport[[#This Row],[Timestamp]]</f>
        <v>44694.80159116898</v>
      </c>
      <c r="C475" t="str">
        <f>AlertAuditReport[[#This Row],[Event Type]]</f>
        <v>Alert_New</v>
      </c>
      <c r="D475" t="str">
        <f>AlertAuditReport[[#This Row],[User Mail]]</f>
        <v/>
      </c>
      <c r="E475" s="3">
        <f>IF(B475&lt;&gt;"", ((B475 - VLOOKUP(A475, AlertHelper!$A$2:$C41473, 2, FALSE)) * 24 * 60), "")</f>
        <v>0</v>
      </c>
      <c r="F475" t="b">
        <f t="shared" si="7"/>
        <v>1</v>
      </c>
    </row>
    <row r="476" spans="1:6" x14ac:dyDescent="0.3">
      <c r="A476" t="str">
        <f>AlertAuditReport[[#This Row],[Alert ID]]</f>
        <v>2517498387324264402_c347eeb0-5130-490b-95a0-d7711e4bcb25</v>
      </c>
      <c r="B476" s="1">
        <f>AlertAuditReport[[#This Row],[Timestamp]]</f>
        <v>44694.80170802083</v>
      </c>
      <c r="C476" t="str">
        <f>AlertAuditReport[[#This Row],[Event Type]]</f>
        <v>Alert_New</v>
      </c>
      <c r="D476" t="str">
        <f>AlertAuditReport[[#This Row],[User Mail]]</f>
        <v/>
      </c>
      <c r="E476" s="3">
        <f>IF(B476&lt;&gt;"", ((B476 - VLOOKUP(A476, AlertHelper!$A$2:$C41474, 2, FALSE)) * 24 * 60), "")</f>
        <v>0</v>
      </c>
      <c r="F476" t="b">
        <f t="shared" si="7"/>
        <v>1</v>
      </c>
    </row>
    <row r="477" spans="1:6" x14ac:dyDescent="0.3">
      <c r="A477" t="str">
        <f>AlertAuditReport[[#This Row],[Alert ID]]</f>
        <v>2517498386777864409_c5ab1a09-2142-4a3d-b5cd-e58e0cec8557</v>
      </c>
      <c r="B477" s="1">
        <f>AlertAuditReport[[#This Row],[Timestamp]]</f>
        <v>44694.802340428243</v>
      </c>
      <c r="C477" t="str">
        <f>AlertAuditReport[[#This Row],[Event Type]]</f>
        <v>Alert_New</v>
      </c>
      <c r="D477" t="str">
        <f>AlertAuditReport[[#This Row],[User Mail]]</f>
        <v/>
      </c>
      <c r="E477" s="3">
        <f>IF(B477&lt;&gt;"", ((B477 - VLOOKUP(A477, AlertHelper!$A$2:$C41475, 2, FALSE)) * 24 * 60), "")</f>
        <v>0</v>
      </c>
      <c r="F477" t="b">
        <f t="shared" si="7"/>
        <v>1</v>
      </c>
    </row>
    <row r="478" spans="1:6" x14ac:dyDescent="0.3">
      <c r="A478" t="str">
        <f>AlertAuditReport[[#This Row],[Alert ID]]</f>
        <v>2517498388436102559_ef7a6e30-558e-44d9-8bc0-81bd27dd95ff</v>
      </c>
      <c r="B478" s="1">
        <f>AlertAuditReport[[#This Row],[Timestamp]]</f>
        <v>44694.810849965281</v>
      </c>
      <c r="C478" t="str">
        <f>AlertAuditReport[[#This Row],[Event Type]]</f>
        <v>Alert_Closed</v>
      </c>
      <c r="D478" t="str">
        <f>AlertAuditReport[[#This Row],[User Mail]]</f>
        <v>system@signl4.com</v>
      </c>
      <c r="E478" s="3">
        <f>IF(B478&lt;&gt;"", ((B478 - VLOOKUP(A478, AlertHelper!$A$2:$C41476, 2, FALSE)) * 24 * 60), "")</f>
        <v>15.017466667341068</v>
      </c>
      <c r="F478" t="b">
        <f t="shared" si="7"/>
        <v>1</v>
      </c>
    </row>
    <row r="479" spans="1:6" x14ac:dyDescent="0.3">
      <c r="A479" t="str">
        <f>AlertAuditReport[[#This Row],[Alert ID]]</f>
        <v>2517498377634955773_9f328ac2-3e52-4bb8-b1ed-cc3179373b38</v>
      </c>
      <c r="B479" s="1">
        <f>AlertAuditReport[[#This Row],[Timestamp]]</f>
        <v>44694.812922500001</v>
      </c>
      <c r="C479" t="str">
        <f>AlertAuditReport[[#This Row],[Event Type]]</f>
        <v>Alert_New</v>
      </c>
      <c r="D479" t="str">
        <f>AlertAuditReport[[#This Row],[User Mail]]</f>
        <v/>
      </c>
      <c r="E479" s="3">
        <f>IF(B479&lt;&gt;"", ((B479 - VLOOKUP(A479, AlertHelper!$A$2:$C41477, 2, FALSE)) * 24 * 60), "")</f>
        <v>0</v>
      </c>
      <c r="F479" t="b">
        <f t="shared" si="7"/>
        <v>1</v>
      </c>
    </row>
    <row r="480" spans="1:6" x14ac:dyDescent="0.3">
      <c r="A480" t="str">
        <f>AlertAuditReport[[#This Row],[Alert ID]]</f>
        <v>2517498371634557814_a9362f99-8da0-41fb-a7fe-6a1808bb9280</v>
      </c>
      <c r="B480" s="1">
        <f>AlertAuditReport[[#This Row],[Timestamp]]</f>
        <v>44694.819867407408</v>
      </c>
      <c r="C480" t="str">
        <f>AlertAuditReport[[#This Row],[Event Type]]</f>
        <v>Alert_New</v>
      </c>
      <c r="D480" t="str">
        <f>AlertAuditReport[[#This Row],[User Mail]]</f>
        <v/>
      </c>
      <c r="E480" s="3">
        <f>IF(B480&lt;&gt;"", ((B480 - VLOOKUP(A480, AlertHelper!$A$2:$C41478, 2, FALSE)) * 24 * 60), "")</f>
        <v>0</v>
      </c>
      <c r="F480" t="b">
        <f t="shared" si="7"/>
        <v>1</v>
      </c>
    </row>
    <row r="481" spans="1:6" x14ac:dyDescent="0.3">
      <c r="A481" t="str">
        <f>AlertAuditReport[[#This Row],[Alert ID]]</f>
        <v>2517498224635193547_868fac6b-fe5a-4e38-9a44-13765c7faf16</v>
      </c>
      <c r="B481" s="1">
        <f>AlertAuditReport[[#This Row],[Timestamp]]</f>
        <v>44694.990005555555</v>
      </c>
      <c r="C481" t="str">
        <f>AlertAuditReport[[#This Row],[Event Type]]</f>
        <v>Alert_New</v>
      </c>
      <c r="D481" t="str">
        <f>AlertAuditReport[[#This Row],[User Mail]]</f>
        <v/>
      </c>
      <c r="E481" s="3">
        <f>IF(B481&lt;&gt;"", ((B481 - VLOOKUP(A481, AlertHelper!$A$2:$C41479, 2, FALSE)) * 24 * 60), "")</f>
        <v>0</v>
      </c>
      <c r="F481" t="b">
        <f t="shared" si="7"/>
        <v>1</v>
      </c>
    </row>
    <row r="482" spans="1:6" x14ac:dyDescent="0.3">
      <c r="A482" t="str">
        <f>AlertAuditReport[[#This Row],[Alert ID]]</f>
        <v>2517498077634762493_070604ad-26f8-4846-8cf3-29cf25437565</v>
      </c>
      <c r="B482" s="1">
        <f>AlertAuditReport[[#This Row],[Timestamp]]</f>
        <v>44695.160144942129</v>
      </c>
      <c r="C482" t="str">
        <f>AlertAuditReport[[#This Row],[Event Type]]</f>
        <v>Alert_New</v>
      </c>
      <c r="D482" t="str">
        <f>AlertAuditReport[[#This Row],[User Mail]]</f>
        <v/>
      </c>
      <c r="E482" s="3">
        <f>IF(B482&lt;&gt;"", ((B482 - VLOOKUP(A482, AlertHelper!$A$2:$C41480, 2, FALSE)) * 24 * 60), "")</f>
        <v>0</v>
      </c>
      <c r="F482" t="b">
        <f t="shared" si="7"/>
        <v>1</v>
      </c>
    </row>
    <row r="483" spans="1:6" x14ac:dyDescent="0.3">
      <c r="A483" t="str">
        <f>AlertAuditReport[[#This Row],[Alert ID]]</f>
        <v>2517498051164083901_648c5074-00c7-40aa-a9fb-4e2a00a3ac2f</v>
      </c>
      <c r="B483" s="1">
        <f>AlertAuditReport[[#This Row],[Timestamp]]</f>
        <v>44695.190782303238</v>
      </c>
      <c r="C483" t="str">
        <f>AlertAuditReport[[#This Row],[Event Type]]</f>
        <v>Alert_New</v>
      </c>
      <c r="D483" t="str">
        <f>AlertAuditReport[[#This Row],[User Mail]]</f>
        <v/>
      </c>
      <c r="E483" s="3">
        <f>IF(B483&lt;&gt;"", ((B483 - VLOOKUP(A483, AlertHelper!$A$2:$C41481, 2, FALSE)) * 24 * 60), "")</f>
        <v>0</v>
      </c>
      <c r="F483" t="b">
        <f t="shared" si="7"/>
        <v>1</v>
      </c>
    </row>
    <row r="484" spans="1:6" x14ac:dyDescent="0.3">
      <c r="A484" t="str">
        <f>AlertAuditReport[[#This Row],[Alert ID]]</f>
        <v>2517498051164083901_648c5074-00c7-40aa-a9fb-4e2a00a3ac2f</v>
      </c>
      <c r="B484" s="1">
        <f>AlertAuditReport[[#This Row],[Timestamp]]</f>
        <v>44695.21477259259</v>
      </c>
      <c r="C484" t="str">
        <f>AlertAuditReport[[#This Row],[Event Type]]</f>
        <v>Alert_Closed</v>
      </c>
      <c r="D484" t="str">
        <f>AlertAuditReport[[#This Row],[User Mail]]</f>
        <v>system@signl4.com</v>
      </c>
      <c r="E484" s="3">
        <f>IF(B484&lt;&gt;"", ((B484 - VLOOKUP(A484, AlertHelper!$A$2:$C41482, 2, FALSE)) * 24 * 60), "")</f>
        <v>34.546016666572541</v>
      </c>
      <c r="F484" t="b">
        <f t="shared" si="7"/>
        <v>1</v>
      </c>
    </row>
    <row r="485" spans="1:6" x14ac:dyDescent="0.3">
      <c r="A485" t="str">
        <f>AlertAuditReport[[#This Row],[Alert ID]]</f>
        <v>2517497930633924379_ca3fbdb2-dc61-40cc-a452-35dabd01cc8c</v>
      </c>
      <c r="B485" s="1">
        <f>AlertAuditReport[[#This Row],[Timestamp]]</f>
        <v>44695.33028480324</v>
      </c>
      <c r="C485" t="str">
        <f>AlertAuditReport[[#This Row],[Event Type]]</f>
        <v>Alert_New</v>
      </c>
      <c r="D485" t="str">
        <f>AlertAuditReport[[#This Row],[User Mail]]</f>
        <v/>
      </c>
      <c r="E485" s="3">
        <f>IF(B485&lt;&gt;"", ((B485 - VLOOKUP(A485, AlertHelper!$A$2:$C41483, 2, FALSE)) * 24 * 60), "")</f>
        <v>0</v>
      </c>
      <c r="F485" t="b">
        <f t="shared" si="7"/>
        <v>1</v>
      </c>
    </row>
    <row r="486" spans="1:6" x14ac:dyDescent="0.3">
      <c r="A486" t="str">
        <f>AlertAuditReport[[#This Row],[Alert ID]]</f>
        <v>2517497927561877668_8eefc22c-2087-4cb5-a8d3-a336d6b41379</v>
      </c>
      <c r="B486" s="1">
        <f>AlertAuditReport[[#This Row],[Timestamp]]</f>
        <v>44695.333840416664</v>
      </c>
      <c r="C486" t="str">
        <f>AlertAuditReport[[#This Row],[Event Type]]</f>
        <v>Alert_New</v>
      </c>
      <c r="D486" t="str">
        <f>AlertAuditReport[[#This Row],[User Mail]]</f>
        <v/>
      </c>
      <c r="E486" s="3">
        <f>IF(B486&lt;&gt;"", ((B486 - VLOOKUP(A486, AlertHelper!$A$2:$C41484, 2, FALSE)) * 24 * 60), "")</f>
        <v>0</v>
      </c>
      <c r="F486" t="b">
        <f t="shared" si="7"/>
        <v>1</v>
      </c>
    </row>
    <row r="487" spans="1:6" x14ac:dyDescent="0.3">
      <c r="A487" t="str">
        <f>AlertAuditReport[[#This Row],[Alert ID]]</f>
        <v>2517497827967551775_37b9d12c-a64f-49c0-981c-94e85c0c1e4d</v>
      </c>
      <c r="B487" s="1">
        <f>AlertAuditReport[[#This Row],[Timestamp]]</f>
        <v>44695.449111620372</v>
      </c>
      <c r="C487" t="str">
        <f>AlertAuditReport[[#This Row],[Event Type]]</f>
        <v>Alert_New</v>
      </c>
      <c r="D487" t="str">
        <f>AlertAuditReport[[#This Row],[User Mail]]</f>
        <v/>
      </c>
      <c r="E487" s="3">
        <f>IF(B487&lt;&gt;"", ((B487 - VLOOKUP(A487, AlertHelper!$A$2:$C41485, 2, FALSE)) * 24 * 60), "")</f>
        <v>0</v>
      </c>
      <c r="F487" t="b">
        <f t="shared" si="7"/>
        <v>1</v>
      </c>
    </row>
    <row r="488" spans="1:6" x14ac:dyDescent="0.3">
      <c r="A488" t="str">
        <f>AlertAuditReport[[#This Row],[Alert ID]]</f>
        <v>2517497783633229621_30054eac-acc7-4f6a-9b20-94e00e38a640</v>
      </c>
      <c r="B488" s="1">
        <f>AlertAuditReport[[#This Row],[Timestamp]]</f>
        <v>44695.500424502316</v>
      </c>
      <c r="C488" t="str">
        <f>AlertAuditReport[[#This Row],[Event Type]]</f>
        <v>Alert_New</v>
      </c>
      <c r="D488" t="str">
        <f>AlertAuditReport[[#This Row],[User Mail]]</f>
        <v/>
      </c>
      <c r="E488" s="3">
        <f>IF(B488&lt;&gt;"", ((B488 - VLOOKUP(A488, AlertHelper!$A$2:$C41486, 2, FALSE)) * 24 * 60), "")</f>
        <v>0</v>
      </c>
      <c r="F488" t="b">
        <f t="shared" si="7"/>
        <v>1</v>
      </c>
    </row>
    <row r="489" spans="1:6" x14ac:dyDescent="0.3">
      <c r="A489" t="str">
        <f>AlertAuditReport[[#This Row],[Alert ID]]</f>
        <v>2517497636633362638_24bad076-fb5e-4d47-ab8f-6bce21f37c9d</v>
      </c>
      <c r="B489" s="1">
        <f>AlertAuditReport[[#This Row],[Timestamp]]</f>
        <v>44695.670563229163</v>
      </c>
      <c r="C489" t="str">
        <f>AlertAuditReport[[#This Row],[Event Type]]</f>
        <v>Alert_New</v>
      </c>
      <c r="D489" t="str">
        <f>AlertAuditReport[[#This Row],[User Mail]]</f>
        <v/>
      </c>
      <c r="E489" s="3">
        <f>IF(B489&lt;&gt;"", ((B489 - VLOOKUP(A489, AlertHelper!$A$2:$C41487, 2, FALSE)) * 24 * 60), "")</f>
        <v>0</v>
      </c>
      <c r="F489" t="b">
        <f t="shared" si="7"/>
        <v>1</v>
      </c>
    </row>
    <row r="490" spans="1:6" x14ac:dyDescent="0.3">
      <c r="A490" t="str">
        <f>AlertAuditReport[[#This Row],[Alert ID]]</f>
        <v>2517497489631774230_f771175d-3e65-4f05-89a7-05cc3e05056e</v>
      </c>
      <c r="B490" s="1">
        <f>AlertAuditReport[[#This Row],[Timestamp]]</f>
        <v>44695.840703958333</v>
      </c>
      <c r="C490" t="str">
        <f>AlertAuditReport[[#This Row],[Event Type]]</f>
        <v>Alert_New</v>
      </c>
      <c r="D490" t="str">
        <f>AlertAuditReport[[#This Row],[User Mail]]</f>
        <v/>
      </c>
      <c r="E490" s="3">
        <f>IF(B490&lt;&gt;"", ((B490 - VLOOKUP(A490, AlertHelper!$A$2:$C41488, 2, FALSE)) * 24 * 60), "")</f>
        <v>0</v>
      </c>
      <c r="F490" t="b">
        <f t="shared" si="7"/>
        <v>1</v>
      </c>
    </row>
    <row r="491" spans="1:6" x14ac:dyDescent="0.3">
      <c r="A491" t="str">
        <f>AlertAuditReport[[#This Row],[Alert ID]]</f>
        <v>2517497342631691810_1e789e31-42a9-4b84-86a8-ace3a4b9fd7d</v>
      </c>
      <c r="B491" s="1">
        <f>AlertAuditReport[[#This Row],[Timestamp]]</f>
        <v>44696.010842939817</v>
      </c>
      <c r="C491" t="str">
        <f>AlertAuditReport[[#This Row],[Event Type]]</f>
        <v>Alert_New</v>
      </c>
      <c r="D491" t="str">
        <f>AlertAuditReport[[#This Row],[User Mail]]</f>
        <v/>
      </c>
      <c r="E491" s="3">
        <f>IF(B491&lt;&gt;"", ((B491 - VLOOKUP(A491, AlertHelper!$A$2:$C41489, 2, FALSE)) * 24 * 60), "")</f>
        <v>0</v>
      </c>
      <c r="F491" t="b">
        <f t="shared" si="7"/>
        <v>1</v>
      </c>
    </row>
    <row r="492" spans="1:6" x14ac:dyDescent="0.3">
      <c r="A492" t="str">
        <f>AlertAuditReport[[#This Row],[Alert ID]]</f>
        <v>2517497195632443463_b8638688-5323-4638-89ae-dcafe8dfe3dc</v>
      </c>
      <c r="B492" s="1">
        <f>AlertAuditReport[[#This Row],[Timestamp]]</f>
        <v>44696.180980960649</v>
      </c>
      <c r="C492" t="str">
        <f>AlertAuditReport[[#This Row],[Event Type]]</f>
        <v>Alert_New</v>
      </c>
      <c r="D492" t="str">
        <f>AlertAuditReport[[#This Row],[User Mail]]</f>
        <v/>
      </c>
      <c r="E492" s="3">
        <f>IF(B492&lt;&gt;"", ((B492 - VLOOKUP(A492, AlertHelper!$A$2:$C41490, 2, FALSE)) * 24 * 60), "")</f>
        <v>0</v>
      </c>
      <c r="F492" t="b">
        <f t="shared" si="7"/>
        <v>1</v>
      </c>
    </row>
    <row r="493" spans="1:6" x14ac:dyDescent="0.3">
      <c r="A493" t="str">
        <f>AlertAuditReport[[#This Row],[Alert ID]]</f>
        <v>2517497185254268747_d0415c36-d5b1-4b34-b7e9-1067ef1e91fc</v>
      </c>
      <c r="B493" s="1">
        <f>AlertAuditReport[[#This Row],[Timestamp]]</f>
        <v>44696.192992743054</v>
      </c>
      <c r="C493" t="str">
        <f>AlertAuditReport[[#This Row],[Event Type]]</f>
        <v>Alert_New</v>
      </c>
      <c r="D493" t="str">
        <f>AlertAuditReport[[#This Row],[User Mail]]</f>
        <v/>
      </c>
      <c r="E493" s="3">
        <f>IF(B493&lt;&gt;"", ((B493 - VLOOKUP(A493, AlertHelper!$A$2:$C41491, 2, FALSE)) * 24 * 60), "")</f>
        <v>0</v>
      </c>
      <c r="F493" t="b">
        <f t="shared" si="7"/>
        <v>1</v>
      </c>
    </row>
    <row r="494" spans="1:6" x14ac:dyDescent="0.3">
      <c r="A494" t="str">
        <f>AlertAuditReport[[#This Row],[Alert ID]]</f>
        <v>2517497185254268747_d0415c36-d5b1-4b34-b7e9-1067ef1e91fc</v>
      </c>
      <c r="B494" s="1">
        <f>AlertAuditReport[[#This Row],[Timestamp]]</f>
        <v>44696.19866415509</v>
      </c>
      <c r="C494" t="str">
        <f>AlertAuditReport[[#This Row],[Event Type]]</f>
        <v>Alert_Closed</v>
      </c>
      <c r="D494" t="str">
        <f>AlertAuditReport[[#This Row],[User Mail]]</f>
        <v>system@signl4.com</v>
      </c>
      <c r="E494" s="3">
        <f>IF(B494&lt;&gt;"", ((B494 - VLOOKUP(A494, AlertHelper!$A$2:$C41492, 2, FALSE)) * 24 * 60), "")</f>
        <v>8.1668333325069398</v>
      </c>
      <c r="F494" t="b">
        <f t="shared" si="7"/>
        <v>1</v>
      </c>
    </row>
    <row r="495" spans="1:6" x14ac:dyDescent="0.3">
      <c r="A495" t="str">
        <f>AlertAuditReport[[#This Row],[Alert ID]]</f>
        <v>2517497063438754423_c19f7015-c98e-43f6-b315-8c16c0e4ff2d</v>
      </c>
      <c r="B495" s="1">
        <f>AlertAuditReport[[#This Row],[Timestamp]]</f>
        <v>44696.333982916665</v>
      </c>
      <c r="C495" t="str">
        <f>AlertAuditReport[[#This Row],[Event Type]]</f>
        <v>Alert_New</v>
      </c>
      <c r="D495" t="str">
        <f>AlertAuditReport[[#This Row],[User Mail]]</f>
        <v/>
      </c>
      <c r="E495" s="3">
        <f>IF(B495&lt;&gt;"", ((B495 - VLOOKUP(A495, AlertHelper!$A$2:$C41493, 2, FALSE)) * 24 * 60), "")</f>
        <v>0</v>
      </c>
      <c r="F495" t="b">
        <f t="shared" si="7"/>
        <v>1</v>
      </c>
    </row>
    <row r="496" spans="1:6" x14ac:dyDescent="0.3">
      <c r="A496" t="str">
        <f>AlertAuditReport[[#This Row],[Alert ID]]</f>
        <v>2517497048632018404_85a5e10d-022b-4556-b236-6eb27a4e7f08</v>
      </c>
      <c r="B496" s="1">
        <f>AlertAuditReport[[#This Row],[Timestamp]]</f>
        <v>44696.351120347223</v>
      </c>
      <c r="C496" t="str">
        <f>AlertAuditReport[[#This Row],[Event Type]]</f>
        <v>Alert_New</v>
      </c>
      <c r="D496" t="str">
        <f>AlertAuditReport[[#This Row],[User Mail]]</f>
        <v/>
      </c>
      <c r="E496" s="3">
        <f>IF(B496&lt;&gt;"", ((B496 - VLOOKUP(A496, AlertHelper!$A$2:$C41494, 2, FALSE)) * 24 * 60), "")</f>
        <v>0</v>
      </c>
      <c r="F496" t="b">
        <f t="shared" si="7"/>
        <v>1</v>
      </c>
    </row>
    <row r="497" spans="1:6" x14ac:dyDescent="0.3">
      <c r="A497" t="str">
        <f>AlertAuditReport[[#This Row],[Alert ID]]</f>
        <v>2517496963968886689_734fe6d3-d627-4d0b-a539-396588025380</v>
      </c>
      <c r="B497" s="1">
        <f>AlertAuditReport[[#This Row],[Timestamp]]</f>
        <v>44696.449110081019</v>
      </c>
      <c r="C497" t="str">
        <f>AlertAuditReport[[#This Row],[Event Type]]</f>
        <v>Alert_New</v>
      </c>
      <c r="D497" t="str">
        <f>AlertAuditReport[[#This Row],[User Mail]]</f>
        <v/>
      </c>
      <c r="E497" s="3">
        <f>IF(B497&lt;&gt;"", ((B497 - VLOOKUP(A497, AlertHelper!$A$2:$C41495, 2, FALSE)) * 24 * 60), "")</f>
        <v>0</v>
      </c>
      <c r="F497" t="b">
        <f t="shared" si="7"/>
        <v>1</v>
      </c>
    </row>
    <row r="498" spans="1:6" x14ac:dyDescent="0.3">
      <c r="A498" t="str">
        <f>AlertAuditReport[[#This Row],[Alert ID]]</f>
        <v>2517496901632261210_4d117559-18a9-4a40-a41a-e37462d66581</v>
      </c>
      <c r="B498" s="1">
        <f>AlertAuditReport[[#This Row],[Timestamp]]</f>
        <v>44696.521258946763</v>
      </c>
      <c r="C498" t="str">
        <f>AlertAuditReport[[#This Row],[Event Type]]</f>
        <v>Alert_New</v>
      </c>
      <c r="D498" t="str">
        <f>AlertAuditReport[[#This Row],[User Mail]]</f>
        <v/>
      </c>
      <c r="E498" s="3">
        <f>IF(B498&lt;&gt;"", ((B498 - VLOOKUP(A498, AlertHelper!$A$2:$C41496, 2, FALSE)) * 24 * 60), "")</f>
        <v>0</v>
      </c>
      <c r="F498" t="b">
        <f t="shared" si="7"/>
        <v>1</v>
      </c>
    </row>
    <row r="499" spans="1:6" x14ac:dyDescent="0.3">
      <c r="A499" t="str">
        <f>AlertAuditReport[[#This Row],[Alert ID]]</f>
        <v>2517496754629686293_8605c3df-7e9e-48e0-86e1-f763e7d3aaae</v>
      </c>
      <c r="B499" s="1">
        <f>AlertAuditReport[[#This Row],[Timestamp]]</f>
        <v>44696.691400821757</v>
      </c>
      <c r="C499" t="str">
        <f>AlertAuditReport[[#This Row],[Event Type]]</f>
        <v>Alert_New</v>
      </c>
      <c r="D499" t="str">
        <f>AlertAuditReport[[#This Row],[User Mail]]</f>
        <v/>
      </c>
      <c r="E499" s="3">
        <f>IF(B499&lt;&gt;"", ((B499 - VLOOKUP(A499, AlertHelper!$A$2:$C41497, 2, FALSE)) * 24 * 60), "")</f>
        <v>0</v>
      </c>
      <c r="F499" t="b">
        <f t="shared" si="7"/>
        <v>1</v>
      </c>
    </row>
    <row r="500" spans="1:6" x14ac:dyDescent="0.3">
      <c r="A500" t="str">
        <f>AlertAuditReport[[#This Row],[Alert ID]]</f>
        <v>2517496607630989326_298ed04c-5855-4985-ab2d-0261368c11af</v>
      </c>
      <c r="B500" s="1">
        <f>AlertAuditReport[[#This Row],[Timestamp]]</f>
        <v>44696.861538206016</v>
      </c>
      <c r="C500" t="str">
        <f>AlertAuditReport[[#This Row],[Event Type]]</f>
        <v>Alert_New</v>
      </c>
      <c r="D500" t="str">
        <f>AlertAuditReport[[#This Row],[User Mail]]</f>
        <v/>
      </c>
      <c r="E500" s="3">
        <f>IF(B500&lt;&gt;"", ((B500 - VLOOKUP(A500, AlertHelper!$A$2:$C41498, 2, FALSE)) * 24 * 60), "")</f>
        <v>0</v>
      </c>
      <c r="F500" t="b">
        <f t="shared" si="7"/>
        <v>1</v>
      </c>
    </row>
    <row r="501" spans="1:6" x14ac:dyDescent="0.3">
      <c r="A501" t="str">
        <f>AlertAuditReport[[#This Row],[Alert ID]]</f>
        <v>2517496460630688182_cf11cd14-8051-474a-89cd-4e2be824b0d8</v>
      </c>
      <c r="B501" s="1">
        <f>AlertAuditReport[[#This Row],[Timestamp]]</f>
        <v>44697.03167744213</v>
      </c>
      <c r="C501" t="str">
        <f>AlertAuditReport[[#This Row],[Event Type]]</f>
        <v>Alert_New</v>
      </c>
      <c r="D501" t="str">
        <f>AlertAuditReport[[#This Row],[User Mail]]</f>
        <v/>
      </c>
      <c r="E501" s="3">
        <f>IF(B501&lt;&gt;"", ((B501 - VLOOKUP(A501, AlertHelper!$A$2:$C41499, 2, FALSE)) * 24 * 60), "")</f>
        <v>0</v>
      </c>
      <c r="F501" t="b">
        <f t="shared" si="7"/>
        <v>1</v>
      </c>
    </row>
    <row r="502" spans="1:6" x14ac:dyDescent="0.3">
      <c r="A502" t="str">
        <f>AlertAuditReport[[#This Row],[Alert ID]]</f>
        <v>2517496313631137174_269ecc41-af6c-4da6-a1b2-d35f5e826d00</v>
      </c>
      <c r="B502" s="1">
        <f>AlertAuditReport[[#This Row],[Timestamp]]</f>
        <v>44697.201815810186</v>
      </c>
      <c r="C502" t="str">
        <f>AlertAuditReport[[#This Row],[Event Type]]</f>
        <v>Alert_New</v>
      </c>
      <c r="D502" t="str">
        <f>AlertAuditReport[[#This Row],[User Mail]]</f>
        <v/>
      </c>
      <c r="E502" s="3">
        <f>IF(B502&lt;&gt;"", ((B502 - VLOOKUP(A502, AlertHelper!$A$2:$C41500, 2, FALSE)) * 24 * 60), "")</f>
        <v>0</v>
      </c>
      <c r="F502" t="b">
        <f t="shared" si="7"/>
        <v>1</v>
      </c>
    </row>
    <row r="503" spans="1:6" x14ac:dyDescent="0.3">
      <c r="A503" t="str">
        <f>AlertAuditReport[[#This Row],[Alert ID]]</f>
        <v>2517496199497650866_283affaf-2b7e-4884-88c0-ebefe16e2397</v>
      </c>
      <c r="B503" s="1">
        <f>AlertAuditReport[[#This Row],[Timestamp]]</f>
        <v>44697.333914745373</v>
      </c>
      <c r="C503" t="str">
        <f>AlertAuditReport[[#This Row],[Event Type]]</f>
        <v>Alert_New</v>
      </c>
      <c r="D503" t="str">
        <f>AlertAuditReport[[#This Row],[User Mail]]</f>
        <v/>
      </c>
      <c r="E503" s="3">
        <f>IF(B503&lt;&gt;"", ((B503 - VLOOKUP(A503, AlertHelper!$A$2:$C41501, 2, FALSE)) * 24 * 60), "")</f>
        <v>0</v>
      </c>
      <c r="F503" t="b">
        <f t="shared" si="7"/>
        <v>1</v>
      </c>
    </row>
    <row r="504" spans="1:6" x14ac:dyDescent="0.3">
      <c r="A504" t="str">
        <f>AlertAuditReport[[#This Row],[Alert ID]]</f>
        <v>2517496166630209521_85eb8584-8ecf-4b35-a2da-2d8df54385d4</v>
      </c>
      <c r="B504" s="1">
        <f>AlertAuditReport[[#This Row],[Timestamp]]</f>
        <v>44697.371955775459</v>
      </c>
      <c r="C504" t="str">
        <f>AlertAuditReport[[#This Row],[Event Type]]</f>
        <v>Alert_New</v>
      </c>
      <c r="D504" t="str">
        <f>AlertAuditReport[[#This Row],[User Mail]]</f>
        <v/>
      </c>
      <c r="E504" s="3">
        <f>IF(B504&lt;&gt;"", ((B504 - VLOOKUP(A504, AlertHelper!$A$2:$C41502, 2, FALSE)) * 24 * 60), "")</f>
        <v>0</v>
      </c>
      <c r="F504" t="b">
        <f t="shared" si="7"/>
        <v>1</v>
      </c>
    </row>
    <row r="505" spans="1:6" x14ac:dyDescent="0.3">
      <c r="A505" t="str">
        <f>AlertAuditReport[[#This Row],[Alert ID]]</f>
        <v>2517496127974479768_730b389b-d1f6-4c5c-8ebd-e6a5645e0730</v>
      </c>
      <c r="B505" s="1">
        <f>AlertAuditReport[[#This Row],[Timestamp]]</f>
        <v>44697.416696203705</v>
      </c>
      <c r="C505" t="str">
        <f>AlertAuditReport[[#This Row],[Event Type]]</f>
        <v>Alert_New</v>
      </c>
      <c r="D505" t="str">
        <f>AlertAuditReport[[#This Row],[User Mail]]</f>
        <v/>
      </c>
      <c r="E505" s="3">
        <f>IF(B505&lt;&gt;"", ((B505 - VLOOKUP(A505, AlertHelper!$A$2:$C41503, 2, FALSE)) * 24 * 60), "")</f>
        <v>0</v>
      </c>
      <c r="F505" t="b">
        <f t="shared" si="7"/>
        <v>0</v>
      </c>
    </row>
    <row r="506" spans="1:6" x14ac:dyDescent="0.3">
      <c r="A506" t="str">
        <f>AlertAuditReport[[#This Row],[Alert ID]]</f>
        <v>2517496127967603727_4781f118-f9bb-4767-b134-53b0f1d64e0f</v>
      </c>
      <c r="B506" s="1">
        <f>AlertAuditReport[[#This Row],[Timestamp]]</f>
        <v>44697.41670415509</v>
      </c>
      <c r="C506" t="str">
        <f>AlertAuditReport[[#This Row],[Event Type]]</f>
        <v>Alert_New</v>
      </c>
      <c r="D506" t="str">
        <f>AlertAuditReport[[#This Row],[User Mail]]</f>
        <v/>
      </c>
      <c r="E506" s="3">
        <f>IF(B506&lt;&gt;"", ((B506 - VLOOKUP(A506, AlertHelper!$A$2:$C41504, 2, FALSE)) * 24 * 60), "")</f>
        <v>0</v>
      </c>
      <c r="F506" t="b">
        <f t="shared" si="7"/>
        <v>0</v>
      </c>
    </row>
    <row r="507" spans="1:6" x14ac:dyDescent="0.3">
      <c r="A507" t="str">
        <f>AlertAuditReport[[#This Row],[Alert ID]]</f>
        <v>2517496099970185747_00ad3a54-18c5-4b37-ab14-0b5fc3a2a374</v>
      </c>
      <c r="B507" s="1">
        <f>AlertAuditReport[[#This Row],[Timestamp]]</f>
        <v>44697.449108576388</v>
      </c>
      <c r="C507" t="str">
        <f>AlertAuditReport[[#This Row],[Event Type]]</f>
        <v>Alert_New</v>
      </c>
      <c r="D507" t="str">
        <f>AlertAuditReport[[#This Row],[User Mail]]</f>
        <v/>
      </c>
      <c r="E507" s="3">
        <f>IF(B507&lt;&gt;"", ((B507 - VLOOKUP(A507, AlertHelper!$A$2:$C41505, 2, FALSE)) * 24 * 60), "")</f>
        <v>0</v>
      </c>
      <c r="F507" t="b">
        <f t="shared" si="7"/>
        <v>0</v>
      </c>
    </row>
    <row r="508" spans="1:6" x14ac:dyDescent="0.3">
      <c r="A508" t="str">
        <f>AlertAuditReport[[#This Row],[Alert ID]]</f>
        <v>2517496099970185747_00ad3a54-18c5-4b37-ab14-0b5fc3a2a374</v>
      </c>
      <c r="B508" s="1">
        <f>AlertAuditReport[[#This Row],[Timestamp]]</f>
        <v>44697.470778333336</v>
      </c>
      <c r="C508" t="str">
        <f>AlertAuditReport[[#This Row],[Event Type]]</f>
        <v>Alert_Confirmed</v>
      </c>
      <c r="D508" t="str">
        <f>AlertAuditReport[[#This Row],[User Mail]]</f>
        <v>ron@signl4.com</v>
      </c>
      <c r="E508" s="3">
        <f>IF(B508&lt;&gt;"", ((B508 - VLOOKUP(A508, AlertHelper!$A$2:$C41506, 2, FALSE)) * 24 * 60), "")</f>
        <v>31.204450005898252</v>
      </c>
      <c r="F508" t="b">
        <f t="shared" si="7"/>
        <v>0</v>
      </c>
    </row>
    <row r="509" spans="1:6" x14ac:dyDescent="0.3">
      <c r="A509" t="str">
        <f>AlertAuditReport[[#This Row],[Alert ID]]</f>
        <v>2517496127967603727_4781f118-f9bb-4767-b134-53b0f1d64e0f</v>
      </c>
      <c r="B509" s="1">
        <f>AlertAuditReport[[#This Row],[Timestamp]]</f>
        <v>44697.470778333336</v>
      </c>
      <c r="C509" t="str">
        <f>AlertAuditReport[[#This Row],[Event Type]]</f>
        <v>Alert_Confirmed</v>
      </c>
      <c r="D509" t="str">
        <f>AlertAuditReport[[#This Row],[User Mail]]</f>
        <v>ron@signl4.com</v>
      </c>
      <c r="E509" s="3">
        <f>IF(B509&lt;&gt;"", ((B509 - VLOOKUP(A509, AlertHelper!$A$2:$C41507, 2, FALSE)) * 24 * 60), "")</f>
        <v>77.866816674359143</v>
      </c>
      <c r="F509" t="b">
        <f t="shared" si="7"/>
        <v>0</v>
      </c>
    </row>
    <row r="510" spans="1:6" x14ac:dyDescent="0.3">
      <c r="A510" t="str">
        <f>AlertAuditReport[[#This Row],[Alert ID]]</f>
        <v>2517496127974479768_730b389b-d1f6-4c5c-8ebd-e6a5645e0730</v>
      </c>
      <c r="B510" s="1">
        <f>AlertAuditReport[[#This Row],[Timestamp]]</f>
        <v>44697.470778333336</v>
      </c>
      <c r="C510" t="str">
        <f>AlertAuditReport[[#This Row],[Event Type]]</f>
        <v>Alert_Confirmed</v>
      </c>
      <c r="D510" t="str">
        <f>AlertAuditReport[[#This Row],[User Mail]]</f>
        <v>ron@signl4.com</v>
      </c>
      <c r="E510" s="3">
        <f>IF(B510&lt;&gt;"", ((B510 - VLOOKUP(A510, AlertHelper!$A$2:$C41508, 2, FALSE)) * 24 * 60), "")</f>
        <v>77.878266668412834</v>
      </c>
      <c r="F510" t="b">
        <f t="shared" si="7"/>
        <v>0</v>
      </c>
    </row>
    <row r="511" spans="1:6" x14ac:dyDescent="0.3">
      <c r="A511" t="str">
        <f>AlertAuditReport[[#This Row],[Alert ID]]</f>
        <v>2517496166630209521_85eb8584-8ecf-4b35-a2da-2d8df54385d4</v>
      </c>
      <c r="B511" s="1">
        <f>AlertAuditReport[[#This Row],[Timestamp]]</f>
        <v>44697.470778333336</v>
      </c>
      <c r="C511" t="str">
        <f>AlertAuditReport[[#This Row],[Event Type]]</f>
        <v>Alert_Confirmed</v>
      </c>
      <c r="D511" t="str">
        <f>AlertAuditReport[[#This Row],[User Mail]]</f>
        <v>ron@signl4.com</v>
      </c>
      <c r="E511" s="3">
        <f>IF(B511&lt;&gt;"", ((B511 - VLOOKUP(A511, AlertHelper!$A$2:$C41509, 2, FALSE)) * 24 * 60), "")</f>
        <v>142.30448334245011</v>
      </c>
      <c r="F511" t="b">
        <f t="shared" si="7"/>
        <v>0</v>
      </c>
    </row>
    <row r="512" spans="1:6" x14ac:dyDescent="0.3">
      <c r="A512" t="str">
        <f>AlertAuditReport[[#This Row],[Alert ID]]</f>
        <v>2517496199497650866_283affaf-2b7e-4884-88c0-ebefe16e2397</v>
      </c>
      <c r="B512" s="1">
        <f>AlertAuditReport[[#This Row],[Timestamp]]</f>
        <v>44697.470778333336</v>
      </c>
      <c r="C512" t="str">
        <f>AlertAuditReport[[#This Row],[Event Type]]</f>
        <v>Alert_Confirmed</v>
      </c>
      <c r="D512" t="str">
        <f>AlertAuditReport[[#This Row],[User Mail]]</f>
        <v>ron@signl4.com</v>
      </c>
      <c r="E512" s="3">
        <f>IF(B512&lt;&gt;"", ((B512 - VLOOKUP(A512, AlertHelper!$A$2:$C41510, 2, FALSE)) * 24 * 60), "")</f>
        <v>197.08356666611508</v>
      </c>
      <c r="F512" t="b">
        <f t="shared" si="7"/>
        <v>0</v>
      </c>
    </row>
    <row r="513" spans="1:6" x14ac:dyDescent="0.3">
      <c r="A513" t="str">
        <f>AlertAuditReport[[#This Row],[Alert ID]]</f>
        <v>2517496313631137174_269ecc41-af6c-4da6-a1b2-d35f5e826d00</v>
      </c>
      <c r="B513" s="1">
        <f>AlertAuditReport[[#This Row],[Timestamp]]</f>
        <v>44697.470778333336</v>
      </c>
      <c r="C513" t="str">
        <f>AlertAuditReport[[#This Row],[Event Type]]</f>
        <v>Alert_Confirmed</v>
      </c>
      <c r="D513" t="str">
        <f>AlertAuditReport[[#This Row],[User Mail]]</f>
        <v>ron@signl4.com</v>
      </c>
      <c r="E513" s="3">
        <f>IF(B513&lt;&gt;"", ((B513 - VLOOKUP(A513, AlertHelper!$A$2:$C41511, 2, FALSE)) * 24 * 60), "")</f>
        <v>387.30603333679028</v>
      </c>
      <c r="F513" t="b">
        <f t="shared" si="7"/>
        <v>0</v>
      </c>
    </row>
    <row r="514" spans="1:6" x14ac:dyDescent="0.3">
      <c r="A514" t="str">
        <f>AlertAuditReport[[#This Row],[Alert ID]]</f>
        <v>2517496460630688182_cf11cd14-8051-474a-89cd-4e2be824b0d8</v>
      </c>
      <c r="B514" s="1">
        <f>AlertAuditReport[[#This Row],[Timestamp]]</f>
        <v>44697.470778333336</v>
      </c>
      <c r="C514" t="str">
        <f>AlertAuditReport[[#This Row],[Event Type]]</f>
        <v>Alert_Confirmed</v>
      </c>
      <c r="D514" t="str">
        <f>AlertAuditReport[[#This Row],[User Mail]]</f>
        <v>ron@signl4.com</v>
      </c>
      <c r="E514" s="3">
        <f>IF(B514&lt;&gt;"", ((B514 - VLOOKUP(A514, AlertHelper!$A$2:$C41512, 2, FALSE)) * 24 * 60), "")</f>
        <v>632.30528333690017</v>
      </c>
      <c r="F514" t="b">
        <f t="shared" si="7"/>
        <v>0</v>
      </c>
    </row>
    <row r="515" spans="1:6" x14ac:dyDescent="0.3">
      <c r="A515" t="str">
        <f>AlertAuditReport[[#This Row],[Alert ID]]</f>
        <v>2517496607630989326_298ed04c-5855-4985-ab2d-0261368c11af</v>
      </c>
      <c r="B515" s="1">
        <f>AlertAuditReport[[#This Row],[Timestamp]]</f>
        <v>44697.470778333336</v>
      </c>
      <c r="C515" t="str">
        <f>AlertAuditReport[[#This Row],[Event Type]]</f>
        <v>Alert_Confirmed</v>
      </c>
      <c r="D515" t="str">
        <f>AlertAuditReport[[#This Row],[User Mail]]</f>
        <v>ron@signl4.com</v>
      </c>
      <c r="E515" s="3">
        <f>IF(B515&lt;&gt;"", ((B515 - VLOOKUP(A515, AlertHelper!$A$2:$C41513, 2, FALSE)) * 24 * 60), "")</f>
        <v>877.30578334070742</v>
      </c>
      <c r="F515" t="b">
        <f t="shared" ref="F515:F578" si="8">IF(B515&lt;&gt;"", SUM((WEEKDAY(B515)=1), (WEEKDAY(B515)=7), (HOUR(B515)&lt;9),  (HOUR(B515)&gt;17))&gt;0, "")</f>
        <v>0</v>
      </c>
    </row>
    <row r="516" spans="1:6" x14ac:dyDescent="0.3">
      <c r="A516" t="str">
        <f>AlertAuditReport[[#This Row],[Alert ID]]</f>
        <v>2517496754629686293_8605c3df-7e9e-48e0-86e1-f763e7d3aaae</v>
      </c>
      <c r="B516" s="1">
        <f>AlertAuditReport[[#This Row],[Timestamp]]</f>
        <v>44697.470778333336</v>
      </c>
      <c r="C516" t="str">
        <f>AlertAuditReport[[#This Row],[Event Type]]</f>
        <v>Alert_Confirmed</v>
      </c>
      <c r="D516" t="str">
        <f>AlertAuditReport[[#This Row],[User Mail]]</f>
        <v>ron@signl4.com</v>
      </c>
      <c r="E516" s="3">
        <f>IF(B516&lt;&gt;"", ((B516 - VLOOKUP(A516, AlertHelper!$A$2:$C41514, 2, FALSE)) * 24 * 60), "")</f>
        <v>1122.3036166734528</v>
      </c>
      <c r="F516" t="b">
        <f t="shared" si="8"/>
        <v>0</v>
      </c>
    </row>
    <row r="517" spans="1:6" x14ac:dyDescent="0.3">
      <c r="A517" t="str">
        <f>AlertAuditReport[[#This Row],[Alert ID]]</f>
        <v>2517496901632261210_4d117559-18a9-4a40-a41a-e37462d66581</v>
      </c>
      <c r="B517" s="1">
        <f>AlertAuditReport[[#This Row],[Timestamp]]</f>
        <v>44697.470778333336</v>
      </c>
      <c r="C517" t="str">
        <f>AlertAuditReport[[#This Row],[Event Type]]</f>
        <v>Alert_Confirmed</v>
      </c>
      <c r="D517" t="str">
        <f>AlertAuditReport[[#This Row],[User Mail]]</f>
        <v>ron@signl4.com</v>
      </c>
      <c r="E517" s="3">
        <f>IF(B517&lt;&gt;"", ((B517 - VLOOKUP(A517, AlertHelper!$A$2:$C41515, 2, FALSE)) * 24 * 60), "")</f>
        <v>1367.3079166654497</v>
      </c>
      <c r="F517" t="b">
        <f t="shared" si="8"/>
        <v>0</v>
      </c>
    </row>
    <row r="518" spans="1:6" x14ac:dyDescent="0.3">
      <c r="A518" t="str">
        <f>AlertAuditReport[[#This Row],[Alert ID]]</f>
        <v>2517496019625583065_9954e2a7-f0b7-4df0-a3a1-868572281299</v>
      </c>
      <c r="B518" s="1">
        <f>AlertAuditReport[[#This Row],[Timestamp]]</f>
        <v>44697.542100011575</v>
      </c>
      <c r="C518" t="str">
        <f>AlertAuditReport[[#This Row],[Event Type]]</f>
        <v>Alert_New</v>
      </c>
      <c r="D518" t="str">
        <f>AlertAuditReport[[#This Row],[User Mail]]</f>
        <v/>
      </c>
      <c r="E518" s="3">
        <f>IF(B518&lt;&gt;"", ((B518 - VLOOKUP(A518, AlertHelper!$A$2:$C41516, 2, FALSE)) * 24 * 60), "")</f>
        <v>0</v>
      </c>
      <c r="F518" t="b">
        <f t="shared" si="8"/>
        <v>0</v>
      </c>
    </row>
    <row r="519" spans="1:6" x14ac:dyDescent="0.3">
      <c r="A519" t="str">
        <f>AlertAuditReport[[#This Row],[Alert ID]]</f>
        <v>2517496019625583065_9954e2a7-f0b7-4df0-a3a1-868572281299</v>
      </c>
      <c r="B519" s="1">
        <f>AlertAuditReport[[#This Row],[Timestamp]]</f>
        <v>44697.583272731485</v>
      </c>
      <c r="C519" t="str">
        <f>AlertAuditReport[[#This Row],[Event Type]]</f>
        <v>Alert_Confirmed</v>
      </c>
      <c r="D519" t="str">
        <f>AlertAuditReport[[#This Row],[User Mail]]</f>
        <v>ron@signl4.com</v>
      </c>
      <c r="E519" s="3">
        <f>IF(B519&lt;&gt;"", ((B519 - VLOOKUP(A519, AlertHelper!$A$2:$C41517, 2, FALSE)) * 24 * 60), "")</f>
        <v>59.288716670125723</v>
      </c>
      <c r="F519" t="b">
        <f t="shared" si="8"/>
        <v>0</v>
      </c>
    </row>
    <row r="520" spans="1:6" x14ac:dyDescent="0.3">
      <c r="A520" t="str">
        <f>AlertAuditReport[[#This Row],[Alert ID]]</f>
        <v>2517495966827408340_7fdf2c8e-1c84-43e0-aef4-e41ddcfeb867</v>
      </c>
      <c r="B520" s="1">
        <f>AlertAuditReport[[#This Row],[Timestamp]]</f>
        <v>44697.603209016204</v>
      </c>
      <c r="C520" t="str">
        <f>AlertAuditReport[[#This Row],[Event Type]]</f>
        <v>Alert_New</v>
      </c>
      <c r="D520" t="str">
        <f>AlertAuditReport[[#This Row],[User Mail]]</f>
        <v/>
      </c>
      <c r="E520" s="3">
        <f>IF(B520&lt;&gt;"", ((B520 - VLOOKUP(A520, AlertHelper!$A$2:$C41518, 2, FALSE)) * 24 * 60), "")</f>
        <v>0</v>
      </c>
      <c r="F520" t="b">
        <f t="shared" si="8"/>
        <v>0</v>
      </c>
    </row>
    <row r="521" spans="1:6" x14ac:dyDescent="0.3">
      <c r="A521" t="str">
        <f>AlertAuditReport[[#This Row],[Alert ID]]</f>
        <v>2517495966827408340_7fdf2c8e-1c84-43e0-aef4-e41ddcfeb867</v>
      </c>
      <c r="B521" s="1">
        <f>AlertAuditReport[[#This Row],[Timestamp]]</f>
        <v>44697.609266828702</v>
      </c>
      <c r="C521" t="str">
        <f>AlertAuditReport[[#This Row],[Event Type]]</f>
        <v>Alert_Confirmed</v>
      </c>
      <c r="D521" t="str">
        <f>AlertAuditReport[[#This Row],[User Mail]]</f>
        <v>ron@signl4.com</v>
      </c>
      <c r="E521" s="3">
        <f>IF(B521&lt;&gt;"", ((B521 - VLOOKUP(A521, AlertHelper!$A$2:$C41519, 2, FALSE)) * 24 * 60), "")</f>
        <v>8.7232499965466559</v>
      </c>
      <c r="F521" t="b">
        <f t="shared" si="8"/>
        <v>0</v>
      </c>
    </row>
    <row r="522" spans="1:6" x14ac:dyDescent="0.3">
      <c r="A522" t="str">
        <f>AlertAuditReport[[#This Row],[Alert ID]]</f>
        <v>2517495872629541447_7b3f95d4-4f13-4b87-9f9e-907764b81ea1</v>
      </c>
      <c r="B522" s="1">
        <f>AlertAuditReport[[#This Row],[Timestamp]]</f>
        <v>44697.712234317129</v>
      </c>
      <c r="C522" t="str">
        <f>AlertAuditReport[[#This Row],[Event Type]]</f>
        <v>Alert_New</v>
      </c>
      <c r="D522" t="str">
        <f>AlertAuditReport[[#This Row],[User Mail]]</f>
        <v/>
      </c>
      <c r="E522" s="3">
        <f>IF(B522&lt;&gt;"", ((B522 - VLOOKUP(A522, AlertHelper!$A$2:$C41520, 2, FALSE)) * 24 * 60), "")</f>
        <v>0</v>
      </c>
      <c r="F522" t="b">
        <f t="shared" si="8"/>
        <v>0</v>
      </c>
    </row>
    <row r="523" spans="1:6" x14ac:dyDescent="0.3">
      <c r="A523" t="str">
        <f>AlertAuditReport[[#This Row],[Alert ID]]</f>
        <v>2517495725625055890_35ed40f9-e699-45bd-a67a-ff363196f395</v>
      </c>
      <c r="B523" s="1">
        <f>AlertAuditReport[[#This Row],[Timestamp]]</f>
        <v>44697.882378402777</v>
      </c>
      <c r="C523" t="str">
        <f>AlertAuditReport[[#This Row],[Event Type]]</f>
        <v>Alert_New</v>
      </c>
      <c r="D523" t="str">
        <f>AlertAuditReport[[#This Row],[User Mail]]</f>
        <v/>
      </c>
      <c r="E523" s="3">
        <f>IF(B523&lt;&gt;"", ((B523 - VLOOKUP(A523, AlertHelper!$A$2:$C41521, 2, FALSE)) * 24 * 60), "")</f>
        <v>0</v>
      </c>
      <c r="F523" t="b">
        <f t="shared" si="8"/>
        <v>1</v>
      </c>
    </row>
    <row r="524" spans="1:6" x14ac:dyDescent="0.3">
      <c r="A524" t="str">
        <f>AlertAuditReport[[#This Row],[Alert ID]]</f>
        <v>2517495578628525953_3f3a4341-4100-4ed3-9d3b-3d6009612b46</v>
      </c>
      <c r="B524" s="1">
        <f>AlertAuditReport[[#This Row],[Timestamp]]</f>
        <v>44698.052513275463</v>
      </c>
      <c r="C524" t="str">
        <f>AlertAuditReport[[#This Row],[Event Type]]</f>
        <v>Alert_New</v>
      </c>
      <c r="D524" t="str">
        <f>AlertAuditReport[[#This Row],[User Mail]]</f>
        <v/>
      </c>
      <c r="E524" s="3">
        <f>IF(B524&lt;&gt;"", ((B524 - VLOOKUP(A524, AlertHelper!$A$2:$C41522, 2, FALSE)) * 24 * 60), "")</f>
        <v>0</v>
      </c>
      <c r="F524" t="b">
        <f t="shared" si="8"/>
        <v>1</v>
      </c>
    </row>
    <row r="525" spans="1:6" x14ac:dyDescent="0.3">
      <c r="A525" t="str">
        <f>AlertAuditReport[[#This Row],[Alert ID]]</f>
        <v>2517495463053825991_29e6a77b-e249-437a-8b55-944333611d19</v>
      </c>
      <c r="B525" s="1">
        <f>AlertAuditReport[[#This Row],[Timestamp]]</f>
        <v>44698.186280289352</v>
      </c>
      <c r="C525" t="str">
        <f>AlertAuditReport[[#This Row],[Event Type]]</f>
        <v>Alert_New</v>
      </c>
      <c r="D525" t="str">
        <f>AlertAuditReport[[#This Row],[User Mail]]</f>
        <v/>
      </c>
      <c r="E525" s="3">
        <f>IF(B525&lt;&gt;"", ((B525 - VLOOKUP(A525, AlertHelper!$A$2:$C41523, 2, FALSE)) * 24 * 60), "")</f>
        <v>0</v>
      </c>
      <c r="F525" t="b">
        <f t="shared" si="8"/>
        <v>1</v>
      </c>
    </row>
    <row r="526" spans="1:6" x14ac:dyDescent="0.3">
      <c r="A526" t="str">
        <f>AlertAuditReport[[#This Row],[Alert ID]]</f>
        <v>2517495463053825991_29e6a77b-e249-437a-8b55-944333611d19</v>
      </c>
      <c r="B526" s="1">
        <f>AlertAuditReport[[#This Row],[Timestamp]]</f>
        <v>44698.202436793981</v>
      </c>
      <c r="C526" t="str">
        <f>AlertAuditReport[[#This Row],[Event Type]]</f>
        <v>Alert_Closed</v>
      </c>
      <c r="D526" t="str">
        <f>AlertAuditReport[[#This Row],[User Mail]]</f>
        <v>system@signl4.com</v>
      </c>
      <c r="E526" s="3">
        <f>IF(B526&lt;&gt;"", ((B526 - VLOOKUP(A526, AlertHelper!$A$2:$C41524, 2, FALSE)) * 24 * 60), "")</f>
        <v>23.265366666018963</v>
      </c>
      <c r="F526" t="b">
        <f t="shared" si="8"/>
        <v>1</v>
      </c>
    </row>
    <row r="527" spans="1:6" x14ac:dyDescent="0.3">
      <c r="A527" t="str">
        <f>AlertAuditReport[[#This Row],[Alert ID]]</f>
        <v>2517495431628248544_6eed76e3-5d38-485f-b9d7-3c73ea18a88b</v>
      </c>
      <c r="B527" s="1">
        <f>AlertAuditReport[[#This Row],[Timestamp]]</f>
        <v>44698.222652488425</v>
      </c>
      <c r="C527" t="str">
        <f>AlertAuditReport[[#This Row],[Event Type]]</f>
        <v>Alert_New</v>
      </c>
      <c r="D527" t="str">
        <f>AlertAuditReport[[#This Row],[User Mail]]</f>
        <v/>
      </c>
      <c r="E527" s="3">
        <f>IF(B527&lt;&gt;"", ((B527 - VLOOKUP(A527, AlertHelper!$A$2:$C41525, 2, FALSE)) * 24 * 60), "")</f>
        <v>0</v>
      </c>
      <c r="F527" t="b">
        <f t="shared" si="8"/>
        <v>1</v>
      </c>
    </row>
    <row r="528" spans="1:6" x14ac:dyDescent="0.3">
      <c r="A528" t="str">
        <f>AlertAuditReport[[#This Row],[Alert ID]]</f>
        <v>2517495335477102044_a53ae645-b58a-4318-ae6c-d13718e6b9c3</v>
      </c>
      <c r="B528" s="1">
        <f>AlertAuditReport[[#This Row],[Timestamp]]</f>
        <v>44698.333938530093</v>
      </c>
      <c r="C528" t="str">
        <f>AlertAuditReport[[#This Row],[Event Type]]</f>
        <v>Alert_New</v>
      </c>
      <c r="D528" t="str">
        <f>AlertAuditReport[[#This Row],[User Mail]]</f>
        <v/>
      </c>
      <c r="E528" s="3">
        <f>IF(B528&lt;&gt;"", ((B528 - VLOOKUP(A528, AlertHelper!$A$2:$C41526, 2, FALSE)) * 24 * 60), "")</f>
        <v>0</v>
      </c>
      <c r="F528" t="b">
        <f t="shared" si="8"/>
        <v>1</v>
      </c>
    </row>
    <row r="529" spans="1:6" x14ac:dyDescent="0.3">
      <c r="A529" t="str">
        <f>AlertAuditReport[[#This Row],[Alert ID]]</f>
        <v>2517495284628239647_3ce25d66-66e5-405d-ba28-d3109fe08b45</v>
      </c>
      <c r="B529" s="1">
        <f>AlertAuditReport[[#This Row],[Timestamp]]</f>
        <v>44698.392791388891</v>
      </c>
      <c r="C529" t="str">
        <f>AlertAuditReport[[#This Row],[Event Type]]</f>
        <v>Alert_New</v>
      </c>
      <c r="D529" t="str">
        <f>AlertAuditReport[[#This Row],[User Mail]]</f>
        <v/>
      </c>
      <c r="E529" s="3">
        <f>IF(B529&lt;&gt;"", ((B529 - VLOOKUP(A529, AlertHelper!$A$2:$C41527, 2, FALSE)) * 24 * 60), "")</f>
        <v>0</v>
      </c>
      <c r="F529" t="b">
        <f t="shared" si="8"/>
        <v>0</v>
      </c>
    </row>
    <row r="530" spans="1:6" x14ac:dyDescent="0.3">
      <c r="A530" t="str">
        <f>AlertAuditReport[[#This Row],[Alert ID]]</f>
        <v>2517495235968536310_8aac30b5-d034-4efd-ac63-b52a2f15fa30</v>
      </c>
      <c r="B530" s="1">
        <f>AlertAuditReport[[#This Row],[Timestamp]]</f>
        <v>44698.449110486108</v>
      </c>
      <c r="C530" t="str">
        <f>AlertAuditReport[[#This Row],[Event Type]]</f>
        <v>Alert_New</v>
      </c>
      <c r="D530" t="str">
        <f>AlertAuditReport[[#This Row],[User Mail]]</f>
        <v/>
      </c>
      <c r="E530" s="3">
        <f>IF(B530&lt;&gt;"", ((B530 - VLOOKUP(A530, AlertHelper!$A$2:$C41528, 2, FALSE)) * 24 * 60), "")</f>
        <v>0</v>
      </c>
      <c r="F530" t="b">
        <f t="shared" si="8"/>
        <v>0</v>
      </c>
    </row>
    <row r="531" spans="1:6" x14ac:dyDescent="0.3">
      <c r="A531" t="str">
        <f>AlertAuditReport[[#This Row],[Alert ID]]</f>
        <v>2517495137627276128_ff2adb12-da44-41de-b14c-c0ddb7f11db1</v>
      </c>
      <c r="B531" s="1">
        <f>AlertAuditReport[[#This Row],[Timestamp]]</f>
        <v>44698.562931388886</v>
      </c>
      <c r="C531" t="str">
        <f>AlertAuditReport[[#This Row],[Event Type]]</f>
        <v>Alert_New</v>
      </c>
      <c r="D531" t="str">
        <f>AlertAuditReport[[#This Row],[User Mail]]</f>
        <v/>
      </c>
      <c r="E531" s="3">
        <f>IF(B531&lt;&gt;"", ((B531 - VLOOKUP(A531, AlertHelper!$A$2:$C41529, 2, FALSE)) * 24 * 60), "")</f>
        <v>0</v>
      </c>
      <c r="F531" t="b">
        <f t="shared" si="8"/>
        <v>0</v>
      </c>
    </row>
    <row r="532" spans="1:6" x14ac:dyDescent="0.3">
      <c r="A532" t="str">
        <f>AlertAuditReport[[#This Row],[Alert ID]]</f>
        <v>2517494990627472505_a5da1f6c-3023-4e0d-8f3f-c0976afbbbf1</v>
      </c>
      <c r="B532" s="1">
        <f>AlertAuditReport[[#This Row],[Timestamp]]</f>
        <v>44698.733070046299</v>
      </c>
      <c r="C532" t="str">
        <f>AlertAuditReport[[#This Row],[Event Type]]</f>
        <v>Alert_New</v>
      </c>
      <c r="D532" t="str">
        <f>AlertAuditReport[[#This Row],[User Mail]]</f>
        <v/>
      </c>
      <c r="E532" s="3">
        <f>IF(B532&lt;&gt;"", ((B532 - VLOOKUP(A532, AlertHelper!$A$2:$C41530, 2, FALSE)) * 24 * 60), "")</f>
        <v>0</v>
      </c>
      <c r="F532" t="b">
        <f t="shared" si="8"/>
        <v>0</v>
      </c>
    </row>
    <row r="533" spans="1:6" x14ac:dyDescent="0.3">
      <c r="A533" t="str">
        <f>AlertAuditReport[[#This Row],[Alert ID]]</f>
        <v>2517494843626355219_d36418f2-3b85-4c38-b8a7-d3ae2aa8c238</v>
      </c>
      <c r="B533" s="1">
        <f>AlertAuditReport[[#This Row],[Timestamp]]</f>
        <v>44698.903210231481</v>
      </c>
      <c r="C533" t="str">
        <f>AlertAuditReport[[#This Row],[Event Type]]</f>
        <v>Alert_New</v>
      </c>
      <c r="D533" t="str">
        <f>AlertAuditReport[[#This Row],[User Mail]]</f>
        <v/>
      </c>
      <c r="E533" s="3">
        <f>IF(B533&lt;&gt;"", ((B533 - VLOOKUP(A533, AlertHelper!$A$2:$C41531, 2, FALSE)) * 24 * 60), "")</f>
        <v>0</v>
      </c>
      <c r="F533" t="b">
        <f t="shared" si="8"/>
        <v>1</v>
      </c>
    </row>
    <row r="534" spans="1:6" x14ac:dyDescent="0.3">
      <c r="A534" t="str">
        <f>AlertAuditReport[[#This Row],[Alert ID]]</f>
        <v>2517494696626861403_5c58b938-a862-47c6-91a9-73d8e7cb6763</v>
      </c>
      <c r="B534" s="1">
        <f>AlertAuditReport[[#This Row],[Timestamp]]</f>
        <v>44699.073348530095</v>
      </c>
      <c r="C534" t="str">
        <f>AlertAuditReport[[#This Row],[Event Type]]</f>
        <v>Alert_New</v>
      </c>
      <c r="D534" t="str">
        <f>AlertAuditReport[[#This Row],[User Mail]]</f>
        <v/>
      </c>
      <c r="E534" s="3">
        <f>IF(B534&lt;&gt;"", ((B534 - VLOOKUP(A534, AlertHelper!$A$2:$C41532, 2, FALSE)) * 24 * 60), "")</f>
        <v>0</v>
      </c>
      <c r="F534" t="b">
        <f t="shared" si="8"/>
        <v>1</v>
      </c>
    </row>
    <row r="535" spans="1:6" x14ac:dyDescent="0.3">
      <c r="A535" t="str">
        <f>AlertAuditReport[[#This Row],[Alert ID]]</f>
        <v>2517494600749337318_d2506aaa-c30b-4663-8f9b-7622f32d78da</v>
      </c>
      <c r="B535" s="1">
        <f>AlertAuditReport[[#This Row],[Timestamp]]</f>
        <v>44699.184317893516</v>
      </c>
      <c r="C535" t="str">
        <f>AlertAuditReport[[#This Row],[Event Type]]</f>
        <v>Alert_New</v>
      </c>
      <c r="D535" t="str">
        <f>AlertAuditReport[[#This Row],[User Mail]]</f>
        <v/>
      </c>
      <c r="E535" s="3">
        <f>IF(B535&lt;&gt;"", ((B535 - VLOOKUP(A535, AlertHelper!$A$2:$C41533, 2, FALSE)) * 24 * 60), "")</f>
        <v>0</v>
      </c>
      <c r="F535" t="b">
        <f t="shared" si="8"/>
        <v>1</v>
      </c>
    </row>
    <row r="536" spans="1:6" x14ac:dyDescent="0.3">
      <c r="A536" t="str">
        <f>AlertAuditReport[[#This Row],[Alert ID]]</f>
        <v>2517494600749337318_d2506aaa-c30b-4663-8f9b-7622f32d78da</v>
      </c>
      <c r="B536" s="1">
        <f>AlertAuditReport[[#This Row],[Timestamp]]</f>
        <v>44699.197415833332</v>
      </c>
      <c r="C536" t="str">
        <f>AlertAuditReport[[#This Row],[Event Type]]</f>
        <v>Alert_Closed</v>
      </c>
      <c r="D536" t="str">
        <f>AlertAuditReport[[#This Row],[User Mail]]</f>
        <v>system@signl4.com</v>
      </c>
      <c r="E536" s="3">
        <f>IF(B536&lt;&gt;"", ((B536 - VLOOKUP(A536, AlertHelper!$A$2:$C41534, 2, FALSE)) * 24 * 60), "")</f>
        <v>18.861033335560933</v>
      </c>
      <c r="F536" t="b">
        <f t="shared" si="8"/>
        <v>1</v>
      </c>
    </row>
    <row r="537" spans="1:6" x14ac:dyDescent="0.3">
      <c r="A537" t="str">
        <f>AlertAuditReport[[#This Row],[Alert ID]]</f>
        <v>2517494549626673457_34eaedf2-f283-4cea-b6f7-64e7d429bddf</v>
      </c>
      <c r="B537" s="1">
        <f>AlertAuditReport[[#This Row],[Timestamp]]</f>
        <v>44699.243487638887</v>
      </c>
      <c r="C537" t="str">
        <f>AlertAuditReport[[#This Row],[Event Type]]</f>
        <v>Alert_New</v>
      </c>
      <c r="D537" t="str">
        <f>AlertAuditReport[[#This Row],[User Mail]]</f>
        <v/>
      </c>
      <c r="E537" s="3">
        <f>IF(B537&lt;&gt;"", ((B537 - VLOOKUP(A537, AlertHelper!$A$2:$C41535, 2, FALSE)) * 24 * 60), "")</f>
        <v>0</v>
      </c>
      <c r="F537" t="b">
        <f t="shared" si="8"/>
        <v>1</v>
      </c>
    </row>
    <row r="538" spans="1:6" x14ac:dyDescent="0.3">
      <c r="A538" t="str">
        <f>AlertAuditReport[[#This Row],[Alert ID]]</f>
        <v>2517494471170573536_2dd15f9b-be97-4187-8952-b01b0538ee44</v>
      </c>
      <c r="B538" s="1">
        <f>AlertAuditReport[[#This Row],[Timestamp]]</f>
        <v>44699.334293310189</v>
      </c>
      <c r="C538" t="str">
        <f>AlertAuditReport[[#This Row],[Event Type]]</f>
        <v>Alert_New</v>
      </c>
      <c r="D538" t="str">
        <f>AlertAuditReport[[#This Row],[User Mail]]</f>
        <v/>
      </c>
      <c r="E538" s="3">
        <f>IF(B538&lt;&gt;"", ((B538 - VLOOKUP(A538, AlertHelper!$A$2:$C41536, 2, FALSE)) * 24 * 60), "")</f>
        <v>0</v>
      </c>
      <c r="F538" t="b">
        <f t="shared" si="8"/>
        <v>1</v>
      </c>
    </row>
    <row r="539" spans="1:6" x14ac:dyDescent="0.3">
      <c r="A539" t="str">
        <f>AlertAuditReport[[#This Row],[Alert ID]]</f>
        <v>2517494471170573536_2dd15f9b-be97-4187-8952-b01b0538ee44</v>
      </c>
      <c r="B539" s="1">
        <f>AlertAuditReport[[#This Row],[Timestamp]]</f>
        <v>44699.399390706021</v>
      </c>
      <c r="C539" t="str">
        <f>AlertAuditReport[[#This Row],[Event Type]]</f>
        <v>Alert_Confirmed</v>
      </c>
      <c r="D539" t="str">
        <f>AlertAuditReport[[#This Row],[User Mail]]</f>
        <v>ron@signl4.com</v>
      </c>
      <c r="E539" s="3">
        <f>IF(B539&lt;&gt;"", ((B539 - VLOOKUP(A539, AlertHelper!$A$2:$C41537, 2, FALSE)) * 24 * 60), "")</f>
        <v>93.740249999100342</v>
      </c>
      <c r="F539" t="b">
        <f t="shared" si="8"/>
        <v>0</v>
      </c>
    </row>
    <row r="540" spans="1:6" x14ac:dyDescent="0.3">
      <c r="A540" t="str">
        <f>AlertAuditReport[[#This Row],[Alert ID]]</f>
        <v>2517494549626673457_34eaedf2-f283-4cea-b6f7-64e7d429bddf</v>
      </c>
      <c r="B540" s="1">
        <f>AlertAuditReport[[#This Row],[Timestamp]]</f>
        <v>44699.399390706021</v>
      </c>
      <c r="C540" t="str">
        <f>AlertAuditReport[[#This Row],[Event Type]]</f>
        <v>Alert_Confirmed</v>
      </c>
      <c r="D540" t="str">
        <f>AlertAuditReport[[#This Row],[User Mail]]</f>
        <v>ron@signl4.com</v>
      </c>
      <c r="E540" s="3">
        <f>IF(B540&lt;&gt;"", ((B540 - VLOOKUP(A540, AlertHelper!$A$2:$C41538, 2, FALSE)) * 24 * 60), "")</f>
        <v>224.50041667325422</v>
      </c>
      <c r="F540" t="b">
        <f t="shared" si="8"/>
        <v>0</v>
      </c>
    </row>
    <row r="541" spans="1:6" x14ac:dyDescent="0.3">
      <c r="A541" t="str">
        <f>AlertAuditReport[[#This Row],[Alert ID]]</f>
        <v>2517494696626861403_5c58b938-a862-47c6-91a9-73d8e7cb6763</v>
      </c>
      <c r="B541" s="1">
        <f>AlertAuditReport[[#This Row],[Timestamp]]</f>
        <v>44699.399390706021</v>
      </c>
      <c r="C541" t="str">
        <f>AlertAuditReport[[#This Row],[Event Type]]</f>
        <v>Alert_Confirmed</v>
      </c>
      <c r="D541" t="str">
        <f>AlertAuditReport[[#This Row],[User Mail]]</f>
        <v>ron@signl4.com</v>
      </c>
      <c r="E541" s="3">
        <f>IF(B541&lt;&gt;"", ((B541 - VLOOKUP(A541, AlertHelper!$A$2:$C41539, 2, FALSE)) * 24 * 60), "")</f>
        <v>469.50073333340697</v>
      </c>
      <c r="F541" t="b">
        <f t="shared" si="8"/>
        <v>0</v>
      </c>
    </row>
    <row r="542" spans="1:6" x14ac:dyDescent="0.3">
      <c r="A542" t="str">
        <f>AlertAuditReport[[#This Row],[Alert ID]]</f>
        <v>2517494843626355219_d36418f2-3b85-4c38-b8a7-d3ae2aa8c238</v>
      </c>
      <c r="B542" s="1">
        <f>AlertAuditReport[[#This Row],[Timestamp]]</f>
        <v>44699.399390706021</v>
      </c>
      <c r="C542" t="str">
        <f>AlertAuditReport[[#This Row],[Event Type]]</f>
        <v>Alert_Confirmed</v>
      </c>
      <c r="D542" t="str">
        <f>AlertAuditReport[[#This Row],[User Mail]]</f>
        <v>ron@signl4.com</v>
      </c>
      <c r="E542" s="3">
        <f>IF(B542&lt;&gt;"", ((B542 - VLOOKUP(A542, AlertHelper!$A$2:$C41540, 2, FALSE)) * 24 * 60), "")</f>
        <v>714.49988333741203</v>
      </c>
      <c r="F542" t="b">
        <f t="shared" si="8"/>
        <v>0</v>
      </c>
    </row>
    <row r="543" spans="1:6" x14ac:dyDescent="0.3">
      <c r="A543" t="str">
        <f>AlertAuditReport[[#This Row],[Alert ID]]</f>
        <v>2517494990627472505_a5da1f6c-3023-4e0d-8f3f-c0976afbbbf1</v>
      </c>
      <c r="B543" s="1">
        <f>AlertAuditReport[[#This Row],[Timestamp]]</f>
        <v>44699.399390706021</v>
      </c>
      <c r="C543" t="str">
        <f>AlertAuditReport[[#This Row],[Event Type]]</f>
        <v>Alert_Confirmed</v>
      </c>
      <c r="D543" t="str">
        <f>AlertAuditReport[[#This Row],[User Mail]]</f>
        <v>ron@signl4.com</v>
      </c>
      <c r="E543" s="3">
        <f>IF(B543&lt;&gt;"", ((B543 - VLOOKUP(A543, AlertHelper!$A$2:$C41541, 2, FALSE)) * 24 * 60), "")</f>
        <v>959.50175000005402</v>
      </c>
      <c r="F543" t="b">
        <f t="shared" si="8"/>
        <v>0</v>
      </c>
    </row>
    <row r="544" spans="1:6" x14ac:dyDescent="0.3">
      <c r="A544" t="str">
        <f>AlertAuditReport[[#This Row],[Alert ID]]</f>
        <v>2517495137627276128_ff2adb12-da44-41de-b14c-c0ddb7f11db1</v>
      </c>
      <c r="B544" s="1">
        <f>AlertAuditReport[[#This Row],[Timestamp]]</f>
        <v>44699.399390706021</v>
      </c>
      <c r="C544" t="str">
        <f>AlertAuditReport[[#This Row],[Event Type]]</f>
        <v>Alert_Confirmed</v>
      </c>
      <c r="D544" t="str">
        <f>AlertAuditReport[[#This Row],[User Mail]]</f>
        <v>ron@signl4.com</v>
      </c>
      <c r="E544" s="3">
        <f>IF(B544&lt;&gt;"", ((B544 - VLOOKUP(A544, AlertHelper!$A$2:$C41542, 2, FALSE)) * 24 * 60), "")</f>
        <v>1204.5014166750479</v>
      </c>
      <c r="F544" t="b">
        <f t="shared" si="8"/>
        <v>0</v>
      </c>
    </row>
    <row r="545" spans="1:6" x14ac:dyDescent="0.3">
      <c r="A545" t="str">
        <f>AlertAuditReport[[#This Row],[Alert ID]]</f>
        <v>2517495235968536310_8aac30b5-d034-4efd-ac63-b52a2f15fa30</v>
      </c>
      <c r="B545" s="1">
        <f>AlertAuditReport[[#This Row],[Timestamp]]</f>
        <v>44699.399390706021</v>
      </c>
      <c r="C545" t="str">
        <f>AlertAuditReport[[#This Row],[Event Type]]</f>
        <v>Alert_Confirmed</v>
      </c>
      <c r="D545" t="str">
        <f>AlertAuditReport[[#This Row],[User Mail]]</f>
        <v>ron@signl4.com</v>
      </c>
      <c r="E545" s="3">
        <f>IF(B545&lt;&gt;"", ((B545 - VLOOKUP(A545, AlertHelper!$A$2:$C41543, 2, FALSE)) * 24 * 60), "")</f>
        <v>1368.4035166748799</v>
      </c>
      <c r="F545" t="b">
        <f t="shared" si="8"/>
        <v>0</v>
      </c>
    </row>
    <row r="546" spans="1:6" x14ac:dyDescent="0.3">
      <c r="A546" t="str">
        <f>AlertAuditReport[[#This Row],[Alert ID]]</f>
        <v>2517494402625826088_1e69198e-eabb-4244-afd2-b2814591a13c</v>
      </c>
      <c r="B546" s="1">
        <f>AlertAuditReport[[#This Row],[Timestamp]]</f>
        <v>44699.413627511574</v>
      </c>
      <c r="C546" t="str">
        <f>AlertAuditReport[[#This Row],[Event Type]]</f>
        <v>Alert_New</v>
      </c>
      <c r="D546" t="str">
        <f>AlertAuditReport[[#This Row],[User Mail]]</f>
        <v/>
      </c>
      <c r="E546" s="3">
        <f>IF(B546&lt;&gt;"", ((B546 - VLOOKUP(A546, AlertHelper!$A$2:$C41544, 2, FALSE)) * 24 * 60), "")</f>
        <v>0</v>
      </c>
      <c r="F546" t="b">
        <f t="shared" si="8"/>
        <v>0</v>
      </c>
    </row>
    <row r="547" spans="1:6" x14ac:dyDescent="0.3">
      <c r="A547" t="str">
        <f>AlertAuditReport[[#This Row],[Alert ID]]</f>
        <v>2517494402625826088_1e69198e-eabb-4244-afd2-b2814591a13c</v>
      </c>
      <c r="B547" s="1">
        <f>AlertAuditReport[[#This Row],[Timestamp]]</f>
        <v>44699.425015787034</v>
      </c>
      <c r="C547" t="str">
        <f>AlertAuditReport[[#This Row],[Event Type]]</f>
        <v>Alert_Confirmed</v>
      </c>
      <c r="D547" t="str">
        <f>AlertAuditReport[[#This Row],[User Mail]]</f>
        <v>ron@signl4.com</v>
      </c>
      <c r="E547" s="3">
        <f>IF(B547&lt;&gt;"", ((B547 - VLOOKUP(A547, AlertHelper!$A$2:$C41545, 2, FALSE)) * 24 * 60), "")</f>
        <v>16.399116661632434</v>
      </c>
      <c r="F547" t="b">
        <f t="shared" si="8"/>
        <v>0</v>
      </c>
    </row>
    <row r="548" spans="1:6" x14ac:dyDescent="0.3">
      <c r="A548" t="str">
        <f>AlertAuditReport[[#This Row],[Alert ID]]</f>
        <v>2517494392490338134_47590829-4a15-4b55-9a2d-189b22aee6e1</v>
      </c>
      <c r="B548" s="1">
        <f>AlertAuditReport[[#This Row],[Timestamp]]</f>
        <v>44699.425358402776</v>
      </c>
      <c r="C548" t="str">
        <f>AlertAuditReport[[#This Row],[Event Type]]</f>
        <v>Alert_New</v>
      </c>
      <c r="D548" t="str">
        <f>AlertAuditReport[[#This Row],[User Mail]]</f>
        <v/>
      </c>
      <c r="E548" s="3">
        <f>IF(B548&lt;&gt;"", ((B548 - VLOOKUP(A548, AlertHelper!$A$2:$C41546, 2, FALSE)) * 24 * 60), "")</f>
        <v>0</v>
      </c>
      <c r="F548" t="b">
        <f t="shared" si="8"/>
        <v>0</v>
      </c>
    </row>
    <row r="549" spans="1:6" x14ac:dyDescent="0.3">
      <c r="A549" t="str">
        <f>AlertAuditReport[[#This Row],[Alert ID]]</f>
        <v>2517494392490338134_47590829-4a15-4b55-9a2d-189b22aee6e1</v>
      </c>
      <c r="B549" s="1">
        <f>AlertAuditReport[[#This Row],[Timestamp]]</f>
        <v>44699.426515775463</v>
      </c>
      <c r="C549" t="str">
        <f>AlertAuditReport[[#This Row],[Event Type]]</f>
        <v>Alert_Confirmed</v>
      </c>
      <c r="D549" t="str">
        <f>AlertAuditReport[[#This Row],[User Mail]]</f>
        <v>ron@signl4.com</v>
      </c>
      <c r="E549" s="3">
        <f>IF(B549&lt;&gt;"", ((B549 - VLOOKUP(A549, AlertHelper!$A$2:$C41547, 2, FALSE)) * 24 * 60), "")</f>
        <v>1.6666166705545038</v>
      </c>
      <c r="F549" t="b">
        <f t="shared" si="8"/>
        <v>0</v>
      </c>
    </row>
    <row r="550" spans="1:6" x14ac:dyDescent="0.3">
      <c r="A550" t="str">
        <f>AlertAuditReport[[#This Row],[Alert ID]]</f>
        <v>2517494392490338134_47590829-4a15-4b55-9a2d-189b22aee6e1</v>
      </c>
      <c r="B550" s="1">
        <f>AlertAuditReport[[#This Row],[Timestamp]]</f>
        <v>44699.426749756945</v>
      </c>
      <c r="C550" t="str">
        <f>AlertAuditReport[[#This Row],[Event Type]]</f>
        <v>Alert_Closed</v>
      </c>
      <c r="D550" t="str">
        <f>AlertAuditReport[[#This Row],[User Mail]]</f>
        <v>system@signl4.com</v>
      </c>
      <c r="E550" s="3">
        <f>IF(B550&lt;&gt;"", ((B550 - VLOOKUP(A550, AlertHelper!$A$2:$C41548, 2, FALSE)) * 24 * 60), "")</f>
        <v>2.003550004446879</v>
      </c>
      <c r="F550" t="b">
        <f t="shared" si="8"/>
        <v>0</v>
      </c>
    </row>
    <row r="551" spans="1:6" x14ac:dyDescent="0.3">
      <c r="A551" t="str">
        <f>AlertAuditReport[[#This Row],[Alert ID]]</f>
        <v>2517494371967164453_2865803e-2792-49ae-8025-3b6637a33834</v>
      </c>
      <c r="B551" s="1">
        <f>AlertAuditReport[[#This Row],[Timestamp]]</f>
        <v>44699.449112071758</v>
      </c>
      <c r="C551" t="str">
        <f>AlertAuditReport[[#This Row],[Event Type]]</f>
        <v>Alert_New</v>
      </c>
      <c r="D551" t="str">
        <f>AlertAuditReport[[#This Row],[User Mail]]</f>
        <v/>
      </c>
      <c r="E551" s="3">
        <f>IF(B551&lt;&gt;"", ((B551 - VLOOKUP(A551, AlertHelper!$A$2:$C41549, 2, FALSE)) * 24 * 60), "")</f>
        <v>0</v>
      </c>
      <c r="F551" t="b">
        <f t="shared" si="8"/>
        <v>0</v>
      </c>
    </row>
    <row r="552" spans="1:6" x14ac:dyDescent="0.3">
      <c r="A552" t="str">
        <f>AlertAuditReport[[#This Row],[Alert ID]]</f>
        <v>2517494258376338897_9270cc13-5e2c-4b58-9118-4cd8f1a38d76</v>
      </c>
      <c r="B552" s="1">
        <f>AlertAuditReport[[#This Row],[Timestamp]]</f>
        <v>44699.580582939816</v>
      </c>
      <c r="C552" t="str">
        <f>AlertAuditReport[[#This Row],[Event Type]]</f>
        <v>Alert_New</v>
      </c>
      <c r="D552" t="str">
        <f>AlertAuditReport[[#This Row],[User Mail]]</f>
        <v/>
      </c>
      <c r="E552" s="3">
        <f>IF(B552&lt;&gt;"", ((B552 - VLOOKUP(A552, AlertHelper!$A$2:$C41550, 2, FALSE)) * 24 * 60), "")</f>
        <v>0</v>
      </c>
      <c r="F552" t="b">
        <f t="shared" si="8"/>
        <v>0</v>
      </c>
    </row>
    <row r="553" spans="1:6" x14ac:dyDescent="0.3">
      <c r="A553" t="str">
        <f>AlertAuditReport[[#This Row],[Alert ID]]</f>
        <v>2517494222682183251_7942ff0f-5aea-48a1-afde-4baa9c38c0ff</v>
      </c>
      <c r="B553" s="1">
        <f>AlertAuditReport[[#This Row],[Timestamp]]</f>
        <v>44699.621895613425</v>
      </c>
      <c r="C553" t="str">
        <f>AlertAuditReport[[#This Row],[Event Type]]</f>
        <v>Alert_New</v>
      </c>
      <c r="D553" t="str">
        <f>AlertAuditReport[[#This Row],[User Mail]]</f>
        <v/>
      </c>
      <c r="E553" s="3">
        <f>IF(B553&lt;&gt;"", ((B553 - VLOOKUP(A553, AlertHelper!$A$2:$C41551, 2, FALSE)) * 24 * 60), "")</f>
        <v>0</v>
      </c>
      <c r="F553" t="b">
        <f t="shared" si="8"/>
        <v>0</v>
      </c>
    </row>
    <row r="554" spans="1:6" x14ac:dyDescent="0.3">
      <c r="A554" t="str">
        <f>AlertAuditReport[[#This Row],[Alert ID]]</f>
        <v>2517494222682183251_7942ff0f-5aea-48a1-afde-4baa9c38c0ff</v>
      </c>
      <c r="B554" s="1">
        <f>AlertAuditReport[[#This Row],[Timestamp]]</f>
        <v>44699.622036122688</v>
      </c>
      <c r="C554" t="str">
        <f>AlertAuditReport[[#This Row],[Event Type]]</f>
        <v>Alert_Confirmed</v>
      </c>
      <c r="D554" t="str">
        <f>AlertAuditReport[[#This Row],[User Mail]]</f>
        <v>ron@signl4.com</v>
      </c>
      <c r="E554" s="3">
        <f>IF(B554&lt;&gt;"", ((B554 - VLOOKUP(A554, AlertHelper!$A$2:$C41552, 2, FALSE)) * 24 * 60), "")</f>
        <v>0.20233333809301257</v>
      </c>
      <c r="F554" t="b">
        <f t="shared" si="8"/>
        <v>0</v>
      </c>
    </row>
    <row r="555" spans="1:6" x14ac:dyDescent="0.3">
      <c r="A555" t="str">
        <f>AlertAuditReport[[#This Row],[Alert ID]]</f>
        <v>2517494258376338897_9270cc13-5e2c-4b58-9118-4cd8f1a38d76</v>
      </c>
      <c r="B555" s="1">
        <f>AlertAuditReport[[#This Row],[Timestamp]]</f>
        <v>44699.622036122688</v>
      </c>
      <c r="C555" t="str">
        <f>AlertAuditReport[[#This Row],[Event Type]]</f>
        <v>Alert_Confirmed</v>
      </c>
      <c r="D555" t="str">
        <f>AlertAuditReport[[#This Row],[User Mail]]</f>
        <v>ron@signl4.com</v>
      </c>
      <c r="E555" s="3">
        <f>IF(B555&lt;&gt;"", ((B555 - VLOOKUP(A555, AlertHelper!$A$2:$C41553, 2, FALSE)) * 24 * 60), "")</f>
        <v>59.69258333556354</v>
      </c>
      <c r="F555" t="b">
        <f t="shared" si="8"/>
        <v>0</v>
      </c>
    </row>
    <row r="556" spans="1:6" x14ac:dyDescent="0.3">
      <c r="A556" t="str">
        <f>AlertAuditReport[[#This Row],[Alert ID]]</f>
        <v>2517494371967164453_2865803e-2792-49ae-8025-3b6637a33834</v>
      </c>
      <c r="B556" s="1">
        <f>AlertAuditReport[[#This Row],[Timestamp]]</f>
        <v>44699.622036122688</v>
      </c>
      <c r="C556" t="str">
        <f>AlertAuditReport[[#This Row],[Event Type]]</f>
        <v>Alert_Confirmed</v>
      </c>
      <c r="D556" t="str">
        <f>AlertAuditReport[[#This Row],[User Mail]]</f>
        <v>ron@signl4.com</v>
      </c>
      <c r="E556" s="3">
        <f>IF(B556&lt;&gt;"", ((B556 - VLOOKUP(A556, AlertHelper!$A$2:$C41554, 2, FALSE)) * 24 * 60), "")</f>
        <v>249.01063333963975</v>
      </c>
      <c r="F556" t="b">
        <f t="shared" si="8"/>
        <v>0</v>
      </c>
    </row>
    <row r="557" spans="1:6" x14ac:dyDescent="0.3">
      <c r="A557" t="str">
        <f>AlertAuditReport[[#This Row],[Alert ID]]</f>
        <v>2517494220733598292_ef63e132-fc3b-460a-b186-27462395e3e9</v>
      </c>
      <c r="B557" s="1">
        <f>AlertAuditReport[[#This Row],[Timestamp]]</f>
        <v>44699.624150925927</v>
      </c>
      <c r="C557" t="str">
        <f>AlertAuditReport[[#This Row],[Event Type]]</f>
        <v>Alert_New</v>
      </c>
      <c r="D557" t="str">
        <f>AlertAuditReport[[#This Row],[User Mail]]</f>
        <v/>
      </c>
      <c r="E557" s="3">
        <f>IF(B557&lt;&gt;"", ((B557 - VLOOKUP(A557, AlertHelper!$A$2:$C41555, 2, FALSE)) * 24 * 60), "")</f>
        <v>0</v>
      </c>
      <c r="F557" t="b">
        <f t="shared" si="8"/>
        <v>0</v>
      </c>
    </row>
    <row r="558" spans="1:6" x14ac:dyDescent="0.3">
      <c r="A558" t="str">
        <f>AlertAuditReport[[#This Row],[Alert ID]]</f>
        <v>2517494220733598292_ef63e132-fc3b-460a-b186-27462395e3e9</v>
      </c>
      <c r="B558" s="1">
        <f>AlertAuditReport[[#This Row],[Timestamp]]</f>
        <v>44699.624327291669</v>
      </c>
      <c r="C558" t="str">
        <f>AlertAuditReport[[#This Row],[Event Type]]</f>
        <v>Alert_Confirmed</v>
      </c>
      <c r="D558" t="str">
        <f>AlertAuditReport[[#This Row],[User Mail]]</f>
        <v>ron@signl4.com</v>
      </c>
      <c r="E558" s="3">
        <f>IF(B558&lt;&gt;"", ((B558 - VLOOKUP(A558, AlertHelper!$A$2:$C41556, 2, FALSE)) * 24 * 60), "")</f>
        <v>0.25396666838787496</v>
      </c>
      <c r="F558" t="b">
        <f t="shared" si="8"/>
        <v>0</v>
      </c>
    </row>
    <row r="559" spans="1:6" x14ac:dyDescent="0.3">
      <c r="A559" t="str">
        <f>AlertAuditReport[[#This Row],[Alert ID]]</f>
        <v>2517494219476013242_6f4fd624-6b26-4379-89ec-162724dfc28b</v>
      </c>
      <c r="B559" s="1">
        <f>AlertAuditReport[[#This Row],[Timestamp]]</f>
        <v>44699.625606458336</v>
      </c>
      <c r="C559" t="str">
        <f>AlertAuditReport[[#This Row],[Event Type]]</f>
        <v>Alert_New</v>
      </c>
      <c r="D559" t="str">
        <f>AlertAuditReport[[#This Row],[User Mail]]</f>
        <v/>
      </c>
      <c r="E559" s="3">
        <f>IF(B559&lt;&gt;"", ((B559 - VLOOKUP(A559, AlertHelper!$A$2:$C41557, 2, FALSE)) * 24 * 60), "")</f>
        <v>0</v>
      </c>
      <c r="F559" t="b">
        <f t="shared" si="8"/>
        <v>0</v>
      </c>
    </row>
    <row r="560" spans="1:6" x14ac:dyDescent="0.3">
      <c r="A560" t="str">
        <f>AlertAuditReport[[#This Row],[Alert ID]]</f>
        <v>2517494219476013242_6f4fd624-6b26-4379-89ec-162724dfc28b</v>
      </c>
      <c r="B560" s="1">
        <f>AlertAuditReport[[#This Row],[Timestamp]]</f>
        <v>44699.625776423614</v>
      </c>
      <c r="C560" t="str">
        <f>AlertAuditReport[[#This Row],[Event Type]]</f>
        <v>Alert_Confirmed</v>
      </c>
      <c r="D560" t="str">
        <f>AlertAuditReport[[#This Row],[User Mail]]</f>
        <v>ron@signl4.com</v>
      </c>
      <c r="E560" s="3">
        <f>IF(B560&lt;&gt;"", ((B560 - VLOOKUP(A560, AlertHelper!$A$2:$C41558, 2, FALSE)) * 24 * 60), "")</f>
        <v>0.24475000100210309</v>
      </c>
      <c r="F560" t="b">
        <f t="shared" si="8"/>
        <v>0</v>
      </c>
    </row>
    <row r="561" spans="1:6" x14ac:dyDescent="0.3">
      <c r="A561" t="str">
        <f>AlertAuditReport[[#This Row],[Alert ID]]</f>
        <v>2517494144700043799_2d542f82-3a63-40c8-8da5-59ab6a05fad0</v>
      </c>
      <c r="B561" s="1">
        <f>AlertAuditReport[[#This Row],[Timestamp]]</f>
        <v>44699.712152719905</v>
      </c>
      <c r="C561" t="str">
        <f>AlertAuditReport[[#This Row],[Event Type]]</f>
        <v>Alert_New</v>
      </c>
      <c r="D561" t="str">
        <f>AlertAuditReport[[#This Row],[User Mail]]</f>
        <v/>
      </c>
      <c r="E561" s="3">
        <f>IF(B561&lt;&gt;"", ((B561 - VLOOKUP(A561, AlertHelper!$A$2:$C41559, 2, FALSE)) * 24 * 60), "")</f>
        <v>0</v>
      </c>
      <c r="F561" t="b">
        <f t="shared" si="8"/>
        <v>0</v>
      </c>
    </row>
    <row r="562" spans="1:6" x14ac:dyDescent="0.3">
      <c r="A562" t="str">
        <f>AlertAuditReport[[#This Row],[Alert ID]]</f>
        <v>2517494142296639828_684fdf40-ba97-4f56-a806-45cb7c6d49ef</v>
      </c>
      <c r="B562" s="1">
        <f>AlertAuditReport[[#This Row],[Timestamp]]</f>
        <v>44699.714934444448</v>
      </c>
      <c r="C562" t="str">
        <f>AlertAuditReport[[#This Row],[Event Type]]</f>
        <v>Alert_New</v>
      </c>
      <c r="D562" t="str">
        <f>AlertAuditReport[[#This Row],[User Mail]]</f>
        <v/>
      </c>
      <c r="E562" s="3">
        <f>IF(B562&lt;&gt;"", ((B562 - VLOOKUP(A562, AlertHelper!$A$2:$C41560, 2, FALSE)) * 24 * 60), "")</f>
        <v>0</v>
      </c>
      <c r="F562" t="b">
        <f t="shared" si="8"/>
        <v>0</v>
      </c>
    </row>
    <row r="563" spans="1:6" x14ac:dyDescent="0.3">
      <c r="A563" t="str">
        <f>AlertAuditReport[[#This Row],[Alert ID]]</f>
        <v>2517494144700043799_2d542f82-3a63-40c8-8da5-59ab6a05fad0</v>
      </c>
      <c r="B563" s="1">
        <f>AlertAuditReport[[#This Row],[Timestamp]]</f>
        <v>44699.716819699075</v>
      </c>
      <c r="C563" t="str">
        <f>AlertAuditReport[[#This Row],[Event Type]]</f>
        <v>Alert_Confirmed</v>
      </c>
      <c r="D563" t="str">
        <f>AlertAuditReport[[#This Row],[User Mail]]</f>
        <v>ron@signl4.com</v>
      </c>
      <c r="E563" s="3">
        <f>IF(B563&lt;&gt;"", ((B563 - VLOOKUP(A563, AlertHelper!$A$2:$C41561, 2, FALSE)) * 24 * 60), "")</f>
        <v>6.7204500047955662</v>
      </c>
      <c r="F563" t="b">
        <f t="shared" si="8"/>
        <v>0</v>
      </c>
    </row>
    <row r="564" spans="1:6" x14ac:dyDescent="0.3">
      <c r="A564" t="str">
        <f>AlertAuditReport[[#This Row],[Alert ID]]</f>
        <v>2517494142296639828_684fdf40-ba97-4f56-a806-45cb7c6d49ef</v>
      </c>
      <c r="B564" s="1">
        <f>AlertAuditReport[[#This Row],[Timestamp]]</f>
        <v>44699.716837453707</v>
      </c>
      <c r="C564" t="str">
        <f>AlertAuditReport[[#This Row],[Event Type]]</f>
        <v>Alert_Confirmed</v>
      </c>
      <c r="D564" t="str">
        <f>AlertAuditReport[[#This Row],[User Mail]]</f>
        <v>ron@signl4.com</v>
      </c>
      <c r="E564" s="3">
        <f>IF(B564&lt;&gt;"", ((B564 - VLOOKUP(A564, AlertHelper!$A$2:$C41562, 2, FALSE)) * 24 * 60), "")</f>
        <v>2.7403333329129964</v>
      </c>
      <c r="F564" t="b">
        <f t="shared" si="8"/>
        <v>0</v>
      </c>
    </row>
    <row r="565" spans="1:6" x14ac:dyDescent="0.3">
      <c r="A565" t="str">
        <f>AlertAuditReport[[#This Row],[Alert ID]]</f>
        <v>2517494138697067749_05116c34-f9bc-4fa3-8ec6-45a605cd2004</v>
      </c>
      <c r="B565" s="1">
        <f>AlertAuditReport[[#This Row],[Timestamp]]</f>
        <v>44699.719100613424</v>
      </c>
      <c r="C565" t="str">
        <f>AlertAuditReport[[#This Row],[Event Type]]</f>
        <v>Alert_New</v>
      </c>
      <c r="D565" t="str">
        <f>AlertAuditReport[[#This Row],[User Mail]]</f>
        <v/>
      </c>
      <c r="E565" s="3">
        <f>IF(B565&lt;&gt;"", ((B565 - VLOOKUP(A565, AlertHelper!$A$2:$C41563, 2, FALSE)) * 24 * 60), "")</f>
        <v>0</v>
      </c>
      <c r="F565" t="b">
        <f t="shared" si="8"/>
        <v>0</v>
      </c>
    </row>
    <row r="566" spans="1:6" x14ac:dyDescent="0.3">
      <c r="A566" t="str">
        <f>AlertAuditReport[[#This Row],[Alert ID]]</f>
        <v>2517494111376346037_c9b8f2d7-a678-44f2-ba3d-91e6c919aaf2</v>
      </c>
      <c r="B566" s="1">
        <f>AlertAuditReport[[#This Row],[Timestamp]]</f>
        <v>44699.75072181713</v>
      </c>
      <c r="C566" t="str">
        <f>AlertAuditReport[[#This Row],[Event Type]]</f>
        <v>Alert_New</v>
      </c>
      <c r="D566" t="str">
        <f>AlertAuditReport[[#This Row],[User Mail]]</f>
        <v/>
      </c>
      <c r="E566" s="3">
        <f>IF(B566&lt;&gt;"", ((B566 - VLOOKUP(A566, AlertHelper!$A$2:$C41564, 2, FALSE)) * 24 * 60), "")</f>
        <v>0</v>
      </c>
      <c r="F566" t="b">
        <f t="shared" si="8"/>
        <v>1</v>
      </c>
    </row>
    <row r="567" spans="1:6" x14ac:dyDescent="0.3">
      <c r="A567" t="str">
        <f>AlertAuditReport[[#This Row],[Alert ID]]</f>
        <v>2517494104481135780_f88bff17-5110-494a-b79b-073a17912338</v>
      </c>
      <c r="B567" s="1">
        <f>AlertAuditReport[[#This Row],[Timestamp]]</f>
        <v>44699.758702384257</v>
      </c>
      <c r="C567" t="str">
        <f>AlertAuditReport[[#This Row],[Event Type]]</f>
        <v>Alert_New</v>
      </c>
      <c r="D567" t="str">
        <f>AlertAuditReport[[#This Row],[User Mail]]</f>
        <v/>
      </c>
      <c r="E567" s="3">
        <f>IF(B567&lt;&gt;"", ((B567 - VLOOKUP(A567, AlertHelper!$A$2:$C41565, 2, FALSE)) * 24 * 60), "")</f>
        <v>0</v>
      </c>
      <c r="F567" t="b">
        <f t="shared" si="8"/>
        <v>1</v>
      </c>
    </row>
    <row r="568" spans="1:6" x14ac:dyDescent="0.3">
      <c r="A568" t="str">
        <f>AlertAuditReport[[#This Row],[Alert ID]]</f>
        <v>2517493964376719709_e41a88a6-81a1-482a-bb43-d8093ec10e12</v>
      </c>
      <c r="B568" s="1">
        <f>AlertAuditReport[[#This Row],[Timestamp]]</f>
        <v>44699.92086027778</v>
      </c>
      <c r="C568" t="str">
        <f>AlertAuditReport[[#This Row],[Event Type]]</f>
        <v>Alert_New</v>
      </c>
      <c r="D568" t="str">
        <f>AlertAuditReport[[#This Row],[User Mail]]</f>
        <v/>
      </c>
      <c r="E568" s="3">
        <f>IF(B568&lt;&gt;"", ((B568 - VLOOKUP(A568, AlertHelper!$A$2:$C41566, 2, FALSE)) * 24 * 60), "")</f>
        <v>0</v>
      </c>
      <c r="F568" t="b">
        <f t="shared" si="8"/>
        <v>1</v>
      </c>
    </row>
    <row r="569" spans="1:6" x14ac:dyDescent="0.3">
      <c r="A569" t="str">
        <f>AlertAuditReport[[#This Row],[Alert ID]]</f>
        <v>2517493817375760400_a99ebde9-0229-4068-a654-0080b90419db</v>
      </c>
      <c r="B569" s="1">
        <f>AlertAuditReport[[#This Row],[Timestamp]]</f>
        <v>44700.091000266206</v>
      </c>
      <c r="C569" t="str">
        <f>AlertAuditReport[[#This Row],[Event Type]]</f>
        <v>Alert_New</v>
      </c>
      <c r="D569" t="str">
        <f>AlertAuditReport[[#This Row],[User Mail]]</f>
        <v/>
      </c>
      <c r="E569" s="3">
        <f>IF(B569&lt;&gt;"", ((B569 - VLOOKUP(A569, AlertHelper!$A$2:$C41567, 2, FALSE)) * 24 * 60), "")</f>
        <v>0</v>
      </c>
      <c r="F569" t="b">
        <f t="shared" si="8"/>
        <v>1</v>
      </c>
    </row>
    <row r="570" spans="1:6" x14ac:dyDescent="0.3">
      <c r="A570" t="str">
        <f>AlertAuditReport[[#This Row],[Alert ID]]</f>
        <v>2517493731833169278_932ee878-767d-4fd4-aa56-0e746486b84f</v>
      </c>
      <c r="B570" s="1">
        <f>AlertAuditReport[[#This Row],[Timestamp]]</f>
        <v>44700.19000790509</v>
      </c>
      <c r="C570" t="str">
        <f>AlertAuditReport[[#This Row],[Event Type]]</f>
        <v>Alert_New</v>
      </c>
      <c r="D570" t="str">
        <f>AlertAuditReport[[#This Row],[User Mail]]</f>
        <v/>
      </c>
      <c r="E570" s="3">
        <f>IF(B570&lt;&gt;"", ((B570 - VLOOKUP(A570, AlertHelper!$A$2:$C41568, 2, FALSE)) * 24 * 60), "")</f>
        <v>0</v>
      </c>
      <c r="F570" t="b">
        <f t="shared" si="8"/>
        <v>1</v>
      </c>
    </row>
    <row r="571" spans="1:6" x14ac:dyDescent="0.3">
      <c r="A571" t="str">
        <f>AlertAuditReport[[#This Row],[Alert ID]]</f>
        <v>2517493731833169278_932ee878-767d-4fd4-aa56-0e746486b84f</v>
      </c>
      <c r="B571" s="1">
        <f>AlertAuditReport[[#This Row],[Timestamp]]</f>
        <v>44700.204615694442</v>
      </c>
      <c r="C571" t="str">
        <f>AlertAuditReport[[#This Row],[Event Type]]</f>
        <v>Alert_Closed</v>
      </c>
      <c r="D571" t="str">
        <f>AlertAuditReport[[#This Row],[User Mail]]</f>
        <v>system@signl4.com</v>
      </c>
      <c r="E571" s="3">
        <f>IF(B571&lt;&gt;"", ((B571 - VLOOKUP(A571, AlertHelper!$A$2:$C41569, 2, FALSE)) * 24 * 60), "")</f>
        <v>21.035216666059569</v>
      </c>
      <c r="F571" t="b">
        <f t="shared" si="8"/>
        <v>1</v>
      </c>
    </row>
    <row r="572" spans="1:6" x14ac:dyDescent="0.3">
      <c r="A572" t="str">
        <f>AlertAuditReport[[#This Row],[Alert ID]]</f>
        <v>2517493670374829991_bcbd0fcf-1309-4a61-9d5f-e6c2d4ca8dae</v>
      </c>
      <c r="B572" s="1">
        <f>AlertAuditReport[[#This Row],[Timestamp]]</f>
        <v>44700.261140243056</v>
      </c>
      <c r="C572" t="str">
        <f>AlertAuditReport[[#This Row],[Event Type]]</f>
        <v>Alert_New</v>
      </c>
      <c r="D572" t="str">
        <f>AlertAuditReport[[#This Row],[User Mail]]</f>
        <v/>
      </c>
      <c r="E572" s="3">
        <f>IF(B572&lt;&gt;"", ((B572 - VLOOKUP(A572, AlertHelper!$A$2:$C41570, 2, FALSE)) * 24 * 60), "")</f>
        <v>0</v>
      </c>
      <c r="F572" t="b">
        <f t="shared" si="8"/>
        <v>1</v>
      </c>
    </row>
    <row r="573" spans="1:6" x14ac:dyDescent="0.3">
      <c r="A573" t="str">
        <f>AlertAuditReport[[#This Row],[Alert ID]]</f>
        <v>2517493607410766902_98136601-7603-49d7-82b9-762dad6aa2fa</v>
      </c>
      <c r="B573" s="1">
        <f>AlertAuditReport[[#This Row],[Timestamp]]</f>
        <v>44700.334015312503</v>
      </c>
      <c r="C573" t="str">
        <f>AlertAuditReport[[#This Row],[Event Type]]</f>
        <v>Alert_New</v>
      </c>
      <c r="D573" t="str">
        <f>AlertAuditReport[[#This Row],[User Mail]]</f>
        <v/>
      </c>
      <c r="E573" s="3">
        <f>IF(B573&lt;&gt;"", ((B573 - VLOOKUP(A573, AlertHelper!$A$2:$C41571, 2, FALSE)) * 24 * 60), "")</f>
        <v>0</v>
      </c>
      <c r="F573" t="b">
        <f t="shared" si="8"/>
        <v>1</v>
      </c>
    </row>
    <row r="574" spans="1:6" x14ac:dyDescent="0.3">
      <c r="A574" t="str">
        <f>AlertAuditReport[[#This Row],[Alert ID]]</f>
        <v>2517493542001376456_3deb5f74-b4d5-4d8b-837d-b1ebc32421eb</v>
      </c>
      <c r="B574" s="1">
        <f>AlertAuditReport[[#This Row],[Timestamp]]</f>
        <v>44700.409720625001</v>
      </c>
      <c r="C574" t="str">
        <f>AlertAuditReport[[#This Row],[Event Type]]</f>
        <v>Alert_New</v>
      </c>
      <c r="D574" t="str">
        <f>AlertAuditReport[[#This Row],[User Mail]]</f>
        <v/>
      </c>
      <c r="E574" s="3">
        <f>IF(B574&lt;&gt;"", ((B574 - VLOOKUP(A574, AlertHelper!$A$2:$C41572, 2, FALSE)) * 24 * 60), "")</f>
        <v>0</v>
      </c>
      <c r="F574" t="b">
        <f t="shared" si="8"/>
        <v>0</v>
      </c>
    </row>
    <row r="575" spans="1:6" x14ac:dyDescent="0.3">
      <c r="A575" t="str">
        <f>AlertAuditReport[[#This Row],[Alert ID]]</f>
        <v>2517493541498487500_da887c35-c970-4688-9bed-a12d0829ecbc</v>
      </c>
      <c r="B575" s="1">
        <f>AlertAuditReport[[#This Row],[Timestamp]]</f>
        <v>44700.410302673612</v>
      </c>
      <c r="C575" t="str">
        <f>AlertAuditReport[[#This Row],[Event Type]]</f>
        <v>Alert_New</v>
      </c>
      <c r="D575" t="str">
        <f>AlertAuditReport[[#This Row],[User Mail]]</f>
        <v/>
      </c>
      <c r="E575" s="3">
        <f>IF(B575&lt;&gt;"", ((B575 - VLOOKUP(A575, AlertHelper!$A$2:$C41573, 2, FALSE)) * 24 * 60), "")</f>
        <v>0</v>
      </c>
      <c r="F575" t="b">
        <f t="shared" si="8"/>
        <v>0</v>
      </c>
    </row>
    <row r="576" spans="1:6" x14ac:dyDescent="0.3">
      <c r="A576" t="str">
        <f>AlertAuditReport[[#This Row],[Alert ID]]</f>
        <v>2517493523375196649_b25126df-dd85-4f9b-817d-cb1df9a5c8a1</v>
      </c>
      <c r="B576" s="1">
        <f>AlertAuditReport[[#This Row],[Timestamp]]</f>
        <v>44700.431278703705</v>
      </c>
      <c r="C576" t="str">
        <f>AlertAuditReport[[#This Row],[Event Type]]</f>
        <v>Alert_New</v>
      </c>
      <c r="D576" t="str">
        <f>AlertAuditReport[[#This Row],[User Mail]]</f>
        <v/>
      </c>
      <c r="E576" s="3">
        <f>IF(B576&lt;&gt;"", ((B576 - VLOOKUP(A576, AlertHelper!$A$2:$C41574, 2, FALSE)) * 24 * 60), "")</f>
        <v>0</v>
      </c>
      <c r="F576" t="b">
        <f t="shared" si="8"/>
        <v>0</v>
      </c>
    </row>
    <row r="577" spans="1:6" x14ac:dyDescent="0.3">
      <c r="A577" t="str">
        <f>AlertAuditReport[[#This Row],[Alert ID]]</f>
        <v>2517493541498487500_da887c35-c970-4688-9bed-a12d0829ecbc</v>
      </c>
      <c r="B577" s="1">
        <f>AlertAuditReport[[#This Row],[Timestamp]]</f>
        <v>44700.436822164353</v>
      </c>
      <c r="C577" t="str">
        <f>AlertAuditReport[[#This Row],[Event Type]]</f>
        <v>Alert_Closed</v>
      </c>
      <c r="D577" t="str">
        <f>AlertAuditReport[[#This Row],[User Mail]]</f>
        <v>system@signl4.com</v>
      </c>
      <c r="E577" s="3">
        <f>IF(B577&lt;&gt;"", ((B577 - VLOOKUP(A577, AlertHelper!$A$2:$C41575, 2, FALSE)) * 24 * 60), "")</f>
        <v>38.188066666480154</v>
      </c>
      <c r="F577" t="b">
        <f t="shared" si="8"/>
        <v>0</v>
      </c>
    </row>
    <row r="578" spans="1:6" x14ac:dyDescent="0.3">
      <c r="A578" t="str">
        <f>AlertAuditReport[[#This Row],[Alert ID]]</f>
        <v>2517493542001376456_3deb5f74-b4d5-4d8b-837d-b1ebc32421eb</v>
      </c>
      <c r="B578" s="1">
        <f>AlertAuditReport[[#This Row],[Timestamp]]</f>
        <v>44700.436822164353</v>
      </c>
      <c r="C578" t="str">
        <f>AlertAuditReport[[#This Row],[Event Type]]</f>
        <v>Alert_Closed</v>
      </c>
      <c r="D578" t="str">
        <f>AlertAuditReport[[#This Row],[User Mail]]</f>
        <v>system@signl4.com</v>
      </c>
      <c r="E578" s="3">
        <f>IF(B578&lt;&gt;"", ((B578 - VLOOKUP(A578, AlertHelper!$A$2:$C41576, 2, FALSE)) * 24 * 60), "")</f>
        <v>39.026216666679829</v>
      </c>
      <c r="F578" t="b">
        <f t="shared" si="8"/>
        <v>0</v>
      </c>
    </row>
    <row r="579" spans="1:6" x14ac:dyDescent="0.3">
      <c r="A579" t="str">
        <f>AlertAuditReport[[#This Row],[Alert ID]]</f>
        <v>2517494104481135780_f88bff17-5110-494a-b79b-073a17912338</v>
      </c>
      <c r="B579" s="1">
        <f>AlertAuditReport[[#This Row],[Timestamp]]</f>
        <v>44700.436822928241</v>
      </c>
      <c r="C579" t="str">
        <f>AlertAuditReport[[#This Row],[Event Type]]</f>
        <v>Alert_Closed</v>
      </c>
      <c r="D579" t="str">
        <f>AlertAuditReport[[#This Row],[User Mail]]</f>
        <v>system@signl4.com</v>
      </c>
      <c r="E579" s="3">
        <f>IF(B579&lt;&gt;"", ((B579 - VLOOKUP(A579, AlertHelper!$A$2:$C41577, 2, FALSE)) * 24 * 60), "")</f>
        <v>976.49358333670534</v>
      </c>
      <c r="F579" t="b">
        <f t="shared" ref="F579:F642" si="9">IF(B579&lt;&gt;"", SUM((WEEKDAY(B579)=1), (WEEKDAY(B579)=7), (HOUR(B579)&lt;9),  (HOUR(B579)&gt;17))&gt;0, "")</f>
        <v>0</v>
      </c>
    </row>
    <row r="580" spans="1:6" x14ac:dyDescent="0.3">
      <c r="A580" t="str">
        <f>AlertAuditReport[[#This Row],[Alert ID]]</f>
        <v>2517494138697067749_05116c34-f9bc-4fa3-8ec6-45a605cd2004</v>
      </c>
      <c r="B580" s="1">
        <f>AlertAuditReport[[#This Row],[Timestamp]]</f>
        <v>44700.436823067132</v>
      </c>
      <c r="C580" t="str">
        <f>AlertAuditReport[[#This Row],[Event Type]]</f>
        <v>Alert_Closed</v>
      </c>
      <c r="D580" t="str">
        <f>AlertAuditReport[[#This Row],[User Mail]]</f>
        <v>system@signl4.com</v>
      </c>
      <c r="E580" s="3">
        <f>IF(B580&lt;&gt;"", ((B580 - VLOOKUP(A580, AlertHelper!$A$2:$C41578, 2, FALSE)) * 24 * 60), "")</f>
        <v>1033.520333339693</v>
      </c>
      <c r="F580" t="b">
        <f t="shared" si="9"/>
        <v>0</v>
      </c>
    </row>
    <row r="581" spans="1:6" x14ac:dyDescent="0.3">
      <c r="A581" t="str">
        <f>AlertAuditReport[[#This Row],[Alert ID]]</f>
        <v>2517494142296639828_684fdf40-ba97-4f56-a806-45cb7c6d49ef</v>
      </c>
      <c r="B581" s="1">
        <f>AlertAuditReport[[#This Row],[Timestamp]]</f>
        <v>44700.43682422454</v>
      </c>
      <c r="C581" t="str">
        <f>AlertAuditReport[[#This Row],[Event Type]]</f>
        <v>Alert_Closed</v>
      </c>
      <c r="D581" t="str">
        <f>AlertAuditReport[[#This Row],[User Mail]]</f>
        <v>system@signl4.com</v>
      </c>
      <c r="E581" s="3">
        <f>IF(B581&lt;&gt;"", ((B581 - VLOOKUP(A581, AlertHelper!$A$2:$C41579, 2, FALSE)) * 24 * 60), "")</f>
        <v>1039.5212833327241</v>
      </c>
      <c r="F581" t="b">
        <f t="shared" si="9"/>
        <v>0</v>
      </c>
    </row>
    <row r="582" spans="1:6" x14ac:dyDescent="0.3">
      <c r="A582" t="str">
        <f>AlertAuditReport[[#This Row],[Alert ID]]</f>
        <v>2517494144700043799_2d542f82-3a63-40c8-8da5-59ab6a05fad0</v>
      </c>
      <c r="B582" s="1">
        <f>AlertAuditReport[[#This Row],[Timestamp]]</f>
        <v>44700.436824490738</v>
      </c>
      <c r="C582" t="str">
        <f>AlertAuditReport[[#This Row],[Event Type]]</f>
        <v>Alert_Closed</v>
      </c>
      <c r="D582" t="str">
        <f>AlertAuditReport[[#This Row],[User Mail]]</f>
        <v>system@signl4.com</v>
      </c>
      <c r="E582" s="3">
        <f>IF(B582&lt;&gt;"", ((B582 - VLOOKUP(A582, AlertHelper!$A$2:$C41580, 2, FALSE)) * 24 * 60), "")</f>
        <v>1043.5273499996401</v>
      </c>
      <c r="F582" t="b">
        <f t="shared" si="9"/>
        <v>0</v>
      </c>
    </row>
    <row r="583" spans="1:6" x14ac:dyDescent="0.3">
      <c r="A583" t="str">
        <f>AlertAuditReport[[#This Row],[Alert ID]]</f>
        <v>2517493507966420448_5b548792-fc9f-43f3-935d-9025181f928d</v>
      </c>
      <c r="B583" s="1">
        <f>AlertAuditReport[[#This Row],[Timestamp]]</f>
        <v>44700.44911292824</v>
      </c>
      <c r="C583" t="str">
        <f>AlertAuditReport[[#This Row],[Event Type]]</f>
        <v>Alert_New</v>
      </c>
      <c r="D583" t="str">
        <f>AlertAuditReport[[#This Row],[User Mail]]</f>
        <v/>
      </c>
      <c r="E583" s="3">
        <f>IF(B583&lt;&gt;"", ((B583 - VLOOKUP(A583, AlertHelper!$A$2:$C41581, 2, FALSE)) * 24 * 60), "")</f>
        <v>0</v>
      </c>
      <c r="F583" t="b">
        <f t="shared" si="9"/>
        <v>0</v>
      </c>
    </row>
    <row r="584" spans="1:6" x14ac:dyDescent="0.3">
      <c r="A584" t="str">
        <f>AlertAuditReport[[#This Row],[Alert ID]]</f>
        <v>2517493506584964923_50d5aa1d-5c53-4e8b-ae9f-539523eed36a</v>
      </c>
      <c r="B584" s="1">
        <f>AlertAuditReport[[#This Row],[Timestamp]]</f>
        <v>44700.450711840276</v>
      </c>
      <c r="C584" t="str">
        <f>AlertAuditReport[[#This Row],[Event Type]]</f>
        <v>Alert_New</v>
      </c>
      <c r="D584" t="str">
        <f>AlertAuditReport[[#This Row],[User Mail]]</f>
        <v/>
      </c>
      <c r="E584" s="3">
        <f>IF(B584&lt;&gt;"", ((B584 - VLOOKUP(A584, AlertHelper!$A$2:$C41582, 2, FALSE)) * 24 * 60), "")</f>
        <v>0</v>
      </c>
      <c r="F584" t="b">
        <f t="shared" si="9"/>
        <v>0</v>
      </c>
    </row>
    <row r="585" spans="1:6" x14ac:dyDescent="0.3">
      <c r="A585" t="str">
        <f>AlertAuditReport[[#This Row],[Alert ID]]</f>
        <v>2517493506584964923_50d5aa1d-5c53-4e8b-ae9f-539523eed36a</v>
      </c>
      <c r="B585" s="1">
        <f>AlertAuditReport[[#This Row],[Timestamp]]</f>
        <v>44700.481288993054</v>
      </c>
      <c r="C585" t="str">
        <f>AlertAuditReport[[#This Row],[Event Type]]</f>
        <v>Alert_Closed</v>
      </c>
      <c r="D585" t="str">
        <f>AlertAuditReport[[#This Row],[User Mail]]</f>
        <v>system@signl4.com</v>
      </c>
      <c r="E585" s="3">
        <f>IF(B585&lt;&gt;"", ((B585 - VLOOKUP(A585, AlertHelper!$A$2:$C41583, 2, FALSE)) * 24 * 60), "")</f>
        <v>44.031100000720471</v>
      </c>
      <c r="F585" t="b">
        <f t="shared" si="9"/>
        <v>0</v>
      </c>
    </row>
    <row r="586" spans="1:6" x14ac:dyDescent="0.3">
      <c r="A586" t="str">
        <f>AlertAuditReport[[#This Row],[Alert ID]]</f>
        <v>2517493507966420448_5b548792-fc9f-43f3-935d-9025181f928d</v>
      </c>
      <c r="B586" s="1">
        <f>AlertAuditReport[[#This Row],[Timestamp]]</f>
        <v>44700.485635243058</v>
      </c>
      <c r="C586" t="str">
        <f>AlertAuditReport[[#This Row],[Event Type]]</f>
        <v>Alert_Confirmed</v>
      </c>
      <c r="D586" t="str">
        <f>AlertAuditReport[[#This Row],[User Mail]]</f>
        <v>ron@signl4.com</v>
      </c>
      <c r="E586" s="3">
        <f>IF(B586&lt;&gt;"", ((B586 - VLOOKUP(A586, AlertHelper!$A$2:$C41584, 2, FALSE)) * 24 * 60), "")</f>
        <v>52.592133338330314</v>
      </c>
      <c r="F586" t="b">
        <f t="shared" si="9"/>
        <v>0</v>
      </c>
    </row>
    <row r="587" spans="1:6" x14ac:dyDescent="0.3">
      <c r="A587" t="str">
        <f>AlertAuditReport[[#This Row],[Alert ID]]</f>
        <v>2517493523375196649_b25126df-dd85-4f9b-817d-cb1df9a5c8a1</v>
      </c>
      <c r="B587" s="1">
        <f>AlertAuditReport[[#This Row],[Timestamp]]</f>
        <v>44700.485635243058</v>
      </c>
      <c r="C587" t="str">
        <f>AlertAuditReport[[#This Row],[Event Type]]</f>
        <v>Alert_Confirmed</v>
      </c>
      <c r="D587" t="str">
        <f>AlertAuditReport[[#This Row],[User Mail]]</f>
        <v>ron@signl4.com</v>
      </c>
      <c r="E587" s="3">
        <f>IF(B587&lt;&gt;"", ((B587 - VLOOKUP(A587, AlertHelper!$A$2:$C41585, 2, FALSE)) * 24 * 60), "")</f>
        <v>78.27341666794382</v>
      </c>
      <c r="F587" t="b">
        <f t="shared" si="9"/>
        <v>0</v>
      </c>
    </row>
    <row r="588" spans="1:6" x14ac:dyDescent="0.3">
      <c r="A588" t="str">
        <f>AlertAuditReport[[#This Row],[Alert ID]]</f>
        <v>2517493607410766902_98136601-7603-49d7-82b9-762dad6aa2fa</v>
      </c>
      <c r="B588" s="1">
        <f>AlertAuditReport[[#This Row],[Timestamp]]</f>
        <v>44700.485635243058</v>
      </c>
      <c r="C588" t="str">
        <f>AlertAuditReport[[#This Row],[Event Type]]</f>
        <v>Alert_Confirmed</v>
      </c>
      <c r="D588" t="str">
        <f>AlertAuditReport[[#This Row],[User Mail]]</f>
        <v>ron@signl4.com</v>
      </c>
      <c r="E588" s="3">
        <f>IF(B588&lt;&gt;"", ((B588 - VLOOKUP(A588, AlertHelper!$A$2:$C41586, 2, FALSE)) * 24 * 60), "")</f>
        <v>218.33269999944605</v>
      </c>
      <c r="F588" t="b">
        <f t="shared" si="9"/>
        <v>0</v>
      </c>
    </row>
    <row r="589" spans="1:6" x14ac:dyDescent="0.3">
      <c r="A589" t="str">
        <f>AlertAuditReport[[#This Row],[Alert ID]]</f>
        <v>2517493670374829991_bcbd0fcf-1309-4a61-9d5f-e6c2d4ca8dae</v>
      </c>
      <c r="B589" s="1">
        <f>AlertAuditReport[[#This Row],[Timestamp]]</f>
        <v>44700.485635243058</v>
      </c>
      <c r="C589" t="str">
        <f>AlertAuditReport[[#This Row],[Event Type]]</f>
        <v>Alert_Confirmed</v>
      </c>
      <c r="D589" t="str">
        <f>AlertAuditReport[[#This Row],[User Mail]]</f>
        <v>ron@signl4.com</v>
      </c>
      <c r="E589" s="3">
        <f>IF(B589&lt;&gt;"", ((B589 - VLOOKUP(A589, AlertHelper!$A$2:$C41587, 2, FALSE)) * 24 * 60), "")</f>
        <v>323.27280000317842</v>
      </c>
      <c r="F589" t="b">
        <f t="shared" si="9"/>
        <v>0</v>
      </c>
    </row>
    <row r="590" spans="1:6" x14ac:dyDescent="0.3">
      <c r="A590" t="str">
        <f>AlertAuditReport[[#This Row],[Alert ID]]</f>
        <v>2517493817375760400_a99ebde9-0229-4068-a654-0080b90419db</v>
      </c>
      <c r="B590" s="1">
        <f>AlertAuditReport[[#This Row],[Timestamp]]</f>
        <v>44700.485635243058</v>
      </c>
      <c r="C590" t="str">
        <f>AlertAuditReport[[#This Row],[Event Type]]</f>
        <v>Alert_Confirmed</v>
      </c>
      <c r="D590" t="str">
        <f>AlertAuditReport[[#This Row],[User Mail]]</f>
        <v>ron@signl4.com</v>
      </c>
      <c r="E590" s="3">
        <f>IF(B590&lt;&gt;"", ((B590 - VLOOKUP(A590, AlertHelper!$A$2:$C41588, 2, FALSE)) * 24 * 60), "")</f>
        <v>568.27436666702852</v>
      </c>
      <c r="F590" t="b">
        <f t="shared" si="9"/>
        <v>0</v>
      </c>
    </row>
    <row r="591" spans="1:6" x14ac:dyDescent="0.3">
      <c r="A591" t="str">
        <f>AlertAuditReport[[#This Row],[Alert ID]]</f>
        <v>2517493964376719709_e41a88a6-81a1-482a-bb43-d8093ec10e12</v>
      </c>
      <c r="B591" s="1">
        <f>AlertAuditReport[[#This Row],[Timestamp]]</f>
        <v>44700.485635243058</v>
      </c>
      <c r="C591" t="str">
        <f>AlertAuditReport[[#This Row],[Event Type]]</f>
        <v>Alert_Confirmed</v>
      </c>
      <c r="D591" t="str">
        <f>AlertAuditReport[[#This Row],[User Mail]]</f>
        <v>ron@signl4.com</v>
      </c>
      <c r="E591" s="3">
        <f>IF(B591&lt;&gt;"", ((B591 - VLOOKUP(A591, AlertHelper!$A$2:$C41589, 2, FALSE)) * 24 * 60), "")</f>
        <v>813.27595000038855</v>
      </c>
      <c r="F591" t="b">
        <f t="shared" si="9"/>
        <v>0</v>
      </c>
    </row>
    <row r="592" spans="1:6" x14ac:dyDescent="0.3">
      <c r="A592" t="str">
        <f>AlertAuditReport[[#This Row],[Alert ID]]</f>
        <v>2517494111376346037_c9b8f2d7-a678-44f2-ba3d-91e6c919aaf2</v>
      </c>
      <c r="B592" s="1">
        <f>AlertAuditReport[[#This Row],[Timestamp]]</f>
        <v>44700.485635243058</v>
      </c>
      <c r="C592" t="str">
        <f>AlertAuditReport[[#This Row],[Event Type]]</f>
        <v>Alert_Confirmed</v>
      </c>
      <c r="D592" t="str">
        <f>AlertAuditReport[[#This Row],[User Mail]]</f>
        <v>ron@signl4.com</v>
      </c>
      <c r="E592" s="3">
        <f>IF(B592&lt;&gt;"", ((B592 - VLOOKUP(A592, AlertHelper!$A$2:$C41590, 2, FALSE)) * 24 * 60), "")</f>
        <v>1058.2753333356231</v>
      </c>
      <c r="F592" t="b">
        <f t="shared" si="9"/>
        <v>0</v>
      </c>
    </row>
    <row r="593" spans="1:6" x14ac:dyDescent="0.3">
      <c r="A593" t="str">
        <f>AlertAuditReport[[#This Row],[Alert ID]]</f>
        <v>2517493469956941978_2133d88f-2f51-47d3-a720-46dad1fe6278</v>
      </c>
      <c r="B593" s="1">
        <f>AlertAuditReport[[#This Row],[Timestamp]]</f>
        <v>44700.493105381945</v>
      </c>
      <c r="C593" t="str">
        <f>AlertAuditReport[[#This Row],[Event Type]]</f>
        <v>Alert_New</v>
      </c>
      <c r="D593" t="str">
        <f>AlertAuditReport[[#This Row],[User Mail]]</f>
        <v/>
      </c>
      <c r="E593" s="3">
        <f>IF(B593&lt;&gt;"", ((B593 - VLOOKUP(A593, AlertHelper!$A$2:$C41591, 2, FALSE)) * 24 * 60), "")</f>
        <v>0</v>
      </c>
      <c r="F593" t="b">
        <f t="shared" si="9"/>
        <v>0</v>
      </c>
    </row>
    <row r="594" spans="1:6" x14ac:dyDescent="0.3">
      <c r="A594" t="str">
        <f>AlertAuditReport[[#This Row],[Alert ID]]</f>
        <v>2517493393310486331_973b35a9-bd5e-4e8d-8454-9c24bf8e62ec</v>
      </c>
      <c r="B594" s="1">
        <f>AlertAuditReport[[#This Row],[Timestamp]]</f>
        <v>44700.581816562502</v>
      </c>
      <c r="C594" t="str">
        <f>AlertAuditReport[[#This Row],[Event Type]]</f>
        <v>Alert_New</v>
      </c>
      <c r="D594" t="str">
        <f>AlertAuditReport[[#This Row],[User Mail]]</f>
        <v/>
      </c>
      <c r="E594" s="3">
        <f>IF(B594&lt;&gt;"", ((B594 - VLOOKUP(A594, AlertHelper!$A$2:$C41592, 2, FALSE)) * 24 * 60), "")</f>
        <v>0</v>
      </c>
      <c r="F594" t="b">
        <f t="shared" si="9"/>
        <v>0</v>
      </c>
    </row>
    <row r="595" spans="1:6" x14ac:dyDescent="0.3">
      <c r="A595" t="str">
        <f>AlertAuditReport[[#This Row],[Alert ID]]</f>
        <v>2517493393310486331_973b35a9-bd5e-4e8d-8454-9c24bf8e62ec</v>
      </c>
      <c r="B595" s="1">
        <f>AlertAuditReport[[#This Row],[Timestamp]]</f>
        <v>44700.581931018518</v>
      </c>
      <c r="C595" t="str">
        <f>AlertAuditReport[[#This Row],[Event Type]]</f>
        <v>Alert_Confirmed</v>
      </c>
      <c r="D595" t="str">
        <f>AlertAuditReport[[#This Row],[User Mail]]</f>
        <v>ron@signl4.com</v>
      </c>
      <c r="E595" s="3">
        <f>IF(B595&lt;&gt;"", ((B595 - VLOOKUP(A595, AlertHelper!$A$2:$C41593, 2, FALSE)) * 24 * 60), "")</f>
        <v>0.16481666243635118</v>
      </c>
      <c r="F595" t="b">
        <f t="shared" si="9"/>
        <v>0</v>
      </c>
    </row>
    <row r="596" spans="1:6" x14ac:dyDescent="0.3">
      <c r="A596" t="str">
        <f>AlertAuditReport[[#This Row],[Alert ID]]</f>
        <v>2517493393074144678_cbcf1068-6d1b-47eb-965b-aa48a4994425</v>
      </c>
      <c r="B596" s="1">
        <f>AlertAuditReport[[#This Row],[Timestamp]]</f>
        <v>44700.582090104166</v>
      </c>
      <c r="C596" t="str">
        <f>AlertAuditReport[[#This Row],[Event Type]]</f>
        <v>Alert_New</v>
      </c>
      <c r="D596" t="str">
        <f>AlertAuditReport[[#This Row],[User Mail]]</f>
        <v/>
      </c>
      <c r="E596" s="3">
        <f>IF(B596&lt;&gt;"", ((B596 - VLOOKUP(A596, AlertHelper!$A$2:$C41594, 2, FALSE)) * 24 * 60), "")</f>
        <v>0</v>
      </c>
      <c r="F596" t="b">
        <f t="shared" si="9"/>
        <v>0</v>
      </c>
    </row>
    <row r="597" spans="1:6" x14ac:dyDescent="0.3">
      <c r="A597" t="str">
        <f>AlertAuditReport[[#This Row],[Alert ID]]</f>
        <v>2517493393074144678_cbcf1068-6d1b-47eb-965b-aa48a4994425</v>
      </c>
      <c r="B597" s="1">
        <f>AlertAuditReport[[#This Row],[Timestamp]]</f>
        <v>44700.582146435183</v>
      </c>
      <c r="C597" t="str">
        <f>AlertAuditReport[[#This Row],[Event Type]]</f>
        <v>Alert_Confirmed</v>
      </c>
      <c r="D597" t="str">
        <f>AlertAuditReport[[#This Row],[User Mail]]</f>
        <v>ron@signl4.com</v>
      </c>
      <c r="E597" s="3">
        <f>IF(B597&lt;&gt;"", ((B597 - VLOOKUP(A597, AlertHelper!$A$2:$C41595, 2, FALSE)) * 24 * 60), "")</f>
        <v>8.1116664223372936E-2</v>
      </c>
      <c r="F597" t="b">
        <f t="shared" si="9"/>
        <v>0</v>
      </c>
    </row>
    <row r="598" spans="1:6" x14ac:dyDescent="0.3">
      <c r="A598" t="str">
        <f>AlertAuditReport[[#This Row],[Alert ID]]</f>
        <v>2517493392794569227_80ccf1d9-9cfa-4ae5-a5f0-b49c1c365923</v>
      </c>
      <c r="B598" s="1">
        <f>AlertAuditReport[[#This Row],[Timestamp]]</f>
        <v>44700.582413692129</v>
      </c>
      <c r="C598" t="str">
        <f>AlertAuditReport[[#This Row],[Event Type]]</f>
        <v>Alert_New</v>
      </c>
      <c r="D598" t="str">
        <f>AlertAuditReport[[#This Row],[User Mail]]</f>
        <v/>
      </c>
      <c r="E598" s="3">
        <f>IF(B598&lt;&gt;"", ((B598 - VLOOKUP(A598, AlertHelper!$A$2:$C41596, 2, FALSE)) * 24 * 60), "")</f>
        <v>0</v>
      </c>
      <c r="F598" t="b">
        <f t="shared" si="9"/>
        <v>0</v>
      </c>
    </row>
    <row r="599" spans="1:6" x14ac:dyDescent="0.3">
      <c r="A599" t="str">
        <f>AlertAuditReport[[#This Row],[Alert ID]]</f>
        <v>2517493392794569227_80ccf1d9-9cfa-4ae5-a5f0-b49c1c365923</v>
      </c>
      <c r="B599" s="1">
        <f>AlertAuditReport[[#This Row],[Timestamp]]</f>
        <v>44700.582464085652</v>
      </c>
      <c r="C599" t="str">
        <f>AlertAuditReport[[#This Row],[Event Type]]</f>
        <v>Alert_Confirmed</v>
      </c>
      <c r="D599" t="str">
        <f>AlertAuditReport[[#This Row],[User Mail]]</f>
        <v>ron@signl4.com</v>
      </c>
      <c r="E599" s="3">
        <f>IF(B599&lt;&gt;"", ((B599 - VLOOKUP(A599, AlertHelper!$A$2:$C41597, 2, FALSE)) * 24 * 60), "")</f>
        <v>7.2566672461107373E-2</v>
      </c>
      <c r="F599" t="b">
        <f t="shared" si="9"/>
        <v>0</v>
      </c>
    </row>
    <row r="600" spans="1:6" x14ac:dyDescent="0.3">
      <c r="A600" t="str">
        <f>AlertAuditReport[[#This Row],[Alert ID]]</f>
        <v>2517493376375081256_547f5d6d-4fce-4b41-8216-d391379f8b10</v>
      </c>
      <c r="B600" s="1">
        <f>AlertAuditReport[[#This Row],[Timestamp]]</f>
        <v>44700.60141771991</v>
      </c>
      <c r="C600" t="str">
        <f>AlertAuditReport[[#This Row],[Event Type]]</f>
        <v>Alert_New</v>
      </c>
      <c r="D600" t="str">
        <f>AlertAuditReport[[#This Row],[User Mail]]</f>
        <v/>
      </c>
      <c r="E600" s="3">
        <f>IF(B600&lt;&gt;"", ((B600 - VLOOKUP(A600, AlertHelper!$A$2:$C41598, 2, FALSE)) * 24 * 60), "")</f>
        <v>0</v>
      </c>
      <c r="F600" t="b">
        <f t="shared" si="9"/>
        <v>0</v>
      </c>
    </row>
    <row r="601" spans="1:6" x14ac:dyDescent="0.3">
      <c r="A601" t="str">
        <f>AlertAuditReport[[#This Row],[Alert ID]]</f>
        <v>2517493469956941978_2133d88f-2f51-47d3-a720-46dad1fe6278</v>
      </c>
      <c r="B601" s="1">
        <f>AlertAuditReport[[#This Row],[Timestamp]]</f>
        <v>44700.722006689815</v>
      </c>
      <c r="C601" t="str">
        <f>AlertAuditReport[[#This Row],[Event Type]]</f>
        <v>Alert_Confirmed</v>
      </c>
      <c r="D601" t="str">
        <f>AlertAuditReport[[#This Row],[User Mail]]</f>
        <v>ron@signl4.com</v>
      </c>
      <c r="E601" s="3">
        <f>IF(B601&lt;&gt;"", ((B601 - VLOOKUP(A601, AlertHelper!$A$2:$C41599, 2, FALSE)) * 24 * 60), "")</f>
        <v>329.61788333253935</v>
      </c>
      <c r="F601" t="b">
        <f t="shared" si="9"/>
        <v>0</v>
      </c>
    </row>
    <row r="602" spans="1:6" x14ac:dyDescent="0.3">
      <c r="A602" t="str">
        <f>AlertAuditReport[[#This Row],[Alert ID]]</f>
        <v>2517493376375081256_547f5d6d-4fce-4b41-8216-d391379f8b10</v>
      </c>
      <c r="B602" s="1">
        <f>AlertAuditReport[[#This Row],[Timestamp]]</f>
        <v>44700.72201420139</v>
      </c>
      <c r="C602" t="str">
        <f>AlertAuditReport[[#This Row],[Event Type]]</f>
        <v>Alert_Confirmed</v>
      </c>
      <c r="D602" t="str">
        <f>AlertAuditReport[[#This Row],[User Mail]]</f>
        <v>ron@signl4.com</v>
      </c>
      <c r="E602" s="3">
        <f>IF(B602&lt;&gt;"", ((B602 - VLOOKUP(A602, AlertHelper!$A$2:$C41600, 2, FALSE)) * 24 * 60), "")</f>
        <v>173.65893333102576</v>
      </c>
      <c r="F602" t="b">
        <f t="shared" si="9"/>
        <v>0</v>
      </c>
    </row>
    <row r="603" spans="1:6" x14ac:dyDescent="0.3">
      <c r="A603" t="str">
        <f>AlertAuditReport[[#This Row],[Alert ID]]</f>
        <v>2517493229371205849_bfb54b90-67f7-451d-87c7-b29e12340297</v>
      </c>
      <c r="B603" s="1">
        <f>AlertAuditReport[[#This Row],[Timestamp]]</f>
        <v>44700.771561099536</v>
      </c>
      <c r="C603" t="str">
        <f>AlertAuditReport[[#This Row],[Event Type]]</f>
        <v>Alert_New</v>
      </c>
      <c r="D603" t="str">
        <f>AlertAuditReport[[#This Row],[User Mail]]</f>
        <v/>
      </c>
      <c r="E603" s="3">
        <f>IF(B603&lt;&gt;"", ((B603 - VLOOKUP(A603, AlertHelper!$A$2:$C41601, 2, FALSE)) * 24 * 60), "")</f>
        <v>0</v>
      </c>
      <c r="F603" t="b">
        <f t="shared" si="9"/>
        <v>1</v>
      </c>
    </row>
    <row r="604" spans="1:6" x14ac:dyDescent="0.3">
      <c r="A604" t="str">
        <f>AlertAuditReport[[#This Row],[Alert ID]]</f>
        <v>2517493082374755035_76918611-10ff-452c-896e-ca070609506a</v>
      </c>
      <c r="B604" s="1">
        <f>AlertAuditReport[[#This Row],[Timestamp]]</f>
        <v>44700.941695879628</v>
      </c>
      <c r="C604" t="str">
        <f>AlertAuditReport[[#This Row],[Event Type]]</f>
        <v>Alert_New</v>
      </c>
      <c r="D604" t="str">
        <f>AlertAuditReport[[#This Row],[User Mail]]</f>
        <v/>
      </c>
      <c r="E604" s="3">
        <f>IF(B604&lt;&gt;"", ((B604 - VLOOKUP(A604, AlertHelper!$A$2:$C41602, 2, FALSE)) * 24 * 60), "")</f>
        <v>0</v>
      </c>
      <c r="F604" t="b">
        <f t="shared" si="9"/>
        <v>1</v>
      </c>
    </row>
    <row r="605" spans="1:6" x14ac:dyDescent="0.3">
      <c r="A605" t="str">
        <f>AlertAuditReport[[#This Row],[Alert ID]]</f>
        <v>2517492935373007880_c2f7206e-937e-4f00-9991-5370abe83999</v>
      </c>
      <c r="B605" s="1">
        <f>AlertAuditReport[[#This Row],[Timestamp]]</f>
        <v>44701.111836793978</v>
      </c>
      <c r="C605" t="str">
        <f>AlertAuditReport[[#This Row],[Event Type]]</f>
        <v>Alert_New</v>
      </c>
      <c r="D605" t="str">
        <f>AlertAuditReport[[#This Row],[User Mail]]</f>
        <v/>
      </c>
      <c r="E605" s="3">
        <f>IF(B605&lt;&gt;"", ((B605 - VLOOKUP(A605, AlertHelper!$A$2:$C41603, 2, FALSE)) * 24 * 60), "")</f>
        <v>0</v>
      </c>
      <c r="F605" t="b">
        <f t="shared" si="9"/>
        <v>1</v>
      </c>
    </row>
    <row r="606" spans="1:6" x14ac:dyDescent="0.3">
      <c r="A606" t="str">
        <f>AlertAuditReport[[#This Row],[Alert ID]]</f>
        <v>2517492872499472695_f445290d-dc41-4b26-8e8b-5d7c27d5ffc1</v>
      </c>
      <c r="B606" s="1">
        <f>AlertAuditReport[[#This Row],[Timestamp]]</f>
        <v>44701.184607083334</v>
      </c>
      <c r="C606" t="str">
        <f>AlertAuditReport[[#This Row],[Event Type]]</f>
        <v>Alert_New</v>
      </c>
      <c r="D606" t="str">
        <f>AlertAuditReport[[#This Row],[User Mail]]</f>
        <v/>
      </c>
      <c r="E606" s="3">
        <f>IF(B606&lt;&gt;"", ((B606 - VLOOKUP(A606, AlertHelper!$A$2:$C41604, 2, FALSE)) * 24 * 60), "")</f>
        <v>0</v>
      </c>
      <c r="F606" t="b">
        <f t="shared" si="9"/>
        <v>1</v>
      </c>
    </row>
    <row r="607" spans="1:6" x14ac:dyDescent="0.3">
      <c r="A607" t="str">
        <f>AlertAuditReport[[#This Row],[Alert ID]]</f>
        <v>2517492872499472695_f445290d-dc41-4b26-8e8b-5d7c27d5ffc1</v>
      </c>
      <c r="B607" s="1">
        <f>AlertAuditReport[[#This Row],[Timestamp]]</f>
        <v>44701.197061967592</v>
      </c>
      <c r="C607" t="str">
        <f>AlertAuditReport[[#This Row],[Event Type]]</f>
        <v>Alert_Closed</v>
      </c>
      <c r="D607" t="str">
        <f>AlertAuditReport[[#This Row],[User Mail]]</f>
        <v>system@signl4.com</v>
      </c>
      <c r="E607" s="3">
        <f>IF(B607&lt;&gt;"", ((B607 - VLOOKUP(A607, AlertHelper!$A$2:$C41605, 2, FALSE)) * 24 * 60), "")</f>
        <v>17.935033331159502</v>
      </c>
      <c r="F607" t="b">
        <f t="shared" si="9"/>
        <v>1</v>
      </c>
    </row>
    <row r="608" spans="1:6" x14ac:dyDescent="0.3">
      <c r="A608" t="str">
        <f>AlertAuditReport[[#This Row],[Alert ID]]</f>
        <v>2517492788373925553_56540270-be24-4a90-b09e-dda8cdc03711</v>
      </c>
      <c r="B608" s="1">
        <f>AlertAuditReport[[#This Row],[Timestamp]]</f>
        <v>44701.281974618054</v>
      </c>
      <c r="C608" t="str">
        <f>AlertAuditReport[[#This Row],[Event Type]]</f>
        <v>Alert_New</v>
      </c>
      <c r="D608" t="str">
        <f>AlertAuditReport[[#This Row],[User Mail]]</f>
        <v/>
      </c>
      <c r="E608" s="3">
        <f>IF(B608&lt;&gt;"", ((B608 - VLOOKUP(A608, AlertHelper!$A$2:$C41606, 2, FALSE)) * 24 * 60), "")</f>
        <v>0</v>
      </c>
      <c r="F608" t="b">
        <f t="shared" si="9"/>
        <v>1</v>
      </c>
    </row>
    <row r="609" spans="1:6" x14ac:dyDescent="0.3">
      <c r="A609" t="str">
        <f>AlertAuditReport[[#This Row],[Alert ID]]</f>
        <v>2517492743248026803_5e57e859-cdc1-480f-939a-b71c40c19e67</v>
      </c>
      <c r="B609" s="1">
        <f>AlertAuditReport[[#This Row],[Timestamp]]</f>
        <v>44701.334203668979</v>
      </c>
      <c r="C609" t="str">
        <f>AlertAuditReport[[#This Row],[Event Type]]</f>
        <v>Alert_New</v>
      </c>
      <c r="D609" t="str">
        <f>AlertAuditReport[[#This Row],[User Mail]]</f>
        <v/>
      </c>
      <c r="E609" s="3">
        <f>IF(B609&lt;&gt;"", ((B609 - VLOOKUP(A609, AlertHelper!$A$2:$C41607, 2, FALSE)) * 24 * 60), "")</f>
        <v>0</v>
      </c>
      <c r="F609" t="b">
        <f t="shared" si="9"/>
        <v>1</v>
      </c>
    </row>
    <row r="610" spans="1:6" x14ac:dyDescent="0.3">
      <c r="A610" t="str">
        <f>AlertAuditReport[[#This Row],[Alert ID]]</f>
        <v>2517492743248026803_5e57e859-cdc1-480f-939a-b71c40c19e67</v>
      </c>
      <c r="B610" s="1">
        <f>AlertAuditReport[[#This Row],[Timestamp]]</f>
        <v>44701.420628391206</v>
      </c>
      <c r="C610" t="str">
        <f>AlertAuditReport[[#This Row],[Event Type]]</f>
        <v>Alert_Confirmed</v>
      </c>
      <c r="D610" t="str">
        <f>AlertAuditReport[[#This Row],[User Mail]]</f>
        <v>ron@signl4.com</v>
      </c>
      <c r="E610" s="3">
        <f>IF(B610&lt;&gt;"", ((B610 - VLOOKUP(A610, AlertHelper!$A$2:$C41608, 2, FALSE)) * 24 * 60), "")</f>
        <v>124.45160000701435</v>
      </c>
      <c r="F610" t="b">
        <f t="shared" si="9"/>
        <v>0</v>
      </c>
    </row>
    <row r="611" spans="1:6" x14ac:dyDescent="0.3">
      <c r="A611" t="str">
        <f>AlertAuditReport[[#This Row],[Alert ID]]</f>
        <v>2517492788373925553_56540270-be24-4a90-b09e-dda8cdc03711</v>
      </c>
      <c r="B611" s="1">
        <f>AlertAuditReport[[#This Row],[Timestamp]]</f>
        <v>44701.420628391206</v>
      </c>
      <c r="C611" t="str">
        <f>AlertAuditReport[[#This Row],[Event Type]]</f>
        <v>Alert_Confirmed</v>
      </c>
      <c r="D611" t="str">
        <f>AlertAuditReport[[#This Row],[User Mail]]</f>
        <v>ron@signl4.com</v>
      </c>
      <c r="E611" s="3">
        <f>IF(B611&lt;&gt;"", ((B611 - VLOOKUP(A611, AlertHelper!$A$2:$C41609, 2, FALSE)) * 24 * 60), "")</f>
        <v>199.66143333935179</v>
      </c>
      <c r="F611" t="b">
        <f t="shared" si="9"/>
        <v>0</v>
      </c>
    </row>
    <row r="612" spans="1:6" x14ac:dyDescent="0.3">
      <c r="A612" t="str">
        <f>AlertAuditReport[[#This Row],[Alert ID]]</f>
        <v>2517492935373007880_c2f7206e-937e-4f00-9991-5370abe83999</v>
      </c>
      <c r="B612" s="1">
        <f>AlertAuditReport[[#This Row],[Timestamp]]</f>
        <v>44701.420628391206</v>
      </c>
      <c r="C612" t="str">
        <f>AlertAuditReport[[#This Row],[Event Type]]</f>
        <v>Alert_Confirmed</v>
      </c>
      <c r="D612" t="str">
        <f>AlertAuditReport[[#This Row],[User Mail]]</f>
        <v>ron@signl4.com</v>
      </c>
      <c r="E612" s="3">
        <f>IF(B612&lt;&gt;"", ((B612 - VLOOKUP(A612, AlertHelper!$A$2:$C41610, 2, FALSE)) * 24 * 60), "")</f>
        <v>444.65990000870079</v>
      </c>
      <c r="F612" t="b">
        <f t="shared" si="9"/>
        <v>0</v>
      </c>
    </row>
    <row r="613" spans="1:6" x14ac:dyDescent="0.3">
      <c r="A613" t="str">
        <f>AlertAuditReport[[#This Row],[Alert ID]]</f>
        <v>2517493082374755035_76918611-10ff-452c-896e-ca070609506a</v>
      </c>
      <c r="B613" s="1">
        <f>AlertAuditReport[[#This Row],[Timestamp]]</f>
        <v>44701.420628391206</v>
      </c>
      <c r="C613" t="str">
        <f>AlertAuditReport[[#This Row],[Event Type]]</f>
        <v>Alert_Confirmed</v>
      </c>
      <c r="D613" t="str">
        <f>AlertAuditReport[[#This Row],[User Mail]]</f>
        <v>ron@signl4.com</v>
      </c>
      <c r="E613" s="3">
        <f>IF(B613&lt;&gt;"", ((B613 - VLOOKUP(A613, AlertHelper!$A$2:$C41611, 2, FALSE)) * 24 * 60), "")</f>
        <v>689.66281667235307</v>
      </c>
      <c r="F613" t="b">
        <f t="shared" si="9"/>
        <v>0</v>
      </c>
    </row>
    <row r="614" spans="1:6" x14ac:dyDescent="0.3">
      <c r="A614" t="str">
        <f>AlertAuditReport[[#This Row],[Alert ID]]</f>
        <v>2517493229371205849_bfb54b90-67f7-451d-87c7-b29e12340297</v>
      </c>
      <c r="B614" s="1">
        <f>AlertAuditReport[[#This Row],[Timestamp]]</f>
        <v>44701.420628391206</v>
      </c>
      <c r="C614" t="str">
        <f>AlertAuditReport[[#This Row],[Event Type]]</f>
        <v>Alert_Confirmed</v>
      </c>
      <c r="D614" t="str">
        <f>AlertAuditReport[[#This Row],[User Mail]]</f>
        <v>ron@signl4.com</v>
      </c>
      <c r="E614" s="3">
        <f>IF(B614&lt;&gt;"", ((B614 - VLOOKUP(A614, AlertHelper!$A$2:$C41612, 2, FALSE)) * 24 * 60), "")</f>
        <v>934.65690000448376</v>
      </c>
      <c r="F614" t="b">
        <f t="shared" si="9"/>
        <v>0</v>
      </c>
    </row>
    <row r="615" spans="1:6" x14ac:dyDescent="0.3">
      <c r="A615" t="str">
        <f>AlertAuditReport[[#This Row],[Alert ID]]</f>
        <v>2517493469956941978_2133d88f-2f51-47d3-a720-46dad1fe6278</v>
      </c>
      <c r="B615" s="1">
        <f>AlertAuditReport[[#This Row],[Timestamp]]</f>
        <v>44701.421982870372</v>
      </c>
      <c r="C615" t="str">
        <f>AlertAuditReport[[#This Row],[Event Type]]</f>
        <v>Alert_Closed</v>
      </c>
      <c r="D615" t="str">
        <f>AlertAuditReport[[#This Row],[User Mail]]</f>
        <v>system@signl4.com</v>
      </c>
      <c r="E615" s="3">
        <f>IF(B615&lt;&gt;"", ((B615 - VLOOKUP(A615, AlertHelper!$A$2:$C41613, 2, FALSE)) * 24 * 60), "")</f>
        <v>1337.5835833337624</v>
      </c>
      <c r="F615" t="b">
        <f t="shared" si="9"/>
        <v>0</v>
      </c>
    </row>
    <row r="616" spans="1:6" x14ac:dyDescent="0.3">
      <c r="A616" t="str">
        <f>AlertAuditReport[[#This Row],[Alert ID]]</f>
        <v>2517492663807236502_aa93005e-c696-4995-92a2-976ba7ddb1e7</v>
      </c>
      <c r="B616" s="1">
        <f>AlertAuditReport[[#This Row],[Timestamp]]</f>
        <v>44701.426149027779</v>
      </c>
      <c r="C616" t="str">
        <f>AlertAuditReport[[#This Row],[Event Type]]</f>
        <v>Alert_New</v>
      </c>
      <c r="D616" t="str">
        <f>AlertAuditReport[[#This Row],[User Mail]]</f>
        <v/>
      </c>
      <c r="E616" s="3">
        <f>IF(B616&lt;&gt;"", ((B616 - VLOOKUP(A616, AlertHelper!$A$2:$C41614, 2, FALSE)) * 24 * 60), "")</f>
        <v>0</v>
      </c>
      <c r="F616" t="b">
        <f t="shared" si="9"/>
        <v>0</v>
      </c>
    </row>
    <row r="617" spans="1:6" x14ac:dyDescent="0.3">
      <c r="A617" t="str">
        <f>AlertAuditReport[[#This Row],[Alert ID]]</f>
        <v>2517492663807236502_aa93005e-c696-4995-92a2-976ba7ddb1e7</v>
      </c>
      <c r="B617" s="1">
        <f>AlertAuditReport[[#This Row],[Timestamp]]</f>
        <v>44701.426835486112</v>
      </c>
      <c r="C617" t="str">
        <f>AlertAuditReport[[#This Row],[Event Type]]</f>
        <v>Alert_Confirmed</v>
      </c>
      <c r="D617" t="str">
        <f>AlertAuditReport[[#This Row],[User Mail]]</f>
        <v>ron@signl4.com</v>
      </c>
      <c r="E617" s="3">
        <f>IF(B617&lt;&gt;"", ((B617 - VLOOKUP(A617, AlertHelper!$A$2:$C41615, 2, FALSE)) * 24 * 60), "")</f>
        <v>0.98850000067614019</v>
      </c>
      <c r="F617" t="b">
        <f t="shared" si="9"/>
        <v>0</v>
      </c>
    </row>
    <row r="618" spans="1:6" x14ac:dyDescent="0.3">
      <c r="A618" t="str">
        <f>AlertAuditReport[[#This Row],[Alert ID]]</f>
        <v>2517492661405544352_a7acec17-bb3f-4655-bffd-5a446352905b</v>
      </c>
      <c r="B618" s="1">
        <f>AlertAuditReport[[#This Row],[Timestamp]]</f>
        <v>44701.428928761576</v>
      </c>
      <c r="C618" t="str">
        <f>AlertAuditReport[[#This Row],[Event Type]]</f>
        <v>Alert_New</v>
      </c>
      <c r="D618" t="str">
        <f>AlertAuditReport[[#This Row],[User Mail]]</f>
        <v/>
      </c>
      <c r="E618" s="3">
        <f>IF(B618&lt;&gt;"", ((B618 - VLOOKUP(A618, AlertHelper!$A$2:$C41616, 2, FALSE)) * 24 * 60), "")</f>
        <v>0</v>
      </c>
      <c r="F618" t="b">
        <f t="shared" si="9"/>
        <v>0</v>
      </c>
    </row>
    <row r="619" spans="1:6" x14ac:dyDescent="0.3">
      <c r="A619" t="str">
        <f>AlertAuditReport[[#This Row],[Alert ID]]</f>
        <v>2517492658403831711_77f1bb46-9ce0-469c-9be4-48ea6e9d5075</v>
      </c>
      <c r="B619" s="1">
        <f>AlertAuditReport[[#This Row],[Timestamp]]</f>
        <v>44701.432402962964</v>
      </c>
      <c r="C619" t="str">
        <f>AlertAuditReport[[#This Row],[Event Type]]</f>
        <v>Alert_New</v>
      </c>
      <c r="D619" t="str">
        <f>AlertAuditReport[[#This Row],[User Mail]]</f>
        <v/>
      </c>
      <c r="E619" s="3">
        <f>IF(B619&lt;&gt;"", ((B619 - VLOOKUP(A619, AlertHelper!$A$2:$C41617, 2, FALSE)) * 24 * 60), "")</f>
        <v>0</v>
      </c>
      <c r="F619" t="b">
        <f t="shared" si="9"/>
        <v>0</v>
      </c>
    </row>
    <row r="620" spans="1:6" x14ac:dyDescent="0.3">
      <c r="A620" t="str">
        <f>AlertAuditReport[[#This Row],[Alert ID]]</f>
        <v>2517492661405544352_a7acec17-bb3f-4655-bffd-5a446352905b</v>
      </c>
      <c r="B620" s="1">
        <f>AlertAuditReport[[#This Row],[Timestamp]]</f>
        <v>44701.443140254632</v>
      </c>
      <c r="C620" t="str">
        <f>AlertAuditReport[[#This Row],[Event Type]]</f>
        <v>Alert_Confirmed</v>
      </c>
      <c r="D620" t="str">
        <f>AlertAuditReport[[#This Row],[User Mail]]</f>
        <v>ron@signl4.com</v>
      </c>
      <c r="E620" s="3">
        <f>IF(B620&lt;&gt;"", ((B620 - VLOOKUP(A620, AlertHelper!$A$2:$C41618, 2, FALSE)) * 24 * 60), "")</f>
        <v>20.464550001779571</v>
      </c>
      <c r="F620" t="b">
        <f t="shared" si="9"/>
        <v>0</v>
      </c>
    </row>
    <row r="621" spans="1:6" x14ac:dyDescent="0.3">
      <c r="A621" t="str">
        <f>AlertAuditReport[[#This Row],[Alert ID]]</f>
        <v>2517492658403831711_77f1bb46-9ce0-469c-9be4-48ea6e9d5075</v>
      </c>
      <c r="B621" s="1">
        <f>AlertAuditReport[[#This Row],[Timestamp]]</f>
        <v>44701.443162256946</v>
      </c>
      <c r="C621" t="str">
        <f>AlertAuditReport[[#This Row],[Event Type]]</f>
        <v>Alert_Confirmed</v>
      </c>
      <c r="D621" t="str">
        <f>AlertAuditReport[[#This Row],[User Mail]]</f>
        <v>ron@signl4.com</v>
      </c>
      <c r="E621" s="3">
        <f>IF(B621&lt;&gt;"", ((B621 - VLOOKUP(A621, AlertHelper!$A$2:$C41619, 2, FALSE)) * 24 * 60), "")</f>
        <v>15.493383334251121</v>
      </c>
      <c r="F621" t="b">
        <f t="shared" si="9"/>
        <v>0</v>
      </c>
    </row>
    <row r="622" spans="1:6" x14ac:dyDescent="0.3">
      <c r="A622" t="str">
        <f>AlertAuditReport[[#This Row],[Alert ID]]</f>
        <v>2517492663807236502_aa93005e-c696-4995-92a2-976ba7ddb1e7</v>
      </c>
      <c r="B622" s="1">
        <f>AlertAuditReport[[#This Row],[Timestamp]]</f>
        <v>44701.444220787038</v>
      </c>
      <c r="C622" t="str">
        <f>AlertAuditReport[[#This Row],[Event Type]]</f>
        <v>Alert_Closed</v>
      </c>
      <c r="D622" t="str">
        <f>AlertAuditReport[[#This Row],[User Mail]]</f>
        <v>system@signl4.com</v>
      </c>
      <c r="E622" s="3">
        <f>IF(B622&lt;&gt;"", ((B622 - VLOOKUP(A622, AlertHelper!$A$2:$C41620, 2, FALSE)) * 24 * 60), "")</f>
        <v>26.023333333432674</v>
      </c>
      <c r="F622" t="b">
        <f t="shared" si="9"/>
        <v>0</v>
      </c>
    </row>
    <row r="623" spans="1:6" x14ac:dyDescent="0.3">
      <c r="A623" t="str">
        <f>AlertAuditReport[[#This Row],[Alert ID]]</f>
        <v>2517492643967546660_b1521f02-b838-46f6-ab4c-feb3945d8e95</v>
      </c>
      <c r="B623" s="1">
        <f>AlertAuditReport[[#This Row],[Timestamp]]</f>
        <v>44701.449111631948</v>
      </c>
      <c r="C623" t="str">
        <f>AlertAuditReport[[#This Row],[Event Type]]</f>
        <v>Alert_New</v>
      </c>
      <c r="D623" t="str">
        <f>AlertAuditReport[[#This Row],[User Mail]]</f>
        <v/>
      </c>
      <c r="E623" s="3">
        <f>IF(B623&lt;&gt;"", ((B623 - VLOOKUP(A623, AlertHelper!$A$2:$C41621, 2, FALSE)) * 24 * 60), "")</f>
        <v>0</v>
      </c>
      <c r="F623" t="b">
        <f t="shared" si="9"/>
        <v>0</v>
      </c>
    </row>
    <row r="624" spans="1:6" x14ac:dyDescent="0.3">
      <c r="A624" t="str">
        <f>AlertAuditReport[[#This Row],[Alert ID]]</f>
        <v>2517492641314245960_a9f6ed60-8e1a-4ce9-90d3-c99ad6780710</v>
      </c>
      <c r="B624" s="1">
        <f>AlertAuditReport[[#This Row],[Timestamp]]</f>
        <v>44701.452182581015</v>
      </c>
      <c r="C624" t="str">
        <f>AlertAuditReport[[#This Row],[Event Type]]</f>
        <v>Alert_New</v>
      </c>
      <c r="D624" t="str">
        <f>AlertAuditReport[[#This Row],[User Mail]]</f>
        <v/>
      </c>
      <c r="E624" s="3">
        <f>IF(B624&lt;&gt;"", ((B624 - VLOOKUP(A624, AlertHelper!$A$2:$C41622, 2, FALSE)) * 24 * 60), "")</f>
        <v>0</v>
      </c>
      <c r="F624" t="b">
        <f t="shared" si="9"/>
        <v>0</v>
      </c>
    </row>
    <row r="625" spans="1:6" x14ac:dyDescent="0.3">
      <c r="A625" t="str">
        <f>AlertAuditReport[[#This Row],[Alert ID]]</f>
        <v>2517492636795637103_2438ff2b-73f0-4a79-a499-69fe52467ad0</v>
      </c>
      <c r="B625" s="1">
        <f>AlertAuditReport[[#This Row],[Timestamp]]</f>
        <v>44701.457412453703</v>
      </c>
      <c r="C625" t="str">
        <f>AlertAuditReport[[#This Row],[Event Type]]</f>
        <v>Alert_New</v>
      </c>
      <c r="D625" t="str">
        <f>AlertAuditReport[[#This Row],[User Mail]]</f>
        <v/>
      </c>
      <c r="E625" s="3">
        <f>IF(B625&lt;&gt;"", ((B625 - VLOOKUP(A625, AlertHelper!$A$2:$C41623, 2, FALSE)) * 24 * 60), "")</f>
        <v>0</v>
      </c>
      <c r="F625" t="b">
        <f t="shared" si="9"/>
        <v>0</v>
      </c>
    </row>
    <row r="626" spans="1:6" x14ac:dyDescent="0.3">
      <c r="A626" t="str">
        <f>AlertAuditReport[[#This Row],[Alert ID]]</f>
        <v>2517492641314245960_a9f6ed60-8e1a-4ce9-90d3-c99ad6780710</v>
      </c>
      <c r="B626" s="1">
        <f>AlertAuditReport[[#This Row],[Timestamp]]</f>
        <v>44701.467378796297</v>
      </c>
      <c r="C626" t="str">
        <f>AlertAuditReport[[#This Row],[Event Type]]</f>
        <v>Alert_Confirmed</v>
      </c>
      <c r="D626" t="str">
        <f>AlertAuditReport[[#This Row],[User Mail]]</f>
        <v>ron@signl4.com</v>
      </c>
      <c r="E626" s="3">
        <f>IF(B626&lt;&gt;"", ((B626 - VLOOKUP(A626, AlertHelper!$A$2:$C41624, 2, FALSE)) * 24 * 60), "")</f>
        <v>21.88255000510253</v>
      </c>
      <c r="F626" t="b">
        <f t="shared" si="9"/>
        <v>0</v>
      </c>
    </row>
    <row r="627" spans="1:6" x14ac:dyDescent="0.3">
      <c r="A627" t="str">
        <f>AlertAuditReport[[#This Row],[Alert ID]]</f>
        <v>2517492643967546660_b1521f02-b838-46f6-ab4c-feb3945d8e95</v>
      </c>
      <c r="B627" s="1">
        <f>AlertAuditReport[[#This Row],[Timestamp]]</f>
        <v>44701.46739164352</v>
      </c>
      <c r="C627" t="str">
        <f>AlertAuditReport[[#This Row],[Event Type]]</f>
        <v>Alert_Confirmed</v>
      </c>
      <c r="D627" t="str">
        <f>AlertAuditReport[[#This Row],[User Mail]]</f>
        <v>ron@signl4.com</v>
      </c>
      <c r="E627" s="3">
        <f>IF(B627&lt;&gt;"", ((B627 - VLOOKUP(A627, AlertHelper!$A$2:$C41625, 2, FALSE)) * 24 * 60), "")</f>
        <v>26.323216664604843</v>
      </c>
      <c r="F627" t="b">
        <f t="shared" si="9"/>
        <v>0</v>
      </c>
    </row>
    <row r="628" spans="1:6" x14ac:dyDescent="0.3">
      <c r="A628" t="str">
        <f>AlertAuditReport[[#This Row],[Alert ID]]</f>
        <v>2517492636795637103_2438ff2b-73f0-4a79-a499-69fe52467ad0</v>
      </c>
      <c r="B628" s="1">
        <f>AlertAuditReport[[#This Row],[Timestamp]]</f>
        <v>44701.467990671299</v>
      </c>
      <c r="C628" t="str">
        <f>AlertAuditReport[[#This Row],[Event Type]]</f>
        <v>Alert_Confirmed</v>
      </c>
      <c r="D628" t="str">
        <f>AlertAuditReport[[#This Row],[User Mail]]</f>
        <v>ron@signl4.com</v>
      </c>
      <c r="E628" s="3">
        <f>IF(B628&lt;&gt;"", ((B628 - VLOOKUP(A628, AlertHelper!$A$2:$C41626, 2, FALSE)) * 24 * 60), "")</f>
        <v>15.232633338309824</v>
      </c>
      <c r="F628" t="b">
        <f t="shared" si="9"/>
        <v>0</v>
      </c>
    </row>
    <row r="629" spans="1:6" x14ac:dyDescent="0.3">
      <c r="A629" t="str">
        <f>AlertAuditReport[[#This Row],[Alert ID]]</f>
        <v>2517492494373876771_c519bea1-c6ea-49b0-ae3a-c00881cf284e</v>
      </c>
      <c r="B629" s="1">
        <f>AlertAuditReport[[#This Row],[Timestamp]]</f>
        <v>44701.622252453701</v>
      </c>
      <c r="C629" t="str">
        <f>AlertAuditReport[[#This Row],[Event Type]]</f>
        <v>Alert_New</v>
      </c>
      <c r="D629" t="str">
        <f>AlertAuditReport[[#This Row],[User Mail]]</f>
        <v/>
      </c>
      <c r="E629" s="3">
        <f>IF(B629&lt;&gt;"", ((B629 - VLOOKUP(A629, AlertHelper!$A$2:$C41627, 2, FALSE)) * 24 * 60), "")</f>
        <v>0</v>
      </c>
      <c r="F629" t="b">
        <f t="shared" si="9"/>
        <v>0</v>
      </c>
    </row>
    <row r="630" spans="1:6" x14ac:dyDescent="0.3">
      <c r="A630" t="str">
        <f>AlertAuditReport[[#This Row],[Alert ID]]</f>
        <v>2517492494373876771_c519bea1-c6ea-49b0-ae3a-c00881cf284e</v>
      </c>
      <c r="B630" s="1">
        <f>AlertAuditReport[[#This Row],[Timestamp]]</f>
        <v>44701.701254409723</v>
      </c>
      <c r="C630" t="str">
        <f>AlertAuditReport[[#This Row],[Event Type]]</f>
        <v>Alert_Confirmed</v>
      </c>
      <c r="D630" t="str">
        <f>AlertAuditReport[[#This Row],[User Mail]]</f>
        <v>ron@signl4.com</v>
      </c>
      <c r="E630" s="3">
        <f>IF(B630&lt;&gt;"", ((B630 - VLOOKUP(A630, AlertHelper!$A$2:$C41628, 2, FALSE)) * 24 * 60), "")</f>
        <v>113.76281667267904</v>
      </c>
      <c r="F630" t="b">
        <f t="shared" si="9"/>
        <v>0</v>
      </c>
    </row>
    <row r="631" spans="1:6" x14ac:dyDescent="0.3">
      <c r="A631" t="str">
        <f>AlertAuditReport[[#This Row],[Alert ID]]</f>
        <v>2517492347373358682_23f434dc-9f73-4c54-a024-e1045db87831</v>
      </c>
      <c r="B631" s="1">
        <f>AlertAuditReport[[#This Row],[Timestamp]]</f>
        <v>44701.792391944444</v>
      </c>
      <c r="C631" t="str">
        <f>AlertAuditReport[[#This Row],[Event Type]]</f>
        <v>Alert_New</v>
      </c>
      <c r="D631" t="str">
        <f>AlertAuditReport[[#This Row],[User Mail]]</f>
        <v/>
      </c>
      <c r="E631" s="3">
        <f>IF(B631&lt;&gt;"", ((B631 - VLOOKUP(A631, AlertHelper!$A$2:$C41629, 2, FALSE)) * 24 * 60), "")</f>
        <v>0</v>
      </c>
      <c r="F631" t="b">
        <f t="shared" si="9"/>
        <v>1</v>
      </c>
    </row>
    <row r="632" spans="1:6" x14ac:dyDescent="0.3">
      <c r="A632" t="str">
        <f>AlertAuditReport[[#This Row],[Alert ID]]</f>
        <v>2517492200373088796_befe0c9f-5ca3-4ad4-83c7-b83986f9728b</v>
      </c>
      <c r="B632" s="1">
        <f>AlertAuditReport[[#This Row],[Timestamp]]</f>
        <v>44701.962531145837</v>
      </c>
      <c r="C632" t="str">
        <f>AlertAuditReport[[#This Row],[Event Type]]</f>
        <v>Alert_New</v>
      </c>
      <c r="D632" t="str">
        <f>AlertAuditReport[[#This Row],[User Mail]]</f>
        <v/>
      </c>
      <c r="E632" s="3">
        <f>IF(B632&lt;&gt;"", ((B632 - VLOOKUP(A632, AlertHelper!$A$2:$C41630, 2, FALSE)) * 24 * 60), "")</f>
        <v>0</v>
      </c>
      <c r="F632" t="b">
        <f t="shared" si="9"/>
        <v>1</v>
      </c>
    </row>
    <row r="633" spans="1:6" x14ac:dyDescent="0.3">
      <c r="A633" t="str">
        <f>AlertAuditReport[[#This Row],[Alert ID]]</f>
        <v>2517492053372555305_b2040b47-1620-4078-bb91-8404f9dbe693</v>
      </c>
      <c r="B633" s="1">
        <f>AlertAuditReport[[#This Row],[Timestamp]]</f>
        <v>44702.132670648149</v>
      </c>
      <c r="C633" t="str">
        <f>AlertAuditReport[[#This Row],[Event Type]]</f>
        <v>Alert_New</v>
      </c>
      <c r="D633" t="str">
        <f>AlertAuditReport[[#This Row],[User Mail]]</f>
        <v/>
      </c>
      <c r="E633" s="3">
        <f>IF(B633&lt;&gt;"", ((B633 - VLOOKUP(A633, AlertHelper!$A$2:$C41631, 2, FALSE)) * 24 * 60), "")</f>
        <v>0</v>
      </c>
      <c r="F633" t="b">
        <f t="shared" si="9"/>
        <v>1</v>
      </c>
    </row>
    <row r="634" spans="1:6" x14ac:dyDescent="0.3">
      <c r="A634" t="str">
        <f>AlertAuditReport[[#This Row],[Alert ID]]</f>
        <v>2517491906371589965_39f16799-f301-4488-939e-6dcf5412b2ae</v>
      </c>
      <c r="B634" s="1">
        <f>AlertAuditReport[[#This Row],[Timestamp]]</f>
        <v>44702.302810659719</v>
      </c>
      <c r="C634" t="str">
        <f>AlertAuditReport[[#This Row],[Event Type]]</f>
        <v>Alert_New</v>
      </c>
      <c r="D634" t="str">
        <f>AlertAuditReport[[#This Row],[User Mail]]</f>
        <v/>
      </c>
      <c r="E634" s="3">
        <f>IF(B634&lt;&gt;"", ((B634 - VLOOKUP(A634, AlertHelper!$A$2:$C41632, 2, FALSE)) * 24 * 60), "")</f>
        <v>0</v>
      </c>
      <c r="F634" t="b">
        <f t="shared" si="9"/>
        <v>1</v>
      </c>
    </row>
    <row r="635" spans="1:6" x14ac:dyDescent="0.3">
      <c r="A635" t="str">
        <f>AlertAuditReport[[#This Row],[Alert ID]]</f>
        <v>2517491879535642608_ad4985ce-c204-4ff6-8a42-9e529628a505</v>
      </c>
      <c r="B635" s="1">
        <f>AlertAuditReport[[#This Row],[Timestamp]]</f>
        <v>44702.333870775466</v>
      </c>
      <c r="C635" t="str">
        <f>AlertAuditReport[[#This Row],[Event Type]]</f>
        <v>Alert_New</v>
      </c>
      <c r="D635" t="str">
        <f>AlertAuditReport[[#This Row],[User Mail]]</f>
        <v/>
      </c>
      <c r="E635" s="3">
        <f>IF(B635&lt;&gt;"", ((B635 - VLOOKUP(A635, AlertHelper!$A$2:$C41633, 2, FALSE)) * 24 * 60), "")</f>
        <v>0</v>
      </c>
      <c r="F635" t="b">
        <f t="shared" si="9"/>
        <v>1</v>
      </c>
    </row>
    <row r="636" spans="1:6" x14ac:dyDescent="0.3">
      <c r="A636" t="str">
        <f>AlertAuditReport[[#This Row],[Alert ID]]</f>
        <v>2517491779969474524_36d25534-e785-4c83-bc29-31b6dfb02606</v>
      </c>
      <c r="B636" s="1">
        <f>AlertAuditReport[[#This Row],[Timestamp]]</f>
        <v>44702.449109398149</v>
      </c>
      <c r="C636" t="str">
        <f>AlertAuditReport[[#This Row],[Event Type]]</f>
        <v>Alert_New</v>
      </c>
      <c r="D636" t="str">
        <f>AlertAuditReport[[#This Row],[User Mail]]</f>
        <v/>
      </c>
      <c r="E636" s="3">
        <f>IF(B636&lt;&gt;"", ((B636 - VLOOKUP(A636, AlertHelper!$A$2:$C41634, 2, FALSE)) * 24 * 60), "")</f>
        <v>0</v>
      </c>
      <c r="F636" t="b">
        <f t="shared" si="9"/>
        <v>1</v>
      </c>
    </row>
    <row r="637" spans="1:6" x14ac:dyDescent="0.3">
      <c r="A637" t="str">
        <f>AlertAuditReport[[#This Row],[Alert ID]]</f>
        <v>2517491759369746238_e0a620a2-9240-4694-b3b8-bed34fb9eccb</v>
      </c>
      <c r="B637" s="1">
        <f>AlertAuditReport[[#This Row],[Timestamp]]</f>
        <v>44702.472951678239</v>
      </c>
      <c r="C637" t="str">
        <f>AlertAuditReport[[#This Row],[Event Type]]</f>
        <v>Alert_New</v>
      </c>
      <c r="D637" t="str">
        <f>AlertAuditReport[[#This Row],[User Mail]]</f>
        <v/>
      </c>
      <c r="E637" s="3">
        <f>IF(B637&lt;&gt;"", ((B637 - VLOOKUP(A637, AlertHelper!$A$2:$C41635, 2, FALSE)) * 24 * 60), "")</f>
        <v>0</v>
      </c>
      <c r="F637" t="b">
        <f t="shared" si="9"/>
        <v>1</v>
      </c>
    </row>
    <row r="638" spans="1:6" x14ac:dyDescent="0.3">
      <c r="A638" t="str">
        <f>AlertAuditReport[[#This Row],[Alert ID]]</f>
        <v>2517491612371630381_82a940bd-719c-4e27-927e-5fc0e21783d4</v>
      </c>
      <c r="B638" s="1">
        <f>AlertAuditReport[[#This Row],[Timestamp]]</f>
        <v>44702.643088379627</v>
      </c>
      <c r="C638" t="str">
        <f>AlertAuditReport[[#This Row],[Event Type]]</f>
        <v>Alert_New</v>
      </c>
      <c r="D638" t="str">
        <f>AlertAuditReport[[#This Row],[User Mail]]</f>
        <v/>
      </c>
      <c r="E638" s="3">
        <f>IF(B638&lt;&gt;"", ((B638 - VLOOKUP(A638, AlertHelper!$A$2:$C41636, 2, FALSE)) * 24 * 60), "")</f>
        <v>0</v>
      </c>
      <c r="F638" t="b">
        <f t="shared" si="9"/>
        <v>1</v>
      </c>
    </row>
    <row r="639" spans="1:6" x14ac:dyDescent="0.3">
      <c r="A639" t="str">
        <f>AlertAuditReport[[#This Row],[Alert ID]]</f>
        <v>2517491465371304000_7446152c-e1e4-4587-9428-3db0fbb82a18</v>
      </c>
      <c r="B639" s="1">
        <f>AlertAuditReport[[#This Row],[Timestamp]]</f>
        <v>44702.813227650462</v>
      </c>
      <c r="C639" t="str">
        <f>AlertAuditReport[[#This Row],[Event Type]]</f>
        <v>Alert_New</v>
      </c>
      <c r="D639" t="str">
        <f>AlertAuditReport[[#This Row],[User Mail]]</f>
        <v/>
      </c>
      <c r="E639" s="3">
        <f>IF(B639&lt;&gt;"", ((B639 - VLOOKUP(A639, AlertHelper!$A$2:$C41637, 2, FALSE)) * 24 * 60), "")</f>
        <v>0</v>
      </c>
      <c r="F639" t="b">
        <f t="shared" si="9"/>
        <v>1</v>
      </c>
    </row>
    <row r="640" spans="1:6" x14ac:dyDescent="0.3">
      <c r="A640" t="str">
        <f>AlertAuditReport[[#This Row],[Alert ID]]</f>
        <v>2517491318371086246_3ef06bc9-d488-48fd-b8b9-46fcde43a59b</v>
      </c>
      <c r="B640" s="1">
        <f>AlertAuditReport[[#This Row],[Timestamp]]</f>
        <v>44702.983366793982</v>
      </c>
      <c r="C640" t="str">
        <f>AlertAuditReport[[#This Row],[Event Type]]</f>
        <v>Alert_New</v>
      </c>
      <c r="D640" t="str">
        <f>AlertAuditReport[[#This Row],[User Mail]]</f>
        <v/>
      </c>
      <c r="E640" s="3">
        <f>IF(B640&lt;&gt;"", ((B640 - VLOOKUP(A640, AlertHelper!$A$2:$C41638, 2, FALSE)) * 24 * 60), "")</f>
        <v>0</v>
      </c>
      <c r="F640" t="b">
        <f t="shared" si="9"/>
        <v>1</v>
      </c>
    </row>
    <row r="641" spans="1:6" x14ac:dyDescent="0.3">
      <c r="A641" t="str">
        <f>AlertAuditReport[[#This Row],[Alert ID]]</f>
        <v>2517491171370756406_327d2eab-2546-4f0a-af6b-be0f4cb83a28</v>
      </c>
      <c r="B641" s="1">
        <f>AlertAuditReport[[#This Row],[Timestamp]]</f>
        <v>44703.153506064817</v>
      </c>
      <c r="C641" t="str">
        <f>AlertAuditReport[[#This Row],[Event Type]]</f>
        <v>Alert_New</v>
      </c>
      <c r="D641" t="str">
        <f>AlertAuditReport[[#This Row],[User Mail]]</f>
        <v/>
      </c>
      <c r="E641" s="3">
        <f>IF(B641&lt;&gt;"", ((B641 - VLOOKUP(A641, AlertHelper!$A$2:$C41639, 2, FALSE)) * 24 * 60), "")</f>
        <v>0</v>
      </c>
      <c r="F641" t="b">
        <f t="shared" si="9"/>
        <v>1</v>
      </c>
    </row>
    <row r="642" spans="1:6" x14ac:dyDescent="0.3">
      <c r="A642" t="str">
        <f>AlertAuditReport[[#This Row],[Alert ID]]</f>
        <v>2517491143155193888_5e5ebd6f-c181-4954-a35e-f84647bd9b70</v>
      </c>
      <c r="B642" s="1">
        <f>AlertAuditReport[[#This Row],[Timestamp]]</f>
        <v>44703.186162962964</v>
      </c>
      <c r="C642" t="str">
        <f>AlertAuditReport[[#This Row],[Event Type]]</f>
        <v>Alert_New</v>
      </c>
      <c r="D642" t="str">
        <f>AlertAuditReport[[#This Row],[User Mail]]</f>
        <v/>
      </c>
      <c r="E642" s="3">
        <f>IF(B642&lt;&gt;"", ((B642 - VLOOKUP(A642, AlertHelper!$A$2:$C41640, 2, FALSE)) * 24 * 60), "")</f>
        <v>0</v>
      </c>
      <c r="F642" t="b">
        <f t="shared" si="9"/>
        <v>1</v>
      </c>
    </row>
    <row r="643" spans="1:6" x14ac:dyDescent="0.3">
      <c r="A643" t="str">
        <f>AlertAuditReport[[#This Row],[Alert ID]]</f>
        <v>2517491143155193888_5e5ebd6f-c181-4954-a35e-f84647bd9b70</v>
      </c>
      <c r="B643" s="1">
        <f>AlertAuditReport[[#This Row],[Timestamp]]</f>
        <v>44703.192962696761</v>
      </c>
      <c r="C643" t="str">
        <f>AlertAuditReport[[#This Row],[Event Type]]</f>
        <v>Alert_Closed</v>
      </c>
      <c r="D643" t="str">
        <f>AlertAuditReport[[#This Row],[User Mail]]</f>
        <v>system@signl4.com</v>
      </c>
      <c r="E643" s="3">
        <f>IF(B643&lt;&gt;"", ((B643 - VLOOKUP(A643, AlertHelper!$A$2:$C41641, 2, FALSE)) * 24 * 60), "")</f>
        <v>9.7916166682261974</v>
      </c>
      <c r="F643" t="b">
        <f t="shared" ref="F643:F706" si="10">IF(B643&lt;&gt;"", SUM((WEEKDAY(B643)=1), (WEEKDAY(B643)=7), (HOUR(B643)&lt;9),  (HOUR(B643)&gt;17))&gt;0, "")</f>
        <v>1</v>
      </c>
    </row>
    <row r="644" spans="1:6" x14ac:dyDescent="0.3">
      <c r="A644" t="str">
        <f>AlertAuditReport[[#This Row],[Alert ID]]</f>
        <v>2517491024370798375_0a5208f2-9f2c-434a-a35a-550ecc13d564</v>
      </c>
      <c r="B644" s="1">
        <f>AlertAuditReport[[#This Row],[Timestamp]]</f>
        <v>44703.32364490741</v>
      </c>
      <c r="C644" t="str">
        <f>AlertAuditReport[[#This Row],[Event Type]]</f>
        <v>Alert_New</v>
      </c>
      <c r="D644" t="str">
        <f>AlertAuditReport[[#This Row],[User Mail]]</f>
        <v/>
      </c>
      <c r="E644" s="3">
        <f>IF(B644&lt;&gt;"", ((B644 - VLOOKUP(A644, AlertHelper!$A$2:$C41642, 2, FALSE)) * 24 * 60), "")</f>
        <v>0</v>
      </c>
      <c r="F644" t="b">
        <f t="shared" si="10"/>
        <v>1</v>
      </c>
    </row>
    <row r="645" spans="1:6" x14ac:dyDescent="0.3">
      <c r="A645" t="str">
        <f>AlertAuditReport[[#This Row],[Alert ID]]</f>
        <v>2517491015436182152_f8e63f7d-e429-4bf6-93d9-04bdf005b0da</v>
      </c>
      <c r="B645" s="1">
        <f>AlertAuditReport[[#This Row],[Timestamp]]</f>
        <v>44703.3339858912</v>
      </c>
      <c r="C645" t="str">
        <f>AlertAuditReport[[#This Row],[Event Type]]</f>
        <v>Alert_New</v>
      </c>
      <c r="D645" t="str">
        <f>AlertAuditReport[[#This Row],[User Mail]]</f>
        <v/>
      </c>
      <c r="E645" s="3">
        <f>IF(B645&lt;&gt;"", ((B645 - VLOOKUP(A645, AlertHelper!$A$2:$C41643, 2, FALSE)) * 24 * 60), "")</f>
        <v>0</v>
      </c>
      <c r="F645" t="b">
        <f t="shared" si="10"/>
        <v>1</v>
      </c>
    </row>
    <row r="646" spans="1:6" x14ac:dyDescent="0.3">
      <c r="A646" t="str">
        <f>AlertAuditReport[[#This Row],[Alert ID]]</f>
        <v>2517490915968668849_4cb540ed-d808-4f3c-a34f-abea93d47711</v>
      </c>
      <c r="B646" s="1">
        <f>AlertAuditReport[[#This Row],[Timestamp]]</f>
        <v>44703.449110335649</v>
      </c>
      <c r="C646" t="str">
        <f>AlertAuditReport[[#This Row],[Event Type]]</f>
        <v>Alert_New</v>
      </c>
      <c r="D646" t="str">
        <f>AlertAuditReport[[#This Row],[User Mail]]</f>
        <v/>
      </c>
      <c r="E646" s="3">
        <f>IF(B646&lt;&gt;"", ((B646 - VLOOKUP(A646, AlertHelper!$A$2:$C41644, 2, FALSE)) * 24 * 60), "")</f>
        <v>0</v>
      </c>
      <c r="F646" t="b">
        <f t="shared" si="10"/>
        <v>1</v>
      </c>
    </row>
    <row r="647" spans="1:6" x14ac:dyDescent="0.3">
      <c r="A647" t="str">
        <f>AlertAuditReport[[#This Row],[Alert ID]]</f>
        <v>2517490877370335654_7e485855-d5e7-4bb2-a983-e95a35191fd2</v>
      </c>
      <c r="B647" s="1">
        <f>AlertAuditReport[[#This Row],[Timestamp]]</f>
        <v>44703.493784328704</v>
      </c>
      <c r="C647" t="str">
        <f>AlertAuditReport[[#This Row],[Event Type]]</f>
        <v>Alert_New</v>
      </c>
      <c r="D647" t="str">
        <f>AlertAuditReport[[#This Row],[User Mail]]</f>
        <v/>
      </c>
      <c r="E647" s="3">
        <f>IF(B647&lt;&gt;"", ((B647 - VLOOKUP(A647, AlertHelper!$A$2:$C41645, 2, FALSE)) * 24 * 60), "")</f>
        <v>0</v>
      </c>
      <c r="F647" t="b">
        <f t="shared" si="10"/>
        <v>1</v>
      </c>
    </row>
    <row r="648" spans="1:6" x14ac:dyDescent="0.3">
      <c r="A648" t="str">
        <f>AlertAuditReport[[#This Row],[Alert ID]]</f>
        <v>2517490730368617705_c7cf25bb-ee81-49c0-945e-e28d8f73b914</v>
      </c>
      <c r="B648" s="1">
        <f>AlertAuditReport[[#This Row],[Timestamp]]</f>
        <v>44703.663925208333</v>
      </c>
      <c r="C648" t="str">
        <f>AlertAuditReport[[#This Row],[Event Type]]</f>
        <v>Alert_New</v>
      </c>
      <c r="D648" t="str">
        <f>AlertAuditReport[[#This Row],[User Mail]]</f>
        <v/>
      </c>
      <c r="E648" s="3">
        <f>IF(B648&lt;&gt;"", ((B648 - VLOOKUP(A648, AlertHelper!$A$2:$C41646, 2, FALSE)) * 24 * 60), "")</f>
        <v>0</v>
      </c>
      <c r="F648" t="b">
        <f t="shared" si="10"/>
        <v>1</v>
      </c>
    </row>
    <row r="649" spans="1:6" x14ac:dyDescent="0.3">
      <c r="A649" t="str">
        <f>AlertAuditReport[[#This Row],[Alert ID]]</f>
        <v>2517490583369279254_0ffa5b78-3d24-407a-a6a0-86f6a362d309</v>
      </c>
      <c r="B649" s="1">
        <f>AlertAuditReport[[#This Row],[Timestamp]]</f>
        <v>44703.834063333336</v>
      </c>
      <c r="C649" t="str">
        <f>AlertAuditReport[[#This Row],[Event Type]]</f>
        <v>Alert_New</v>
      </c>
      <c r="D649" t="str">
        <f>AlertAuditReport[[#This Row],[User Mail]]</f>
        <v/>
      </c>
      <c r="E649" s="3">
        <f>IF(B649&lt;&gt;"", ((B649 - VLOOKUP(A649, AlertHelper!$A$2:$C41647, 2, FALSE)) * 24 * 60), "")</f>
        <v>0</v>
      </c>
      <c r="F649" t="b">
        <f t="shared" si="10"/>
        <v>1</v>
      </c>
    </row>
    <row r="650" spans="1:6" x14ac:dyDescent="0.3">
      <c r="A650" t="str">
        <f>AlertAuditReport[[#This Row],[Alert ID]]</f>
        <v>2517490436369007810_30827f70-470a-4a57-9a73-ca242a590b97</v>
      </c>
      <c r="B650" s="1">
        <f>AlertAuditReport[[#This Row],[Timestamp]]</f>
        <v>44704.004202534721</v>
      </c>
      <c r="C650" t="str">
        <f>AlertAuditReport[[#This Row],[Event Type]]</f>
        <v>Alert_New</v>
      </c>
      <c r="D650" t="str">
        <f>AlertAuditReport[[#This Row],[User Mail]]</f>
        <v/>
      </c>
      <c r="E650" s="3">
        <f>IF(B650&lt;&gt;"", ((B650 - VLOOKUP(A650, AlertHelper!$A$2:$C41648, 2, FALSE)) * 24 * 60), "")</f>
        <v>0</v>
      </c>
      <c r="F650" t="b">
        <f t="shared" si="10"/>
        <v>1</v>
      </c>
    </row>
    <row r="651" spans="1:6" x14ac:dyDescent="0.3">
      <c r="A651" t="str">
        <f>AlertAuditReport[[#This Row],[Alert ID]]</f>
        <v>2517490289368950392_9df3cfdd-f75e-413b-b279-daecc63379ca</v>
      </c>
      <c r="B651" s="1">
        <f>AlertAuditReport[[#This Row],[Timestamp]]</f>
        <v>44704.174341481485</v>
      </c>
      <c r="C651" t="str">
        <f>AlertAuditReport[[#This Row],[Event Type]]</f>
        <v>Alert_New</v>
      </c>
      <c r="D651" t="str">
        <f>AlertAuditReport[[#This Row],[User Mail]]</f>
        <v/>
      </c>
      <c r="E651" s="3">
        <f>IF(B651&lt;&gt;"", ((B651 - VLOOKUP(A651, AlertHelper!$A$2:$C41649, 2, FALSE)) * 24 * 60), "")</f>
        <v>0</v>
      </c>
      <c r="F651" t="b">
        <f t="shared" si="10"/>
        <v>1</v>
      </c>
    </row>
    <row r="652" spans="1:6" x14ac:dyDescent="0.3">
      <c r="A652" t="str">
        <f>AlertAuditReport[[#This Row],[Alert ID]]</f>
        <v>2517490277880943407_2c0fe3b7-d216-4381-91bf-e510e65279c5</v>
      </c>
      <c r="B652" s="1">
        <f>AlertAuditReport[[#This Row],[Timestamp]]</f>
        <v>44704.18763778935</v>
      </c>
      <c r="C652" t="str">
        <f>AlertAuditReport[[#This Row],[Event Type]]</f>
        <v>Alert_New</v>
      </c>
      <c r="D652" t="str">
        <f>AlertAuditReport[[#This Row],[User Mail]]</f>
        <v/>
      </c>
      <c r="E652" s="3">
        <f>IF(B652&lt;&gt;"", ((B652 - VLOOKUP(A652, AlertHelper!$A$2:$C41650, 2, FALSE)) * 24 * 60), "")</f>
        <v>0</v>
      </c>
      <c r="F652" t="b">
        <f t="shared" si="10"/>
        <v>1</v>
      </c>
    </row>
    <row r="653" spans="1:6" x14ac:dyDescent="0.3">
      <c r="A653" t="str">
        <f>AlertAuditReport[[#This Row],[Alert ID]]</f>
        <v>2517490277880943407_2c0fe3b7-d216-4381-91bf-e510e65279c5</v>
      </c>
      <c r="B653" s="1">
        <f>AlertAuditReport[[#This Row],[Timestamp]]</f>
        <v>44704.198326400459</v>
      </c>
      <c r="C653" t="str">
        <f>AlertAuditReport[[#This Row],[Event Type]]</f>
        <v>Alert_Closed</v>
      </c>
      <c r="D653" t="str">
        <f>AlertAuditReport[[#This Row],[User Mail]]</f>
        <v>system@signl4.com</v>
      </c>
      <c r="E653" s="3">
        <f>IF(B653&lt;&gt;"", ((B653 - VLOOKUP(A653, AlertHelper!$A$2:$C41651, 2, FALSE)) * 24 * 60), "")</f>
        <v>15.391599998110905</v>
      </c>
      <c r="F653" t="b">
        <f t="shared" si="10"/>
        <v>1</v>
      </c>
    </row>
    <row r="654" spans="1:6" x14ac:dyDescent="0.3">
      <c r="A654" t="str">
        <f>AlertAuditReport[[#This Row],[Alert ID]]</f>
        <v>2517490151421209502_44909166-412a-49d9-ba32-4589894c6d82</v>
      </c>
      <c r="B654" s="1">
        <f>AlertAuditReport[[#This Row],[Timestamp]]</f>
        <v>44704.334003229167</v>
      </c>
      <c r="C654" t="str">
        <f>AlertAuditReport[[#This Row],[Event Type]]</f>
        <v>Alert_New</v>
      </c>
      <c r="D654" t="str">
        <f>AlertAuditReport[[#This Row],[User Mail]]</f>
        <v/>
      </c>
      <c r="E654" s="3">
        <f>IF(B654&lt;&gt;"", ((B654 - VLOOKUP(A654, AlertHelper!$A$2:$C41652, 2, FALSE)) * 24 * 60), "")</f>
        <v>0</v>
      </c>
      <c r="F654" t="b">
        <f t="shared" si="10"/>
        <v>1</v>
      </c>
    </row>
    <row r="655" spans="1:6" x14ac:dyDescent="0.3">
      <c r="A655" t="str">
        <f>AlertAuditReport[[#This Row],[Alert ID]]</f>
        <v>2517490142369016997_ebfe1a4a-7648-4a53-98e0-71931abafef6</v>
      </c>
      <c r="B655" s="1">
        <f>AlertAuditReport[[#This Row],[Timestamp]]</f>
        <v>44704.344480300926</v>
      </c>
      <c r="C655" t="str">
        <f>AlertAuditReport[[#This Row],[Event Type]]</f>
        <v>Alert_New</v>
      </c>
      <c r="D655" t="str">
        <f>AlertAuditReport[[#This Row],[User Mail]]</f>
        <v/>
      </c>
      <c r="E655" s="3">
        <f>IF(B655&lt;&gt;"", ((B655 - VLOOKUP(A655, AlertHelper!$A$2:$C41653, 2, FALSE)) * 24 * 60), "")</f>
        <v>0</v>
      </c>
      <c r="F655" t="b">
        <f t="shared" si="10"/>
        <v>1</v>
      </c>
    </row>
    <row r="656" spans="1:6" x14ac:dyDescent="0.3">
      <c r="A656" t="str">
        <f>AlertAuditReport[[#This Row],[Alert ID]]</f>
        <v>2517490079972187974_323b0e21-f605-42fc-b199-e02f32438eb6</v>
      </c>
      <c r="B656" s="1">
        <f>AlertAuditReport[[#This Row],[Timestamp]]</f>
        <v>44704.416698854169</v>
      </c>
      <c r="C656" t="str">
        <f>AlertAuditReport[[#This Row],[Event Type]]</f>
        <v>Alert_New</v>
      </c>
      <c r="D656" t="str">
        <f>AlertAuditReport[[#This Row],[User Mail]]</f>
        <v/>
      </c>
      <c r="E656" s="3">
        <f>IF(B656&lt;&gt;"", ((B656 - VLOOKUP(A656, AlertHelper!$A$2:$C41654, 2, FALSE)) * 24 * 60), "")</f>
        <v>0</v>
      </c>
      <c r="F656" t="b">
        <f t="shared" si="10"/>
        <v>0</v>
      </c>
    </row>
    <row r="657" spans="1:6" x14ac:dyDescent="0.3">
      <c r="A657" t="str">
        <f>AlertAuditReport[[#This Row],[Alert ID]]</f>
        <v>2517490079971808988_92558101-054f-497f-bfd5-4a37518efeab</v>
      </c>
      <c r="B657" s="1">
        <f>AlertAuditReport[[#This Row],[Timestamp]]</f>
        <v>44704.416699293979</v>
      </c>
      <c r="C657" t="str">
        <f>AlertAuditReport[[#This Row],[Event Type]]</f>
        <v>Alert_New</v>
      </c>
      <c r="D657" t="str">
        <f>AlertAuditReport[[#This Row],[User Mail]]</f>
        <v/>
      </c>
      <c r="E657" s="3">
        <f>IF(B657&lt;&gt;"", ((B657 - VLOOKUP(A657, AlertHelper!$A$2:$C41655, 2, FALSE)) * 24 * 60), "")</f>
        <v>0</v>
      </c>
      <c r="F657" t="b">
        <f t="shared" si="10"/>
        <v>0</v>
      </c>
    </row>
    <row r="658" spans="1:6" x14ac:dyDescent="0.3">
      <c r="A658" t="str">
        <f>AlertAuditReport[[#This Row],[Alert ID]]</f>
        <v>2517492636795637103_2438ff2b-73f0-4a79-a499-69fe52467ad0</v>
      </c>
      <c r="B658" s="1">
        <f>AlertAuditReport[[#This Row],[Timestamp]]</f>
        <v>44704.439297835648</v>
      </c>
      <c r="C658" t="str">
        <f>AlertAuditReport[[#This Row],[Event Type]]</f>
        <v>Alert_Closed</v>
      </c>
      <c r="D658" t="str">
        <f>AlertAuditReport[[#This Row],[User Mail]]</f>
        <v>system@signl4.com</v>
      </c>
      <c r="E658" s="3">
        <f>IF(B658&lt;&gt;"", ((B658 - VLOOKUP(A658, AlertHelper!$A$2:$C41656, 2, FALSE)) * 24 * 60), "")</f>
        <v>4293.9149500010535</v>
      </c>
      <c r="F658" t="b">
        <f t="shared" si="10"/>
        <v>0</v>
      </c>
    </row>
    <row r="659" spans="1:6" x14ac:dyDescent="0.3">
      <c r="A659" t="str">
        <f>AlertAuditReport[[#This Row],[Alert ID]]</f>
        <v>2517490051968349630_29dc3bc9-2077-4a29-9f47-28ae49e4fe60</v>
      </c>
      <c r="B659" s="1">
        <f>AlertAuditReport[[#This Row],[Timestamp]]</f>
        <v>44704.449110706017</v>
      </c>
      <c r="C659" t="str">
        <f>AlertAuditReport[[#This Row],[Event Type]]</f>
        <v>Alert_New</v>
      </c>
      <c r="D659" t="str">
        <f>AlertAuditReport[[#This Row],[User Mail]]</f>
        <v/>
      </c>
      <c r="E659" s="3">
        <f>IF(B659&lt;&gt;"", ((B659 - VLOOKUP(A659, AlertHelper!$A$2:$C41657, 2, FALSE)) * 24 * 60), "")</f>
        <v>0</v>
      </c>
      <c r="F659" t="b">
        <f t="shared" si="10"/>
        <v>0</v>
      </c>
    </row>
    <row r="660" spans="1:6" x14ac:dyDescent="0.3">
      <c r="A660" t="str">
        <f>AlertAuditReport[[#This Row],[Alert ID]]</f>
        <v>2517490048445854880_f112f9e8-bf33-42e4-b571-4d519bc21949</v>
      </c>
      <c r="B660" s="1">
        <f>AlertAuditReport[[#This Row],[Timestamp]]</f>
        <v>44704.453187662039</v>
      </c>
      <c r="C660" t="str">
        <f>AlertAuditReport[[#This Row],[Event Type]]</f>
        <v>Alert_New</v>
      </c>
      <c r="D660" t="str">
        <f>AlertAuditReport[[#This Row],[User Mail]]</f>
        <v/>
      </c>
      <c r="E660" s="3">
        <f>IF(B660&lt;&gt;"", ((B660 - VLOOKUP(A660, AlertHelper!$A$2:$C41658, 2, FALSE)) * 24 * 60), "")</f>
        <v>0</v>
      </c>
      <c r="F660" t="b">
        <f t="shared" si="10"/>
        <v>0</v>
      </c>
    </row>
    <row r="661" spans="1:6" x14ac:dyDescent="0.3">
      <c r="A661" t="str">
        <f>AlertAuditReport[[#This Row],[Alert ID]]</f>
        <v>2517490037206375815_bb4d1e4e-1e61-4995-a93e-acdd29a7e7c8</v>
      </c>
      <c r="B661" s="1">
        <f>AlertAuditReport[[#This Row],[Timestamp]]</f>
        <v>44704.466196319445</v>
      </c>
      <c r="C661" t="str">
        <f>AlertAuditReport[[#This Row],[Event Type]]</f>
        <v>Alert_New</v>
      </c>
      <c r="D661" t="str">
        <f>AlertAuditReport[[#This Row],[User Mail]]</f>
        <v/>
      </c>
      <c r="E661" s="3">
        <f>IF(B661&lt;&gt;"", ((B661 - VLOOKUP(A661, AlertHelper!$A$2:$C41659, 2, FALSE)) * 24 * 60), "")</f>
        <v>0</v>
      </c>
      <c r="F661" t="b">
        <f t="shared" si="10"/>
        <v>0</v>
      </c>
    </row>
    <row r="662" spans="1:6" x14ac:dyDescent="0.3">
      <c r="A662" t="str">
        <f>AlertAuditReport[[#This Row],[Alert ID]]</f>
        <v>2517489995357426619_507ab822-1907-4170-ae18-19c1f5e82c98</v>
      </c>
      <c r="B662" s="1">
        <f>AlertAuditReport[[#This Row],[Timestamp]]</f>
        <v>44704.514632604165</v>
      </c>
      <c r="C662" t="str">
        <f>AlertAuditReport[[#This Row],[Event Type]]</f>
        <v>Alert_New</v>
      </c>
      <c r="D662" t="str">
        <f>AlertAuditReport[[#This Row],[User Mail]]</f>
        <v/>
      </c>
      <c r="E662" s="3">
        <f>IF(B662&lt;&gt;"", ((B662 - VLOOKUP(A662, AlertHelper!$A$2:$C41660, 2, FALSE)) * 24 * 60), "")</f>
        <v>0</v>
      </c>
      <c r="F662" t="b">
        <f t="shared" si="10"/>
        <v>0</v>
      </c>
    </row>
    <row r="663" spans="1:6" x14ac:dyDescent="0.3">
      <c r="A663" t="str">
        <f>AlertAuditReport[[#This Row],[Alert ID]]</f>
        <v>2517490037206375815_bb4d1e4e-1e61-4995-a93e-acdd29a7e7c8</v>
      </c>
      <c r="B663" s="1">
        <f>AlertAuditReport[[#This Row],[Timestamp]]</f>
        <v>44704.536566770832</v>
      </c>
      <c r="C663" t="str">
        <f>AlertAuditReport[[#This Row],[Event Type]]</f>
        <v>Alert_Closed</v>
      </c>
      <c r="D663" t="str">
        <f>AlertAuditReport[[#This Row],[User Mail]]</f>
        <v>system@signl4.com</v>
      </c>
      <c r="E663" s="3">
        <f>IF(B663&lt;&gt;"", ((B663 - VLOOKUP(A663, AlertHelper!$A$2:$C41661, 2, FALSE)) * 24 * 60), "")</f>
        <v>101.33344999747351</v>
      </c>
      <c r="F663" t="b">
        <f t="shared" si="10"/>
        <v>0</v>
      </c>
    </row>
    <row r="664" spans="1:6" x14ac:dyDescent="0.3">
      <c r="A664" t="str">
        <f>AlertAuditReport[[#This Row],[Alert ID]]</f>
        <v>2517490048445854880_f112f9e8-bf33-42e4-b571-4d519bc21949</v>
      </c>
      <c r="B664" s="1">
        <f>AlertAuditReport[[#This Row],[Timestamp]]</f>
        <v>44704.536566770832</v>
      </c>
      <c r="C664" t="str">
        <f>AlertAuditReport[[#This Row],[Event Type]]</f>
        <v>Alert_Closed</v>
      </c>
      <c r="D664" t="str">
        <f>AlertAuditReport[[#This Row],[User Mail]]</f>
        <v>system@signl4.com</v>
      </c>
      <c r="E664" s="3">
        <f>IF(B664&lt;&gt;"", ((B664 - VLOOKUP(A664, AlertHelper!$A$2:$C41662, 2, FALSE)) * 24 * 60), "")</f>
        <v>120.06591666257009</v>
      </c>
      <c r="F664" t="b">
        <f t="shared" si="10"/>
        <v>0</v>
      </c>
    </row>
    <row r="665" spans="1:6" x14ac:dyDescent="0.3">
      <c r="A665" t="str">
        <f>AlertAuditReport[[#This Row],[Alert ID]]</f>
        <v>2517489972209678230_5e3da7e0-bb38-4bbf-8f13-62ad9bdbb61e</v>
      </c>
      <c r="B665" s="1">
        <f>AlertAuditReport[[#This Row],[Timestamp]]</f>
        <v>44704.541423981478</v>
      </c>
      <c r="C665" t="str">
        <f>AlertAuditReport[[#This Row],[Event Type]]</f>
        <v>Alert_New</v>
      </c>
      <c r="D665" t="str">
        <f>AlertAuditReport[[#This Row],[User Mail]]</f>
        <v/>
      </c>
      <c r="E665" s="3">
        <f>IF(B665&lt;&gt;"", ((B665 - VLOOKUP(A665, AlertHelper!$A$2:$C41663, 2, FALSE)) * 24 * 60), "")</f>
        <v>0</v>
      </c>
      <c r="F665" t="b">
        <f t="shared" si="10"/>
        <v>0</v>
      </c>
    </row>
    <row r="666" spans="1:6" x14ac:dyDescent="0.3">
      <c r="A666" t="str">
        <f>AlertAuditReport[[#This Row],[Alert ID]]</f>
        <v>2517489968508509663_297253f5-0fa7-4e0a-9ea7-40fbb3194354</v>
      </c>
      <c r="B666" s="1">
        <f>AlertAuditReport[[#This Row],[Timestamp]]</f>
        <v>44704.545707743055</v>
      </c>
      <c r="C666" t="str">
        <f>AlertAuditReport[[#This Row],[Event Type]]</f>
        <v>Alert_New</v>
      </c>
      <c r="D666" t="str">
        <f>AlertAuditReport[[#This Row],[User Mail]]</f>
        <v/>
      </c>
      <c r="E666" s="3">
        <f>IF(B666&lt;&gt;"", ((B666 - VLOOKUP(A666, AlertHelper!$A$2:$C41664, 2, FALSE)) * 24 * 60), "")</f>
        <v>0</v>
      </c>
      <c r="F666" t="b">
        <f t="shared" si="10"/>
        <v>0</v>
      </c>
    </row>
    <row r="667" spans="1:6" x14ac:dyDescent="0.3">
      <c r="A667" t="str">
        <f>AlertAuditReport[[#This Row],[Alert ID]]</f>
        <v>2517489968508509663_297253f5-0fa7-4e0a-9ea7-40fbb3194354</v>
      </c>
      <c r="B667" s="1">
        <f>AlertAuditReport[[#This Row],[Timestamp]]</f>
        <v>44704.567831759261</v>
      </c>
      <c r="C667" t="str">
        <f>AlertAuditReport[[#This Row],[Event Type]]</f>
        <v>Alert_Closed</v>
      </c>
      <c r="D667" t="str">
        <f>AlertAuditReport[[#This Row],[User Mail]]</f>
        <v>system@signl4.com</v>
      </c>
      <c r="E667" s="3">
        <f>IF(B667&lt;&gt;"", ((B667 - VLOOKUP(A667, AlertHelper!$A$2:$C41665, 2, FALSE)) * 24 * 60), "")</f>
        <v>31.85858333716169</v>
      </c>
      <c r="F667" t="b">
        <f t="shared" si="10"/>
        <v>0</v>
      </c>
    </row>
    <row r="668" spans="1:6" x14ac:dyDescent="0.3">
      <c r="A668" t="str">
        <f>AlertAuditReport[[#This Row],[Alert ID]]</f>
        <v>2517489972209678230_5e3da7e0-bb38-4bbf-8f13-62ad9bdbb61e</v>
      </c>
      <c r="B668" s="1">
        <f>AlertAuditReport[[#This Row],[Timestamp]]</f>
        <v>44704.567831759261</v>
      </c>
      <c r="C668" t="str">
        <f>AlertAuditReport[[#This Row],[Event Type]]</f>
        <v>Alert_Closed</v>
      </c>
      <c r="D668" t="str">
        <f>AlertAuditReport[[#This Row],[User Mail]]</f>
        <v>system@signl4.com</v>
      </c>
      <c r="E668" s="3">
        <f>IF(B668&lt;&gt;"", ((B668 - VLOOKUP(A668, AlertHelper!$A$2:$C41666, 2, FALSE)) * 24 * 60), "")</f>
        <v>38.027200007345527</v>
      </c>
      <c r="F668" t="b">
        <f t="shared" si="10"/>
        <v>0</v>
      </c>
    </row>
    <row r="669" spans="1:6" x14ac:dyDescent="0.3">
      <c r="A669" t="str">
        <f>AlertAuditReport[[#This Row],[Alert ID]]</f>
        <v>2517489945799042001_f6100a51-1ab6-4744-9466-f032b32d096b</v>
      </c>
      <c r="B669" s="1">
        <f>AlertAuditReport[[#This Row],[Timestamp]]</f>
        <v>44704.571991840276</v>
      </c>
      <c r="C669" t="str">
        <f>AlertAuditReport[[#This Row],[Event Type]]</f>
        <v>Alert_New</v>
      </c>
      <c r="D669" t="str">
        <f>AlertAuditReport[[#This Row],[User Mail]]</f>
        <v/>
      </c>
      <c r="E669" s="3">
        <f>IF(B669&lt;&gt;"", ((B669 - VLOOKUP(A669, AlertHelper!$A$2:$C41667, 2, FALSE)) * 24 * 60), "")</f>
        <v>0</v>
      </c>
      <c r="F669" t="b">
        <f t="shared" si="10"/>
        <v>0</v>
      </c>
    </row>
    <row r="670" spans="1:6" x14ac:dyDescent="0.3">
      <c r="A670" t="str">
        <f>AlertAuditReport[[#This Row],[Alert ID]]</f>
        <v>2517489945035401516_1f78ce61-d15d-4c64-934d-d39af3f594d0</v>
      </c>
      <c r="B670" s="1">
        <f>AlertAuditReport[[#This Row],[Timestamp]]</f>
        <v>44704.572875682868</v>
      </c>
      <c r="C670" t="str">
        <f>AlertAuditReport[[#This Row],[Event Type]]</f>
        <v>Alert_New</v>
      </c>
      <c r="D670" t="str">
        <f>AlertAuditReport[[#This Row],[User Mail]]</f>
        <v/>
      </c>
      <c r="E670" s="3">
        <f>IF(B670&lt;&gt;"", ((B670 - VLOOKUP(A670, AlertHelper!$A$2:$C41668, 2, FALSE)) * 24 * 60), "")</f>
        <v>0</v>
      </c>
      <c r="F670" t="b">
        <f t="shared" si="10"/>
        <v>0</v>
      </c>
    </row>
    <row r="671" spans="1:6" x14ac:dyDescent="0.3">
      <c r="A671" t="str">
        <f>AlertAuditReport[[#This Row],[Alert ID]]</f>
        <v>2517489848913524167_97ab9df5-8db5-4b19-95e0-6420cb6d8f59</v>
      </c>
      <c r="B671" s="1">
        <f>AlertAuditReport[[#This Row],[Timestamp]]</f>
        <v>44704.684127858796</v>
      </c>
      <c r="C671" t="str">
        <f>AlertAuditReport[[#This Row],[Event Type]]</f>
        <v>Alert_New</v>
      </c>
      <c r="D671" t="str">
        <f>AlertAuditReport[[#This Row],[User Mail]]</f>
        <v/>
      </c>
      <c r="E671" s="3">
        <f>IF(B671&lt;&gt;"", ((B671 - VLOOKUP(A671, AlertHelper!$A$2:$C41669, 2, FALSE)) * 24 * 60), "")</f>
        <v>0</v>
      </c>
      <c r="F671" t="b">
        <f t="shared" si="10"/>
        <v>0</v>
      </c>
    </row>
    <row r="672" spans="1:6" x14ac:dyDescent="0.3">
      <c r="A672" t="str">
        <f>AlertAuditReport[[#This Row],[Alert ID]]</f>
        <v>2517489701913529650_5fa253de-d79c-4f0f-a98b-7cb2f74c9831</v>
      </c>
      <c r="B672" s="1">
        <f>AlertAuditReport[[#This Row],[Timestamp]]</f>
        <v>44704.854266747687</v>
      </c>
      <c r="C672" t="str">
        <f>AlertAuditReport[[#This Row],[Event Type]]</f>
        <v>Alert_New</v>
      </c>
      <c r="D672" t="str">
        <f>AlertAuditReport[[#This Row],[User Mail]]</f>
        <v/>
      </c>
      <c r="E672" s="3">
        <f>IF(B672&lt;&gt;"", ((B672 - VLOOKUP(A672, AlertHelper!$A$2:$C41670, 2, FALSE)) * 24 * 60), "")</f>
        <v>0</v>
      </c>
      <c r="F672" t="b">
        <f t="shared" si="10"/>
        <v>1</v>
      </c>
    </row>
    <row r="673" spans="1:6" x14ac:dyDescent="0.3">
      <c r="A673" t="str">
        <f>AlertAuditReport[[#This Row],[Alert ID]]</f>
        <v>2517489554913057285_77ebc6b2-0cee-493a-913e-56f6446a0489</v>
      </c>
      <c r="B673" s="1">
        <f>AlertAuditReport[[#This Row],[Timestamp]]</f>
        <v>44705.024406180557</v>
      </c>
      <c r="C673" t="str">
        <f>AlertAuditReport[[#This Row],[Event Type]]</f>
        <v>Alert_New</v>
      </c>
      <c r="D673" t="str">
        <f>AlertAuditReport[[#This Row],[User Mail]]</f>
        <v/>
      </c>
      <c r="E673" s="3">
        <f>IF(B673&lt;&gt;"", ((B673 - VLOOKUP(A673, AlertHelper!$A$2:$C41671, 2, FALSE)) * 24 * 60), "")</f>
        <v>0</v>
      </c>
      <c r="F673" t="b">
        <f t="shared" si="10"/>
        <v>1</v>
      </c>
    </row>
    <row r="674" spans="1:6" x14ac:dyDescent="0.3">
      <c r="A674" t="str">
        <f>AlertAuditReport[[#This Row],[Alert ID]]</f>
        <v>2517489412873730730_11d453f0-c8b4-4a8d-abf5-88b500d85d7f</v>
      </c>
      <c r="B674" s="1">
        <f>AlertAuditReport[[#This Row],[Timestamp]]</f>
        <v>44705.188803541663</v>
      </c>
      <c r="C674" t="str">
        <f>AlertAuditReport[[#This Row],[Event Type]]</f>
        <v>Alert_New</v>
      </c>
      <c r="D674" t="str">
        <f>AlertAuditReport[[#This Row],[User Mail]]</f>
        <v/>
      </c>
      <c r="E674" s="3">
        <f>IF(B674&lt;&gt;"", ((B674 - VLOOKUP(A674, AlertHelper!$A$2:$C41672, 2, FALSE)) * 24 * 60), "")</f>
        <v>0</v>
      </c>
      <c r="F674" t="b">
        <f t="shared" si="10"/>
        <v>1</v>
      </c>
    </row>
    <row r="675" spans="1:6" x14ac:dyDescent="0.3">
      <c r="A675" t="str">
        <f>AlertAuditReport[[#This Row],[Alert ID]]</f>
        <v>2517489407912804827_2fcf828c-b380-4efa-bc0e-0c9374dbbf66</v>
      </c>
      <c r="B675" s="1">
        <f>AlertAuditReport[[#This Row],[Timestamp]]</f>
        <v>44705.194545358798</v>
      </c>
      <c r="C675" t="str">
        <f>AlertAuditReport[[#This Row],[Event Type]]</f>
        <v>Alert_New</v>
      </c>
      <c r="D675" t="str">
        <f>AlertAuditReport[[#This Row],[User Mail]]</f>
        <v/>
      </c>
      <c r="E675" s="3">
        <f>IF(B675&lt;&gt;"", ((B675 - VLOOKUP(A675, AlertHelper!$A$2:$C41673, 2, FALSE)) * 24 * 60), "")</f>
        <v>0</v>
      </c>
      <c r="F675" t="b">
        <f t="shared" si="10"/>
        <v>1</v>
      </c>
    </row>
    <row r="676" spans="1:6" x14ac:dyDescent="0.3">
      <c r="A676" t="str">
        <f>AlertAuditReport[[#This Row],[Alert ID]]</f>
        <v>2517489412873730730_11d453f0-c8b4-4a8d-abf5-88b500d85d7f</v>
      </c>
      <c r="B676" s="1">
        <f>AlertAuditReport[[#This Row],[Timestamp]]</f>
        <v>44705.203413009258</v>
      </c>
      <c r="C676" t="str">
        <f>AlertAuditReport[[#This Row],[Event Type]]</f>
        <v>Alert_Closed</v>
      </c>
      <c r="D676" t="str">
        <f>AlertAuditReport[[#This Row],[User Mail]]</f>
        <v>system@signl4.com</v>
      </c>
      <c r="E676" s="3">
        <f>IF(B676&lt;&gt;"", ((B676 - VLOOKUP(A676, AlertHelper!$A$2:$C41674, 2, FALSE)) * 24 * 60), "")</f>
        <v>21.037633336381987</v>
      </c>
      <c r="F676" t="b">
        <f t="shared" si="10"/>
        <v>1</v>
      </c>
    </row>
    <row r="677" spans="1:6" x14ac:dyDescent="0.3">
      <c r="A677" t="str">
        <f>AlertAuditReport[[#This Row],[Alert ID]]</f>
        <v>2517489287313312551_bcb68d6b-9616-4464-9222-d30f745e6eaf</v>
      </c>
      <c r="B677" s="1">
        <f>AlertAuditReport[[#This Row],[Timestamp]]</f>
        <v>44705.334128101851</v>
      </c>
      <c r="C677" t="str">
        <f>AlertAuditReport[[#This Row],[Event Type]]</f>
        <v>Alert_New</v>
      </c>
      <c r="D677" t="str">
        <f>AlertAuditReport[[#This Row],[User Mail]]</f>
        <v/>
      </c>
      <c r="E677" s="3">
        <f>IF(B677&lt;&gt;"", ((B677 - VLOOKUP(A677, AlertHelper!$A$2:$C41675, 2, FALSE)) * 24 * 60), "")</f>
        <v>0</v>
      </c>
      <c r="F677" t="b">
        <f t="shared" si="10"/>
        <v>1</v>
      </c>
    </row>
    <row r="678" spans="1:6" x14ac:dyDescent="0.3">
      <c r="A678" t="str">
        <f>AlertAuditReport[[#This Row],[Alert ID]]</f>
        <v>2517489260911604569_dc99bb07-faca-4cac-9438-765359c5014a</v>
      </c>
      <c r="B678" s="1">
        <f>AlertAuditReport[[#This Row],[Timestamp]]</f>
        <v>44705.364685636574</v>
      </c>
      <c r="C678" t="str">
        <f>AlertAuditReport[[#This Row],[Event Type]]</f>
        <v>Alert_New</v>
      </c>
      <c r="D678" t="str">
        <f>AlertAuditReport[[#This Row],[User Mail]]</f>
        <v/>
      </c>
      <c r="E678" s="3">
        <f>IF(B678&lt;&gt;"", ((B678 - VLOOKUP(A678, AlertHelper!$A$2:$C41676, 2, FALSE)) * 24 * 60), "")</f>
        <v>0</v>
      </c>
      <c r="F678" t="b">
        <f t="shared" si="10"/>
        <v>1</v>
      </c>
    </row>
    <row r="679" spans="1:6" x14ac:dyDescent="0.3">
      <c r="A679" t="str">
        <f>AlertAuditReport[[#This Row],[Alert ID]]</f>
        <v>2517489187962674086_40cb9927-0bf0-4d06-af53-3548212a5f3b</v>
      </c>
      <c r="B679" s="1">
        <f>AlertAuditReport[[#This Row],[Timestamp]]</f>
        <v>44705.449117268516</v>
      </c>
      <c r="C679" t="str">
        <f>AlertAuditReport[[#This Row],[Event Type]]</f>
        <v>Alert_New</v>
      </c>
      <c r="D679" t="str">
        <f>AlertAuditReport[[#This Row],[User Mail]]</f>
        <v/>
      </c>
      <c r="E679" s="3">
        <f>IF(B679&lt;&gt;"", ((B679 - VLOOKUP(A679, AlertHelper!$A$2:$C41677, 2, FALSE)) * 24 * 60), "")</f>
        <v>0</v>
      </c>
      <c r="F679" t="b">
        <f t="shared" si="10"/>
        <v>0</v>
      </c>
    </row>
    <row r="680" spans="1:6" x14ac:dyDescent="0.3">
      <c r="A680" t="str">
        <f>AlertAuditReport[[#This Row],[Alert ID]]</f>
        <v>2517489113910966287_0985e267-02a2-48dc-b029-fd11f8c3818e</v>
      </c>
      <c r="B680" s="1">
        <f>AlertAuditReport[[#This Row],[Timestamp]]</f>
        <v>44705.534825266201</v>
      </c>
      <c r="C680" t="str">
        <f>AlertAuditReport[[#This Row],[Event Type]]</f>
        <v>Alert_New</v>
      </c>
      <c r="D680" t="str">
        <f>AlertAuditReport[[#This Row],[User Mail]]</f>
        <v/>
      </c>
      <c r="E680" s="3">
        <f>IF(B680&lt;&gt;"", ((B680 - VLOOKUP(A680, AlertHelper!$A$2:$C41678, 2, FALSE)) * 24 * 60), "")</f>
        <v>0</v>
      </c>
      <c r="F680" t="b">
        <f t="shared" si="10"/>
        <v>0</v>
      </c>
    </row>
    <row r="681" spans="1:6" x14ac:dyDescent="0.3">
      <c r="A681" t="str">
        <f>AlertAuditReport[[#This Row],[Alert ID]]</f>
        <v>2517489023047778061_76790c48-8fc4-4f55-afd1-e8862ce85845</v>
      </c>
      <c r="B681" s="1">
        <f>AlertAuditReport[[#This Row],[Timestamp]]</f>
        <v>44705.639990995369</v>
      </c>
      <c r="C681" t="str">
        <f>AlertAuditReport[[#This Row],[Event Type]]</f>
        <v>Alert_New</v>
      </c>
      <c r="D681" t="str">
        <f>AlertAuditReport[[#This Row],[User Mail]]</f>
        <v/>
      </c>
      <c r="E681" s="3">
        <f>IF(B681&lt;&gt;"", ((B681 - VLOOKUP(A681, AlertHelper!$A$2:$C41679, 2, FALSE)) * 24 * 60), "")</f>
        <v>0</v>
      </c>
      <c r="F681" t="b">
        <f t="shared" si="10"/>
        <v>0</v>
      </c>
    </row>
    <row r="682" spans="1:6" x14ac:dyDescent="0.3">
      <c r="A682" t="str">
        <f>AlertAuditReport[[#This Row],[Alert ID]]</f>
        <v>2517489023047778061_76790c48-8fc4-4f55-afd1-e8862ce85845</v>
      </c>
      <c r="B682" s="1">
        <f>AlertAuditReport[[#This Row],[Timestamp]]</f>
        <v>44705.640325497683</v>
      </c>
      <c r="C682" t="str">
        <f>AlertAuditReport[[#This Row],[Event Type]]</f>
        <v>Alert_Confirmed</v>
      </c>
      <c r="D682" t="str">
        <f>AlertAuditReport[[#This Row],[User Mail]]</f>
        <v>ron@signl4.com</v>
      </c>
      <c r="E682" s="3">
        <f>IF(B682&lt;&gt;"", ((B682 - VLOOKUP(A682, AlertHelper!$A$2:$C41680, 2, FALSE)) * 24 * 60), "")</f>
        <v>0.48168333247303963</v>
      </c>
      <c r="F682" t="b">
        <f t="shared" si="10"/>
        <v>0</v>
      </c>
    </row>
    <row r="683" spans="1:6" x14ac:dyDescent="0.3">
      <c r="A683" t="str">
        <f>AlertAuditReport[[#This Row],[Alert ID]]</f>
        <v>2517489113910966287_0985e267-02a2-48dc-b029-fd11f8c3818e</v>
      </c>
      <c r="B683" s="1">
        <f>AlertAuditReport[[#This Row],[Timestamp]]</f>
        <v>44705.640362604165</v>
      </c>
      <c r="C683" t="str">
        <f>AlertAuditReport[[#This Row],[Event Type]]</f>
        <v>Alert_Confirmed</v>
      </c>
      <c r="D683" t="str">
        <f>AlertAuditReport[[#This Row],[User Mail]]</f>
        <v>ron@signl4.com</v>
      </c>
      <c r="E683" s="3">
        <f>IF(B683&lt;&gt;"", ((B683 - VLOOKUP(A683, AlertHelper!$A$2:$C41681, 2, FALSE)) * 24 * 60), "")</f>
        <v>151.97376666823402</v>
      </c>
      <c r="F683" t="b">
        <f t="shared" si="10"/>
        <v>0</v>
      </c>
    </row>
    <row r="684" spans="1:6" x14ac:dyDescent="0.3">
      <c r="A684" t="str">
        <f>AlertAuditReport[[#This Row],[Alert ID]]</f>
        <v>2517489187962674086_40cb9927-0bf0-4d06-af53-3548212a5f3b</v>
      </c>
      <c r="B684" s="1">
        <f>AlertAuditReport[[#This Row],[Timestamp]]</f>
        <v>44705.640375740739</v>
      </c>
      <c r="C684" t="str">
        <f>AlertAuditReport[[#This Row],[Event Type]]</f>
        <v>Alert_Confirmed</v>
      </c>
      <c r="D684" t="str">
        <f>AlertAuditReport[[#This Row],[User Mail]]</f>
        <v>ron@signl4.com</v>
      </c>
      <c r="E684" s="3">
        <f>IF(B684&lt;&gt;"", ((B684 - VLOOKUP(A684, AlertHelper!$A$2:$C41682, 2, FALSE)) * 24 * 60), "")</f>
        <v>275.41220000130124</v>
      </c>
      <c r="F684" t="b">
        <f t="shared" si="10"/>
        <v>0</v>
      </c>
    </row>
    <row r="685" spans="1:6" x14ac:dyDescent="0.3">
      <c r="A685" t="str">
        <f>AlertAuditReport[[#This Row],[Alert ID]]</f>
        <v>2517489260911604569_dc99bb07-faca-4cac-9438-765359c5014a</v>
      </c>
      <c r="B685" s="1">
        <f>AlertAuditReport[[#This Row],[Timestamp]]</f>
        <v>44705.640386608793</v>
      </c>
      <c r="C685" t="str">
        <f>AlertAuditReport[[#This Row],[Event Type]]</f>
        <v>Alert_Confirmed</v>
      </c>
      <c r="D685" t="str">
        <f>AlertAuditReport[[#This Row],[User Mail]]</f>
        <v>ron@signl4.com</v>
      </c>
      <c r="E685" s="3">
        <f>IF(B685&lt;&gt;"", ((B685 - VLOOKUP(A685, AlertHelper!$A$2:$C41683, 2, FALSE)) * 24 * 60), "")</f>
        <v>397.00939999544062</v>
      </c>
      <c r="F685" t="b">
        <f t="shared" si="10"/>
        <v>0</v>
      </c>
    </row>
    <row r="686" spans="1:6" x14ac:dyDescent="0.3">
      <c r="A686" t="str">
        <f>AlertAuditReport[[#This Row],[Alert ID]]</f>
        <v>2517489287313312551_bcb68d6b-9616-4464-9222-d30f745e6eaf</v>
      </c>
      <c r="B686" s="1">
        <f>AlertAuditReport[[#This Row],[Timestamp]]</f>
        <v>44705.64039940972</v>
      </c>
      <c r="C686" t="str">
        <f>AlertAuditReport[[#This Row],[Event Type]]</f>
        <v>Alert_Confirmed</v>
      </c>
      <c r="D686" t="str">
        <f>AlertAuditReport[[#This Row],[User Mail]]</f>
        <v>ron@signl4.com</v>
      </c>
      <c r="E686" s="3">
        <f>IF(B686&lt;&gt;"", ((B686 - VLOOKUP(A686, AlertHelper!$A$2:$C41684, 2, FALSE)) * 24 * 60), "")</f>
        <v>441.03068333119154</v>
      </c>
      <c r="F686" t="b">
        <f t="shared" si="10"/>
        <v>0</v>
      </c>
    </row>
    <row r="687" spans="1:6" x14ac:dyDescent="0.3">
      <c r="A687" t="str">
        <f>AlertAuditReport[[#This Row],[Alert ID]]</f>
        <v>2517489848913524167_97ab9df5-8db5-4b19-95e0-6420cb6d8f59</v>
      </c>
      <c r="B687" s="1">
        <f>AlertAuditReport[[#This Row],[Timestamp]]</f>
        <v>44705.640444849538</v>
      </c>
      <c r="C687" t="str">
        <f>AlertAuditReport[[#This Row],[Event Type]]</f>
        <v>Alert_Confirmed</v>
      </c>
      <c r="D687" t="str">
        <f>AlertAuditReport[[#This Row],[User Mail]]</f>
        <v>ron@signl4.com</v>
      </c>
      <c r="E687" s="3">
        <f>IF(B687&lt;&gt;"", ((B687 - VLOOKUP(A687, AlertHelper!$A$2:$C41685, 2, FALSE)) * 24 * 60), "")</f>
        <v>1377.0964666677173</v>
      </c>
      <c r="F687" t="b">
        <f t="shared" si="10"/>
        <v>0</v>
      </c>
    </row>
    <row r="688" spans="1:6" x14ac:dyDescent="0.3">
      <c r="A688" t="str">
        <f>AlertAuditReport[[#This Row],[Alert ID]]</f>
        <v>2517489701913529650_5fa253de-d79c-4f0f-a98b-7cb2f74c9831</v>
      </c>
      <c r="B688" s="1">
        <f>AlertAuditReport[[#This Row],[Timestamp]]</f>
        <v>44705.640452060186</v>
      </c>
      <c r="C688" t="str">
        <f>AlertAuditReport[[#This Row],[Event Type]]</f>
        <v>Alert_Confirmed</v>
      </c>
      <c r="D688" t="str">
        <f>AlertAuditReport[[#This Row],[User Mail]]</f>
        <v>ron@signl4.com</v>
      </c>
      <c r="E688" s="3">
        <f>IF(B688&lt;&gt;"", ((B688 - VLOOKUP(A688, AlertHelper!$A$2:$C41686, 2, FALSE)) * 24 * 60), "")</f>
        <v>1132.1068499993999</v>
      </c>
      <c r="F688" t="b">
        <f t="shared" si="10"/>
        <v>0</v>
      </c>
    </row>
    <row r="689" spans="1:6" x14ac:dyDescent="0.3">
      <c r="A689" t="str">
        <f>AlertAuditReport[[#This Row],[Alert ID]]</f>
        <v>2517489554913057285_77ebc6b2-0cee-493a-913e-56f6446a0489</v>
      </c>
      <c r="B689" s="1">
        <f>AlertAuditReport[[#This Row],[Timestamp]]</f>
        <v>44705.640460625</v>
      </c>
      <c r="C689" t="str">
        <f>AlertAuditReport[[#This Row],[Event Type]]</f>
        <v>Alert_Confirmed</v>
      </c>
      <c r="D689" t="str">
        <f>AlertAuditReport[[#This Row],[User Mail]]</f>
        <v>ron@signl4.com</v>
      </c>
      <c r="E689" s="3">
        <f>IF(B689&lt;&gt;"", ((B689 - VLOOKUP(A689, AlertHelper!$A$2:$C41687, 2, FALSE)) * 24 * 60), "")</f>
        <v>887.11839999770746</v>
      </c>
      <c r="F689" t="b">
        <f t="shared" si="10"/>
        <v>0</v>
      </c>
    </row>
    <row r="690" spans="1:6" x14ac:dyDescent="0.3">
      <c r="A690" t="str">
        <f>AlertAuditReport[[#This Row],[Alert ID]]</f>
        <v>2517489407912804827_2fcf828c-b380-4efa-bc0e-0c9374dbbf66</v>
      </c>
      <c r="B690" s="1">
        <f>AlertAuditReport[[#This Row],[Timestamp]]</f>
        <v>44705.64046855324</v>
      </c>
      <c r="C690" t="str">
        <f>AlertAuditReport[[#This Row],[Event Type]]</f>
        <v>Alert_Confirmed</v>
      </c>
      <c r="D690" t="str">
        <f>AlertAuditReport[[#This Row],[User Mail]]</f>
        <v>ron@signl4.com</v>
      </c>
      <c r="E690" s="3">
        <f>IF(B690&lt;&gt;"", ((B690 - VLOOKUP(A690, AlertHelper!$A$2:$C41688, 2, FALSE)) * 24 * 60), "")</f>
        <v>642.1293999964837</v>
      </c>
      <c r="F690" t="b">
        <f t="shared" si="10"/>
        <v>0</v>
      </c>
    </row>
    <row r="691" spans="1:6" x14ac:dyDescent="0.3">
      <c r="A691" t="str">
        <f>AlertAuditReport[[#This Row],[Alert ID]]</f>
        <v>2517488966911529944_d285e125-2099-4116-8b7c-4114a0e83a3c</v>
      </c>
      <c r="B691" s="1">
        <f>AlertAuditReport[[#This Row],[Timestamp]]</f>
        <v>44705.704963506942</v>
      </c>
      <c r="C691" t="str">
        <f>AlertAuditReport[[#This Row],[Event Type]]</f>
        <v>Alert_New</v>
      </c>
      <c r="D691" t="str">
        <f>AlertAuditReport[[#This Row],[User Mail]]</f>
        <v/>
      </c>
      <c r="E691" s="3">
        <f>IF(B691&lt;&gt;"", ((B691 - VLOOKUP(A691, AlertHelper!$A$2:$C41689, 2, FALSE)) * 24 * 60), "")</f>
        <v>0</v>
      </c>
      <c r="F691" t="b">
        <f t="shared" si="10"/>
        <v>0</v>
      </c>
    </row>
    <row r="692" spans="1:6" x14ac:dyDescent="0.3">
      <c r="A692" t="str">
        <f>AlertAuditReport[[#This Row],[Alert ID]]</f>
        <v>2517488819911070201_bf3cf4b8-d895-48d1-88f1-ee8a54bfab66</v>
      </c>
      <c r="B692" s="1">
        <f>AlertAuditReport[[#This Row],[Timestamp]]</f>
        <v>44705.875102916667</v>
      </c>
      <c r="C692" t="str">
        <f>AlertAuditReport[[#This Row],[Event Type]]</f>
        <v>Alert_New</v>
      </c>
      <c r="D692" t="str">
        <f>AlertAuditReport[[#This Row],[User Mail]]</f>
        <v/>
      </c>
      <c r="E692" s="3">
        <f>IF(B692&lt;&gt;"", ((B692 - VLOOKUP(A692, AlertHelper!$A$2:$C41690, 2, FALSE)) * 24 * 60), "")</f>
        <v>0</v>
      </c>
      <c r="F692" t="b">
        <f t="shared" si="10"/>
        <v>1</v>
      </c>
    </row>
    <row r="693" spans="1:6" x14ac:dyDescent="0.3">
      <c r="A693" t="str">
        <f>AlertAuditReport[[#This Row],[Alert ID]]</f>
        <v>2517488672937940978_708c454b-924e-4b45-8a8e-9466911114dd</v>
      </c>
      <c r="B693" s="1">
        <f>AlertAuditReport[[#This Row],[Timestamp]]</f>
        <v>44706.045210706019</v>
      </c>
      <c r="C693" t="str">
        <f>AlertAuditReport[[#This Row],[Event Type]]</f>
        <v>Alert_New</v>
      </c>
      <c r="D693" t="str">
        <f>AlertAuditReport[[#This Row],[User Mail]]</f>
        <v/>
      </c>
      <c r="E693" s="3">
        <f>IF(B693&lt;&gt;"", ((B693 - VLOOKUP(A693, AlertHelper!$A$2:$C41691, 2, FALSE)) * 24 * 60), "")</f>
        <v>0</v>
      </c>
      <c r="F693" t="b">
        <f t="shared" si="10"/>
        <v>1</v>
      </c>
    </row>
    <row r="694" spans="1:6" x14ac:dyDescent="0.3">
      <c r="A694" t="str">
        <f>AlertAuditReport[[#This Row],[Alert ID]]</f>
        <v>2517488549399011245_57a49fd7-ebfc-4e48-926e-bec01204c365</v>
      </c>
      <c r="B694" s="1">
        <f>AlertAuditReport[[#This Row],[Timestamp]]</f>
        <v>44706.188195578703</v>
      </c>
      <c r="C694" t="str">
        <f>AlertAuditReport[[#This Row],[Event Type]]</f>
        <v>Alert_New</v>
      </c>
      <c r="D694" t="str">
        <f>AlertAuditReport[[#This Row],[User Mail]]</f>
        <v/>
      </c>
      <c r="E694" s="3">
        <f>IF(B694&lt;&gt;"", ((B694 - VLOOKUP(A694, AlertHelper!$A$2:$C41692, 2, FALSE)) * 24 * 60), "")</f>
        <v>0</v>
      </c>
      <c r="F694" t="b">
        <f t="shared" si="10"/>
        <v>1</v>
      </c>
    </row>
    <row r="695" spans="1:6" x14ac:dyDescent="0.3">
      <c r="A695" t="str">
        <f>AlertAuditReport[[#This Row],[Alert ID]]</f>
        <v>2517488549399011245_57a49fd7-ebfc-4e48-926e-bec01204c365</v>
      </c>
      <c r="B695" s="1">
        <f>AlertAuditReport[[#This Row],[Timestamp]]</f>
        <v>44706.200636655092</v>
      </c>
      <c r="C695" t="str">
        <f>AlertAuditReport[[#This Row],[Event Type]]</f>
        <v>Alert_Closed</v>
      </c>
      <c r="D695" t="str">
        <f>AlertAuditReport[[#This Row],[User Mail]]</f>
        <v>system@signl4.com</v>
      </c>
      <c r="E695" s="3">
        <f>IF(B695&lt;&gt;"", ((B695 - VLOOKUP(A695, AlertHelper!$A$2:$C41693, 2, FALSE)) * 24 * 60), "")</f>
        <v>17.915150000480935</v>
      </c>
      <c r="F695" t="b">
        <f t="shared" si="10"/>
        <v>1</v>
      </c>
    </row>
    <row r="696" spans="1:6" x14ac:dyDescent="0.3">
      <c r="A696" t="str">
        <f>AlertAuditReport[[#This Row],[Alert ID]]</f>
        <v>2517488525938962893_10017a29-443c-4b45-9505-6bfd0b998392</v>
      </c>
      <c r="B696" s="1">
        <f>AlertAuditReport[[#This Row],[Timestamp]]</f>
        <v>44706.215348414349</v>
      </c>
      <c r="C696" t="str">
        <f>AlertAuditReport[[#This Row],[Event Type]]</f>
        <v>Alert_New</v>
      </c>
      <c r="D696" t="str">
        <f>AlertAuditReport[[#This Row],[User Mail]]</f>
        <v/>
      </c>
      <c r="E696" s="3">
        <f>IF(B696&lt;&gt;"", ((B696 - VLOOKUP(A696, AlertHelper!$A$2:$C41694, 2, FALSE)) * 24 * 60), "")</f>
        <v>0</v>
      </c>
      <c r="F696" t="b">
        <f t="shared" si="10"/>
        <v>1</v>
      </c>
    </row>
    <row r="697" spans="1:6" x14ac:dyDescent="0.3">
      <c r="A697" t="str">
        <f>AlertAuditReport[[#This Row],[Alert ID]]</f>
        <v>2517488423484642938_12750f5a-39e1-4cd3-a5c7-409a391520a3</v>
      </c>
      <c r="B697" s="1">
        <f>AlertAuditReport[[#This Row],[Timestamp]]</f>
        <v>44706.333929803244</v>
      </c>
      <c r="C697" t="str">
        <f>AlertAuditReport[[#This Row],[Event Type]]</f>
        <v>Alert_New</v>
      </c>
      <c r="D697" t="str">
        <f>AlertAuditReport[[#This Row],[User Mail]]</f>
        <v/>
      </c>
      <c r="E697" s="3">
        <f>IF(B697&lt;&gt;"", ((B697 - VLOOKUP(A697, AlertHelper!$A$2:$C41695, 2, FALSE)) * 24 * 60), "")</f>
        <v>0</v>
      </c>
      <c r="F697" t="b">
        <f t="shared" si="10"/>
        <v>1</v>
      </c>
    </row>
    <row r="698" spans="1:6" x14ac:dyDescent="0.3">
      <c r="A698" t="str">
        <f>AlertAuditReport[[#This Row],[Alert ID]]</f>
        <v>2517488378938936051_8fc3491b-bf4d-43ea-9437-150e063d7c7f</v>
      </c>
      <c r="B698" s="1">
        <f>AlertAuditReport[[#This Row],[Timestamp]]</f>
        <v>44706.385487337961</v>
      </c>
      <c r="C698" t="str">
        <f>AlertAuditReport[[#This Row],[Event Type]]</f>
        <v>Alert_New</v>
      </c>
      <c r="D698" t="str">
        <f>AlertAuditReport[[#This Row],[User Mail]]</f>
        <v/>
      </c>
      <c r="E698" s="3">
        <f>IF(B698&lt;&gt;"", ((B698 - VLOOKUP(A698, AlertHelper!$A$2:$C41696, 2, FALSE)) * 24 * 60), "")</f>
        <v>0</v>
      </c>
      <c r="F698" t="b">
        <f t="shared" si="10"/>
        <v>0</v>
      </c>
    </row>
    <row r="699" spans="1:6" x14ac:dyDescent="0.3">
      <c r="A699" t="str">
        <f>AlertAuditReport[[#This Row],[Alert ID]]</f>
        <v>2517488323966229438_340540b6-454e-48dc-91e9-80aa6239df9b</v>
      </c>
      <c r="B699" s="1">
        <f>AlertAuditReport[[#This Row],[Timestamp]]</f>
        <v>44706.449113159724</v>
      </c>
      <c r="C699" t="str">
        <f>AlertAuditReport[[#This Row],[Event Type]]</f>
        <v>Alert_New</v>
      </c>
      <c r="D699" t="str">
        <f>AlertAuditReport[[#This Row],[User Mail]]</f>
        <v/>
      </c>
      <c r="E699" s="3">
        <f>IF(B699&lt;&gt;"", ((B699 - VLOOKUP(A699, AlertHelper!$A$2:$C41697, 2, FALSE)) * 24 * 60), "")</f>
        <v>0</v>
      </c>
      <c r="F699" t="b">
        <f t="shared" si="10"/>
        <v>0</v>
      </c>
    </row>
    <row r="700" spans="1:6" x14ac:dyDescent="0.3">
      <c r="A700" t="str">
        <f>AlertAuditReport[[#This Row],[Alert ID]]</f>
        <v>2517488323966229438_340540b6-454e-48dc-91e9-80aa6239df9b</v>
      </c>
      <c r="B700" s="1">
        <f>AlertAuditReport[[#This Row],[Timestamp]]</f>
        <v>44706.552034768516</v>
      </c>
      <c r="C700" t="str">
        <f>AlertAuditReport[[#This Row],[Event Type]]</f>
        <v>Alert_Confirmed</v>
      </c>
      <c r="D700" t="str">
        <f>AlertAuditReport[[#This Row],[User Mail]]</f>
        <v>ron@signl4.com</v>
      </c>
      <c r="E700" s="3">
        <f>IF(B700&lt;&gt;"", ((B700 - VLOOKUP(A700, AlertHelper!$A$2:$C41698, 2, FALSE)) * 24 * 60), "")</f>
        <v>148.20711666019633</v>
      </c>
      <c r="F700" t="b">
        <f t="shared" si="10"/>
        <v>0</v>
      </c>
    </row>
    <row r="701" spans="1:6" x14ac:dyDescent="0.3">
      <c r="A701" t="str">
        <f>AlertAuditReport[[#This Row],[Alert ID]]</f>
        <v>2517488378938936051_8fc3491b-bf4d-43ea-9437-150e063d7c7f</v>
      </c>
      <c r="B701" s="1">
        <f>AlertAuditReport[[#This Row],[Timestamp]]</f>
        <v>44706.552034768516</v>
      </c>
      <c r="C701" t="str">
        <f>AlertAuditReport[[#This Row],[Event Type]]</f>
        <v>Alert_Confirmed</v>
      </c>
      <c r="D701" t="str">
        <f>AlertAuditReport[[#This Row],[User Mail]]</f>
        <v>ron@signl4.com</v>
      </c>
      <c r="E701" s="3">
        <f>IF(B701&lt;&gt;"", ((B701 - VLOOKUP(A701, AlertHelper!$A$2:$C41699, 2, FALSE)) * 24 * 60), "")</f>
        <v>239.82829999993555</v>
      </c>
      <c r="F701" t="b">
        <f t="shared" si="10"/>
        <v>0</v>
      </c>
    </row>
    <row r="702" spans="1:6" x14ac:dyDescent="0.3">
      <c r="A702" t="str">
        <f>AlertAuditReport[[#This Row],[Alert ID]]</f>
        <v>2517488423484642938_12750f5a-39e1-4cd3-a5c7-409a391520a3</v>
      </c>
      <c r="B702" s="1">
        <f>AlertAuditReport[[#This Row],[Timestamp]]</f>
        <v>44706.552034768516</v>
      </c>
      <c r="C702" t="str">
        <f>AlertAuditReport[[#This Row],[Event Type]]</f>
        <v>Alert_Confirmed</v>
      </c>
      <c r="D702" t="str">
        <f>AlertAuditReport[[#This Row],[User Mail]]</f>
        <v>ron@signl4.com</v>
      </c>
      <c r="E702" s="3">
        <f>IF(B702&lt;&gt;"", ((B702 - VLOOKUP(A702, AlertHelper!$A$2:$C41700, 2, FALSE)) * 24 * 60), "")</f>
        <v>314.07114999135956</v>
      </c>
      <c r="F702" t="b">
        <f t="shared" si="10"/>
        <v>0</v>
      </c>
    </row>
    <row r="703" spans="1:6" x14ac:dyDescent="0.3">
      <c r="A703" t="str">
        <f>AlertAuditReport[[#This Row],[Alert ID]]</f>
        <v>2517488525938962893_10017a29-443c-4b45-9505-6bfd0b998392</v>
      </c>
      <c r="B703" s="1">
        <f>AlertAuditReport[[#This Row],[Timestamp]]</f>
        <v>44706.552034768516</v>
      </c>
      <c r="C703" t="str">
        <f>AlertAuditReport[[#This Row],[Event Type]]</f>
        <v>Alert_Confirmed</v>
      </c>
      <c r="D703" t="str">
        <f>AlertAuditReport[[#This Row],[User Mail]]</f>
        <v>ron@signl4.com</v>
      </c>
      <c r="E703" s="3">
        <f>IF(B703&lt;&gt;"", ((B703 - VLOOKUP(A703, AlertHelper!$A$2:$C41701, 2, FALSE)) * 24 * 60), "")</f>
        <v>484.82835000031628</v>
      </c>
      <c r="F703" t="b">
        <f t="shared" si="10"/>
        <v>0</v>
      </c>
    </row>
    <row r="704" spans="1:6" x14ac:dyDescent="0.3">
      <c r="A704" t="str">
        <f>AlertAuditReport[[#This Row],[Alert ID]]</f>
        <v>2517488672937940978_708c454b-924e-4b45-8a8e-9466911114dd</v>
      </c>
      <c r="B704" s="1">
        <f>AlertAuditReport[[#This Row],[Timestamp]]</f>
        <v>44706.552034768516</v>
      </c>
      <c r="C704" t="str">
        <f>AlertAuditReport[[#This Row],[Event Type]]</f>
        <v>Alert_Confirmed</v>
      </c>
      <c r="D704" t="str">
        <f>AlertAuditReport[[#This Row],[User Mail]]</f>
        <v>ron@signl4.com</v>
      </c>
      <c r="E704" s="3">
        <f>IF(B704&lt;&gt;"", ((B704 - VLOOKUP(A704, AlertHelper!$A$2:$C41702, 2, FALSE)) * 24 * 60), "")</f>
        <v>729.82664999552071</v>
      </c>
      <c r="F704" t="b">
        <f t="shared" si="10"/>
        <v>0</v>
      </c>
    </row>
    <row r="705" spans="1:6" x14ac:dyDescent="0.3">
      <c r="A705" t="str">
        <f>AlertAuditReport[[#This Row],[Alert ID]]</f>
        <v>2517488819911070201_bf3cf4b8-d895-48d1-88f1-ee8a54bfab66</v>
      </c>
      <c r="B705" s="1">
        <f>AlertAuditReport[[#This Row],[Timestamp]]</f>
        <v>44706.552034768516</v>
      </c>
      <c r="C705" t="str">
        <f>AlertAuditReport[[#This Row],[Event Type]]</f>
        <v>Alert_Confirmed</v>
      </c>
      <c r="D705" t="str">
        <f>AlertAuditReport[[#This Row],[User Mail]]</f>
        <v>ron@signl4.com</v>
      </c>
      <c r="E705" s="3">
        <f>IF(B705&lt;&gt;"", ((B705 - VLOOKUP(A705, AlertHelper!$A$2:$C41703, 2, FALSE)) * 24 * 60), "")</f>
        <v>974.78186666266993</v>
      </c>
      <c r="F705" t="b">
        <f t="shared" si="10"/>
        <v>0</v>
      </c>
    </row>
    <row r="706" spans="1:6" x14ac:dyDescent="0.3">
      <c r="A706" t="str">
        <f>AlertAuditReport[[#This Row],[Alert ID]]</f>
        <v>2517488966911529944_d285e125-2099-4116-8b7c-4114a0e83a3c</v>
      </c>
      <c r="B706" s="1">
        <f>AlertAuditReport[[#This Row],[Timestamp]]</f>
        <v>44706.552034768516</v>
      </c>
      <c r="C706" t="str">
        <f>AlertAuditReport[[#This Row],[Event Type]]</f>
        <v>Alert_Confirmed</v>
      </c>
      <c r="D706" t="str">
        <f>AlertAuditReport[[#This Row],[User Mail]]</f>
        <v>ron@signl4.com</v>
      </c>
      <c r="E706" s="3">
        <f>IF(B706&lt;&gt;"", ((B706 - VLOOKUP(A706, AlertHelper!$A$2:$C41704, 2, FALSE)) * 24 * 60), "")</f>
        <v>1219.7826166672166</v>
      </c>
      <c r="F706" t="b">
        <f t="shared" si="10"/>
        <v>0</v>
      </c>
    </row>
    <row r="707" spans="1:6" x14ac:dyDescent="0.3">
      <c r="A707" t="str">
        <f>AlertAuditReport[[#This Row],[Alert ID]]</f>
        <v>2517488231938381421_6ef9d3ec-2af7-45e0-87cb-4bfd7f36e02a</v>
      </c>
      <c r="B707" s="1">
        <f>AlertAuditReport[[#This Row],[Timestamp]]</f>
        <v>44706.555626863425</v>
      </c>
      <c r="C707" t="str">
        <f>AlertAuditReport[[#This Row],[Event Type]]</f>
        <v>Alert_New</v>
      </c>
      <c r="D707" t="str">
        <f>AlertAuditReport[[#This Row],[User Mail]]</f>
        <v/>
      </c>
      <c r="E707" s="3">
        <f>IF(B707&lt;&gt;"", ((B707 - VLOOKUP(A707, AlertHelper!$A$2:$C41705, 2, FALSE)) * 24 * 60), "")</f>
        <v>0</v>
      </c>
      <c r="F707" t="b">
        <f t="shared" ref="F707:F770" si="11">IF(B707&lt;&gt;"", SUM((WEEKDAY(B707)=1), (WEEKDAY(B707)=7), (HOUR(B707)&lt;9),  (HOUR(B707)&gt;17))&gt;0, "")</f>
        <v>0</v>
      </c>
    </row>
    <row r="708" spans="1:6" x14ac:dyDescent="0.3">
      <c r="A708" t="str">
        <f>AlertAuditReport[[#This Row],[Alert ID]]</f>
        <v>2517488231938381421_6ef9d3ec-2af7-45e0-87cb-4bfd7f36e02a</v>
      </c>
      <c r="B708" s="1">
        <f>AlertAuditReport[[#This Row],[Timestamp]]</f>
        <v>44706.557596122686</v>
      </c>
      <c r="C708" t="str">
        <f>AlertAuditReport[[#This Row],[Event Type]]</f>
        <v>Alert_Confirmed</v>
      </c>
      <c r="D708" t="str">
        <f>AlertAuditReport[[#This Row],[User Mail]]</f>
        <v>ron@signl4.com</v>
      </c>
      <c r="E708" s="3">
        <f>IF(B708&lt;&gt;"", ((B708 - VLOOKUP(A708, AlertHelper!$A$2:$C41706, 2, FALSE)) * 24 * 60), "")</f>
        <v>2.8357333363965154</v>
      </c>
      <c r="F708" t="b">
        <f t="shared" si="11"/>
        <v>0</v>
      </c>
    </row>
    <row r="709" spans="1:6" x14ac:dyDescent="0.3">
      <c r="A709" t="str">
        <f>AlertAuditReport[[#This Row],[Alert ID]]</f>
        <v>2517488200413291665_d337df3a-f552-447b-b4dc-1163f0688315</v>
      </c>
      <c r="B709" s="1">
        <f>AlertAuditReport[[#This Row],[Timestamp]]</f>
        <v>44706.592114236111</v>
      </c>
      <c r="C709" t="str">
        <f>AlertAuditReport[[#This Row],[Event Type]]</f>
        <v>Alert_New</v>
      </c>
      <c r="D709" t="str">
        <f>AlertAuditReport[[#This Row],[User Mail]]</f>
        <v/>
      </c>
      <c r="E709" s="3">
        <f>IF(B709&lt;&gt;"", ((B709 - VLOOKUP(A709, AlertHelper!$A$2:$C41707, 2, FALSE)) * 24 * 60), "")</f>
        <v>0</v>
      </c>
      <c r="F709" t="b">
        <f t="shared" si="11"/>
        <v>0</v>
      </c>
    </row>
    <row r="710" spans="1:6" x14ac:dyDescent="0.3">
      <c r="A710" t="str">
        <f>AlertAuditReport[[#This Row],[Alert ID]]</f>
        <v>2517488199588631369_5ee04a87-befe-4a98-9616-f27d4894489f</v>
      </c>
      <c r="B710" s="1">
        <f>AlertAuditReport[[#This Row],[Timestamp]]</f>
        <v>44706.593068703703</v>
      </c>
      <c r="C710" t="str">
        <f>AlertAuditReport[[#This Row],[Event Type]]</f>
        <v>Alert_New</v>
      </c>
      <c r="D710" t="str">
        <f>AlertAuditReport[[#This Row],[User Mail]]</f>
        <v/>
      </c>
      <c r="E710" s="3">
        <f>IF(B710&lt;&gt;"", ((B710 - VLOOKUP(A710, AlertHelper!$A$2:$C41708, 2, FALSE)) * 24 * 60), "")</f>
        <v>0</v>
      </c>
      <c r="F710" t="b">
        <f t="shared" si="11"/>
        <v>0</v>
      </c>
    </row>
    <row r="711" spans="1:6" x14ac:dyDescent="0.3">
      <c r="A711" t="str">
        <f>AlertAuditReport[[#This Row],[Alert ID]]</f>
        <v>2517488200413291665_d337df3a-f552-447b-b4dc-1163f0688315</v>
      </c>
      <c r="B711" s="1">
        <f>AlertAuditReport[[#This Row],[Timestamp]]</f>
        <v>44706.593108842593</v>
      </c>
      <c r="C711" t="str">
        <f>AlertAuditReport[[#This Row],[Event Type]]</f>
        <v>Alert_Confirmed</v>
      </c>
      <c r="D711" t="str">
        <f>AlertAuditReport[[#This Row],[User Mail]]</f>
        <v>ron@signl4.com</v>
      </c>
      <c r="E711" s="3">
        <f>IF(B711&lt;&gt;"", ((B711 - VLOOKUP(A711, AlertHelper!$A$2:$C41709, 2, FALSE)) * 24 * 60), "")</f>
        <v>1.4322333340533078</v>
      </c>
      <c r="F711" t="b">
        <f t="shared" si="11"/>
        <v>0</v>
      </c>
    </row>
    <row r="712" spans="1:6" x14ac:dyDescent="0.3">
      <c r="A712" t="str">
        <f>AlertAuditReport[[#This Row],[Alert ID]]</f>
        <v>2517488199588631369_5ee04a87-befe-4a98-9616-f27d4894489f</v>
      </c>
      <c r="B712" s="1">
        <f>AlertAuditReport[[#This Row],[Timestamp]]</f>
        <v>44706.593405023152</v>
      </c>
      <c r="C712" t="str">
        <f>AlertAuditReport[[#This Row],[Event Type]]</f>
        <v>Alert_Confirmed</v>
      </c>
      <c r="D712" t="str">
        <f>AlertAuditReport[[#This Row],[User Mail]]</f>
        <v>ron@signl4.com</v>
      </c>
      <c r="E712" s="3">
        <f>IF(B712&lt;&gt;"", ((B712 - VLOOKUP(A712, AlertHelper!$A$2:$C41710, 2, FALSE)) * 24 * 60), "")</f>
        <v>0.48430000548250973</v>
      </c>
      <c r="F712" t="b">
        <f t="shared" si="11"/>
        <v>0</v>
      </c>
    </row>
    <row r="713" spans="1:6" x14ac:dyDescent="0.3">
      <c r="A713" t="str">
        <f>AlertAuditReport[[#This Row],[Alert ID]]</f>
        <v>2517488085538502589_f0868a3d-0e36-46f3-b4ab-1c26ceefae2b</v>
      </c>
      <c r="B713" s="1">
        <f>AlertAuditReport[[#This Row],[Timestamp]]</f>
        <v>44706.725071168985</v>
      </c>
      <c r="C713" t="str">
        <f>AlertAuditReport[[#This Row],[Event Type]]</f>
        <v>Alert_New</v>
      </c>
      <c r="D713" t="str">
        <f>AlertAuditReport[[#This Row],[User Mail]]</f>
        <v/>
      </c>
      <c r="E713" s="3">
        <f>IF(B713&lt;&gt;"", ((B713 - VLOOKUP(A713, AlertHelper!$A$2:$C41711, 2, FALSE)) * 24 * 60), "")</f>
        <v>0</v>
      </c>
      <c r="F713" t="b">
        <f t="shared" si="11"/>
        <v>0</v>
      </c>
    </row>
    <row r="714" spans="1:6" x14ac:dyDescent="0.3">
      <c r="A714" t="str">
        <f>AlertAuditReport[[#This Row],[Alert ID]]</f>
        <v>2517487938537161102_74fb1f75-d7d6-4e38-a09f-0741dc4155d5</v>
      </c>
      <c r="B714" s="1">
        <f>AlertAuditReport[[#This Row],[Timestamp]]</f>
        <v>44706.895211608797</v>
      </c>
      <c r="C714" t="str">
        <f>AlertAuditReport[[#This Row],[Event Type]]</f>
        <v>Alert_New</v>
      </c>
      <c r="D714" t="str">
        <f>AlertAuditReport[[#This Row],[User Mail]]</f>
        <v/>
      </c>
      <c r="E714" s="3">
        <f>IF(B714&lt;&gt;"", ((B714 - VLOOKUP(A714, AlertHelper!$A$2:$C41712, 2, FALSE)) * 24 * 60), "")</f>
        <v>0</v>
      </c>
      <c r="F714" t="b">
        <f t="shared" si="11"/>
        <v>1</v>
      </c>
    </row>
    <row r="715" spans="1:6" x14ac:dyDescent="0.3">
      <c r="A715" t="str">
        <f>AlertAuditReport[[#This Row],[Alert ID]]</f>
        <v>2517487821797164348_53b33c39-e50d-4fe7-8b5d-f354176e67bb</v>
      </c>
      <c r="B715" s="1">
        <f>AlertAuditReport[[#This Row],[Timestamp]]</f>
        <v>44707.030327349537</v>
      </c>
      <c r="C715" t="str">
        <f>AlertAuditReport[[#This Row],[Event Type]]</f>
        <v>Alert_New</v>
      </c>
      <c r="D715" t="str">
        <f>AlertAuditReport[[#This Row],[User Mail]]</f>
        <v/>
      </c>
      <c r="E715" s="3">
        <f>IF(B715&lt;&gt;"", ((B715 - VLOOKUP(A715, AlertHelper!$A$2:$C41713, 2, FALSE)) * 24 * 60), "")</f>
        <v>0</v>
      </c>
      <c r="F715" t="b">
        <f t="shared" si="11"/>
        <v>1</v>
      </c>
    </row>
    <row r="716" spans="1:6" x14ac:dyDescent="0.3">
      <c r="A716" t="str">
        <f>AlertAuditReport[[#This Row],[Alert ID]]</f>
        <v>2517487821399709311_0d5a8351-d9b0-4abe-8995-46c2415b8160</v>
      </c>
      <c r="B716" s="1">
        <f>AlertAuditReport[[#This Row],[Timestamp]]</f>
        <v>44707.030787372685</v>
      </c>
      <c r="C716" t="str">
        <f>AlertAuditReport[[#This Row],[Event Type]]</f>
        <v>Alert_New</v>
      </c>
      <c r="D716" t="str">
        <f>AlertAuditReport[[#This Row],[User Mail]]</f>
        <v/>
      </c>
      <c r="E716" s="3">
        <f>IF(B716&lt;&gt;"", ((B716 - VLOOKUP(A716, AlertHelper!$A$2:$C41714, 2, FALSE)) * 24 * 60), "")</f>
        <v>0</v>
      </c>
      <c r="F716" t="b">
        <f t="shared" si="11"/>
        <v>1</v>
      </c>
    </row>
    <row r="717" spans="1:6" x14ac:dyDescent="0.3">
      <c r="A717" t="str">
        <f>AlertAuditReport[[#This Row],[Alert ID]]</f>
        <v>2517487821797164348_53b33c39-e50d-4fe7-8b5d-f354176e67bb</v>
      </c>
      <c r="B717" s="1">
        <f>AlertAuditReport[[#This Row],[Timestamp]]</f>
        <v>44707.030808518517</v>
      </c>
      <c r="C717" t="str">
        <f>AlertAuditReport[[#This Row],[Event Type]]</f>
        <v>Alert_Confirmed</v>
      </c>
      <c r="D717" t="str">
        <f>AlertAuditReport[[#This Row],[User Mail]]</f>
        <v>ron@signl4.com</v>
      </c>
      <c r="E717" s="3">
        <f>IF(B717&lt;&gt;"", ((B717 - VLOOKUP(A717, AlertHelper!$A$2:$C41715, 2, FALSE)) * 24 * 60), "")</f>
        <v>0.69288333063013852</v>
      </c>
      <c r="F717" t="b">
        <f t="shared" si="11"/>
        <v>1</v>
      </c>
    </row>
    <row r="718" spans="1:6" x14ac:dyDescent="0.3">
      <c r="A718" t="str">
        <f>AlertAuditReport[[#This Row],[Alert ID]]</f>
        <v>2517487938537161102_74fb1f75-d7d6-4e38-a09f-0741dc4155d5</v>
      </c>
      <c r="B718" s="1">
        <f>AlertAuditReport[[#This Row],[Timestamp]]</f>
        <v>44707.030818784726</v>
      </c>
      <c r="C718" t="str">
        <f>AlertAuditReport[[#This Row],[Event Type]]</f>
        <v>Alert_Confirmed</v>
      </c>
      <c r="D718" t="str">
        <f>AlertAuditReport[[#This Row],[User Mail]]</f>
        <v>ron@signl4.com</v>
      </c>
      <c r="E718" s="3">
        <f>IF(B718&lt;&gt;"", ((B718 - VLOOKUP(A718, AlertHelper!$A$2:$C41716, 2, FALSE)) * 24 * 60), "")</f>
        <v>195.27433333802037</v>
      </c>
      <c r="F718" t="b">
        <f t="shared" si="11"/>
        <v>1</v>
      </c>
    </row>
    <row r="719" spans="1:6" x14ac:dyDescent="0.3">
      <c r="A719" t="str">
        <f>AlertAuditReport[[#This Row],[Alert ID]]</f>
        <v>2517488085538502589_f0868a3d-0e36-46f3-b4ab-1c26ceefae2b</v>
      </c>
      <c r="B719" s="1">
        <f>AlertAuditReport[[#This Row],[Timestamp]]</f>
        <v>44707.03083841435</v>
      </c>
      <c r="C719" t="str">
        <f>AlertAuditReport[[#This Row],[Event Type]]</f>
        <v>Alert_Confirmed</v>
      </c>
      <c r="D719" t="str">
        <f>AlertAuditReport[[#This Row],[User Mail]]</f>
        <v>ron@signl4.com</v>
      </c>
      <c r="E719" s="3">
        <f>IF(B719&lt;&gt;"", ((B719 - VLOOKUP(A719, AlertHelper!$A$2:$C41717, 2, FALSE)) * 24 * 60), "")</f>
        <v>440.30483332579024</v>
      </c>
      <c r="F719" t="b">
        <f t="shared" si="11"/>
        <v>1</v>
      </c>
    </row>
    <row r="720" spans="1:6" x14ac:dyDescent="0.3">
      <c r="A720" t="str">
        <f>AlertAuditReport[[#This Row],[Alert ID]]</f>
        <v>2517487821399709311_0d5a8351-d9b0-4abe-8995-46c2415b8160</v>
      </c>
      <c r="B720" s="1">
        <f>AlertAuditReport[[#This Row],[Timestamp]]</f>
        <v>44707.03084579861</v>
      </c>
      <c r="C720" t="str">
        <f>AlertAuditReport[[#This Row],[Event Type]]</f>
        <v>Alert_Confirmed</v>
      </c>
      <c r="D720" t="str">
        <f>AlertAuditReport[[#This Row],[User Mail]]</f>
        <v>ron@signl4.com</v>
      </c>
      <c r="E720" s="3">
        <f>IF(B720&lt;&gt;"", ((B720 - VLOOKUP(A720, AlertHelper!$A$2:$C41718, 2, FALSE)) * 24 * 60), "")</f>
        <v>8.4133332129567862E-2</v>
      </c>
      <c r="F720" t="b">
        <f t="shared" si="11"/>
        <v>1</v>
      </c>
    </row>
    <row r="721" spans="1:6" x14ac:dyDescent="0.3">
      <c r="A721" t="str">
        <f>AlertAuditReport[[#This Row],[Alert ID]]</f>
        <v>2517487821228404652_4f0a19ae-92e9-4419-a2e9-4019b082ab4f</v>
      </c>
      <c r="B721" s="1">
        <f>AlertAuditReport[[#This Row],[Timestamp]]</f>
        <v>44707.030985636571</v>
      </c>
      <c r="C721" t="str">
        <f>AlertAuditReport[[#This Row],[Event Type]]</f>
        <v>Alert_New</v>
      </c>
      <c r="D721" t="str">
        <f>AlertAuditReport[[#This Row],[User Mail]]</f>
        <v/>
      </c>
      <c r="E721" s="3">
        <f>IF(B721&lt;&gt;"", ((B721 - VLOOKUP(A721, AlertHelper!$A$2:$C41719, 2, FALSE)) * 24 * 60), "")</f>
        <v>0</v>
      </c>
      <c r="F721" t="b">
        <f t="shared" si="11"/>
        <v>1</v>
      </c>
    </row>
    <row r="722" spans="1:6" x14ac:dyDescent="0.3">
      <c r="A722" t="str">
        <f>AlertAuditReport[[#This Row],[Alert ID]]</f>
        <v>2517487821228404652_4f0a19ae-92e9-4419-a2e9-4019b082ab4f</v>
      </c>
      <c r="B722" s="1">
        <f>AlertAuditReport[[#This Row],[Timestamp]]</f>
        <v>44707.031148634262</v>
      </c>
      <c r="C722" t="str">
        <f>AlertAuditReport[[#This Row],[Event Type]]</f>
        <v>Alert_Confirmed</v>
      </c>
      <c r="D722" t="str">
        <f>AlertAuditReport[[#This Row],[User Mail]]</f>
        <v>ron@signl4.com</v>
      </c>
      <c r="E722" s="3">
        <f>IF(B722&lt;&gt;"", ((B722 - VLOOKUP(A722, AlertHelper!$A$2:$C41720, 2, FALSE)) * 24 * 60), "")</f>
        <v>0.23471667431294918</v>
      </c>
      <c r="F722" t="b">
        <f t="shared" si="11"/>
        <v>1</v>
      </c>
    </row>
    <row r="723" spans="1:6" x14ac:dyDescent="0.3">
      <c r="A723" t="str">
        <f>AlertAuditReport[[#This Row],[Alert ID]]</f>
        <v>2517487791536916615_cbda723c-77e4-40a4-b4b5-d9be8714a7fc</v>
      </c>
      <c r="B723" s="1">
        <f>AlertAuditReport[[#This Row],[Timestamp]]</f>
        <v>44707.065350787037</v>
      </c>
      <c r="C723" t="str">
        <f>AlertAuditReport[[#This Row],[Event Type]]</f>
        <v>Alert_New</v>
      </c>
      <c r="D723" t="str">
        <f>AlertAuditReport[[#This Row],[User Mail]]</f>
        <v/>
      </c>
      <c r="E723" s="3">
        <f>IF(B723&lt;&gt;"", ((B723 - VLOOKUP(A723, AlertHelper!$A$2:$C41721, 2, FALSE)) * 24 * 60), "")</f>
        <v>0</v>
      </c>
      <c r="F723" t="b">
        <f t="shared" si="11"/>
        <v>1</v>
      </c>
    </row>
    <row r="724" spans="1:6" x14ac:dyDescent="0.3">
      <c r="A724" t="str">
        <f>AlertAuditReport[[#This Row],[Alert ID]]</f>
        <v>2517487687115036418_4f8db3ce-892d-4bc8-b73f-6cc1d1eebf0f</v>
      </c>
      <c r="B724" s="1">
        <f>AlertAuditReport[[#This Row],[Timestamp]]</f>
        <v>44707.186209444444</v>
      </c>
      <c r="C724" t="str">
        <f>AlertAuditReport[[#This Row],[Event Type]]</f>
        <v>Alert_New</v>
      </c>
      <c r="D724" t="str">
        <f>AlertAuditReport[[#This Row],[User Mail]]</f>
        <v/>
      </c>
      <c r="E724" s="3">
        <f>IF(B724&lt;&gt;"", ((B724 - VLOOKUP(A724, AlertHelper!$A$2:$C41722, 2, FALSE)) * 24 * 60), "")</f>
        <v>0</v>
      </c>
      <c r="F724" t="b">
        <f t="shared" si="11"/>
        <v>1</v>
      </c>
    </row>
    <row r="725" spans="1:6" x14ac:dyDescent="0.3">
      <c r="A725" t="str">
        <f>AlertAuditReport[[#This Row],[Alert ID]]</f>
        <v>2517487687115036418_4f8db3ce-892d-4bc8-b73f-6cc1d1eebf0f</v>
      </c>
      <c r="B725" s="1">
        <f>AlertAuditReport[[#This Row],[Timestamp]]</f>
        <v>44707.204274328702</v>
      </c>
      <c r="C725" t="str">
        <f>AlertAuditReport[[#This Row],[Event Type]]</f>
        <v>Alert_Closed</v>
      </c>
      <c r="D725" t="str">
        <f>AlertAuditReport[[#This Row],[User Mail]]</f>
        <v>system@signl4.com</v>
      </c>
      <c r="E725" s="3">
        <f>IF(B725&lt;&gt;"", ((B725 - VLOOKUP(A725, AlertHelper!$A$2:$C41723, 2, FALSE)) * 24 * 60), "")</f>
        <v>26.013433331390843</v>
      </c>
      <c r="F725" t="b">
        <f t="shared" si="11"/>
        <v>1</v>
      </c>
    </row>
    <row r="726" spans="1:6" x14ac:dyDescent="0.3">
      <c r="A726" t="str">
        <f>AlertAuditReport[[#This Row],[Alert ID]]</f>
        <v>2517487644536477916_de822be3-349a-4cfe-915e-393453065445</v>
      </c>
      <c r="B726" s="1">
        <f>AlertAuditReport[[#This Row],[Timestamp]]</f>
        <v>44707.235490185187</v>
      </c>
      <c r="C726" t="str">
        <f>AlertAuditReport[[#This Row],[Event Type]]</f>
        <v>Alert_New</v>
      </c>
      <c r="D726" t="str">
        <f>AlertAuditReport[[#This Row],[User Mail]]</f>
        <v/>
      </c>
      <c r="E726" s="3">
        <f>IF(B726&lt;&gt;"", ((B726 - VLOOKUP(A726, AlertHelper!$A$2:$C41724, 2, FALSE)) * 24 * 60), "")</f>
        <v>0</v>
      </c>
      <c r="F726" t="b">
        <f t="shared" si="11"/>
        <v>1</v>
      </c>
    </row>
    <row r="727" spans="1:6" x14ac:dyDescent="0.3">
      <c r="A727" t="str">
        <f>AlertAuditReport[[#This Row],[Alert ID]]</f>
        <v>2517487559063721735_45e0e4e9-5c0d-4e48-a5b8-d3948bb14c15</v>
      </c>
      <c r="B727" s="1">
        <f>AlertAuditReport[[#This Row],[Timestamp]]</f>
        <v>44707.334416979167</v>
      </c>
      <c r="C727" t="str">
        <f>AlertAuditReport[[#This Row],[Event Type]]</f>
        <v>Alert_New</v>
      </c>
      <c r="D727" t="str">
        <f>AlertAuditReport[[#This Row],[User Mail]]</f>
        <v/>
      </c>
      <c r="E727" s="3">
        <f>IF(B727&lt;&gt;"", ((B727 - VLOOKUP(A727, AlertHelper!$A$2:$C41725, 2, FALSE)) * 24 * 60), "")</f>
        <v>0</v>
      </c>
      <c r="F727" t="b">
        <f t="shared" si="11"/>
        <v>1</v>
      </c>
    </row>
    <row r="728" spans="1:6" x14ac:dyDescent="0.3">
      <c r="A728" t="str">
        <f>AlertAuditReport[[#This Row],[Alert ID]]</f>
        <v>2517487497537341059_20603a6b-8c4b-4ab2-bacc-9a7d56785b13</v>
      </c>
      <c r="B728" s="1">
        <f>AlertAuditReport[[#This Row],[Timestamp]]</f>
        <v>44707.405628067128</v>
      </c>
      <c r="C728" t="str">
        <f>AlertAuditReport[[#This Row],[Event Type]]</f>
        <v>Alert_New</v>
      </c>
      <c r="D728" t="str">
        <f>AlertAuditReport[[#This Row],[User Mail]]</f>
        <v/>
      </c>
      <c r="E728" s="3">
        <f>IF(B728&lt;&gt;"", ((B728 - VLOOKUP(A728, AlertHelper!$A$2:$C41726, 2, FALSE)) * 24 * 60), "")</f>
        <v>0</v>
      </c>
      <c r="F728" t="b">
        <f t="shared" si="11"/>
        <v>0</v>
      </c>
    </row>
    <row r="729" spans="1:6" x14ac:dyDescent="0.3">
      <c r="A729" t="str">
        <f>AlertAuditReport[[#This Row],[Alert ID]]</f>
        <v>2517487459966935470_57ea8160-5fbe-417d-89ab-bd305c722d29</v>
      </c>
      <c r="B729" s="1">
        <f>AlertAuditReport[[#This Row],[Timestamp]]</f>
        <v>44707.449112337963</v>
      </c>
      <c r="C729" t="str">
        <f>AlertAuditReport[[#This Row],[Event Type]]</f>
        <v>Alert_New</v>
      </c>
      <c r="D729" t="str">
        <f>AlertAuditReport[[#This Row],[User Mail]]</f>
        <v/>
      </c>
      <c r="E729" s="3">
        <f>IF(B729&lt;&gt;"", ((B729 - VLOOKUP(A729, AlertHelper!$A$2:$C41727, 2, FALSE)) * 24 * 60), "")</f>
        <v>0</v>
      </c>
      <c r="F729" t="b">
        <f t="shared" si="11"/>
        <v>0</v>
      </c>
    </row>
    <row r="730" spans="1:6" x14ac:dyDescent="0.3">
      <c r="A730" t="str">
        <f>AlertAuditReport[[#This Row],[Alert ID]]</f>
        <v>2517487350536690725_07aa1c50-6e15-454a-be0e-f59badbe46bf</v>
      </c>
      <c r="B730" s="1">
        <f>AlertAuditReport[[#This Row],[Timestamp]]</f>
        <v>44707.575767708331</v>
      </c>
      <c r="C730" t="str">
        <f>AlertAuditReport[[#This Row],[Event Type]]</f>
        <v>Alert_New</v>
      </c>
      <c r="D730" t="str">
        <f>AlertAuditReport[[#This Row],[User Mail]]</f>
        <v/>
      </c>
      <c r="E730" s="3">
        <f>IF(B730&lt;&gt;"", ((B730 - VLOOKUP(A730, AlertHelper!$A$2:$C41728, 2, FALSE)) * 24 * 60), "")</f>
        <v>0</v>
      </c>
      <c r="F730" t="b">
        <f t="shared" si="11"/>
        <v>0</v>
      </c>
    </row>
    <row r="731" spans="1:6" x14ac:dyDescent="0.3">
      <c r="A731" t="str">
        <f>AlertAuditReport[[#This Row],[Alert ID]]</f>
        <v>2517487203536296359_0d7fa1d2-36b8-4eae-9be8-7338bfff773e</v>
      </c>
      <c r="B731" s="1">
        <f>AlertAuditReport[[#This Row],[Timestamp]]</f>
        <v>44707.745907060184</v>
      </c>
      <c r="C731" t="str">
        <f>AlertAuditReport[[#This Row],[Event Type]]</f>
        <v>Alert_New</v>
      </c>
      <c r="D731" t="str">
        <f>AlertAuditReport[[#This Row],[User Mail]]</f>
        <v/>
      </c>
      <c r="E731" s="3">
        <f>IF(B731&lt;&gt;"", ((B731 - VLOOKUP(A731, AlertHelper!$A$2:$C41729, 2, FALSE)) * 24 * 60), "")</f>
        <v>0</v>
      </c>
      <c r="F731" t="b">
        <f t="shared" si="11"/>
        <v>0</v>
      </c>
    </row>
    <row r="732" spans="1:6" x14ac:dyDescent="0.3">
      <c r="A732" t="str">
        <f>AlertAuditReport[[#This Row],[Alert ID]]</f>
        <v>2517487056536411215_5943db00-ce3a-4fa6-8a42-202f6f43fd0d</v>
      </c>
      <c r="B732" s="1">
        <f>AlertAuditReport[[#This Row],[Timestamp]]</f>
        <v>44707.916045810183</v>
      </c>
      <c r="C732" t="str">
        <f>AlertAuditReport[[#This Row],[Event Type]]</f>
        <v>Alert_New</v>
      </c>
      <c r="D732" t="str">
        <f>AlertAuditReport[[#This Row],[User Mail]]</f>
        <v/>
      </c>
      <c r="E732" s="3">
        <f>IF(B732&lt;&gt;"", ((B732 - VLOOKUP(A732, AlertHelper!$A$2:$C41730, 2, FALSE)) * 24 * 60), "")</f>
        <v>0</v>
      </c>
      <c r="F732" t="b">
        <f t="shared" si="11"/>
        <v>1</v>
      </c>
    </row>
    <row r="733" spans="1:6" x14ac:dyDescent="0.3">
      <c r="A733" t="str">
        <f>AlertAuditReport[[#This Row],[Alert ID]]</f>
        <v>2517486909535658997_d6e0ea31-9d99-4e0e-bf1f-827ad4cc9738</v>
      </c>
      <c r="B733" s="1">
        <f>AlertAuditReport[[#This Row],[Timestamp]]</f>
        <v>44708.086185578701</v>
      </c>
      <c r="C733" t="str">
        <f>AlertAuditReport[[#This Row],[Event Type]]</f>
        <v>Alert_New</v>
      </c>
      <c r="D733" t="str">
        <f>AlertAuditReport[[#This Row],[User Mail]]</f>
        <v/>
      </c>
      <c r="E733" s="3">
        <f>IF(B733&lt;&gt;"", ((B733 - VLOOKUP(A733, AlertHelper!$A$2:$C41731, 2, FALSE)) * 24 * 60), "")</f>
        <v>0</v>
      </c>
      <c r="F733" t="b">
        <f t="shared" si="11"/>
        <v>1</v>
      </c>
    </row>
    <row r="734" spans="1:6" x14ac:dyDescent="0.3">
      <c r="A734" t="str">
        <f>AlertAuditReport[[#This Row],[Alert ID]]</f>
        <v>2517486821837097311_aedda3d0-2de5-4e80-be38-1ba53baeb33f</v>
      </c>
      <c r="B734" s="1">
        <f>AlertAuditReport[[#This Row],[Timestamp]]</f>
        <v>44708.187688541664</v>
      </c>
      <c r="C734" t="str">
        <f>AlertAuditReport[[#This Row],[Event Type]]</f>
        <v>Alert_New</v>
      </c>
      <c r="D734" t="str">
        <f>AlertAuditReport[[#This Row],[User Mail]]</f>
        <v/>
      </c>
      <c r="E734" s="3">
        <f>IF(B734&lt;&gt;"", ((B734 - VLOOKUP(A734, AlertHelper!$A$2:$C41732, 2, FALSE)) * 24 * 60), "")</f>
        <v>0</v>
      </c>
      <c r="F734" t="b">
        <f t="shared" si="11"/>
        <v>1</v>
      </c>
    </row>
    <row r="735" spans="1:6" x14ac:dyDescent="0.3">
      <c r="A735" t="str">
        <f>AlertAuditReport[[#This Row],[Alert ID]]</f>
        <v>2517486821837097311_aedda3d0-2de5-4e80-be38-1ba53baeb33f</v>
      </c>
      <c r="B735" s="1">
        <f>AlertAuditReport[[#This Row],[Timestamp]]</f>
        <v>44708.203836898145</v>
      </c>
      <c r="C735" t="str">
        <f>AlertAuditReport[[#This Row],[Event Type]]</f>
        <v>Alert_Closed</v>
      </c>
      <c r="D735" t="str">
        <f>AlertAuditReport[[#This Row],[User Mail]]</f>
        <v>system@signl4.com</v>
      </c>
      <c r="E735" s="3">
        <f>IF(B735&lt;&gt;"", ((B735 - VLOOKUP(A735, AlertHelper!$A$2:$C41733, 2, FALSE)) * 24 * 60), "")</f>
        <v>23.253633332205936</v>
      </c>
      <c r="F735" t="b">
        <f t="shared" si="11"/>
        <v>1</v>
      </c>
    </row>
    <row r="736" spans="1:6" x14ac:dyDescent="0.3">
      <c r="A736" t="str">
        <f>AlertAuditReport[[#This Row],[Alert ID]]</f>
        <v>2517486762536030755_42aa853b-7603-4d99-b1fb-16bc9bfef434</v>
      </c>
      <c r="B736" s="1">
        <f>AlertAuditReport[[#This Row],[Timestamp]]</f>
        <v>44708.256324027781</v>
      </c>
      <c r="C736" t="str">
        <f>AlertAuditReport[[#This Row],[Event Type]]</f>
        <v>Alert_New</v>
      </c>
      <c r="D736" t="str">
        <f>AlertAuditReport[[#This Row],[User Mail]]</f>
        <v/>
      </c>
      <c r="E736" s="3">
        <f>IF(B736&lt;&gt;"", ((B736 - VLOOKUP(A736, AlertHelper!$A$2:$C41734, 2, FALSE)) * 24 * 60), "")</f>
        <v>0</v>
      </c>
      <c r="F736" t="b">
        <f t="shared" si="11"/>
        <v>1</v>
      </c>
    </row>
    <row r="737" spans="1:6" x14ac:dyDescent="0.3">
      <c r="A737" t="str">
        <f>AlertAuditReport[[#This Row],[Alert ID]]</f>
        <v>2517486695492109567_937a7c52-203d-4cd3-9ad3-caff64fba748</v>
      </c>
      <c r="B737" s="1">
        <f>AlertAuditReport[[#This Row],[Timestamp]]</f>
        <v>44708.333921168982</v>
      </c>
      <c r="C737" t="str">
        <f>AlertAuditReport[[#This Row],[Event Type]]</f>
        <v>Alert_New</v>
      </c>
      <c r="D737" t="str">
        <f>AlertAuditReport[[#This Row],[User Mail]]</f>
        <v/>
      </c>
      <c r="E737" s="3">
        <f>IF(B737&lt;&gt;"", ((B737 - VLOOKUP(A737, AlertHelper!$A$2:$C41735, 2, FALSE)) * 24 * 60), "")</f>
        <v>0</v>
      </c>
      <c r="F737" t="b">
        <f t="shared" si="11"/>
        <v>1</v>
      </c>
    </row>
    <row r="738" spans="1:6" x14ac:dyDescent="0.3">
      <c r="A738" t="str">
        <f>AlertAuditReport[[#This Row],[Alert ID]]</f>
        <v>2517486623975614793_dfe0925d-0d46-40c6-80ee-3d9aee91f467</v>
      </c>
      <c r="B738" s="1">
        <f>AlertAuditReport[[#This Row],[Timestamp]]</f>
        <v>44708.416694884261</v>
      </c>
      <c r="C738" t="str">
        <f>AlertAuditReport[[#This Row],[Event Type]]</f>
        <v>Alert_New</v>
      </c>
      <c r="D738" t="str">
        <f>AlertAuditReport[[#This Row],[User Mail]]</f>
        <v/>
      </c>
      <c r="E738" s="3">
        <f>IF(B738&lt;&gt;"", ((B738 - VLOOKUP(A738, AlertHelper!$A$2:$C41736, 2, FALSE)) * 24 * 60), "")</f>
        <v>0</v>
      </c>
      <c r="F738" t="b">
        <f t="shared" si="11"/>
        <v>0</v>
      </c>
    </row>
    <row r="739" spans="1:6" x14ac:dyDescent="0.3">
      <c r="A739" t="str">
        <f>AlertAuditReport[[#This Row],[Alert ID]]</f>
        <v>2517486623974864357_51da959d-5ce9-4c24-850c-1a05c46cc42c</v>
      </c>
      <c r="B739" s="1">
        <f>AlertAuditReport[[#This Row],[Timestamp]]</f>
        <v>44708.416695752312</v>
      </c>
      <c r="C739" t="str">
        <f>AlertAuditReport[[#This Row],[Event Type]]</f>
        <v>Alert_New</v>
      </c>
      <c r="D739" t="str">
        <f>AlertAuditReport[[#This Row],[User Mail]]</f>
        <v/>
      </c>
      <c r="E739" s="3">
        <f>IF(B739&lt;&gt;"", ((B739 - VLOOKUP(A739, AlertHelper!$A$2:$C41737, 2, FALSE)) * 24 * 60), "")</f>
        <v>0</v>
      </c>
      <c r="F739" t="b">
        <f t="shared" si="11"/>
        <v>0</v>
      </c>
    </row>
    <row r="740" spans="1:6" x14ac:dyDescent="0.3">
      <c r="A740" t="str">
        <f>AlertAuditReport[[#This Row],[Alert ID]]</f>
        <v>2517486615535278089_cd30b032-7d2a-474d-9c0c-abcb51880dda</v>
      </c>
      <c r="B740" s="1">
        <f>AlertAuditReport[[#This Row],[Timestamp]]</f>
        <v>44708.426463796299</v>
      </c>
      <c r="C740" t="str">
        <f>AlertAuditReport[[#This Row],[Event Type]]</f>
        <v>Alert_New</v>
      </c>
      <c r="D740" t="str">
        <f>AlertAuditReport[[#This Row],[User Mail]]</f>
        <v/>
      </c>
      <c r="E740" s="3">
        <f>IF(B740&lt;&gt;"", ((B740 - VLOOKUP(A740, AlertHelper!$A$2:$C41738, 2, FALSE)) * 24 * 60), "")</f>
        <v>0</v>
      </c>
      <c r="F740" t="b">
        <f t="shared" si="11"/>
        <v>0</v>
      </c>
    </row>
    <row r="741" spans="1:6" x14ac:dyDescent="0.3">
      <c r="A741" t="str">
        <f>AlertAuditReport[[#This Row],[Alert ID]]</f>
        <v>2517486595967811262_5d1d014c-42fd-4faf-ba2e-c1006a50e723</v>
      </c>
      <c r="B741" s="1">
        <f>AlertAuditReport[[#This Row],[Timestamp]]</f>
        <v>44708.449111319445</v>
      </c>
      <c r="C741" t="str">
        <f>AlertAuditReport[[#This Row],[Event Type]]</f>
        <v>Alert_New</v>
      </c>
      <c r="D741" t="str">
        <f>AlertAuditReport[[#This Row],[User Mail]]</f>
        <v/>
      </c>
      <c r="E741" s="3">
        <f>IF(B741&lt;&gt;"", ((B741 - VLOOKUP(A741, AlertHelper!$A$2:$C41739, 2, FALSE)) * 24 * 60), "")</f>
        <v>0</v>
      </c>
      <c r="F741" t="b">
        <f t="shared" si="11"/>
        <v>0</v>
      </c>
    </row>
    <row r="742" spans="1:6" x14ac:dyDescent="0.3">
      <c r="A742" t="str">
        <f>AlertAuditReport[[#This Row],[Alert ID]]</f>
        <v>2517486468535328286_76c16398-8af0-4d88-80b9-204695fee462</v>
      </c>
      <c r="B742" s="1">
        <f>AlertAuditReport[[#This Row],[Timestamp]]</f>
        <v>44708.596602627316</v>
      </c>
      <c r="C742" t="str">
        <f>AlertAuditReport[[#This Row],[Event Type]]</f>
        <v>Alert_New</v>
      </c>
      <c r="D742" t="str">
        <f>AlertAuditReport[[#This Row],[User Mail]]</f>
        <v/>
      </c>
      <c r="E742" s="3">
        <f>IF(B742&lt;&gt;"", ((B742 - VLOOKUP(A742, AlertHelper!$A$2:$C41740, 2, FALSE)) * 24 * 60), "")</f>
        <v>0</v>
      </c>
      <c r="F742" t="b">
        <f t="shared" si="11"/>
        <v>0</v>
      </c>
    </row>
    <row r="743" spans="1:6" x14ac:dyDescent="0.3">
      <c r="A743" t="str">
        <f>AlertAuditReport[[#This Row],[Alert ID]]</f>
        <v>2517486335949787166_2f4a4114-6bac-4e9d-96e8-dd72491d7f24</v>
      </c>
      <c r="B743" s="1">
        <f>AlertAuditReport[[#This Row],[Timestamp]]</f>
        <v>44708.750058113423</v>
      </c>
      <c r="C743" t="str">
        <f>AlertAuditReport[[#This Row],[Event Type]]</f>
        <v>Alert_New</v>
      </c>
      <c r="D743" t="str">
        <f>AlertAuditReport[[#This Row],[User Mail]]</f>
        <v/>
      </c>
      <c r="E743" s="3">
        <f>IF(B743&lt;&gt;"", ((B743 - VLOOKUP(A743, AlertHelper!$A$2:$C41741, 2, FALSE)) * 24 * 60), "")</f>
        <v>0</v>
      </c>
      <c r="F743" t="b">
        <f t="shared" si="11"/>
        <v>1</v>
      </c>
    </row>
    <row r="744" spans="1:6" x14ac:dyDescent="0.3">
      <c r="A744" t="str">
        <f>AlertAuditReport[[#This Row],[Alert ID]]</f>
        <v>2517486335949275158_f8a9218c-6ccd-43a6-b420-12b3a6fb16ec</v>
      </c>
      <c r="B744" s="1">
        <f>AlertAuditReport[[#This Row],[Timestamp]]</f>
        <v>44708.750058703707</v>
      </c>
      <c r="C744" t="str">
        <f>AlertAuditReport[[#This Row],[Event Type]]</f>
        <v>Alert_New</v>
      </c>
      <c r="D744" t="str">
        <f>AlertAuditReport[[#This Row],[User Mail]]</f>
        <v/>
      </c>
      <c r="E744" s="3">
        <f>IF(B744&lt;&gt;"", ((B744 - VLOOKUP(A744, AlertHelper!$A$2:$C41742, 2, FALSE)) * 24 * 60), "")</f>
        <v>0</v>
      </c>
      <c r="F744" t="b">
        <f t="shared" si="11"/>
        <v>1</v>
      </c>
    </row>
    <row r="745" spans="1:6" x14ac:dyDescent="0.3">
      <c r="A745" t="str">
        <f>AlertAuditReport[[#This Row],[Alert ID]]</f>
        <v>2517486321534618992_3544c647-aace-43e4-8e2f-f4d3b92ca2a3</v>
      </c>
      <c r="B745" s="1">
        <f>AlertAuditReport[[#This Row],[Timestamp]]</f>
        <v>44708.766742337961</v>
      </c>
      <c r="C745" t="str">
        <f>AlertAuditReport[[#This Row],[Event Type]]</f>
        <v>Alert_New</v>
      </c>
      <c r="D745" t="str">
        <f>AlertAuditReport[[#This Row],[User Mail]]</f>
        <v/>
      </c>
      <c r="E745" s="3">
        <f>IF(B745&lt;&gt;"", ((B745 - VLOOKUP(A745, AlertHelper!$A$2:$C41743, 2, FALSE)) * 24 * 60), "")</f>
        <v>0</v>
      </c>
      <c r="F745" t="b">
        <f t="shared" si="11"/>
        <v>1</v>
      </c>
    </row>
    <row r="746" spans="1:6" x14ac:dyDescent="0.3">
      <c r="A746" t="str">
        <f>AlertAuditReport[[#This Row],[Alert ID]]</f>
        <v>2517486174534647609_e45c2c19-6664-43fe-8c07-a654cf141342</v>
      </c>
      <c r="B746" s="1">
        <f>AlertAuditReport[[#This Row],[Timestamp]]</f>
        <v>44708.93688119213</v>
      </c>
      <c r="C746" t="str">
        <f>AlertAuditReport[[#This Row],[Event Type]]</f>
        <v>Alert_New</v>
      </c>
      <c r="D746" t="str">
        <f>AlertAuditReport[[#This Row],[User Mail]]</f>
        <v/>
      </c>
      <c r="E746" s="3">
        <f>IF(B746&lt;&gt;"", ((B746 - VLOOKUP(A746, AlertHelper!$A$2:$C41744, 2, FALSE)) * 24 * 60), "")</f>
        <v>0</v>
      </c>
      <c r="F746" t="b">
        <f t="shared" si="11"/>
        <v>1</v>
      </c>
    </row>
    <row r="747" spans="1:6" x14ac:dyDescent="0.3">
      <c r="A747" t="str">
        <f>AlertAuditReport[[#This Row],[Alert ID]]</f>
        <v>2517486027533903008_5e9df58b-3e3b-48f1-9773-b8f16f14fad6</v>
      </c>
      <c r="B747" s="1">
        <f>AlertAuditReport[[#This Row],[Timestamp]]</f>
        <v>44709.107020937503</v>
      </c>
      <c r="C747" t="str">
        <f>AlertAuditReport[[#This Row],[Event Type]]</f>
        <v>Alert_New</v>
      </c>
      <c r="D747" t="str">
        <f>AlertAuditReport[[#This Row],[User Mail]]</f>
        <v/>
      </c>
      <c r="E747" s="3">
        <f>IF(B747&lt;&gt;"", ((B747 - VLOOKUP(A747, AlertHelper!$A$2:$C41745, 2, FALSE)) * 24 * 60), "")</f>
        <v>0</v>
      </c>
      <c r="F747" t="b">
        <f t="shared" si="11"/>
        <v>1</v>
      </c>
    </row>
    <row r="748" spans="1:6" x14ac:dyDescent="0.3">
      <c r="A748" t="str">
        <f>AlertAuditReport[[#This Row],[Alert ID]]</f>
        <v>2517485958359943517_4915236f-550c-49c2-b888-08415623b977</v>
      </c>
      <c r="B748" s="1">
        <f>AlertAuditReport[[#This Row],[Timestamp]]</f>
        <v>44709.187083391203</v>
      </c>
      <c r="C748" t="str">
        <f>AlertAuditReport[[#This Row],[Event Type]]</f>
        <v>Alert_New</v>
      </c>
      <c r="D748" t="str">
        <f>AlertAuditReport[[#This Row],[User Mail]]</f>
        <v/>
      </c>
      <c r="E748" s="3">
        <f>IF(B748&lt;&gt;"", ((B748 - VLOOKUP(A748, AlertHelper!$A$2:$C41746, 2, FALSE)) * 24 * 60), "")</f>
        <v>0</v>
      </c>
      <c r="F748" t="b">
        <f t="shared" si="11"/>
        <v>1</v>
      </c>
    </row>
    <row r="749" spans="1:6" x14ac:dyDescent="0.3">
      <c r="A749" t="str">
        <f>AlertAuditReport[[#This Row],[Alert ID]]</f>
        <v>2517485958359943517_4915236f-550c-49c2-b888-08415623b977</v>
      </c>
      <c r="B749" s="1">
        <f>AlertAuditReport[[#This Row],[Timestamp]]</f>
        <v>44709.188323379632</v>
      </c>
      <c r="C749" t="str">
        <f>AlertAuditReport[[#This Row],[Event Type]]</f>
        <v>Alert_Closed</v>
      </c>
      <c r="D749" t="str">
        <f>AlertAuditReport[[#This Row],[User Mail]]</f>
        <v>system@signl4.com</v>
      </c>
      <c r="E749" s="3">
        <f>IF(B749&lt;&gt;"", ((B749 - VLOOKUP(A749, AlertHelper!$A$2:$C41747, 2, FALSE)) * 24 * 60), "")</f>
        <v>1.7855833377689123</v>
      </c>
      <c r="F749" t="b">
        <f t="shared" si="11"/>
        <v>1</v>
      </c>
    </row>
    <row r="750" spans="1:6" x14ac:dyDescent="0.3">
      <c r="A750" t="str">
        <f>AlertAuditReport[[#This Row],[Alert ID]]</f>
        <v>2517485880529513670_07297dfc-2fe4-4728-b664-4aa7ed3d6a0f</v>
      </c>
      <c r="B750" s="1">
        <f>AlertAuditReport[[#This Row],[Timestamp]]</f>
        <v>44709.277164907406</v>
      </c>
      <c r="C750" t="str">
        <f>AlertAuditReport[[#This Row],[Event Type]]</f>
        <v>Alert_New</v>
      </c>
      <c r="D750" t="str">
        <f>AlertAuditReport[[#This Row],[User Mail]]</f>
        <v/>
      </c>
      <c r="E750" s="3">
        <f>IF(B750&lt;&gt;"", ((B750 - VLOOKUP(A750, AlertHelper!$A$2:$C41748, 2, FALSE)) * 24 * 60), "")</f>
        <v>0</v>
      </c>
      <c r="F750" t="b">
        <f t="shared" si="11"/>
        <v>1</v>
      </c>
    </row>
    <row r="751" spans="1:6" x14ac:dyDescent="0.3">
      <c r="A751" t="str">
        <f>AlertAuditReport[[#This Row],[Alert ID]]</f>
        <v>2517485831499058092_29d10255-9816-4bbf-80e4-b116cf978611</v>
      </c>
      <c r="B751" s="1">
        <f>AlertAuditReport[[#This Row],[Timestamp]]</f>
        <v>44709.333913125003</v>
      </c>
      <c r="C751" t="str">
        <f>AlertAuditReport[[#This Row],[Event Type]]</f>
        <v>Alert_New</v>
      </c>
      <c r="D751" t="str">
        <f>AlertAuditReport[[#This Row],[User Mail]]</f>
        <v/>
      </c>
      <c r="E751" s="3">
        <f>IF(B751&lt;&gt;"", ((B751 - VLOOKUP(A751, AlertHelper!$A$2:$C41749, 2, FALSE)) * 24 * 60), "")</f>
        <v>0</v>
      </c>
      <c r="F751" t="b">
        <f t="shared" si="11"/>
        <v>1</v>
      </c>
    </row>
    <row r="752" spans="1:6" x14ac:dyDescent="0.3">
      <c r="A752" t="str">
        <f>AlertAuditReport[[#This Row],[Alert ID]]</f>
        <v>2517485733533432299_ff24510c-9bda-4860-8f70-8fa4ab5e6308</v>
      </c>
      <c r="B752" s="1">
        <f>AlertAuditReport[[#This Row],[Timestamp]]</f>
        <v>44709.447299259256</v>
      </c>
      <c r="C752" t="str">
        <f>AlertAuditReport[[#This Row],[Event Type]]</f>
        <v>Alert_New</v>
      </c>
      <c r="D752" t="str">
        <f>AlertAuditReport[[#This Row],[User Mail]]</f>
        <v/>
      </c>
      <c r="E752" s="3">
        <f>IF(B752&lt;&gt;"", ((B752 - VLOOKUP(A752, AlertHelper!$A$2:$C41750, 2, FALSE)) * 24 * 60), "")</f>
        <v>0</v>
      </c>
      <c r="F752" t="b">
        <f t="shared" si="11"/>
        <v>1</v>
      </c>
    </row>
    <row r="753" spans="1:6" x14ac:dyDescent="0.3">
      <c r="A753" t="str">
        <f>AlertAuditReport[[#This Row],[Alert ID]]</f>
        <v>2517485731969972148_043c1c62-07aa-450f-b782-22226b197e43</v>
      </c>
      <c r="B753" s="1">
        <f>AlertAuditReport[[#This Row],[Timestamp]]</f>
        <v>44709.449108819441</v>
      </c>
      <c r="C753" t="str">
        <f>AlertAuditReport[[#This Row],[Event Type]]</f>
        <v>Alert_New</v>
      </c>
      <c r="D753" t="str">
        <f>AlertAuditReport[[#This Row],[User Mail]]</f>
        <v/>
      </c>
      <c r="E753" s="3">
        <f>IF(B753&lt;&gt;"", ((B753 - VLOOKUP(A753, AlertHelper!$A$2:$C41751, 2, FALSE)) * 24 * 60), "")</f>
        <v>0</v>
      </c>
      <c r="F753" t="b">
        <f t="shared" si="11"/>
        <v>1</v>
      </c>
    </row>
    <row r="754" spans="1:6" x14ac:dyDescent="0.3">
      <c r="A754" t="str">
        <f>AlertAuditReport[[#This Row],[Alert ID]]</f>
        <v>2517485586533101843_90214676-bc53-4a81-8b70-430902160770</v>
      </c>
      <c r="B754" s="1">
        <f>AlertAuditReport[[#This Row],[Timestamp]]</f>
        <v>44709.617438530091</v>
      </c>
      <c r="C754" t="str">
        <f>AlertAuditReport[[#This Row],[Event Type]]</f>
        <v>Alert_New</v>
      </c>
      <c r="D754" t="str">
        <f>AlertAuditReport[[#This Row],[User Mail]]</f>
        <v/>
      </c>
      <c r="E754" s="3">
        <f>IF(B754&lt;&gt;"", ((B754 - VLOOKUP(A754, AlertHelper!$A$2:$C41752, 2, FALSE)) * 24 * 60), "")</f>
        <v>0</v>
      </c>
      <c r="F754" t="b">
        <f t="shared" si="11"/>
        <v>1</v>
      </c>
    </row>
    <row r="755" spans="1:6" x14ac:dyDescent="0.3">
      <c r="A755" t="str">
        <f>AlertAuditReport[[#This Row],[Alert ID]]</f>
        <v>2517485439532635424_b7f439d0-f395-4590-b0e2-a8ab7e45a706</v>
      </c>
      <c r="B755" s="1">
        <f>AlertAuditReport[[#This Row],[Timestamp]]</f>
        <v>44709.787577962961</v>
      </c>
      <c r="C755" t="str">
        <f>AlertAuditReport[[#This Row],[Event Type]]</f>
        <v>Alert_New</v>
      </c>
      <c r="D755" t="str">
        <f>AlertAuditReport[[#This Row],[User Mail]]</f>
        <v/>
      </c>
      <c r="E755" s="3">
        <f>IF(B755&lt;&gt;"", ((B755 - VLOOKUP(A755, AlertHelper!$A$2:$C41753, 2, FALSE)) * 24 * 60), "")</f>
        <v>0</v>
      </c>
      <c r="F755" t="b">
        <f t="shared" si="11"/>
        <v>1</v>
      </c>
    </row>
    <row r="756" spans="1:6" x14ac:dyDescent="0.3">
      <c r="A756" t="str">
        <f>AlertAuditReport[[#This Row],[Alert ID]]</f>
        <v>2517485292532251797_6daf22ab-be0c-438b-93d9-ee747ca3e8ed</v>
      </c>
      <c r="B756" s="1">
        <f>AlertAuditReport[[#This Row],[Timestamp]]</f>
        <v>44709.957717291669</v>
      </c>
      <c r="C756" t="str">
        <f>AlertAuditReport[[#This Row],[Event Type]]</f>
        <v>Alert_New</v>
      </c>
      <c r="D756" t="str">
        <f>AlertAuditReport[[#This Row],[User Mail]]</f>
        <v/>
      </c>
      <c r="E756" s="3">
        <f>IF(B756&lt;&gt;"", ((B756 - VLOOKUP(A756, AlertHelper!$A$2:$C41754, 2, FALSE)) * 24 * 60), "")</f>
        <v>0</v>
      </c>
      <c r="F756" t="b">
        <f t="shared" si="11"/>
        <v>1</v>
      </c>
    </row>
    <row r="757" spans="1:6" x14ac:dyDescent="0.3">
      <c r="A757" t="str">
        <f>AlertAuditReport[[#This Row],[Alert ID]]</f>
        <v>2517485145530518503_e7cd7298-ab2d-432d-8a42-5cc1aa342c42</v>
      </c>
      <c r="B757" s="1">
        <f>AlertAuditReport[[#This Row],[Timestamp]]</f>
        <v>44710.127858194443</v>
      </c>
      <c r="C757" t="str">
        <f>AlertAuditReport[[#This Row],[Event Type]]</f>
        <v>Alert_New</v>
      </c>
      <c r="D757" t="str">
        <f>AlertAuditReport[[#This Row],[User Mail]]</f>
        <v/>
      </c>
      <c r="E757" s="3">
        <f>IF(B757&lt;&gt;"", ((B757 - VLOOKUP(A757, AlertHelper!$A$2:$C41755, 2, FALSE)) * 24 * 60), "")</f>
        <v>0</v>
      </c>
      <c r="F757" t="b">
        <f t="shared" si="11"/>
        <v>1</v>
      </c>
    </row>
    <row r="758" spans="1:6" x14ac:dyDescent="0.3">
      <c r="A758" t="str">
        <f>AlertAuditReport[[#This Row],[Alert ID]]</f>
        <v>2517485095486737938_30ba9605-f17b-4866-b85b-d24054ad7bda</v>
      </c>
      <c r="B758" s="1">
        <f>AlertAuditReport[[#This Row],[Timestamp]]</f>
        <v>44710.185779236112</v>
      </c>
      <c r="C758" t="str">
        <f>AlertAuditReport[[#This Row],[Event Type]]</f>
        <v>Alert_New</v>
      </c>
      <c r="D758" t="str">
        <f>AlertAuditReport[[#This Row],[User Mail]]</f>
        <v/>
      </c>
      <c r="E758" s="3">
        <f>IF(B758&lt;&gt;"", ((B758 - VLOOKUP(A758, AlertHelper!$A$2:$C41756, 2, FALSE)) * 24 * 60), "")</f>
        <v>0</v>
      </c>
      <c r="F758" t="b">
        <f t="shared" si="11"/>
        <v>1</v>
      </c>
    </row>
    <row r="759" spans="1:6" x14ac:dyDescent="0.3">
      <c r="A759" t="str">
        <f>AlertAuditReport[[#This Row],[Alert ID]]</f>
        <v>2517485095486737938_30ba9605-f17b-4866-b85b-d24054ad7bda</v>
      </c>
      <c r="B759" s="1">
        <f>AlertAuditReport[[#This Row],[Timestamp]]</f>
        <v>44710.206763865739</v>
      </c>
      <c r="C759" t="str">
        <f>AlertAuditReport[[#This Row],[Event Type]]</f>
        <v>Alert_Closed</v>
      </c>
      <c r="D759" t="str">
        <f>AlertAuditReport[[#This Row],[User Mail]]</f>
        <v>system@signl4.com</v>
      </c>
      <c r="E759" s="3">
        <f>IF(B759&lt;&gt;"", ((B759 - VLOOKUP(A759, AlertHelper!$A$2:$C41757, 2, FALSE)) * 24 * 60), "")</f>
        <v>30.217866663588211</v>
      </c>
      <c r="F759" t="b">
        <f t="shared" si="11"/>
        <v>1</v>
      </c>
    </row>
    <row r="760" spans="1:6" x14ac:dyDescent="0.3">
      <c r="A760" t="str">
        <f>AlertAuditReport[[#This Row],[Alert ID]]</f>
        <v>2517484998531401824_1f1010bf-c81d-4e08-bf69-d5d9f8159bd0</v>
      </c>
      <c r="B760" s="1">
        <f>AlertAuditReport[[#This Row],[Timestamp]]</f>
        <v>44710.297996053239</v>
      </c>
      <c r="C760" t="str">
        <f>AlertAuditReport[[#This Row],[Event Type]]</f>
        <v>Alert_New</v>
      </c>
      <c r="D760" t="str">
        <f>AlertAuditReport[[#This Row],[User Mail]]</f>
        <v/>
      </c>
      <c r="E760" s="3">
        <f>IF(B760&lt;&gt;"", ((B760 - VLOOKUP(A760, AlertHelper!$A$2:$C41758, 2, FALSE)) * 24 * 60), "")</f>
        <v>0</v>
      </c>
      <c r="F760" t="b">
        <f t="shared" si="11"/>
        <v>1</v>
      </c>
    </row>
    <row r="761" spans="1:6" x14ac:dyDescent="0.3">
      <c r="A761" t="str">
        <f>AlertAuditReport[[#This Row],[Alert ID]]</f>
        <v>2517484967477600942_d7a9c6cd-6022-4b0e-a1ba-fe3e35ce4abe</v>
      </c>
      <c r="B761" s="1">
        <f>AlertAuditReport[[#This Row],[Timestamp]]</f>
        <v>44710.333937951385</v>
      </c>
      <c r="C761" t="str">
        <f>AlertAuditReport[[#This Row],[Event Type]]</f>
        <v>Alert_New</v>
      </c>
      <c r="D761" t="str">
        <f>AlertAuditReport[[#This Row],[User Mail]]</f>
        <v/>
      </c>
      <c r="E761" s="3">
        <f>IF(B761&lt;&gt;"", ((B761 - VLOOKUP(A761, AlertHelper!$A$2:$C41759, 2, FALSE)) * 24 * 60), "")</f>
        <v>0</v>
      </c>
      <c r="F761" t="b">
        <f t="shared" si="11"/>
        <v>1</v>
      </c>
    </row>
    <row r="762" spans="1:6" x14ac:dyDescent="0.3">
      <c r="A762" t="str">
        <f>AlertAuditReport[[#This Row],[Alert ID]]</f>
        <v>2517484867968266021_d1fb54ee-85c1-4d66-bea6-45cb46273905</v>
      </c>
      <c r="B762" s="1">
        <f>AlertAuditReport[[#This Row],[Timestamp]]</f>
        <v>44710.44911079861</v>
      </c>
      <c r="C762" t="str">
        <f>AlertAuditReport[[#This Row],[Event Type]]</f>
        <v>Alert_New</v>
      </c>
      <c r="D762" t="str">
        <f>AlertAuditReport[[#This Row],[User Mail]]</f>
        <v/>
      </c>
      <c r="E762" s="3">
        <f>IF(B762&lt;&gt;"", ((B762 - VLOOKUP(A762, AlertHelper!$A$2:$C41760, 2, FALSE)) * 24 * 60), "")</f>
        <v>0</v>
      </c>
      <c r="F762" t="b">
        <f t="shared" si="11"/>
        <v>1</v>
      </c>
    </row>
    <row r="763" spans="1:6" x14ac:dyDescent="0.3">
      <c r="A763" t="str">
        <f>AlertAuditReport[[#This Row],[Alert ID]]</f>
        <v>2517484851531505885_2489dfda-eaae-40f2-a31b-74ed6bc00100</v>
      </c>
      <c r="B763" s="1">
        <f>AlertAuditReport[[#This Row],[Timestamp]]</f>
        <v>44710.468134826391</v>
      </c>
      <c r="C763" t="str">
        <f>AlertAuditReport[[#This Row],[Event Type]]</f>
        <v>Alert_New</v>
      </c>
      <c r="D763" t="str">
        <f>AlertAuditReport[[#This Row],[User Mail]]</f>
        <v/>
      </c>
      <c r="E763" s="3">
        <f>IF(B763&lt;&gt;"", ((B763 - VLOOKUP(A763, AlertHelper!$A$2:$C41761, 2, FALSE)) * 24 * 60), "")</f>
        <v>0</v>
      </c>
      <c r="F763" t="b">
        <f t="shared" si="11"/>
        <v>1</v>
      </c>
    </row>
    <row r="764" spans="1:6" x14ac:dyDescent="0.3">
      <c r="A764" t="str">
        <f>AlertAuditReport[[#This Row],[Alert ID]]</f>
        <v>2517484704529776795_438a145e-c0f1-40ae-83d4-4f7e267d4e2f</v>
      </c>
      <c r="B764" s="1">
        <f>AlertAuditReport[[#This Row],[Timestamp]]</f>
        <v>44710.638275717596</v>
      </c>
      <c r="C764" t="str">
        <f>AlertAuditReport[[#This Row],[Event Type]]</f>
        <v>Alert_New</v>
      </c>
      <c r="D764" t="str">
        <f>AlertAuditReport[[#This Row],[User Mail]]</f>
        <v/>
      </c>
      <c r="E764" s="3">
        <f>IF(B764&lt;&gt;"", ((B764 - VLOOKUP(A764, AlertHelper!$A$2:$C41762, 2, FALSE)) * 24 * 60), "")</f>
        <v>0</v>
      </c>
      <c r="F764" t="b">
        <f t="shared" si="11"/>
        <v>1</v>
      </c>
    </row>
    <row r="765" spans="1:6" x14ac:dyDescent="0.3">
      <c r="A765" t="str">
        <f>AlertAuditReport[[#This Row],[Alert ID]]</f>
        <v>2517484557530331538_b8e8e35b-6471-4bce-9c5e-ff3b3e6aca98</v>
      </c>
      <c r="B765" s="1">
        <f>AlertAuditReport[[#This Row],[Timestamp]]</f>
        <v>44710.80841395833</v>
      </c>
      <c r="C765" t="str">
        <f>AlertAuditReport[[#This Row],[Event Type]]</f>
        <v>Alert_New</v>
      </c>
      <c r="D765" t="str">
        <f>AlertAuditReport[[#This Row],[User Mail]]</f>
        <v/>
      </c>
      <c r="E765" s="3">
        <f>IF(B765&lt;&gt;"", ((B765 - VLOOKUP(A765, AlertHelper!$A$2:$C41763, 2, FALSE)) * 24 * 60), "")</f>
        <v>0</v>
      </c>
      <c r="F765" t="b">
        <f t="shared" si="11"/>
        <v>1</v>
      </c>
    </row>
    <row r="766" spans="1:6" x14ac:dyDescent="0.3">
      <c r="A766" t="str">
        <f>AlertAuditReport[[#This Row],[Alert ID]]</f>
        <v>2517484410528941380_9307c4e2-dece-45c6-bd10-68210b287e7b</v>
      </c>
      <c r="B766" s="1">
        <f>AlertAuditReport[[#This Row],[Timestamp]]</f>
        <v>44710.978554456022</v>
      </c>
      <c r="C766" t="str">
        <f>AlertAuditReport[[#This Row],[Event Type]]</f>
        <v>Alert_New</v>
      </c>
      <c r="D766" t="str">
        <f>AlertAuditReport[[#This Row],[User Mail]]</f>
        <v/>
      </c>
      <c r="E766" s="3">
        <f>IF(B766&lt;&gt;"", ((B766 - VLOOKUP(A766, AlertHelper!$A$2:$C41764, 2, FALSE)) * 24 * 60), "")</f>
        <v>0</v>
      </c>
      <c r="F766" t="b">
        <f t="shared" si="11"/>
        <v>1</v>
      </c>
    </row>
    <row r="767" spans="1:6" x14ac:dyDescent="0.3">
      <c r="A767" t="str">
        <f>AlertAuditReport[[#This Row],[Alert ID]]</f>
        <v>2517484263528583331_f07d5e0b-486f-4ea4-b567-8466076c86d7</v>
      </c>
      <c r="B767" s="1">
        <f>AlertAuditReport[[#This Row],[Timestamp]]</f>
        <v>44711.148693761577</v>
      </c>
      <c r="C767" t="str">
        <f>AlertAuditReport[[#This Row],[Event Type]]</f>
        <v>Alert_New</v>
      </c>
      <c r="D767" t="str">
        <f>AlertAuditReport[[#This Row],[User Mail]]</f>
        <v/>
      </c>
      <c r="E767" s="3">
        <f>IF(B767&lt;&gt;"", ((B767 - VLOOKUP(A767, AlertHelper!$A$2:$C41765, 2, FALSE)) * 24 * 60), "")</f>
        <v>0</v>
      </c>
      <c r="F767" t="b">
        <f t="shared" si="11"/>
        <v>1</v>
      </c>
    </row>
    <row r="768" spans="1:6" x14ac:dyDescent="0.3">
      <c r="A768" t="str">
        <f>AlertAuditReport[[#This Row],[Alert ID]]</f>
        <v>2517484227212159097_eeb21b63-b259-407c-be10-645a08c91e9e</v>
      </c>
      <c r="B768" s="1">
        <f>AlertAuditReport[[#This Row],[Timestamp]]</f>
        <v>44711.190726666668</v>
      </c>
      <c r="C768" t="str">
        <f>AlertAuditReport[[#This Row],[Event Type]]</f>
        <v>Alert_New</v>
      </c>
      <c r="D768" t="str">
        <f>AlertAuditReport[[#This Row],[User Mail]]</f>
        <v/>
      </c>
      <c r="E768" s="3">
        <f>IF(B768&lt;&gt;"", ((B768 - VLOOKUP(A768, AlertHelper!$A$2:$C41766, 2, FALSE)) * 24 * 60), "")</f>
        <v>0</v>
      </c>
      <c r="F768" t="b">
        <f t="shared" si="11"/>
        <v>1</v>
      </c>
    </row>
    <row r="769" spans="1:6" x14ac:dyDescent="0.3">
      <c r="A769" t="str">
        <f>AlertAuditReport[[#This Row],[Alert ID]]</f>
        <v>2517484227212159097_eeb21b63-b259-407c-be10-645a08c91e9e</v>
      </c>
      <c r="B769" s="1">
        <f>AlertAuditReport[[#This Row],[Timestamp]]</f>
        <v>44711.207543171295</v>
      </c>
      <c r="C769" t="str">
        <f>AlertAuditReport[[#This Row],[Event Type]]</f>
        <v>Alert_Closed</v>
      </c>
      <c r="D769" t="str">
        <f>AlertAuditReport[[#This Row],[User Mail]]</f>
        <v>system@signl4.com</v>
      </c>
      <c r="E769" s="3">
        <f>IF(B769&lt;&gt;"", ((B769 - VLOOKUP(A769, AlertHelper!$A$2:$C41767, 2, FALSE)) * 24 * 60), "")</f>
        <v>24.215766662964597</v>
      </c>
      <c r="F769" t="b">
        <f t="shared" si="11"/>
        <v>1</v>
      </c>
    </row>
    <row r="770" spans="1:6" x14ac:dyDescent="0.3">
      <c r="A770" t="str">
        <f>AlertAuditReport[[#This Row],[Alert ID]]</f>
        <v>2517484116528004428_785e0138-b524-47b3-9c8a-c3c2d11a64ea</v>
      </c>
      <c r="B770" s="1">
        <f>AlertAuditReport[[#This Row],[Timestamp]]</f>
        <v>44711.318833321762</v>
      </c>
      <c r="C770" t="str">
        <f>AlertAuditReport[[#This Row],[Event Type]]</f>
        <v>Alert_New</v>
      </c>
      <c r="D770" t="str">
        <f>AlertAuditReport[[#This Row],[User Mail]]</f>
        <v/>
      </c>
      <c r="E770" s="3">
        <f>IF(B770&lt;&gt;"", ((B770 - VLOOKUP(A770, AlertHelper!$A$2:$C41768, 2, FALSE)) * 24 * 60), "")</f>
        <v>0</v>
      </c>
      <c r="F770" t="b">
        <f t="shared" si="11"/>
        <v>1</v>
      </c>
    </row>
    <row r="771" spans="1:6" x14ac:dyDescent="0.3">
      <c r="A771" t="str">
        <f>AlertAuditReport[[#This Row],[Alert ID]]</f>
        <v>2517484103236086931_1063e88c-94bb-45a3-b64e-1c5283f64df3</v>
      </c>
      <c r="B771" s="1">
        <f>AlertAuditReport[[#This Row],[Timestamp]]</f>
        <v>44711.334217488424</v>
      </c>
      <c r="C771" t="str">
        <f>AlertAuditReport[[#This Row],[Event Type]]</f>
        <v>Alert_New</v>
      </c>
      <c r="D771" t="str">
        <f>AlertAuditReport[[#This Row],[User Mail]]</f>
        <v/>
      </c>
      <c r="E771" s="3">
        <f>IF(B771&lt;&gt;"", ((B771 - VLOOKUP(A771, AlertHelper!$A$2:$C41769, 2, FALSE)) * 24 * 60), "")</f>
        <v>0</v>
      </c>
      <c r="F771" t="b">
        <f t="shared" ref="F771:F834" si="12">IF(B771&lt;&gt;"", SUM((WEEKDAY(B771)=1), (WEEKDAY(B771)=7), (HOUR(B771)&lt;9),  (HOUR(B771)&gt;17))&gt;0, "")</f>
        <v>1</v>
      </c>
    </row>
    <row r="772" spans="1:6" x14ac:dyDescent="0.3">
      <c r="A772" t="str">
        <f>AlertAuditReport[[#This Row],[Alert ID]]</f>
        <v>2517484031969395141_78e23416-f67a-445e-9ade-42e0691f4ff7</v>
      </c>
      <c r="B772" s="1">
        <f>AlertAuditReport[[#This Row],[Timestamp]]</f>
        <v>44711.416702083334</v>
      </c>
      <c r="C772" t="str">
        <f>AlertAuditReport[[#This Row],[Event Type]]</f>
        <v>Alert_New</v>
      </c>
      <c r="D772" t="str">
        <f>AlertAuditReport[[#This Row],[User Mail]]</f>
        <v/>
      </c>
      <c r="E772" s="3">
        <f>IF(B772&lt;&gt;"", ((B772 - VLOOKUP(A772, AlertHelper!$A$2:$C41770, 2, FALSE)) * 24 * 60), "")</f>
        <v>0</v>
      </c>
      <c r="F772" t="b">
        <f t="shared" si="12"/>
        <v>0</v>
      </c>
    </row>
    <row r="773" spans="1:6" x14ac:dyDescent="0.3">
      <c r="A773" t="str">
        <f>AlertAuditReport[[#This Row],[Alert ID]]</f>
        <v>2517484031967878332_bbf1d589-fd33-48de-8e16-520f5ebfb0fe</v>
      </c>
      <c r="B773" s="1">
        <f>AlertAuditReport[[#This Row],[Timestamp]]</f>
        <v>44711.416703842595</v>
      </c>
      <c r="C773" t="str">
        <f>AlertAuditReport[[#This Row],[Event Type]]</f>
        <v>Alert_New</v>
      </c>
      <c r="D773" t="str">
        <f>AlertAuditReport[[#This Row],[User Mail]]</f>
        <v/>
      </c>
      <c r="E773" s="3">
        <f>IF(B773&lt;&gt;"", ((B773 - VLOOKUP(A773, AlertHelper!$A$2:$C41771, 2, FALSE)) * 24 * 60), "")</f>
        <v>0</v>
      </c>
      <c r="F773" t="b">
        <f t="shared" si="12"/>
        <v>0</v>
      </c>
    </row>
    <row r="774" spans="1:6" x14ac:dyDescent="0.3">
      <c r="A774" t="str">
        <f>AlertAuditReport[[#This Row],[Alert ID]]</f>
        <v>2517484003963832242_910a967b-efe1-490d-b45f-4625cd45f5cb</v>
      </c>
      <c r="B774" s="1">
        <f>AlertAuditReport[[#This Row],[Timestamp]]</f>
        <v>44711.449115925927</v>
      </c>
      <c r="C774" t="str">
        <f>AlertAuditReport[[#This Row],[Event Type]]</f>
        <v>Alert_New</v>
      </c>
      <c r="D774" t="str">
        <f>AlertAuditReport[[#This Row],[User Mail]]</f>
        <v/>
      </c>
      <c r="E774" s="3">
        <f>IF(B774&lt;&gt;"", ((B774 - VLOOKUP(A774, AlertHelper!$A$2:$C41772, 2, FALSE)) * 24 * 60), "")</f>
        <v>0</v>
      </c>
      <c r="F774" t="b">
        <f t="shared" si="12"/>
        <v>0</v>
      </c>
    </row>
    <row r="775" spans="1:6" x14ac:dyDescent="0.3">
      <c r="A775" t="str">
        <f>AlertAuditReport[[#This Row],[Alert ID]]</f>
        <v>2517483969525983132_52de2a78-30b3-4bdb-b5c7-d0590e36a044</v>
      </c>
      <c r="B775" s="1">
        <f>AlertAuditReport[[#This Row],[Timestamp]]</f>
        <v>44711.488974548614</v>
      </c>
      <c r="C775" t="str">
        <f>AlertAuditReport[[#This Row],[Event Type]]</f>
        <v>Alert_New</v>
      </c>
      <c r="D775" t="str">
        <f>AlertAuditReport[[#This Row],[User Mail]]</f>
        <v/>
      </c>
      <c r="E775" s="3">
        <f>IF(B775&lt;&gt;"", ((B775 - VLOOKUP(A775, AlertHelper!$A$2:$C41773, 2, FALSE)) * 24 * 60), "")</f>
        <v>0</v>
      </c>
      <c r="F775" t="b">
        <f t="shared" si="12"/>
        <v>0</v>
      </c>
    </row>
    <row r="776" spans="1:6" x14ac:dyDescent="0.3">
      <c r="A776" t="str">
        <f>AlertAuditReport[[#This Row],[Alert ID]]</f>
        <v>2517489945799042001_f6100a51-1ab6-4744-9466-f032b32d096b</v>
      </c>
      <c r="B776" s="1">
        <f>AlertAuditReport[[#This Row],[Timestamp]]</f>
        <v>44711.60242891204</v>
      </c>
      <c r="C776" t="str">
        <f>AlertAuditReport[[#This Row],[Event Type]]</f>
        <v>Alert_Closed</v>
      </c>
      <c r="D776" t="str">
        <f>AlertAuditReport[[#This Row],[User Mail]]</f>
        <v>system@signl4.com</v>
      </c>
      <c r="E776" s="3">
        <f>IF(B776&lt;&gt;"", ((B776 - VLOOKUP(A776, AlertHelper!$A$2:$C41774, 2, FALSE)) * 24 * 60), "")</f>
        <v>10123.829383340199</v>
      </c>
      <c r="F776" t="b">
        <f t="shared" si="12"/>
        <v>0</v>
      </c>
    </row>
    <row r="777" spans="1:6" x14ac:dyDescent="0.3">
      <c r="A777" t="str">
        <f>AlertAuditReport[[#This Row],[Alert ID]]</f>
        <v>2517489945035401516_1f78ce61-d15d-4c64-934d-d39af3f594d0</v>
      </c>
      <c r="B777" s="1">
        <f>AlertAuditReport[[#This Row],[Timestamp]]</f>
        <v>44711.60242891204</v>
      </c>
      <c r="C777" t="str">
        <f>AlertAuditReport[[#This Row],[Event Type]]</f>
        <v>Alert_Closed</v>
      </c>
      <c r="D777" t="str">
        <f>AlertAuditReport[[#This Row],[User Mail]]</f>
        <v>system@signl4.com</v>
      </c>
      <c r="E777" s="3">
        <f>IF(B777&lt;&gt;"", ((B777 - VLOOKUP(A777, AlertHelper!$A$2:$C41775, 2, FALSE)) * 24 * 60), "")</f>
        <v>10122.556650006445</v>
      </c>
      <c r="F777" t="b">
        <f t="shared" si="12"/>
        <v>0</v>
      </c>
    </row>
    <row r="778" spans="1:6" x14ac:dyDescent="0.3">
      <c r="A778" t="str">
        <f>AlertAuditReport[[#This Row],[Alert ID]]</f>
        <v>2517483864900747847_3e6e413a-18e9-463f-b1cb-ff42ffea81e7</v>
      </c>
      <c r="B778" s="1">
        <f>AlertAuditReport[[#This Row],[Timestamp]]</f>
        <v>44711.610068576389</v>
      </c>
      <c r="C778" t="str">
        <f>AlertAuditReport[[#This Row],[Event Type]]</f>
        <v>Alert_New</v>
      </c>
      <c r="D778" t="str">
        <f>AlertAuditReport[[#This Row],[User Mail]]</f>
        <v/>
      </c>
      <c r="E778" s="3">
        <f>IF(B778&lt;&gt;"", ((B778 - VLOOKUP(A778, AlertHelper!$A$2:$C41776, 2, FALSE)) * 24 * 60), "")</f>
        <v>0</v>
      </c>
      <c r="F778" t="b">
        <f t="shared" si="12"/>
        <v>0</v>
      </c>
    </row>
    <row r="779" spans="1:6" x14ac:dyDescent="0.3">
      <c r="A779" t="str">
        <f>AlertAuditReport[[#This Row],[Alert ID]]</f>
        <v>2517483969525983132_52de2a78-30b3-4bdb-b5c7-d0590e36a044</v>
      </c>
      <c r="B779" s="1">
        <f>AlertAuditReport[[#This Row],[Timestamp]]</f>
        <v>44711.610104942127</v>
      </c>
      <c r="C779" t="str">
        <f>AlertAuditReport[[#This Row],[Event Type]]</f>
        <v>Alert_Confirmed</v>
      </c>
      <c r="D779" t="str">
        <f>AlertAuditReport[[#This Row],[User Mail]]</f>
        <v>ron@signl4.com</v>
      </c>
      <c r="E779" s="3">
        <f>IF(B779&lt;&gt;"", ((B779 - VLOOKUP(A779, AlertHelper!$A$2:$C41777, 2, FALSE)) * 24 * 60), "")</f>
        <v>174.42776665790007</v>
      </c>
      <c r="F779" t="b">
        <f t="shared" si="12"/>
        <v>0</v>
      </c>
    </row>
    <row r="780" spans="1:6" x14ac:dyDescent="0.3">
      <c r="A780" t="str">
        <f>AlertAuditReport[[#This Row],[Alert ID]]</f>
        <v>2517484003963832242_910a967b-efe1-490d-b45f-4625cd45f5cb</v>
      </c>
      <c r="B780" s="1">
        <f>AlertAuditReport[[#This Row],[Timestamp]]</f>
        <v>44711.610117916665</v>
      </c>
      <c r="C780" t="str">
        <f>AlertAuditReport[[#This Row],[Event Type]]</f>
        <v>Alert_Confirmed</v>
      </c>
      <c r="D780" t="str">
        <f>AlertAuditReport[[#This Row],[User Mail]]</f>
        <v>ron@signl4.com</v>
      </c>
      <c r="E780" s="3">
        <f>IF(B780&lt;&gt;"", ((B780 - VLOOKUP(A780, AlertHelper!$A$2:$C41778, 2, FALSE)) * 24 * 60), "")</f>
        <v>231.84286666335538</v>
      </c>
      <c r="F780" t="b">
        <f t="shared" si="12"/>
        <v>0</v>
      </c>
    </row>
    <row r="781" spans="1:6" x14ac:dyDescent="0.3">
      <c r="A781" t="str">
        <f>AlertAuditReport[[#This Row],[Alert ID]]</f>
        <v>2517484031967878332_bbf1d589-fd33-48de-8e16-520f5ebfb0fe</v>
      </c>
      <c r="B781" s="1">
        <f>AlertAuditReport[[#This Row],[Timestamp]]</f>
        <v>44711.610128680557</v>
      </c>
      <c r="C781" t="str">
        <f>AlertAuditReport[[#This Row],[Event Type]]</f>
        <v>Alert_Confirmed</v>
      </c>
      <c r="D781" t="str">
        <f>AlertAuditReport[[#This Row],[User Mail]]</f>
        <v>ron@signl4.com</v>
      </c>
      <c r="E781" s="3">
        <f>IF(B781&lt;&gt;"", ((B781 - VLOOKUP(A781, AlertHelper!$A$2:$C41779, 2, FALSE)) * 24 * 60), "")</f>
        <v>278.53176666540094</v>
      </c>
      <c r="F781" t="b">
        <f t="shared" si="12"/>
        <v>0</v>
      </c>
    </row>
    <row r="782" spans="1:6" x14ac:dyDescent="0.3">
      <c r="A782" t="str">
        <f>AlertAuditReport[[#This Row],[Alert ID]]</f>
        <v>2517484031969395141_78e23416-f67a-445e-9ade-42e0691f4ff7</v>
      </c>
      <c r="B782" s="1">
        <f>AlertAuditReport[[#This Row],[Timestamp]]</f>
        <v>44711.610191180553</v>
      </c>
      <c r="C782" t="str">
        <f>AlertAuditReport[[#This Row],[Event Type]]</f>
        <v>Alert_Confirmed</v>
      </c>
      <c r="D782" t="str">
        <f>AlertAuditReport[[#This Row],[User Mail]]</f>
        <v>ron@signl4.com</v>
      </c>
      <c r="E782" s="3">
        <f>IF(B782&lt;&gt;"", ((B782 - VLOOKUP(A782, AlertHelper!$A$2:$C41780, 2, FALSE)) * 24 * 60), "")</f>
        <v>278.62429999513552</v>
      </c>
      <c r="F782" t="b">
        <f t="shared" si="12"/>
        <v>0</v>
      </c>
    </row>
    <row r="783" spans="1:6" x14ac:dyDescent="0.3">
      <c r="A783" t="str">
        <f>AlertAuditReport[[#This Row],[Alert ID]]</f>
        <v>2517484103236086931_1063e88c-94bb-45a3-b64e-1c5283f64df3</v>
      </c>
      <c r="B783" s="1">
        <f>AlertAuditReport[[#This Row],[Timestamp]]</f>
        <v>44711.610203240743</v>
      </c>
      <c r="C783" t="str">
        <f>AlertAuditReport[[#This Row],[Event Type]]</f>
        <v>Alert_Confirmed</v>
      </c>
      <c r="D783" t="str">
        <f>AlertAuditReport[[#This Row],[User Mail]]</f>
        <v>ron@signl4.com</v>
      </c>
      <c r="E783" s="3">
        <f>IF(B783&lt;&gt;"", ((B783 - VLOOKUP(A783, AlertHelper!$A$2:$C41781, 2, FALSE)) * 24 * 60), "")</f>
        <v>397.41948334034532</v>
      </c>
      <c r="F783" t="b">
        <f t="shared" si="12"/>
        <v>0</v>
      </c>
    </row>
    <row r="784" spans="1:6" x14ac:dyDescent="0.3">
      <c r="A784" t="str">
        <f>AlertAuditReport[[#This Row],[Alert ID]]</f>
        <v>2517484116528004428_785e0138-b524-47b3-9c8a-c3c2d11a64ea</v>
      </c>
      <c r="B784" s="1">
        <f>AlertAuditReport[[#This Row],[Timestamp]]</f>
        <v>44711.610214907407</v>
      </c>
      <c r="C784" t="str">
        <f>AlertAuditReport[[#This Row],[Event Type]]</f>
        <v>Alert_Confirmed</v>
      </c>
      <c r="D784" t="str">
        <f>AlertAuditReport[[#This Row],[User Mail]]</f>
        <v>ron@signl4.com</v>
      </c>
      <c r="E784" s="3">
        <f>IF(B784&lt;&gt;"", ((B784 - VLOOKUP(A784, AlertHelper!$A$2:$C41782, 2, FALSE)) * 24 * 60), "")</f>
        <v>419.58948332816362</v>
      </c>
      <c r="F784" t="b">
        <f t="shared" si="12"/>
        <v>0</v>
      </c>
    </row>
    <row r="785" spans="1:6" x14ac:dyDescent="0.3">
      <c r="A785" t="str">
        <f>AlertAuditReport[[#This Row],[Alert ID]]</f>
        <v>2517484263528583331_f07d5e0b-486f-4ea4-b567-8466076c86d7</v>
      </c>
      <c r="B785" s="1">
        <f>AlertAuditReport[[#This Row],[Timestamp]]</f>
        <v>44711.610226006946</v>
      </c>
      <c r="C785" t="str">
        <f>AlertAuditReport[[#This Row],[Event Type]]</f>
        <v>Alert_Confirmed</v>
      </c>
      <c r="D785" t="str">
        <f>AlertAuditReport[[#This Row],[User Mail]]</f>
        <v>ron@signl4.com</v>
      </c>
      <c r="E785" s="3">
        <f>IF(B785&lt;&gt;"", ((B785 - VLOOKUP(A785, AlertHelper!$A$2:$C41783, 2, FALSE)) * 24 * 60), "")</f>
        <v>664.60643333033659</v>
      </c>
      <c r="F785" t="b">
        <f t="shared" si="12"/>
        <v>0</v>
      </c>
    </row>
    <row r="786" spans="1:6" x14ac:dyDescent="0.3">
      <c r="A786" t="str">
        <f>AlertAuditReport[[#This Row],[Alert ID]]</f>
        <v>2517484704529776795_438a145e-c0f1-40ae-83d4-4f7e267d4e2f</v>
      </c>
      <c r="B786" s="1">
        <f>AlertAuditReport[[#This Row],[Timestamp]]</f>
        <v>44711.610240879629</v>
      </c>
      <c r="C786" t="str">
        <f>AlertAuditReport[[#This Row],[Event Type]]</f>
        <v>Alert_Confirmed</v>
      </c>
      <c r="D786" t="str">
        <f>AlertAuditReport[[#This Row],[User Mail]]</f>
        <v>ron@signl4.com</v>
      </c>
      <c r="E786" s="3">
        <f>IF(B786&lt;&gt;"", ((B786 - VLOOKUP(A786, AlertHelper!$A$2:$C41784, 2, FALSE)) * 24 * 60), "")</f>
        <v>1399.6298333269078</v>
      </c>
      <c r="F786" t="b">
        <f t="shared" si="12"/>
        <v>0</v>
      </c>
    </row>
    <row r="787" spans="1:6" x14ac:dyDescent="0.3">
      <c r="A787" t="str">
        <f>AlertAuditReport[[#This Row],[Alert ID]]</f>
        <v>2517484557530331538_b8e8e35b-6471-4bce-9c5e-ff3b3e6aca98</v>
      </c>
      <c r="B787" s="1">
        <f>AlertAuditReport[[#This Row],[Timestamp]]</f>
        <v>44711.610244479169</v>
      </c>
      <c r="C787" t="str">
        <f>AlertAuditReport[[#This Row],[Event Type]]</f>
        <v>Alert_Confirmed</v>
      </c>
      <c r="D787" t="str">
        <f>AlertAuditReport[[#This Row],[User Mail]]</f>
        <v>ron@signl4.com</v>
      </c>
      <c r="E787" s="3">
        <f>IF(B787&lt;&gt;"", ((B787 - VLOOKUP(A787, AlertHelper!$A$2:$C41785, 2, FALSE)) * 24 * 60), "")</f>
        <v>1154.6359500079416</v>
      </c>
      <c r="F787" t="b">
        <f t="shared" si="12"/>
        <v>0</v>
      </c>
    </row>
    <row r="788" spans="1:6" x14ac:dyDescent="0.3">
      <c r="A788" t="str">
        <f>AlertAuditReport[[#This Row],[Alert ID]]</f>
        <v>2517484410528941380_9307c4e2-dece-45c6-bd10-68210b287e7b</v>
      </c>
      <c r="B788" s="1">
        <f>AlertAuditReport[[#This Row],[Timestamp]]</f>
        <v>44711.610264189818</v>
      </c>
      <c r="C788" t="str">
        <f>AlertAuditReport[[#This Row],[Event Type]]</f>
        <v>Alert_Confirmed</v>
      </c>
      <c r="D788" t="str">
        <f>AlertAuditReport[[#This Row],[User Mail]]</f>
        <v>ron@signl4.com</v>
      </c>
      <c r="E788" s="3">
        <f>IF(B788&lt;&gt;"", ((B788 - VLOOKUP(A788, AlertHelper!$A$2:$C41786, 2, FALSE)) * 24 * 60), "")</f>
        <v>909.66201666626148</v>
      </c>
      <c r="F788" t="b">
        <f t="shared" si="12"/>
        <v>0</v>
      </c>
    </row>
    <row r="789" spans="1:6" x14ac:dyDescent="0.3">
      <c r="A789" t="str">
        <f>AlertAuditReport[[#This Row],[Alert ID]]</f>
        <v>2517483864900747847_3e6e413a-18e9-463f-b1cb-ff42ffea81e7</v>
      </c>
      <c r="B789" s="1">
        <f>AlertAuditReport[[#This Row],[Timestamp]]</f>
        <v>44711.610709664354</v>
      </c>
      <c r="C789" t="str">
        <f>AlertAuditReport[[#This Row],[Event Type]]</f>
        <v>Alert_Confirmed</v>
      </c>
      <c r="D789" t="str">
        <f>AlertAuditReport[[#This Row],[User Mail]]</f>
        <v>ron@signl4.com</v>
      </c>
      <c r="E789" s="3">
        <f>IF(B789&lt;&gt;"", ((B789 - VLOOKUP(A789, AlertHelper!$A$2:$C41787, 2, FALSE)) * 24 * 60), "")</f>
        <v>0.92316666967235506</v>
      </c>
      <c r="F789" t="b">
        <f t="shared" si="12"/>
        <v>0</v>
      </c>
    </row>
    <row r="790" spans="1:6" x14ac:dyDescent="0.3">
      <c r="A790" t="str">
        <f>AlertAuditReport[[#This Row],[Alert ID]]</f>
        <v>2517483864338964457_ce9380aa-781c-40bc-af0b-b7f5b74d2c30</v>
      </c>
      <c r="B790" s="1">
        <f>AlertAuditReport[[#This Row],[Timestamp]]</f>
        <v>44711.610718784723</v>
      </c>
      <c r="C790" t="str">
        <f>AlertAuditReport[[#This Row],[Event Type]]</f>
        <v>Alert_New</v>
      </c>
      <c r="D790" t="str">
        <f>AlertAuditReport[[#This Row],[User Mail]]</f>
        <v/>
      </c>
      <c r="E790" s="3">
        <f>IF(B790&lt;&gt;"", ((B790 - VLOOKUP(A790, AlertHelper!$A$2:$C41788, 2, FALSE)) * 24 * 60), "")</f>
        <v>0</v>
      </c>
      <c r="F790" t="b">
        <f t="shared" si="12"/>
        <v>0</v>
      </c>
    </row>
    <row r="791" spans="1:6" x14ac:dyDescent="0.3">
      <c r="A791" t="str">
        <f>AlertAuditReport[[#This Row],[Alert ID]]</f>
        <v>2517483864338964457_ce9380aa-781c-40bc-af0b-b7f5b74d2c30</v>
      </c>
      <c r="B791" s="1">
        <f>AlertAuditReport[[#This Row],[Timestamp]]</f>
        <v>44711.611457199077</v>
      </c>
      <c r="C791" t="str">
        <f>AlertAuditReport[[#This Row],[Event Type]]</f>
        <v>Alert_Closed</v>
      </c>
      <c r="D791" t="str">
        <f>AlertAuditReport[[#This Row],[User Mail]]</f>
        <v>system@signl4.com</v>
      </c>
      <c r="E791" s="3">
        <f>IF(B791&lt;&gt;"", ((B791 - VLOOKUP(A791, AlertHelper!$A$2:$C41789, 2, FALSE)) * 24 * 60), "")</f>
        <v>1.0633166693150997</v>
      </c>
      <c r="F791" t="b">
        <f t="shared" si="12"/>
        <v>0</v>
      </c>
    </row>
    <row r="792" spans="1:6" x14ac:dyDescent="0.3">
      <c r="A792" t="str">
        <f>AlertAuditReport[[#This Row],[Alert ID]]</f>
        <v>2517483864900747847_3e6e413a-18e9-463f-b1cb-ff42ffea81e7</v>
      </c>
      <c r="B792" s="1">
        <f>AlertAuditReport[[#This Row],[Timestamp]]</f>
        <v>44711.611457199077</v>
      </c>
      <c r="C792" t="str">
        <f>AlertAuditReport[[#This Row],[Event Type]]</f>
        <v>Alert_Closed</v>
      </c>
      <c r="D792" t="str">
        <f>AlertAuditReport[[#This Row],[User Mail]]</f>
        <v>system@signl4.com</v>
      </c>
      <c r="E792" s="3">
        <f>IF(B792&lt;&gt;"", ((B792 - VLOOKUP(A792, AlertHelper!$A$2:$C41790, 2, FALSE)) * 24 * 60), "")</f>
        <v>1.9996166706550866</v>
      </c>
      <c r="F792" t="b">
        <f t="shared" si="12"/>
        <v>0</v>
      </c>
    </row>
    <row r="793" spans="1:6" x14ac:dyDescent="0.3">
      <c r="A793" t="str">
        <f>AlertAuditReport[[#This Row],[Alert ID]]</f>
        <v>2517483854698133428_6eacc8a2-1baf-4c56-8332-15b0007cd20f</v>
      </c>
      <c r="B793" s="1">
        <f>AlertAuditReport[[#This Row],[Timestamp]]</f>
        <v>44711.621877152778</v>
      </c>
      <c r="C793" t="str">
        <f>AlertAuditReport[[#This Row],[Event Type]]</f>
        <v>Alert_New</v>
      </c>
      <c r="D793" t="str">
        <f>AlertAuditReport[[#This Row],[User Mail]]</f>
        <v/>
      </c>
      <c r="E793" s="3">
        <f>IF(B793&lt;&gt;"", ((B793 - VLOOKUP(A793, AlertHelper!$A$2:$C41791, 2, FALSE)) * 24 * 60), "")</f>
        <v>0</v>
      </c>
      <c r="F793" t="b">
        <f t="shared" si="12"/>
        <v>0</v>
      </c>
    </row>
    <row r="794" spans="1:6" x14ac:dyDescent="0.3">
      <c r="A794" t="str">
        <f>AlertAuditReport[[#This Row],[Alert ID]]</f>
        <v>2517483854698133428_6eacc8a2-1baf-4c56-8332-15b0007cd20f</v>
      </c>
      <c r="B794" s="1">
        <f>AlertAuditReport[[#This Row],[Timestamp]]</f>
        <v>44711.628428217591</v>
      </c>
      <c r="C794" t="str">
        <f>AlertAuditReport[[#This Row],[Event Type]]</f>
        <v>Alert_Confirmed</v>
      </c>
      <c r="D794" t="str">
        <f>AlertAuditReport[[#This Row],[User Mail]]</f>
        <v>ron@signl4.com</v>
      </c>
      <c r="E794" s="3">
        <f>IF(B794&lt;&gt;"", ((B794 - VLOOKUP(A794, AlertHelper!$A$2:$C41792, 2, FALSE)) * 24 * 60), "")</f>
        <v>9.4335333304479718</v>
      </c>
      <c r="F794" t="b">
        <f t="shared" si="12"/>
        <v>0</v>
      </c>
    </row>
    <row r="795" spans="1:6" x14ac:dyDescent="0.3">
      <c r="A795" t="str">
        <f>AlertAuditReport[[#This Row],[Alert ID]]</f>
        <v>2517483849024135136_419b7964-925a-4950-9cc8-daf895de393e</v>
      </c>
      <c r="B795" s="1">
        <f>AlertAuditReport[[#This Row],[Timestamp]]</f>
        <v>44711.628444282411</v>
      </c>
      <c r="C795" t="str">
        <f>AlertAuditReport[[#This Row],[Event Type]]</f>
        <v>Alert_New</v>
      </c>
      <c r="D795" t="str">
        <f>AlertAuditReport[[#This Row],[User Mail]]</f>
        <v/>
      </c>
      <c r="E795" s="3">
        <f>IF(B795&lt;&gt;"", ((B795 - VLOOKUP(A795, AlertHelper!$A$2:$C41793, 2, FALSE)) * 24 * 60), "")</f>
        <v>0</v>
      </c>
      <c r="F795" t="b">
        <f t="shared" si="12"/>
        <v>0</v>
      </c>
    </row>
    <row r="796" spans="1:6" x14ac:dyDescent="0.3">
      <c r="A796" t="str">
        <f>AlertAuditReport[[#This Row],[Alert ID]]</f>
        <v>2517483854698133428_6eacc8a2-1baf-4c56-8332-15b0007cd20f</v>
      </c>
      <c r="B796" s="1">
        <f>AlertAuditReport[[#This Row],[Timestamp]]</f>
        <v>44711.628589456021</v>
      </c>
      <c r="C796" t="str">
        <f>AlertAuditReport[[#This Row],[Event Type]]</f>
        <v>Annotation_New</v>
      </c>
      <c r="D796" t="str">
        <f>AlertAuditReport[[#This Row],[User Mail]]</f>
        <v>ron@signl4.com</v>
      </c>
      <c r="E796" s="3">
        <f>IF(B796&lt;&gt;"", ((B796 - VLOOKUP(A796, AlertHelper!$A$2:$C41794, 2, FALSE)) * 24 * 60), "")</f>
        <v>9.6657166688237339</v>
      </c>
      <c r="F796" t="b">
        <f t="shared" si="12"/>
        <v>0</v>
      </c>
    </row>
    <row r="797" spans="1:6" x14ac:dyDescent="0.3">
      <c r="A797" t="str">
        <f>AlertAuditReport[[#This Row],[Alert ID]]</f>
        <v>2517483854698133428_6eacc8a2-1baf-4c56-8332-15b0007cd20f</v>
      </c>
      <c r="B797" s="1">
        <f>AlertAuditReport[[#This Row],[Timestamp]]</f>
        <v>44711.630220208332</v>
      </c>
      <c r="C797" t="str">
        <f>AlertAuditReport[[#This Row],[Event Type]]</f>
        <v>Alert_Closed</v>
      </c>
      <c r="D797" t="str">
        <f>AlertAuditReport[[#This Row],[User Mail]]</f>
        <v>system@signl4.com</v>
      </c>
      <c r="E797" s="3">
        <f>IF(B797&lt;&gt;"", ((B797 - VLOOKUP(A797, AlertHelper!$A$2:$C41795, 2, FALSE)) * 24 * 60), "")</f>
        <v>12.013999996706843</v>
      </c>
      <c r="F797" t="b">
        <f t="shared" si="12"/>
        <v>0</v>
      </c>
    </row>
    <row r="798" spans="1:6" x14ac:dyDescent="0.3">
      <c r="A798" t="str">
        <f>AlertAuditReport[[#This Row],[Alert ID]]</f>
        <v>2517483849024135136_419b7964-925a-4950-9cc8-daf895de393e</v>
      </c>
      <c r="B798" s="1">
        <f>AlertAuditReport[[#This Row],[Timestamp]]</f>
        <v>44711.630220208332</v>
      </c>
      <c r="C798" t="str">
        <f>AlertAuditReport[[#This Row],[Event Type]]</f>
        <v>Alert_Closed</v>
      </c>
      <c r="D798" t="str">
        <f>AlertAuditReport[[#This Row],[User Mail]]</f>
        <v>system@signl4.com</v>
      </c>
      <c r="E798" s="3">
        <f>IF(B798&lt;&gt;"", ((B798 - VLOOKUP(A798, AlertHelper!$A$2:$C41796, 2, FALSE)) * 24 * 60), "")</f>
        <v>2.5573333259671926</v>
      </c>
      <c r="F798" t="b">
        <f t="shared" si="12"/>
        <v>0</v>
      </c>
    </row>
    <row r="799" spans="1:6" x14ac:dyDescent="0.3">
      <c r="A799" t="str">
        <f>AlertAuditReport[[#This Row],[Alert ID]]</f>
        <v>2517483836692711493_c60f9d47-d55d-45ee-98d4-62205b6f322c</v>
      </c>
      <c r="B799" s="1">
        <f>AlertAuditReport[[#This Row],[Timestamp]]</f>
        <v>44711.642716759263</v>
      </c>
      <c r="C799" t="str">
        <f>AlertAuditReport[[#This Row],[Event Type]]</f>
        <v>Alert_New</v>
      </c>
      <c r="D799" t="str">
        <f>AlertAuditReport[[#This Row],[User Mail]]</f>
        <v/>
      </c>
      <c r="E799" s="3">
        <f>IF(B799&lt;&gt;"", ((B799 - VLOOKUP(A799, AlertHelper!$A$2:$C41797, 2, FALSE)) * 24 * 60), "")</f>
        <v>0</v>
      </c>
      <c r="F799" t="b">
        <f t="shared" si="12"/>
        <v>0</v>
      </c>
    </row>
    <row r="800" spans="1:6" x14ac:dyDescent="0.3">
      <c r="A800" t="str">
        <f>AlertAuditReport[[#This Row],[Alert ID]]</f>
        <v>2517483824943158581_897093f9-4a3a-43e5-bfb8-b734ddef43c3</v>
      </c>
      <c r="B800" s="1">
        <f>AlertAuditReport[[#This Row],[Timestamp]]</f>
        <v>44711.656315787041</v>
      </c>
      <c r="C800" t="str">
        <f>AlertAuditReport[[#This Row],[Event Type]]</f>
        <v>Alert_New</v>
      </c>
      <c r="D800" t="str">
        <f>AlertAuditReport[[#This Row],[User Mail]]</f>
        <v/>
      </c>
      <c r="E800" s="3">
        <f>IF(B800&lt;&gt;"", ((B800 - VLOOKUP(A800, AlertHelper!$A$2:$C41798, 2, FALSE)) * 24 * 60), "")</f>
        <v>0</v>
      </c>
      <c r="F800" t="b">
        <f t="shared" si="12"/>
        <v>0</v>
      </c>
    </row>
    <row r="801" spans="1:6" x14ac:dyDescent="0.3">
      <c r="A801" t="str">
        <f>AlertAuditReport[[#This Row],[Alert ID]]</f>
        <v>2517483677943032397_7e15163c-32e2-4d43-9bd0-0c55ecb07fdb</v>
      </c>
      <c r="B801" s="1">
        <f>AlertAuditReport[[#This Row],[Timestamp]]</f>
        <v>44711.826454814814</v>
      </c>
      <c r="C801" t="str">
        <f>AlertAuditReport[[#This Row],[Event Type]]</f>
        <v>Alert_New</v>
      </c>
      <c r="D801" t="str">
        <f>AlertAuditReport[[#This Row],[User Mail]]</f>
        <v/>
      </c>
      <c r="E801" s="3">
        <f>IF(B801&lt;&gt;"", ((B801 - VLOOKUP(A801, AlertHelper!$A$2:$C41799, 2, FALSE)) * 24 * 60), "")</f>
        <v>0</v>
      </c>
      <c r="F801" t="b">
        <f t="shared" si="12"/>
        <v>1</v>
      </c>
    </row>
    <row r="802" spans="1:6" x14ac:dyDescent="0.3">
      <c r="A802" t="str">
        <f>AlertAuditReport[[#This Row],[Alert ID]]</f>
        <v>2517483530942525906_55bf8f0d-2027-487e-a6bb-ecb0ca315f76</v>
      </c>
      <c r="B802" s="1">
        <f>AlertAuditReport[[#This Row],[Timestamp]]</f>
        <v>44711.996594293982</v>
      </c>
      <c r="C802" t="str">
        <f>AlertAuditReport[[#This Row],[Event Type]]</f>
        <v>Alert_New</v>
      </c>
      <c r="D802" t="str">
        <f>AlertAuditReport[[#This Row],[User Mail]]</f>
        <v/>
      </c>
      <c r="E802" s="3">
        <f>IF(B802&lt;&gt;"", ((B802 - VLOOKUP(A802, AlertHelper!$A$2:$C41800, 2, FALSE)) * 24 * 60), "")</f>
        <v>0</v>
      </c>
      <c r="F802" t="b">
        <f t="shared" si="12"/>
        <v>1</v>
      </c>
    </row>
    <row r="803" spans="1:6" x14ac:dyDescent="0.3">
      <c r="A803" t="str">
        <f>AlertAuditReport[[#This Row],[Alert ID]]</f>
        <v>2517483383942349856_c6a09c1f-b99d-4a07-a097-192f16057443</v>
      </c>
      <c r="B803" s="1">
        <f>AlertAuditReport[[#This Row],[Timestamp]]</f>
        <v>44712.166733391205</v>
      </c>
      <c r="C803" t="str">
        <f>AlertAuditReport[[#This Row],[Event Type]]</f>
        <v>Alert_New</v>
      </c>
      <c r="D803" t="str">
        <f>AlertAuditReport[[#This Row],[User Mail]]</f>
        <v/>
      </c>
      <c r="E803" s="3">
        <f>IF(B803&lt;&gt;"", ((B803 - VLOOKUP(A803, AlertHelper!$A$2:$C41801, 2, FALSE)) * 24 * 60), "")</f>
        <v>0</v>
      </c>
      <c r="F803" t="b">
        <f t="shared" si="12"/>
        <v>1</v>
      </c>
    </row>
    <row r="804" spans="1:6" x14ac:dyDescent="0.3">
      <c r="A804" t="str">
        <f>AlertAuditReport[[#This Row],[Alert ID]]</f>
        <v>2517483366426509891_4906f954-d80d-41bb-88b1-85245277c793</v>
      </c>
      <c r="B804" s="1">
        <f>AlertAuditReport[[#This Row],[Timestamp]]</f>
        <v>44712.187006354165</v>
      </c>
      <c r="C804" t="str">
        <f>AlertAuditReport[[#This Row],[Event Type]]</f>
        <v>Alert_New</v>
      </c>
      <c r="D804" t="str">
        <f>AlertAuditReport[[#This Row],[User Mail]]</f>
        <v/>
      </c>
      <c r="E804" s="3">
        <f>IF(B804&lt;&gt;"", ((B804 - VLOOKUP(A804, AlertHelper!$A$2:$C41802, 2, FALSE)) * 24 * 60), "")</f>
        <v>0</v>
      </c>
      <c r="F804" t="b">
        <f t="shared" si="12"/>
        <v>1</v>
      </c>
    </row>
    <row r="805" spans="1:6" x14ac:dyDescent="0.3">
      <c r="A805" t="str">
        <f>AlertAuditReport[[#This Row],[Alert ID]]</f>
        <v>2517483366426509891_4906f954-d80d-41bb-88b1-85245277c793</v>
      </c>
      <c r="B805" s="1">
        <f>AlertAuditReport[[#This Row],[Timestamp]]</f>
        <v>44712.202212743054</v>
      </c>
      <c r="C805" t="str">
        <f>AlertAuditReport[[#This Row],[Event Type]]</f>
        <v>Alert_Closed</v>
      </c>
      <c r="D805" t="str">
        <f>AlertAuditReport[[#This Row],[User Mail]]</f>
        <v>system@signl4.com</v>
      </c>
      <c r="E805" s="3">
        <f>IF(B805&lt;&gt;"", ((B805 - VLOOKUP(A805, AlertHelper!$A$2:$C41803, 2, FALSE)) * 24 * 60), "")</f>
        <v>21.897200000239536</v>
      </c>
      <c r="F805" t="b">
        <f t="shared" si="12"/>
        <v>1</v>
      </c>
    </row>
    <row r="806" spans="1:6" x14ac:dyDescent="0.3">
      <c r="A806" t="str">
        <f>AlertAuditReport[[#This Row],[Alert ID]]</f>
        <v>2517483239485617278_278a737c-01b1-482d-8987-ca2a8bee6b48</v>
      </c>
      <c r="B806" s="1">
        <f>AlertAuditReport[[#This Row],[Timestamp]]</f>
        <v>44712.333928680557</v>
      </c>
      <c r="C806" t="str">
        <f>AlertAuditReport[[#This Row],[Event Type]]</f>
        <v>Alert_New</v>
      </c>
      <c r="D806" t="str">
        <f>AlertAuditReport[[#This Row],[User Mail]]</f>
        <v/>
      </c>
      <c r="E806" s="3">
        <f>IF(B806&lt;&gt;"", ((B806 - VLOOKUP(A806, AlertHelper!$A$2:$C41804, 2, FALSE)) * 24 * 60), "")</f>
        <v>0</v>
      </c>
      <c r="F806" t="b">
        <f t="shared" si="12"/>
        <v>1</v>
      </c>
    </row>
    <row r="807" spans="1:6" x14ac:dyDescent="0.3">
      <c r="A807" t="str">
        <f>AlertAuditReport[[#This Row],[Alert ID]]</f>
        <v>2517483236941978405_058d6f2e-68a2-4289-9b5f-204755eaad1f</v>
      </c>
      <c r="B807" s="1">
        <f>AlertAuditReport[[#This Row],[Timestamp]]</f>
        <v>44712.336872708336</v>
      </c>
      <c r="C807" t="str">
        <f>AlertAuditReport[[#This Row],[Event Type]]</f>
        <v>Alert_New</v>
      </c>
      <c r="D807" t="str">
        <f>AlertAuditReport[[#This Row],[User Mail]]</f>
        <v/>
      </c>
      <c r="E807" s="3">
        <f>IF(B807&lt;&gt;"", ((B807 - VLOOKUP(A807, AlertHelper!$A$2:$C41805, 2, FALSE)) * 24 * 60), "")</f>
        <v>0</v>
      </c>
      <c r="F807" t="b">
        <f t="shared" si="12"/>
        <v>1</v>
      </c>
    </row>
    <row r="808" spans="1:6" x14ac:dyDescent="0.3">
      <c r="A808" t="str">
        <f>AlertAuditReport[[#This Row],[Alert ID]]</f>
        <v>2517483139967330652_c2ae7b93-cb8c-44df-a30b-8298363261a7</v>
      </c>
      <c r="B808" s="1">
        <f>AlertAuditReport[[#This Row],[Timestamp]]</f>
        <v>44712.449111875001</v>
      </c>
      <c r="C808" t="str">
        <f>AlertAuditReport[[#This Row],[Event Type]]</f>
        <v>Alert_New</v>
      </c>
      <c r="D808" t="str">
        <f>AlertAuditReport[[#This Row],[User Mail]]</f>
        <v/>
      </c>
      <c r="E808" s="3">
        <f>IF(B808&lt;&gt;"", ((B808 - VLOOKUP(A808, AlertHelper!$A$2:$C41806, 2, FALSE)) * 24 * 60), "")</f>
        <v>0</v>
      </c>
      <c r="F808" t="b">
        <f t="shared" si="12"/>
        <v>0</v>
      </c>
    </row>
    <row r="809" spans="1:6" x14ac:dyDescent="0.3">
      <c r="A809" t="str">
        <f>AlertAuditReport[[#This Row],[Alert ID]]</f>
        <v>2517483089941412033_b99cfe4f-ff16-43f6-a0b9-3dd53f90ce75</v>
      </c>
      <c r="B809" s="1">
        <f>AlertAuditReport[[#This Row],[Timestamp]]</f>
        <v>44712.507012245369</v>
      </c>
      <c r="C809" t="str">
        <f>AlertAuditReport[[#This Row],[Event Type]]</f>
        <v>Alert_New</v>
      </c>
      <c r="D809" t="str">
        <f>AlertAuditReport[[#This Row],[User Mail]]</f>
        <v/>
      </c>
      <c r="E809" s="3">
        <f>IF(B809&lt;&gt;"", ((B809 - VLOOKUP(A809, AlertHelper!$A$2:$C41807, 2, FALSE)) * 24 * 60), "")</f>
        <v>0</v>
      </c>
      <c r="F809" t="b">
        <f t="shared" si="12"/>
        <v>0</v>
      </c>
    </row>
    <row r="810" spans="1:6" x14ac:dyDescent="0.3">
      <c r="A810" t="str">
        <f>AlertAuditReport[[#This Row],[Alert ID]]</f>
        <v>2517483089941412033_b99cfe4f-ff16-43f6-a0b9-3dd53f90ce75</v>
      </c>
      <c r="B810" s="1">
        <f>AlertAuditReport[[#This Row],[Timestamp]]</f>
        <v>44712.52377039352</v>
      </c>
      <c r="C810" t="str">
        <f>AlertAuditReport[[#This Row],[Event Type]]</f>
        <v>Alert_Confirmed</v>
      </c>
      <c r="D810" t="str">
        <f>AlertAuditReport[[#This Row],[User Mail]]</f>
        <v>ron@signl4.com</v>
      </c>
      <c r="E810" s="3">
        <f>IF(B810&lt;&gt;"", ((B810 - VLOOKUP(A810, AlertHelper!$A$2:$C41808, 2, FALSE)) * 24 * 60), "")</f>
        <v>24.131733337417245</v>
      </c>
      <c r="F810" t="b">
        <f t="shared" si="12"/>
        <v>0</v>
      </c>
    </row>
    <row r="811" spans="1:6" x14ac:dyDescent="0.3">
      <c r="A811" t="str">
        <f>AlertAuditReport[[#This Row],[Alert ID]]</f>
        <v>2517483139967330652_c2ae7b93-cb8c-44df-a30b-8298363261a7</v>
      </c>
      <c r="B811" s="1">
        <f>AlertAuditReport[[#This Row],[Timestamp]]</f>
        <v>44712.523828576392</v>
      </c>
      <c r="C811" t="str">
        <f>AlertAuditReport[[#This Row],[Event Type]]</f>
        <v>Alert_Confirmed</v>
      </c>
      <c r="D811" t="str">
        <f>AlertAuditReport[[#This Row],[User Mail]]</f>
        <v>ron@signl4.com</v>
      </c>
      <c r="E811" s="3">
        <f>IF(B811&lt;&gt;"", ((B811 - VLOOKUP(A811, AlertHelper!$A$2:$C41809, 2, FALSE)) * 24 * 60), "")</f>
        <v>107.59205000242218</v>
      </c>
      <c r="F811" t="b">
        <f t="shared" si="12"/>
        <v>0</v>
      </c>
    </row>
    <row r="812" spans="1:6" x14ac:dyDescent="0.3">
      <c r="A812" t="str">
        <f>AlertAuditReport[[#This Row],[Alert ID]]</f>
        <v>2517483236941978405_058d6f2e-68a2-4289-9b5f-204755eaad1f</v>
      </c>
      <c r="B812" s="1">
        <f>AlertAuditReport[[#This Row],[Timestamp]]</f>
        <v>44712.523839467591</v>
      </c>
      <c r="C812" t="str">
        <f>AlertAuditReport[[#This Row],[Event Type]]</f>
        <v>Alert_Confirmed</v>
      </c>
      <c r="D812" t="str">
        <f>AlertAuditReport[[#This Row],[User Mail]]</f>
        <v>ron@signl4.com</v>
      </c>
      <c r="E812" s="3">
        <f>IF(B812&lt;&gt;"", ((B812 - VLOOKUP(A812, AlertHelper!$A$2:$C41810, 2, FALSE)) * 24 * 60), "")</f>
        <v>269.23213332658634</v>
      </c>
      <c r="F812" t="b">
        <f t="shared" si="12"/>
        <v>0</v>
      </c>
    </row>
    <row r="813" spans="1:6" x14ac:dyDescent="0.3">
      <c r="A813" t="str">
        <f>AlertAuditReport[[#This Row],[Alert ID]]</f>
        <v>2517483239485617278_278a737c-01b1-482d-8987-ca2a8bee6b48</v>
      </c>
      <c r="B813" s="1">
        <f>AlertAuditReport[[#This Row],[Timestamp]]</f>
        <v>44712.523851620368</v>
      </c>
      <c r="C813" t="str">
        <f>AlertAuditReport[[#This Row],[Event Type]]</f>
        <v>Alert_Confirmed</v>
      </c>
      <c r="D813" t="str">
        <f>AlertAuditReport[[#This Row],[User Mail]]</f>
        <v>ron@signl4.com</v>
      </c>
      <c r="E813" s="3">
        <f>IF(B813&lt;&gt;"", ((B813 - VLOOKUP(A813, AlertHelper!$A$2:$C41811, 2, FALSE)) * 24 * 60), "")</f>
        <v>273.48903332836926</v>
      </c>
      <c r="F813" t="b">
        <f t="shared" si="12"/>
        <v>0</v>
      </c>
    </row>
    <row r="814" spans="1:6" x14ac:dyDescent="0.3">
      <c r="A814" t="str">
        <f>AlertAuditReport[[#This Row],[Alert ID]]</f>
        <v>2517483824943158581_897093f9-4a3a-43e5-bfb8-b734ddef43c3</v>
      </c>
      <c r="B814" s="1">
        <f>AlertAuditReport[[#This Row],[Timestamp]]</f>
        <v>44712.523868495373</v>
      </c>
      <c r="C814" t="str">
        <f>AlertAuditReport[[#This Row],[Event Type]]</f>
        <v>Alert_Confirmed</v>
      </c>
      <c r="D814" t="str">
        <f>AlertAuditReport[[#This Row],[User Mail]]</f>
        <v>ron@signl4.com</v>
      </c>
      <c r="E814" s="3">
        <f>IF(B814&lt;&gt;"", ((B814 - VLOOKUP(A814, AlertHelper!$A$2:$C41812, 2, FALSE)) * 24 * 60), "")</f>
        <v>1249.2758999986108</v>
      </c>
      <c r="F814" t="b">
        <f t="shared" si="12"/>
        <v>0</v>
      </c>
    </row>
    <row r="815" spans="1:6" x14ac:dyDescent="0.3">
      <c r="A815" t="str">
        <f>AlertAuditReport[[#This Row],[Alert ID]]</f>
        <v>2517483677943032397_7e15163c-32e2-4d43-9bd0-0c55ecb07fdb</v>
      </c>
      <c r="B815" s="1">
        <f>AlertAuditReport[[#This Row],[Timestamp]]</f>
        <v>44712.523873310187</v>
      </c>
      <c r="C815" t="str">
        <f>AlertAuditReport[[#This Row],[Event Type]]</f>
        <v>Alert_Confirmed</v>
      </c>
      <c r="D815" t="str">
        <f>AlertAuditReport[[#This Row],[User Mail]]</f>
        <v>ron@signl4.com</v>
      </c>
      <c r="E815" s="3">
        <f>IF(B815&lt;&gt;"", ((B815 - VLOOKUP(A815, AlertHelper!$A$2:$C41813, 2, FALSE)) * 24 * 60), "")</f>
        <v>1004.2826333362609</v>
      </c>
      <c r="F815" t="b">
        <f t="shared" si="12"/>
        <v>0</v>
      </c>
    </row>
    <row r="816" spans="1:6" x14ac:dyDescent="0.3">
      <c r="A816" t="str">
        <f>AlertAuditReport[[#This Row],[Alert ID]]</f>
        <v>2517483530942525906_55bf8f0d-2027-487e-a6bb-ecb0ca315f76</v>
      </c>
      <c r="B816" s="1">
        <f>AlertAuditReport[[#This Row],[Timestamp]]</f>
        <v>44712.52387597222</v>
      </c>
      <c r="C816" t="str">
        <f>AlertAuditReport[[#This Row],[Event Type]]</f>
        <v>Alert_Confirmed</v>
      </c>
      <c r="D816" t="str">
        <f>AlertAuditReport[[#This Row],[User Mail]]</f>
        <v>ron@signl4.com</v>
      </c>
      <c r="E816" s="3">
        <f>IF(B816&lt;&gt;"", ((B816 - VLOOKUP(A816, AlertHelper!$A$2:$C41814, 2, FALSE)) * 24 * 60), "")</f>
        <v>759.28561666281894</v>
      </c>
      <c r="F816" t="b">
        <f t="shared" si="12"/>
        <v>0</v>
      </c>
    </row>
    <row r="817" spans="1:6" x14ac:dyDescent="0.3">
      <c r="A817" t="str">
        <f>AlertAuditReport[[#This Row],[Alert ID]]</f>
        <v>2517483383942349856_c6a09c1f-b99d-4a07-a097-192f16057443</v>
      </c>
      <c r="B817" s="1">
        <f>AlertAuditReport[[#This Row],[Timestamp]]</f>
        <v>44712.523881400462</v>
      </c>
      <c r="C817" t="str">
        <f>AlertAuditReport[[#This Row],[Event Type]]</f>
        <v>Alert_Confirmed</v>
      </c>
      <c r="D817" t="str">
        <f>AlertAuditReport[[#This Row],[User Mail]]</f>
        <v>ron@signl4.com</v>
      </c>
      <c r="E817" s="3">
        <f>IF(B817&lt;&gt;"", ((B817 - VLOOKUP(A817, AlertHelper!$A$2:$C41815, 2, FALSE)) * 24 * 60), "")</f>
        <v>514.29313333122991</v>
      </c>
      <c r="F817" t="b">
        <f t="shared" si="12"/>
        <v>0</v>
      </c>
    </row>
    <row r="818" spans="1:6" x14ac:dyDescent="0.3">
      <c r="A818" t="str">
        <f>AlertAuditReport[[#This Row],[Alert ID]]</f>
        <v>2517483836692711493_c60f9d47-d55d-45ee-98d4-62205b6f322c</v>
      </c>
      <c r="B818" s="1">
        <f>AlertAuditReport[[#This Row],[Timestamp]]</f>
        <v>44712.523924548608</v>
      </c>
      <c r="C818" t="str">
        <f>AlertAuditReport[[#This Row],[Event Type]]</f>
        <v>Alert_Confirmed</v>
      </c>
      <c r="D818" t="str">
        <f>AlertAuditReport[[#This Row],[User Mail]]</f>
        <v>ron@signl4.com</v>
      </c>
      <c r="E818" s="3">
        <f>IF(B818&lt;&gt;"", ((B818 - VLOOKUP(A818, AlertHelper!$A$2:$C41816, 2, FALSE)) * 24 * 60), "")</f>
        <v>1268.9392166573089</v>
      </c>
      <c r="F818" t="b">
        <f t="shared" si="12"/>
        <v>0</v>
      </c>
    </row>
    <row r="819" spans="1:6" x14ac:dyDescent="0.3">
      <c r="A819" t="str">
        <f>AlertAuditReport[[#This Row],[Alert ID]]</f>
        <v>2517483075314793184_5da91b06-b9db-4511-a6b9-646301118a40</v>
      </c>
      <c r="B819" s="1">
        <f>AlertAuditReport[[#This Row],[Timestamp]]</f>
        <v>44712.523941203704</v>
      </c>
      <c r="C819" t="str">
        <f>AlertAuditReport[[#This Row],[Event Type]]</f>
        <v>Alert_New</v>
      </c>
      <c r="D819" t="str">
        <f>AlertAuditReport[[#This Row],[User Mail]]</f>
        <v/>
      </c>
      <c r="E819" s="3">
        <f>IF(B819&lt;&gt;"", ((B819 - VLOOKUP(A819, AlertHelper!$A$2:$C41817, 2, FALSE)) * 24 * 60), "")</f>
        <v>0</v>
      </c>
      <c r="F819" t="b">
        <f t="shared" si="12"/>
        <v>0</v>
      </c>
    </row>
    <row r="820" spans="1:6" x14ac:dyDescent="0.3">
      <c r="A820" t="str">
        <f>AlertAuditReport[[#This Row],[Alert ID]]</f>
        <v>2517482942940697733_ced3782b-eb6c-41bc-9a99-13d7feab7d5e</v>
      </c>
      <c r="B820" s="1">
        <f>AlertAuditReport[[#This Row],[Timestamp]]</f>
        <v>44712.677151967589</v>
      </c>
      <c r="C820" t="str">
        <f>AlertAuditReport[[#This Row],[Event Type]]</f>
        <v>Alert_New</v>
      </c>
      <c r="D820" t="str">
        <f>AlertAuditReport[[#This Row],[User Mail]]</f>
        <v/>
      </c>
      <c r="E820" s="3">
        <f>IF(B820&lt;&gt;"", ((B820 - VLOOKUP(A820, AlertHelper!$A$2:$C41818, 2, FALSE)) * 24 * 60), "")</f>
        <v>0</v>
      </c>
      <c r="F820" t="b">
        <f t="shared" si="12"/>
        <v>0</v>
      </c>
    </row>
    <row r="821" spans="1:6" x14ac:dyDescent="0.3">
      <c r="A821" t="str">
        <f>AlertAuditReport[[#This Row],[Alert ID]]</f>
        <v>2517482795941105003_95bac666-9bba-4ee2-ad56-1d5066148916</v>
      </c>
      <c r="B821" s="1">
        <f>AlertAuditReport[[#This Row],[Timestamp]]</f>
        <v>44712.847290381942</v>
      </c>
      <c r="C821" t="str">
        <f>AlertAuditReport[[#This Row],[Event Type]]</f>
        <v>Alert_New</v>
      </c>
      <c r="D821" t="str">
        <f>AlertAuditReport[[#This Row],[User Mail]]</f>
        <v/>
      </c>
      <c r="E821" s="3">
        <f>IF(B821&lt;&gt;"", ((B821 - VLOOKUP(A821, AlertHelper!$A$2:$C41819, 2, FALSE)) * 24 * 60), "")</f>
        <v>0</v>
      </c>
      <c r="F821" t="b">
        <f t="shared" si="12"/>
        <v>1</v>
      </c>
    </row>
    <row r="822" spans="1:6" x14ac:dyDescent="0.3">
      <c r="A822" t="e">
        <f>AlertAuditReport[[#This Row],[Alert ID]]</f>
        <v>#VALUE!</v>
      </c>
      <c r="B822" s="1" t="e">
        <f>AlertAuditReport[[#This Row],[Timestamp]]</f>
        <v>#VALUE!</v>
      </c>
      <c r="C822" t="e">
        <f>AlertAuditReport[[#This Row],[Event Type]]</f>
        <v>#VALUE!</v>
      </c>
      <c r="D822" t="e">
        <f>AlertAuditReport[[#This Row],[User Mail]]</f>
        <v>#VALUE!</v>
      </c>
      <c r="E822" s="3" t="e">
        <f>IF(B822&lt;&gt;"", ((B822 - VLOOKUP(A822, AlertHelper!$A$2:$C41820, 2, FALSE)) * 24 * 60), "")</f>
        <v>#VALUE!</v>
      </c>
      <c r="F822" t="e">
        <f t="shared" si="12"/>
        <v>#VALUE!</v>
      </c>
    </row>
    <row r="823" spans="1:6" x14ac:dyDescent="0.3">
      <c r="A823" t="e">
        <f>AlertAuditReport[[#This Row],[Alert ID]]</f>
        <v>#VALUE!</v>
      </c>
      <c r="B823" s="1" t="e">
        <f>AlertAuditReport[[#This Row],[Timestamp]]</f>
        <v>#VALUE!</v>
      </c>
      <c r="C823" t="e">
        <f>AlertAuditReport[[#This Row],[Event Type]]</f>
        <v>#VALUE!</v>
      </c>
      <c r="D823" t="e">
        <f>AlertAuditReport[[#This Row],[User Mail]]</f>
        <v>#VALUE!</v>
      </c>
      <c r="E823" s="3" t="e">
        <f>IF(B823&lt;&gt;"", ((B823 - VLOOKUP(A823, AlertHelper!$A$2:$C41821, 2, FALSE)) * 24 * 60), "")</f>
        <v>#VALUE!</v>
      </c>
      <c r="F823" t="e">
        <f t="shared" si="12"/>
        <v>#VALUE!</v>
      </c>
    </row>
    <row r="824" spans="1:6" x14ac:dyDescent="0.3">
      <c r="A824" t="e">
        <f>AlertAuditReport[[#This Row],[Alert ID]]</f>
        <v>#VALUE!</v>
      </c>
      <c r="B824" s="1" t="e">
        <f>AlertAuditReport[[#This Row],[Timestamp]]</f>
        <v>#VALUE!</v>
      </c>
      <c r="C824" t="e">
        <f>AlertAuditReport[[#This Row],[Event Type]]</f>
        <v>#VALUE!</v>
      </c>
      <c r="D824" t="e">
        <f>AlertAuditReport[[#This Row],[User Mail]]</f>
        <v>#VALUE!</v>
      </c>
      <c r="E824" s="3" t="e">
        <f>IF(B824&lt;&gt;"", ((B824 - VLOOKUP(A824, AlertHelper!$A$2:$C41822, 2, FALSE)) * 24 * 60), "")</f>
        <v>#VALUE!</v>
      </c>
      <c r="F824" t="e">
        <f t="shared" si="12"/>
        <v>#VALUE!</v>
      </c>
    </row>
    <row r="825" spans="1:6" x14ac:dyDescent="0.3">
      <c r="A825" t="e">
        <f>AlertAuditReport[[#This Row],[Alert ID]]</f>
        <v>#VALUE!</v>
      </c>
      <c r="B825" s="1" t="e">
        <f>AlertAuditReport[[#This Row],[Timestamp]]</f>
        <v>#VALUE!</v>
      </c>
      <c r="C825" t="e">
        <f>AlertAuditReport[[#This Row],[Event Type]]</f>
        <v>#VALUE!</v>
      </c>
      <c r="D825" t="e">
        <f>AlertAuditReport[[#This Row],[User Mail]]</f>
        <v>#VALUE!</v>
      </c>
      <c r="E825" s="3" t="e">
        <f>IF(B825&lt;&gt;"", ((B825 - VLOOKUP(A825, AlertHelper!$A$2:$C41823, 2, FALSE)) * 24 * 60), "")</f>
        <v>#VALUE!</v>
      </c>
      <c r="F825" t="e">
        <f t="shared" si="12"/>
        <v>#VALUE!</v>
      </c>
    </row>
    <row r="826" spans="1:6" x14ac:dyDescent="0.3">
      <c r="A826" t="e">
        <f>AlertAuditReport[[#This Row],[Alert ID]]</f>
        <v>#VALUE!</v>
      </c>
      <c r="B826" s="1" t="e">
        <f>AlertAuditReport[[#This Row],[Timestamp]]</f>
        <v>#VALUE!</v>
      </c>
      <c r="C826" t="e">
        <f>AlertAuditReport[[#This Row],[Event Type]]</f>
        <v>#VALUE!</v>
      </c>
      <c r="D826" t="e">
        <f>AlertAuditReport[[#This Row],[User Mail]]</f>
        <v>#VALUE!</v>
      </c>
      <c r="E826" s="3" t="e">
        <f>IF(B826&lt;&gt;"", ((B826 - VLOOKUP(A826, AlertHelper!$A$2:$C41824, 2, FALSE)) * 24 * 60), "")</f>
        <v>#VALUE!</v>
      </c>
      <c r="F826" t="e">
        <f t="shared" si="12"/>
        <v>#VALUE!</v>
      </c>
    </row>
    <row r="827" spans="1:6" x14ac:dyDescent="0.3">
      <c r="A827" t="e">
        <f>AlertAuditReport[[#This Row],[Alert ID]]</f>
        <v>#VALUE!</v>
      </c>
      <c r="B827" s="1" t="e">
        <f>AlertAuditReport[[#This Row],[Timestamp]]</f>
        <v>#VALUE!</v>
      </c>
      <c r="C827" t="e">
        <f>AlertAuditReport[[#This Row],[Event Type]]</f>
        <v>#VALUE!</v>
      </c>
      <c r="D827" t="e">
        <f>AlertAuditReport[[#This Row],[User Mail]]</f>
        <v>#VALUE!</v>
      </c>
      <c r="E827" s="3" t="e">
        <f>IF(B827&lt;&gt;"", ((B827 - VLOOKUP(A827, AlertHelper!$A$2:$C41825, 2, FALSE)) * 24 * 60), "")</f>
        <v>#VALUE!</v>
      </c>
      <c r="F827" t="e">
        <f t="shared" si="12"/>
        <v>#VALUE!</v>
      </c>
    </row>
    <row r="828" spans="1:6" x14ac:dyDescent="0.3">
      <c r="A828" t="e">
        <f>AlertAuditReport[[#This Row],[Alert ID]]</f>
        <v>#VALUE!</v>
      </c>
      <c r="B828" s="1" t="e">
        <f>AlertAuditReport[[#This Row],[Timestamp]]</f>
        <v>#VALUE!</v>
      </c>
      <c r="C828" t="e">
        <f>AlertAuditReport[[#This Row],[Event Type]]</f>
        <v>#VALUE!</v>
      </c>
      <c r="D828" t="e">
        <f>AlertAuditReport[[#This Row],[User Mail]]</f>
        <v>#VALUE!</v>
      </c>
      <c r="E828" s="3" t="e">
        <f>IF(B828&lt;&gt;"", ((B828 - VLOOKUP(A828, AlertHelper!$A$2:$C41826, 2, FALSE)) * 24 * 60), "")</f>
        <v>#VALUE!</v>
      </c>
      <c r="F828" t="e">
        <f t="shared" si="12"/>
        <v>#VALUE!</v>
      </c>
    </row>
    <row r="829" spans="1:6" x14ac:dyDescent="0.3">
      <c r="A829" t="e">
        <f>AlertAuditReport[[#This Row],[Alert ID]]</f>
        <v>#VALUE!</v>
      </c>
      <c r="B829" s="1" t="e">
        <f>AlertAuditReport[[#This Row],[Timestamp]]</f>
        <v>#VALUE!</v>
      </c>
      <c r="C829" t="e">
        <f>AlertAuditReport[[#This Row],[Event Type]]</f>
        <v>#VALUE!</v>
      </c>
      <c r="D829" t="e">
        <f>AlertAuditReport[[#This Row],[User Mail]]</f>
        <v>#VALUE!</v>
      </c>
      <c r="E829" s="3" t="e">
        <f>IF(B829&lt;&gt;"", ((B829 - VLOOKUP(A829, AlertHelper!$A$2:$C41827, 2, FALSE)) * 24 * 60), "")</f>
        <v>#VALUE!</v>
      </c>
      <c r="F829" t="e">
        <f t="shared" si="12"/>
        <v>#VALUE!</v>
      </c>
    </row>
    <row r="830" spans="1:6" x14ac:dyDescent="0.3">
      <c r="A830" t="e">
        <f>AlertAuditReport[[#This Row],[Alert ID]]</f>
        <v>#VALUE!</v>
      </c>
      <c r="B830" s="1" t="e">
        <f>AlertAuditReport[[#This Row],[Timestamp]]</f>
        <v>#VALUE!</v>
      </c>
      <c r="C830" t="e">
        <f>AlertAuditReport[[#This Row],[Event Type]]</f>
        <v>#VALUE!</v>
      </c>
      <c r="D830" t="e">
        <f>AlertAuditReport[[#This Row],[User Mail]]</f>
        <v>#VALUE!</v>
      </c>
      <c r="E830" s="3" t="e">
        <f>IF(B830&lt;&gt;"", ((B830 - VLOOKUP(A830, AlertHelper!$A$2:$C41828, 2, FALSE)) * 24 * 60), "")</f>
        <v>#VALUE!</v>
      </c>
      <c r="F830" t="e">
        <f t="shared" si="12"/>
        <v>#VALUE!</v>
      </c>
    </row>
    <row r="831" spans="1:6" x14ac:dyDescent="0.3">
      <c r="A831" t="e">
        <f>AlertAuditReport[[#This Row],[Alert ID]]</f>
        <v>#VALUE!</v>
      </c>
      <c r="B831" s="1" t="e">
        <f>AlertAuditReport[[#This Row],[Timestamp]]</f>
        <v>#VALUE!</v>
      </c>
      <c r="C831" t="e">
        <f>AlertAuditReport[[#This Row],[Event Type]]</f>
        <v>#VALUE!</v>
      </c>
      <c r="D831" t="e">
        <f>AlertAuditReport[[#This Row],[User Mail]]</f>
        <v>#VALUE!</v>
      </c>
      <c r="E831" s="3" t="e">
        <f>IF(B831&lt;&gt;"", ((B831 - VLOOKUP(A831, AlertHelper!$A$2:$C41829, 2, FALSE)) * 24 * 60), "")</f>
        <v>#VALUE!</v>
      </c>
      <c r="F831" t="e">
        <f t="shared" si="12"/>
        <v>#VALUE!</v>
      </c>
    </row>
    <row r="832" spans="1:6" x14ac:dyDescent="0.3">
      <c r="A832" t="e">
        <f>AlertAuditReport[[#This Row],[Alert ID]]</f>
        <v>#VALUE!</v>
      </c>
      <c r="B832" s="1" t="e">
        <f>AlertAuditReport[[#This Row],[Timestamp]]</f>
        <v>#VALUE!</v>
      </c>
      <c r="C832" t="e">
        <f>AlertAuditReport[[#This Row],[Event Type]]</f>
        <v>#VALUE!</v>
      </c>
      <c r="D832" t="e">
        <f>AlertAuditReport[[#This Row],[User Mail]]</f>
        <v>#VALUE!</v>
      </c>
      <c r="E832" s="3" t="e">
        <f>IF(B832&lt;&gt;"", ((B832 - VLOOKUP(A832, AlertHelper!$A$2:$C41830, 2, FALSE)) * 24 * 60), "")</f>
        <v>#VALUE!</v>
      </c>
      <c r="F832" t="e">
        <f t="shared" si="12"/>
        <v>#VALUE!</v>
      </c>
    </row>
    <row r="833" spans="1:6" x14ac:dyDescent="0.3">
      <c r="A833" t="e">
        <f>AlertAuditReport[[#This Row],[Alert ID]]</f>
        <v>#VALUE!</v>
      </c>
      <c r="B833" s="1" t="e">
        <f>AlertAuditReport[[#This Row],[Timestamp]]</f>
        <v>#VALUE!</v>
      </c>
      <c r="C833" t="e">
        <f>AlertAuditReport[[#This Row],[Event Type]]</f>
        <v>#VALUE!</v>
      </c>
      <c r="D833" t="e">
        <f>AlertAuditReport[[#This Row],[User Mail]]</f>
        <v>#VALUE!</v>
      </c>
      <c r="E833" s="3" t="e">
        <f>IF(B833&lt;&gt;"", ((B833 - VLOOKUP(A833, AlertHelper!$A$2:$C41831, 2, FALSE)) * 24 * 60), "")</f>
        <v>#VALUE!</v>
      </c>
      <c r="F833" t="e">
        <f t="shared" si="12"/>
        <v>#VALUE!</v>
      </c>
    </row>
    <row r="834" spans="1:6" x14ac:dyDescent="0.3">
      <c r="A834" t="e">
        <f>AlertAuditReport[[#This Row],[Alert ID]]</f>
        <v>#VALUE!</v>
      </c>
      <c r="B834" s="1" t="e">
        <f>AlertAuditReport[[#This Row],[Timestamp]]</f>
        <v>#VALUE!</v>
      </c>
      <c r="C834" t="e">
        <f>AlertAuditReport[[#This Row],[Event Type]]</f>
        <v>#VALUE!</v>
      </c>
      <c r="D834" t="e">
        <f>AlertAuditReport[[#This Row],[User Mail]]</f>
        <v>#VALUE!</v>
      </c>
      <c r="E834" s="3" t="e">
        <f>IF(B834&lt;&gt;"", ((B834 - VLOOKUP(A834, AlertHelper!$A$2:$C41832, 2, FALSE)) * 24 * 60), "")</f>
        <v>#VALUE!</v>
      </c>
      <c r="F834" t="e">
        <f t="shared" si="12"/>
        <v>#VALUE!</v>
      </c>
    </row>
    <row r="835" spans="1:6" x14ac:dyDescent="0.3">
      <c r="A835" t="e">
        <f>AlertAuditReport[[#This Row],[Alert ID]]</f>
        <v>#VALUE!</v>
      </c>
      <c r="B835" s="1" t="e">
        <f>AlertAuditReport[[#This Row],[Timestamp]]</f>
        <v>#VALUE!</v>
      </c>
      <c r="C835" t="e">
        <f>AlertAuditReport[[#This Row],[Event Type]]</f>
        <v>#VALUE!</v>
      </c>
      <c r="D835" t="e">
        <f>AlertAuditReport[[#This Row],[User Mail]]</f>
        <v>#VALUE!</v>
      </c>
      <c r="E835" s="3" t="e">
        <f>IF(B835&lt;&gt;"", ((B835 - VLOOKUP(A835, AlertHelper!$A$2:$C41833, 2, FALSE)) * 24 * 60), "")</f>
        <v>#VALUE!</v>
      </c>
      <c r="F835" t="e">
        <f t="shared" ref="F835:F898" si="13">IF(B835&lt;&gt;"", SUM((WEEKDAY(B835)=1), (WEEKDAY(B835)=7), (HOUR(B835)&lt;9),  (HOUR(B835)&gt;17))&gt;0, "")</f>
        <v>#VALUE!</v>
      </c>
    </row>
    <row r="836" spans="1:6" x14ac:dyDescent="0.3">
      <c r="A836" t="e">
        <f>AlertAuditReport[[#This Row],[Alert ID]]</f>
        <v>#VALUE!</v>
      </c>
      <c r="B836" s="1" t="e">
        <f>AlertAuditReport[[#This Row],[Timestamp]]</f>
        <v>#VALUE!</v>
      </c>
      <c r="C836" t="e">
        <f>AlertAuditReport[[#This Row],[Event Type]]</f>
        <v>#VALUE!</v>
      </c>
      <c r="D836" t="e">
        <f>AlertAuditReport[[#This Row],[User Mail]]</f>
        <v>#VALUE!</v>
      </c>
      <c r="E836" s="3" t="e">
        <f>IF(B836&lt;&gt;"", ((B836 - VLOOKUP(A836, AlertHelper!$A$2:$C41834, 2, FALSE)) * 24 * 60), "")</f>
        <v>#VALUE!</v>
      </c>
      <c r="F836" t="e">
        <f t="shared" si="13"/>
        <v>#VALUE!</v>
      </c>
    </row>
    <row r="837" spans="1:6" x14ac:dyDescent="0.3">
      <c r="A837" t="e">
        <f>AlertAuditReport[[#This Row],[Alert ID]]</f>
        <v>#VALUE!</v>
      </c>
      <c r="B837" s="1" t="e">
        <f>AlertAuditReport[[#This Row],[Timestamp]]</f>
        <v>#VALUE!</v>
      </c>
      <c r="C837" t="e">
        <f>AlertAuditReport[[#This Row],[Event Type]]</f>
        <v>#VALUE!</v>
      </c>
      <c r="D837" t="e">
        <f>AlertAuditReport[[#This Row],[User Mail]]</f>
        <v>#VALUE!</v>
      </c>
      <c r="E837" s="3" t="e">
        <f>IF(B837&lt;&gt;"", ((B837 - VLOOKUP(A837, AlertHelper!$A$2:$C41835, 2, FALSE)) * 24 * 60), "")</f>
        <v>#VALUE!</v>
      </c>
      <c r="F837" t="e">
        <f t="shared" si="13"/>
        <v>#VALUE!</v>
      </c>
    </row>
    <row r="838" spans="1:6" x14ac:dyDescent="0.3">
      <c r="A838" t="e">
        <f>AlertAuditReport[[#This Row],[Alert ID]]</f>
        <v>#VALUE!</v>
      </c>
      <c r="B838" s="1" t="e">
        <f>AlertAuditReport[[#This Row],[Timestamp]]</f>
        <v>#VALUE!</v>
      </c>
      <c r="C838" t="e">
        <f>AlertAuditReport[[#This Row],[Event Type]]</f>
        <v>#VALUE!</v>
      </c>
      <c r="D838" t="e">
        <f>AlertAuditReport[[#This Row],[User Mail]]</f>
        <v>#VALUE!</v>
      </c>
      <c r="E838" s="3" t="e">
        <f>IF(B838&lt;&gt;"", ((B838 - VLOOKUP(A838, AlertHelper!$A$2:$C41836, 2, FALSE)) * 24 * 60), "")</f>
        <v>#VALUE!</v>
      </c>
      <c r="F838" t="e">
        <f t="shared" si="13"/>
        <v>#VALUE!</v>
      </c>
    </row>
    <row r="839" spans="1:6" x14ac:dyDescent="0.3">
      <c r="A839" t="e">
        <f>AlertAuditReport[[#This Row],[Alert ID]]</f>
        <v>#VALUE!</v>
      </c>
      <c r="B839" s="1" t="e">
        <f>AlertAuditReport[[#This Row],[Timestamp]]</f>
        <v>#VALUE!</v>
      </c>
      <c r="C839" t="e">
        <f>AlertAuditReport[[#This Row],[Event Type]]</f>
        <v>#VALUE!</v>
      </c>
      <c r="D839" t="e">
        <f>AlertAuditReport[[#This Row],[User Mail]]</f>
        <v>#VALUE!</v>
      </c>
      <c r="E839" s="3" t="e">
        <f>IF(B839&lt;&gt;"", ((B839 - VLOOKUP(A839, AlertHelper!$A$2:$C41837, 2, FALSE)) * 24 * 60), "")</f>
        <v>#VALUE!</v>
      </c>
      <c r="F839" t="e">
        <f t="shared" si="13"/>
        <v>#VALUE!</v>
      </c>
    </row>
    <row r="840" spans="1:6" x14ac:dyDescent="0.3">
      <c r="A840" t="e">
        <f>AlertAuditReport[[#This Row],[Alert ID]]</f>
        <v>#VALUE!</v>
      </c>
      <c r="B840" s="1" t="e">
        <f>AlertAuditReport[[#This Row],[Timestamp]]</f>
        <v>#VALUE!</v>
      </c>
      <c r="C840" t="e">
        <f>AlertAuditReport[[#This Row],[Event Type]]</f>
        <v>#VALUE!</v>
      </c>
      <c r="D840" t="e">
        <f>AlertAuditReport[[#This Row],[User Mail]]</f>
        <v>#VALUE!</v>
      </c>
      <c r="E840" s="3" t="e">
        <f>IF(B840&lt;&gt;"", ((B840 - VLOOKUP(A840, AlertHelper!$A$2:$C41838, 2, FALSE)) * 24 * 60), "")</f>
        <v>#VALUE!</v>
      </c>
      <c r="F840" t="e">
        <f t="shared" si="13"/>
        <v>#VALUE!</v>
      </c>
    </row>
    <row r="841" spans="1:6" x14ac:dyDescent="0.3">
      <c r="A841" t="e">
        <f>AlertAuditReport[[#This Row],[Alert ID]]</f>
        <v>#VALUE!</v>
      </c>
      <c r="B841" s="1" t="e">
        <f>AlertAuditReport[[#This Row],[Timestamp]]</f>
        <v>#VALUE!</v>
      </c>
      <c r="C841" t="e">
        <f>AlertAuditReport[[#This Row],[Event Type]]</f>
        <v>#VALUE!</v>
      </c>
      <c r="D841" t="e">
        <f>AlertAuditReport[[#This Row],[User Mail]]</f>
        <v>#VALUE!</v>
      </c>
      <c r="E841" s="3" t="e">
        <f>IF(B841&lt;&gt;"", ((B841 - VLOOKUP(A841, AlertHelper!$A$2:$C41839, 2, FALSE)) * 24 * 60), "")</f>
        <v>#VALUE!</v>
      </c>
      <c r="F841" t="e">
        <f t="shared" si="13"/>
        <v>#VALUE!</v>
      </c>
    </row>
    <row r="842" spans="1:6" x14ac:dyDescent="0.3">
      <c r="A842" t="e">
        <f>AlertAuditReport[[#This Row],[Alert ID]]</f>
        <v>#VALUE!</v>
      </c>
      <c r="B842" s="1" t="e">
        <f>AlertAuditReport[[#This Row],[Timestamp]]</f>
        <v>#VALUE!</v>
      </c>
      <c r="C842" t="e">
        <f>AlertAuditReport[[#This Row],[Event Type]]</f>
        <v>#VALUE!</v>
      </c>
      <c r="D842" t="e">
        <f>AlertAuditReport[[#This Row],[User Mail]]</f>
        <v>#VALUE!</v>
      </c>
      <c r="E842" s="3" t="e">
        <f>IF(B842&lt;&gt;"", ((B842 - VLOOKUP(A842, AlertHelper!$A$2:$C41840, 2, FALSE)) * 24 * 60), "")</f>
        <v>#VALUE!</v>
      </c>
      <c r="F842" t="e">
        <f t="shared" si="13"/>
        <v>#VALUE!</v>
      </c>
    </row>
    <row r="843" spans="1:6" x14ac:dyDescent="0.3">
      <c r="A843" t="e">
        <f>AlertAuditReport[[#This Row],[Alert ID]]</f>
        <v>#VALUE!</v>
      </c>
      <c r="B843" s="1" t="e">
        <f>AlertAuditReport[[#This Row],[Timestamp]]</f>
        <v>#VALUE!</v>
      </c>
      <c r="C843" t="e">
        <f>AlertAuditReport[[#This Row],[Event Type]]</f>
        <v>#VALUE!</v>
      </c>
      <c r="D843" t="e">
        <f>AlertAuditReport[[#This Row],[User Mail]]</f>
        <v>#VALUE!</v>
      </c>
      <c r="E843" s="3" t="e">
        <f>IF(B843&lt;&gt;"", ((B843 - VLOOKUP(A843, AlertHelper!$A$2:$C41841, 2, FALSE)) * 24 * 60), "")</f>
        <v>#VALUE!</v>
      </c>
      <c r="F843" t="e">
        <f t="shared" si="13"/>
        <v>#VALUE!</v>
      </c>
    </row>
    <row r="844" spans="1:6" x14ac:dyDescent="0.3">
      <c r="A844" t="e">
        <f>AlertAuditReport[[#This Row],[Alert ID]]</f>
        <v>#VALUE!</v>
      </c>
      <c r="B844" s="1" t="e">
        <f>AlertAuditReport[[#This Row],[Timestamp]]</f>
        <v>#VALUE!</v>
      </c>
      <c r="C844" t="e">
        <f>AlertAuditReport[[#This Row],[Event Type]]</f>
        <v>#VALUE!</v>
      </c>
      <c r="D844" t="e">
        <f>AlertAuditReport[[#This Row],[User Mail]]</f>
        <v>#VALUE!</v>
      </c>
      <c r="E844" s="3" t="e">
        <f>IF(B844&lt;&gt;"", ((B844 - VLOOKUP(A844, AlertHelper!$A$2:$C41842, 2, FALSE)) * 24 * 60), "")</f>
        <v>#VALUE!</v>
      </c>
      <c r="F844" t="e">
        <f t="shared" si="13"/>
        <v>#VALUE!</v>
      </c>
    </row>
    <row r="845" spans="1:6" x14ac:dyDescent="0.3">
      <c r="A845" t="e">
        <f>AlertAuditReport[[#This Row],[Alert ID]]</f>
        <v>#VALUE!</v>
      </c>
      <c r="B845" s="1" t="e">
        <f>AlertAuditReport[[#This Row],[Timestamp]]</f>
        <v>#VALUE!</v>
      </c>
      <c r="C845" t="e">
        <f>AlertAuditReport[[#This Row],[Event Type]]</f>
        <v>#VALUE!</v>
      </c>
      <c r="D845" t="e">
        <f>AlertAuditReport[[#This Row],[User Mail]]</f>
        <v>#VALUE!</v>
      </c>
      <c r="E845" s="3" t="e">
        <f>IF(B845&lt;&gt;"", ((B845 - VLOOKUP(A845, AlertHelper!$A$2:$C41843, 2, FALSE)) * 24 * 60), "")</f>
        <v>#VALUE!</v>
      </c>
      <c r="F845" t="e">
        <f t="shared" si="13"/>
        <v>#VALUE!</v>
      </c>
    </row>
    <row r="846" spans="1:6" x14ac:dyDescent="0.3">
      <c r="A846" t="e">
        <f>AlertAuditReport[[#This Row],[Alert ID]]</f>
        <v>#VALUE!</v>
      </c>
      <c r="B846" s="1" t="e">
        <f>AlertAuditReport[[#This Row],[Timestamp]]</f>
        <v>#VALUE!</v>
      </c>
      <c r="C846" t="e">
        <f>AlertAuditReport[[#This Row],[Event Type]]</f>
        <v>#VALUE!</v>
      </c>
      <c r="D846" t="e">
        <f>AlertAuditReport[[#This Row],[User Mail]]</f>
        <v>#VALUE!</v>
      </c>
      <c r="E846" s="3" t="e">
        <f>IF(B846&lt;&gt;"", ((B846 - VLOOKUP(A846, AlertHelper!$A$2:$C41844, 2, FALSE)) * 24 * 60), "")</f>
        <v>#VALUE!</v>
      </c>
      <c r="F846" t="e">
        <f t="shared" si="13"/>
        <v>#VALUE!</v>
      </c>
    </row>
    <row r="847" spans="1:6" x14ac:dyDescent="0.3">
      <c r="A847" t="e">
        <f>AlertAuditReport[[#This Row],[Alert ID]]</f>
        <v>#VALUE!</v>
      </c>
      <c r="B847" s="1" t="e">
        <f>AlertAuditReport[[#This Row],[Timestamp]]</f>
        <v>#VALUE!</v>
      </c>
      <c r="C847" t="e">
        <f>AlertAuditReport[[#This Row],[Event Type]]</f>
        <v>#VALUE!</v>
      </c>
      <c r="D847" t="e">
        <f>AlertAuditReport[[#This Row],[User Mail]]</f>
        <v>#VALUE!</v>
      </c>
      <c r="E847" s="3" t="e">
        <f>IF(B847&lt;&gt;"", ((B847 - VLOOKUP(A847, AlertHelper!$A$2:$C41845, 2, FALSE)) * 24 * 60), "")</f>
        <v>#VALUE!</v>
      </c>
      <c r="F847" t="e">
        <f t="shared" si="13"/>
        <v>#VALUE!</v>
      </c>
    </row>
    <row r="848" spans="1:6" x14ac:dyDescent="0.3">
      <c r="A848" t="e">
        <f>AlertAuditReport[[#This Row],[Alert ID]]</f>
        <v>#VALUE!</v>
      </c>
      <c r="B848" s="1" t="e">
        <f>AlertAuditReport[[#This Row],[Timestamp]]</f>
        <v>#VALUE!</v>
      </c>
      <c r="C848" t="e">
        <f>AlertAuditReport[[#This Row],[Event Type]]</f>
        <v>#VALUE!</v>
      </c>
      <c r="D848" t="e">
        <f>AlertAuditReport[[#This Row],[User Mail]]</f>
        <v>#VALUE!</v>
      </c>
      <c r="E848" s="3" t="e">
        <f>IF(B848&lt;&gt;"", ((B848 - VLOOKUP(A848, AlertHelper!$A$2:$C41846, 2, FALSE)) * 24 * 60), "")</f>
        <v>#VALUE!</v>
      </c>
      <c r="F848" t="e">
        <f t="shared" si="13"/>
        <v>#VALUE!</v>
      </c>
    </row>
    <row r="849" spans="1:6" x14ac:dyDescent="0.3">
      <c r="A849" t="e">
        <f>AlertAuditReport[[#This Row],[Alert ID]]</f>
        <v>#VALUE!</v>
      </c>
      <c r="B849" s="1" t="e">
        <f>AlertAuditReport[[#This Row],[Timestamp]]</f>
        <v>#VALUE!</v>
      </c>
      <c r="C849" t="e">
        <f>AlertAuditReport[[#This Row],[Event Type]]</f>
        <v>#VALUE!</v>
      </c>
      <c r="D849" t="e">
        <f>AlertAuditReport[[#This Row],[User Mail]]</f>
        <v>#VALUE!</v>
      </c>
      <c r="E849" s="3" t="e">
        <f>IF(B849&lt;&gt;"", ((B849 - VLOOKUP(A849, AlertHelper!$A$2:$C41847, 2, FALSE)) * 24 * 60), "")</f>
        <v>#VALUE!</v>
      </c>
      <c r="F849" t="e">
        <f t="shared" si="13"/>
        <v>#VALUE!</v>
      </c>
    </row>
    <row r="850" spans="1:6" x14ac:dyDescent="0.3">
      <c r="A850" t="e">
        <f>AlertAuditReport[[#This Row],[Alert ID]]</f>
        <v>#VALUE!</v>
      </c>
      <c r="B850" s="1" t="e">
        <f>AlertAuditReport[[#This Row],[Timestamp]]</f>
        <v>#VALUE!</v>
      </c>
      <c r="C850" t="e">
        <f>AlertAuditReport[[#This Row],[Event Type]]</f>
        <v>#VALUE!</v>
      </c>
      <c r="D850" t="e">
        <f>AlertAuditReport[[#This Row],[User Mail]]</f>
        <v>#VALUE!</v>
      </c>
      <c r="E850" s="3" t="e">
        <f>IF(B850&lt;&gt;"", ((B850 - VLOOKUP(A850, AlertHelper!$A$2:$C41848, 2, FALSE)) * 24 * 60), "")</f>
        <v>#VALUE!</v>
      </c>
      <c r="F850" t="e">
        <f t="shared" si="13"/>
        <v>#VALUE!</v>
      </c>
    </row>
    <row r="851" spans="1:6" x14ac:dyDescent="0.3">
      <c r="A851" t="e">
        <f>AlertAuditReport[[#This Row],[Alert ID]]</f>
        <v>#VALUE!</v>
      </c>
      <c r="B851" s="1" t="e">
        <f>AlertAuditReport[[#This Row],[Timestamp]]</f>
        <v>#VALUE!</v>
      </c>
      <c r="C851" t="e">
        <f>AlertAuditReport[[#This Row],[Event Type]]</f>
        <v>#VALUE!</v>
      </c>
      <c r="D851" t="e">
        <f>AlertAuditReport[[#This Row],[User Mail]]</f>
        <v>#VALUE!</v>
      </c>
      <c r="E851" s="3" t="e">
        <f>IF(B851&lt;&gt;"", ((B851 - VLOOKUP(A851, AlertHelper!$A$2:$C41849, 2, FALSE)) * 24 * 60), "")</f>
        <v>#VALUE!</v>
      </c>
      <c r="F851" t="e">
        <f t="shared" si="13"/>
        <v>#VALUE!</v>
      </c>
    </row>
    <row r="852" spans="1:6" x14ac:dyDescent="0.3">
      <c r="A852" t="e">
        <f>AlertAuditReport[[#This Row],[Alert ID]]</f>
        <v>#VALUE!</v>
      </c>
      <c r="B852" s="1" t="e">
        <f>AlertAuditReport[[#This Row],[Timestamp]]</f>
        <v>#VALUE!</v>
      </c>
      <c r="C852" t="e">
        <f>AlertAuditReport[[#This Row],[Event Type]]</f>
        <v>#VALUE!</v>
      </c>
      <c r="D852" t="e">
        <f>AlertAuditReport[[#This Row],[User Mail]]</f>
        <v>#VALUE!</v>
      </c>
      <c r="E852" s="3" t="e">
        <f>IF(B852&lt;&gt;"", ((B852 - VLOOKUP(A852, AlertHelper!$A$2:$C41850, 2, FALSE)) * 24 * 60), "")</f>
        <v>#VALUE!</v>
      </c>
      <c r="F852" t="e">
        <f t="shared" si="13"/>
        <v>#VALUE!</v>
      </c>
    </row>
    <row r="853" spans="1:6" x14ac:dyDescent="0.3">
      <c r="A853" t="e">
        <f>AlertAuditReport[[#This Row],[Alert ID]]</f>
        <v>#VALUE!</v>
      </c>
      <c r="B853" s="1" t="e">
        <f>AlertAuditReport[[#This Row],[Timestamp]]</f>
        <v>#VALUE!</v>
      </c>
      <c r="C853" t="e">
        <f>AlertAuditReport[[#This Row],[Event Type]]</f>
        <v>#VALUE!</v>
      </c>
      <c r="D853" t="e">
        <f>AlertAuditReport[[#This Row],[User Mail]]</f>
        <v>#VALUE!</v>
      </c>
      <c r="E853" s="3" t="e">
        <f>IF(B853&lt;&gt;"", ((B853 - VLOOKUP(A853, AlertHelper!$A$2:$C41851, 2, FALSE)) * 24 * 60), "")</f>
        <v>#VALUE!</v>
      </c>
      <c r="F853" t="e">
        <f t="shared" si="13"/>
        <v>#VALUE!</v>
      </c>
    </row>
    <row r="854" spans="1:6" x14ac:dyDescent="0.3">
      <c r="A854" t="e">
        <f>AlertAuditReport[[#This Row],[Alert ID]]</f>
        <v>#VALUE!</v>
      </c>
      <c r="B854" s="1" t="e">
        <f>AlertAuditReport[[#This Row],[Timestamp]]</f>
        <v>#VALUE!</v>
      </c>
      <c r="C854" t="e">
        <f>AlertAuditReport[[#This Row],[Event Type]]</f>
        <v>#VALUE!</v>
      </c>
      <c r="D854" t="e">
        <f>AlertAuditReport[[#This Row],[User Mail]]</f>
        <v>#VALUE!</v>
      </c>
      <c r="E854" s="3" t="e">
        <f>IF(B854&lt;&gt;"", ((B854 - VLOOKUP(A854, AlertHelper!$A$2:$C41852, 2, FALSE)) * 24 * 60), "")</f>
        <v>#VALUE!</v>
      </c>
      <c r="F854" t="e">
        <f t="shared" si="13"/>
        <v>#VALUE!</v>
      </c>
    </row>
    <row r="855" spans="1:6" x14ac:dyDescent="0.3">
      <c r="A855" t="e">
        <f>AlertAuditReport[[#This Row],[Alert ID]]</f>
        <v>#VALUE!</v>
      </c>
      <c r="B855" s="1" t="e">
        <f>AlertAuditReport[[#This Row],[Timestamp]]</f>
        <v>#VALUE!</v>
      </c>
      <c r="C855" t="e">
        <f>AlertAuditReport[[#This Row],[Event Type]]</f>
        <v>#VALUE!</v>
      </c>
      <c r="D855" t="e">
        <f>AlertAuditReport[[#This Row],[User Mail]]</f>
        <v>#VALUE!</v>
      </c>
      <c r="E855" s="3" t="e">
        <f>IF(B855&lt;&gt;"", ((B855 - VLOOKUP(A855, AlertHelper!$A$2:$C41853, 2, FALSE)) * 24 * 60), "")</f>
        <v>#VALUE!</v>
      </c>
      <c r="F855" t="e">
        <f t="shared" si="13"/>
        <v>#VALUE!</v>
      </c>
    </row>
    <row r="856" spans="1:6" x14ac:dyDescent="0.3">
      <c r="A856" t="e">
        <f>AlertAuditReport[[#This Row],[Alert ID]]</f>
        <v>#VALUE!</v>
      </c>
      <c r="B856" s="1" t="e">
        <f>AlertAuditReport[[#This Row],[Timestamp]]</f>
        <v>#VALUE!</v>
      </c>
      <c r="C856" t="e">
        <f>AlertAuditReport[[#This Row],[Event Type]]</f>
        <v>#VALUE!</v>
      </c>
      <c r="D856" t="e">
        <f>AlertAuditReport[[#This Row],[User Mail]]</f>
        <v>#VALUE!</v>
      </c>
      <c r="E856" s="3" t="e">
        <f>IF(B856&lt;&gt;"", ((B856 - VLOOKUP(A856, AlertHelper!$A$2:$C41854, 2, FALSE)) * 24 * 60), "")</f>
        <v>#VALUE!</v>
      </c>
      <c r="F856" t="e">
        <f t="shared" si="13"/>
        <v>#VALUE!</v>
      </c>
    </row>
    <row r="857" spans="1:6" x14ac:dyDescent="0.3">
      <c r="A857" t="e">
        <f>AlertAuditReport[[#This Row],[Alert ID]]</f>
        <v>#VALUE!</v>
      </c>
      <c r="B857" s="1" t="e">
        <f>AlertAuditReport[[#This Row],[Timestamp]]</f>
        <v>#VALUE!</v>
      </c>
      <c r="C857" t="e">
        <f>AlertAuditReport[[#This Row],[Event Type]]</f>
        <v>#VALUE!</v>
      </c>
      <c r="D857" t="e">
        <f>AlertAuditReport[[#This Row],[User Mail]]</f>
        <v>#VALUE!</v>
      </c>
      <c r="E857" s="3" t="e">
        <f>IF(B857&lt;&gt;"", ((B857 - VLOOKUP(A857, AlertHelper!$A$2:$C41855, 2, FALSE)) * 24 * 60), "")</f>
        <v>#VALUE!</v>
      </c>
      <c r="F857" t="e">
        <f t="shared" si="13"/>
        <v>#VALUE!</v>
      </c>
    </row>
    <row r="858" spans="1:6" x14ac:dyDescent="0.3">
      <c r="A858" t="e">
        <f>AlertAuditReport[[#This Row],[Alert ID]]</f>
        <v>#VALUE!</v>
      </c>
      <c r="B858" s="1" t="e">
        <f>AlertAuditReport[[#This Row],[Timestamp]]</f>
        <v>#VALUE!</v>
      </c>
      <c r="C858" t="e">
        <f>AlertAuditReport[[#This Row],[Event Type]]</f>
        <v>#VALUE!</v>
      </c>
      <c r="D858" t="e">
        <f>AlertAuditReport[[#This Row],[User Mail]]</f>
        <v>#VALUE!</v>
      </c>
      <c r="E858" s="3" t="e">
        <f>IF(B858&lt;&gt;"", ((B858 - VLOOKUP(A858, AlertHelper!$A$2:$C41856, 2, FALSE)) * 24 * 60), "")</f>
        <v>#VALUE!</v>
      </c>
      <c r="F858" t="e">
        <f t="shared" si="13"/>
        <v>#VALUE!</v>
      </c>
    </row>
    <row r="859" spans="1:6" x14ac:dyDescent="0.3">
      <c r="A859" t="e">
        <f>AlertAuditReport[[#This Row],[Alert ID]]</f>
        <v>#VALUE!</v>
      </c>
      <c r="B859" s="1" t="e">
        <f>AlertAuditReport[[#This Row],[Timestamp]]</f>
        <v>#VALUE!</v>
      </c>
      <c r="C859" t="e">
        <f>AlertAuditReport[[#This Row],[Event Type]]</f>
        <v>#VALUE!</v>
      </c>
      <c r="D859" t="e">
        <f>AlertAuditReport[[#This Row],[User Mail]]</f>
        <v>#VALUE!</v>
      </c>
      <c r="E859" s="3" t="e">
        <f>IF(B859&lt;&gt;"", ((B859 - VLOOKUP(A859, AlertHelper!$A$2:$C41857, 2, FALSE)) * 24 * 60), "")</f>
        <v>#VALUE!</v>
      </c>
      <c r="F859" t="e">
        <f t="shared" si="13"/>
        <v>#VALUE!</v>
      </c>
    </row>
    <row r="860" spans="1:6" x14ac:dyDescent="0.3">
      <c r="A860" t="e">
        <f>AlertAuditReport[[#This Row],[Alert ID]]</f>
        <v>#VALUE!</v>
      </c>
      <c r="B860" s="1" t="e">
        <f>AlertAuditReport[[#This Row],[Timestamp]]</f>
        <v>#VALUE!</v>
      </c>
      <c r="C860" t="e">
        <f>AlertAuditReport[[#This Row],[Event Type]]</f>
        <v>#VALUE!</v>
      </c>
      <c r="D860" t="e">
        <f>AlertAuditReport[[#This Row],[User Mail]]</f>
        <v>#VALUE!</v>
      </c>
      <c r="E860" s="3" t="e">
        <f>IF(B860&lt;&gt;"", ((B860 - VLOOKUP(A860, AlertHelper!$A$2:$C41858, 2, FALSE)) * 24 * 60), "")</f>
        <v>#VALUE!</v>
      </c>
      <c r="F860" t="e">
        <f t="shared" si="13"/>
        <v>#VALUE!</v>
      </c>
    </row>
    <row r="861" spans="1:6" x14ac:dyDescent="0.3">
      <c r="A861" t="e">
        <f>AlertAuditReport[[#This Row],[Alert ID]]</f>
        <v>#VALUE!</v>
      </c>
      <c r="B861" s="1" t="e">
        <f>AlertAuditReport[[#This Row],[Timestamp]]</f>
        <v>#VALUE!</v>
      </c>
      <c r="C861" t="e">
        <f>AlertAuditReport[[#This Row],[Event Type]]</f>
        <v>#VALUE!</v>
      </c>
      <c r="D861" t="e">
        <f>AlertAuditReport[[#This Row],[User Mail]]</f>
        <v>#VALUE!</v>
      </c>
      <c r="E861" s="3" t="e">
        <f>IF(B861&lt;&gt;"", ((B861 - VLOOKUP(A861, AlertHelper!$A$2:$C41859, 2, FALSE)) * 24 * 60), "")</f>
        <v>#VALUE!</v>
      </c>
      <c r="F861" t="e">
        <f t="shared" si="13"/>
        <v>#VALUE!</v>
      </c>
    </row>
    <row r="862" spans="1:6" x14ac:dyDescent="0.3">
      <c r="A862" t="e">
        <f>AlertAuditReport[[#This Row],[Alert ID]]</f>
        <v>#VALUE!</v>
      </c>
      <c r="B862" s="1" t="e">
        <f>AlertAuditReport[[#This Row],[Timestamp]]</f>
        <v>#VALUE!</v>
      </c>
      <c r="C862" t="e">
        <f>AlertAuditReport[[#This Row],[Event Type]]</f>
        <v>#VALUE!</v>
      </c>
      <c r="D862" t="e">
        <f>AlertAuditReport[[#This Row],[User Mail]]</f>
        <v>#VALUE!</v>
      </c>
      <c r="E862" s="3" t="e">
        <f>IF(B862&lt;&gt;"", ((B862 - VLOOKUP(A862, AlertHelper!$A$2:$C41860, 2, FALSE)) * 24 * 60), "")</f>
        <v>#VALUE!</v>
      </c>
      <c r="F862" t="e">
        <f t="shared" si="13"/>
        <v>#VALUE!</v>
      </c>
    </row>
    <row r="863" spans="1:6" x14ac:dyDescent="0.3">
      <c r="A863" t="e">
        <f>AlertAuditReport[[#This Row],[Alert ID]]</f>
        <v>#VALUE!</v>
      </c>
      <c r="B863" s="1" t="e">
        <f>AlertAuditReport[[#This Row],[Timestamp]]</f>
        <v>#VALUE!</v>
      </c>
      <c r="C863" t="e">
        <f>AlertAuditReport[[#This Row],[Event Type]]</f>
        <v>#VALUE!</v>
      </c>
      <c r="D863" t="e">
        <f>AlertAuditReport[[#This Row],[User Mail]]</f>
        <v>#VALUE!</v>
      </c>
      <c r="E863" s="3" t="e">
        <f>IF(B863&lt;&gt;"", ((B863 - VLOOKUP(A863, AlertHelper!$A$2:$C41861, 2, FALSE)) * 24 * 60), "")</f>
        <v>#VALUE!</v>
      </c>
      <c r="F863" t="e">
        <f t="shared" si="13"/>
        <v>#VALUE!</v>
      </c>
    </row>
    <row r="864" spans="1:6" x14ac:dyDescent="0.3">
      <c r="A864" t="e">
        <f>AlertAuditReport[[#This Row],[Alert ID]]</f>
        <v>#VALUE!</v>
      </c>
      <c r="B864" s="1" t="e">
        <f>AlertAuditReport[[#This Row],[Timestamp]]</f>
        <v>#VALUE!</v>
      </c>
      <c r="C864" t="e">
        <f>AlertAuditReport[[#This Row],[Event Type]]</f>
        <v>#VALUE!</v>
      </c>
      <c r="D864" t="e">
        <f>AlertAuditReport[[#This Row],[User Mail]]</f>
        <v>#VALUE!</v>
      </c>
      <c r="E864" s="3" t="e">
        <f>IF(B864&lt;&gt;"", ((B864 - VLOOKUP(A864, AlertHelper!$A$2:$C41862, 2, FALSE)) * 24 * 60), "")</f>
        <v>#VALUE!</v>
      </c>
      <c r="F864" t="e">
        <f t="shared" si="13"/>
        <v>#VALUE!</v>
      </c>
    </row>
    <row r="865" spans="1:6" x14ac:dyDescent="0.3">
      <c r="A865" t="e">
        <f>AlertAuditReport[[#This Row],[Alert ID]]</f>
        <v>#VALUE!</v>
      </c>
      <c r="B865" s="1" t="e">
        <f>AlertAuditReport[[#This Row],[Timestamp]]</f>
        <v>#VALUE!</v>
      </c>
      <c r="C865" t="e">
        <f>AlertAuditReport[[#This Row],[Event Type]]</f>
        <v>#VALUE!</v>
      </c>
      <c r="D865" t="e">
        <f>AlertAuditReport[[#This Row],[User Mail]]</f>
        <v>#VALUE!</v>
      </c>
      <c r="E865" s="3" t="e">
        <f>IF(B865&lt;&gt;"", ((B865 - VLOOKUP(A865, AlertHelper!$A$2:$C41863, 2, FALSE)) * 24 * 60), "")</f>
        <v>#VALUE!</v>
      </c>
      <c r="F865" t="e">
        <f t="shared" si="13"/>
        <v>#VALUE!</v>
      </c>
    </row>
    <row r="866" spans="1:6" x14ac:dyDescent="0.3">
      <c r="A866" t="e">
        <f>AlertAuditReport[[#This Row],[Alert ID]]</f>
        <v>#VALUE!</v>
      </c>
      <c r="B866" s="1" t="e">
        <f>AlertAuditReport[[#This Row],[Timestamp]]</f>
        <v>#VALUE!</v>
      </c>
      <c r="C866" t="e">
        <f>AlertAuditReport[[#This Row],[Event Type]]</f>
        <v>#VALUE!</v>
      </c>
      <c r="D866" t="e">
        <f>AlertAuditReport[[#This Row],[User Mail]]</f>
        <v>#VALUE!</v>
      </c>
      <c r="E866" s="3" t="e">
        <f>IF(B866&lt;&gt;"", ((B866 - VLOOKUP(A866, AlertHelper!$A$2:$C41864, 2, FALSE)) * 24 * 60), "")</f>
        <v>#VALUE!</v>
      </c>
      <c r="F866" t="e">
        <f t="shared" si="13"/>
        <v>#VALUE!</v>
      </c>
    </row>
    <row r="867" spans="1:6" x14ac:dyDescent="0.3">
      <c r="A867" t="e">
        <f>AlertAuditReport[[#This Row],[Alert ID]]</f>
        <v>#VALUE!</v>
      </c>
      <c r="B867" s="1" t="e">
        <f>AlertAuditReport[[#This Row],[Timestamp]]</f>
        <v>#VALUE!</v>
      </c>
      <c r="C867" t="e">
        <f>AlertAuditReport[[#This Row],[Event Type]]</f>
        <v>#VALUE!</v>
      </c>
      <c r="D867" t="e">
        <f>AlertAuditReport[[#This Row],[User Mail]]</f>
        <v>#VALUE!</v>
      </c>
      <c r="E867" s="3" t="e">
        <f>IF(B867&lt;&gt;"", ((B867 - VLOOKUP(A867, AlertHelper!$A$2:$C41865, 2, FALSE)) * 24 * 60), "")</f>
        <v>#VALUE!</v>
      </c>
      <c r="F867" t="e">
        <f t="shared" si="13"/>
        <v>#VALUE!</v>
      </c>
    </row>
    <row r="868" spans="1:6" x14ac:dyDescent="0.3">
      <c r="A868" t="e">
        <f>AlertAuditReport[[#This Row],[Alert ID]]</f>
        <v>#VALUE!</v>
      </c>
      <c r="B868" s="1" t="e">
        <f>AlertAuditReport[[#This Row],[Timestamp]]</f>
        <v>#VALUE!</v>
      </c>
      <c r="C868" t="e">
        <f>AlertAuditReport[[#This Row],[Event Type]]</f>
        <v>#VALUE!</v>
      </c>
      <c r="D868" t="e">
        <f>AlertAuditReport[[#This Row],[User Mail]]</f>
        <v>#VALUE!</v>
      </c>
      <c r="E868" s="3" t="e">
        <f>IF(B868&lt;&gt;"", ((B868 - VLOOKUP(A868, AlertHelper!$A$2:$C41866, 2, FALSE)) * 24 * 60), "")</f>
        <v>#VALUE!</v>
      </c>
      <c r="F868" t="e">
        <f t="shared" si="13"/>
        <v>#VALUE!</v>
      </c>
    </row>
    <row r="869" spans="1:6" x14ac:dyDescent="0.3">
      <c r="A869" t="e">
        <f>AlertAuditReport[[#This Row],[Alert ID]]</f>
        <v>#VALUE!</v>
      </c>
      <c r="B869" s="1" t="e">
        <f>AlertAuditReport[[#This Row],[Timestamp]]</f>
        <v>#VALUE!</v>
      </c>
      <c r="C869" t="e">
        <f>AlertAuditReport[[#This Row],[Event Type]]</f>
        <v>#VALUE!</v>
      </c>
      <c r="D869" t="e">
        <f>AlertAuditReport[[#This Row],[User Mail]]</f>
        <v>#VALUE!</v>
      </c>
      <c r="E869" s="3" t="e">
        <f>IF(B869&lt;&gt;"", ((B869 - VLOOKUP(A869, AlertHelper!$A$2:$C41867, 2, FALSE)) * 24 * 60), "")</f>
        <v>#VALUE!</v>
      </c>
      <c r="F869" t="e">
        <f t="shared" si="13"/>
        <v>#VALUE!</v>
      </c>
    </row>
    <row r="870" spans="1:6" x14ac:dyDescent="0.3">
      <c r="A870" t="e">
        <f>AlertAuditReport[[#This Row],[Alert ID]]</f>
        <v>#VALUE!</v>
      </c>
      <c r="B870" s="1" t="e">
        <f>AlertAuditReport[[#This Row],[Timestamp]]</f>
        <v>#VALUE!</v>
      </c>
      <c r="C870" t="e">
        <f>AlertAuditReport[[#This Row],[Event Type]]</f>
        <v>#VALUE!</v>
      </c>
      <c r="D870" t="e">
        <f>AlertAuditReport[[#This Row],[User Mail]]</f>
        <v>#VALUE!</v>
      </c>
      <c r="E870" s="3" t="e">
        <f>IF(B870&lt;&gt;"", ((B870 - VLOOKUP(A870, AlertHelper!$A$2:$C41868, 2, FALSE)) * 24 * 60), "")</f>
        <v>#VALUE!</v>
      </c>
      <c r="F870" t="e">
        <f t="shared" si="13"/>
        <v>#VALUE!</v>
      </c>
    </row>
    <row r="871" spans="1:6" x14ac:dyDescent="0.3">
      <c r="A871" t="e">
        <f>AlertAuditReport[[#This Row],[Alert ID]]</f>
        <v>#VALUE!</v>
      </c>
      <c r="B871" s="1" t="e">
        <f>AlertAuditReport[[#This Row],[Timestamp]]</f>
        <v>#VALUE!</v>
      </c>
      <c r="C871" t="e">
        <f>AlertAuditReport[[#This Row],[Event Type]]</f>
        <v>#VALUE!</v>
      </c>
      <c r="D871" t="e">
        <f>AlertAuditReport[[#This Row],[User Mail]]</f>
        <v>#VALUE!</v>
      </c>
      <c r="E871" s="3" t="e">
        <f>IF(B871&lt;&gt;"", ((B871 - VLOOKUP(A871, AlertHelper!$A$2:$C41869, 2, FALSE)) * 24 * 60), "")</f>
        <v>#VALUE!</v>
      </c>
      <c r="F871" t="e">
        <f t="shared" si="13"/>
        <v>#VALUE!</v>
      </c>
    </row>
    <row r="872" spans="1:6" x14ac:dyDescent="0.3">
      <c r="A872" t="e">
        <f>AlertAuditReport[[#This Row],[Alert ID]]</f>
        <v>#VALUE!</v>
      </c>
      <c r="B872" s="1" t="e">
        <f>AlertAuditReport[[#This Row],[Timestamp]]</f>
        <v>#VALUE!</v>
      </c>
      <c r="C872" t="e">
        <f>AlertAuditReport[[#This Row],[Event Type]]</f>
        <v>#VALUE!</v>
      </c>
      <c r="D872" t="e">
        <f>AlertAuditReport[[#This Row],[User Mail]]</f>
        <v>#VALUE!</v>
      </c>
      <c r="E872" s="3" t="e">
        <f>IF(B872&lt;&gt;"", ((B872 - VLOOKUP(A872, AlertHelper!$A$2:$C41870, 2, FALSE)) * 24 * 60), "")</f>
        <v>#VALUE!</v>
      </c>
      <c r="F872" t="e">
        <f t="shared" si="13"/>
        <v>#VALUE!</v>
      </c>
    </row>
    <row r="873" spans="1:6" x14ac:dyDescent="0.3">
      <c r="A873" t="e">
        <f>AlertAuditReport[[#This Row],[Alert ID]]</f>
        <v>#VALUE!</v>
      </c>
      <c r="B873" s="1" t="e">
        <f>AlertAuditReport[[#This Row],[Timestamp]]</f>
        <v>#VALUE!</v>
      </c>
      <c r="C873" t="e">
        <f>AlertAuditReport[[#This Row],[Event Type]]</f>
        <v>#VALUE!</v>
      </c>
      <c r="D873" t="e">
        <f>AlertAuditReport[[#This Row],[User Mail]]</f>
        <v>#VALUE!</v>
      </c>
      <c r="E873" s="3" t="e">
        <f>IF(B873&lt;&gt;"", ((B873 - VLOOKUP(A873, AlertHelper!$A$2:$C41871, 2, FALSE)) * 24 * 60), "")</f>
        <v>#VALUE!</v>
      </c>
      <c r="F873" t="e">
        <f t="shared" si="13"/>
        <v>#VALUE!</v>
      </c>
    </row>
    <row r="874" spans="1:6" x14ac:dyDescent="0.3">
      <c r="A874" t="e">
        <f>AlertAuditReport[[#This Row],[Alert ID]]</f>
        <v>#VALUE!</v>
      </c>
      <c r="B874" s="1" t="e">
        <f>AlertAuditReport[[#This Row],[Timestamp]]</f>
        <v>#VALUE!</v>
      </c>
      <c r="C874" t="e">
        <f>AlertAuditReport[[#This Row],[Event Type]]</f>
        <v>#VALUE!</v>
      </c>
      <c r="D874" t="e">
        <f>AlertAuditReport[[#This Row],[User Mail]]</f>
        <v>#VALUE!</v>
      </c>
      <c r="E874" s="3" t="e">
        <f>IF(B874&lt;&gt;"", ((B874 - VLOOKUP(A874, AlertHelper!$A$2:$C41872, 2, FALSE)) * 24 * 60), "")</f>
        <v>#VALUE!</v>
      </c>
      <c r="F874" t="e">
        <f t="shared" si="13"/>
        <v>#VALUE!</v>
      </c>
    </row>
    <row r="875" spans="1:6" x14ac:dyDescent="0.3">
      <c r="A875" t="e">
        <f>AlertAuditReport[[#This Row],[Alert ID]]</f>
        <v>#VALUE!</v>
      </c>
      <c r="B875" s="1" t="e">
        <f>AlertAuditReport[[#This Row],[Timestamp]]</f>
        <v>#VALUE!</v>
      </c>
      <c r="C875" t="e">
        <f>AlertAuditReport[[#This Row],[Event Type]]</f>
        <v>#VALUE!</v>
      </c>
      <c r="D875" t="e">
        <f>AlertAuditReport[[#This Row],[User Mail]]</f>
        <v>#VALUE!</v>
      </c>
      <c r="E875" s="3" t="e">
        <f>IF(B875&lt;&gt;"", ((B875 - VLOOKUP(A875, AlertHelper!$A$2:$C41873, 2, FALSE)) * 24 * 60), "")</f>
        <v>#VALUE!</v>
      </c>
      <c r="F875" t="e">
        <f t="shared" si="13"/>
        <v>#VALUE!</v>
      </c>
    </row>
    <row r="876" spans="1:6" x14ac:dyDescent="0.3">
      <c r="A876" t="e">
        <f>AlertAuditReport[[#This Row],[Alert ID]]</f>
        <v>#VALUE!</v>
      </c>
      <c r="B876" s="1" t="e">
        <f>AlertAuditReport[[#This Row],[Timestamp]]</f>
        <v>#VALUE!</v>
      </c>
      <c r="C876" t="e">
        <f>AlertAuditReport[[#This Row],[Event Type]]</f>
        <v>#VALUE!</v>
      </c>
      <c r="D876" t="e">
        <f>AlertAuditReport[[#This Row],[User Mail]]</f>
        <v>#VALUE!</v>
      </c>
      <c r="E876" s="3" t="e">
        <f>IF(B876&lt;&gt;"", ((B876 - VLOOKUP(A876, AlertHelper!$A$2:$C41874, 2, FALSE)) * 24 * 60), "")</f>
        <v>#VALUE!</v>
      </c>
      <c r="F876" t="e">
        <f t="shared" si="13"/>
        <v>#VALUE!</v>
      </c>
    </row>
    <row r="877" spans="1:6" x14ac:dyDescent="0.3">
      <c r="A877" t="e">
        <f>AlertAuditReport[[#This Row],[Alert ID]]</f>
        <v>#VALUE!</v>
      </c>
      <c r="B877" s="1" t="e">
        <f>AlertAuditReport[[#This Row],[Timestamp]]</f>
        <v>#VALUE!</v>
      </c>
      <c r="C877" t="e">
        <f>AlertAuditReport[[#This Row],[Event Type]]</f>
        <v>#VALUE!</v>
      </c>
      <c r="D877" t="e">
        <f>AlertAuditReport[[#This Row],[User Mail]]</f>
        <v>#VALUE!</v>
      </c>
      <c r="E877" s="3" t="e">
        <f>IF(B877&lt;&gt;"", ((B877 - VLOOKUP(A877, AlertHelper!$A$2:$C41875, 2, FALSE)) * 24 * 60), "")</f>
        <v>#VALUE!</v>
      </c>
      <c r="F877" t="e">
        <f t="shared" si="13"/>
        <v>#VALUE!</v>
      </c>
    </row>
    <row r="878" spans="1:6" x14ac:dyDescent="0.3">
      <c r="A878" t="e">
        <f>AlertAuditReport[[#This Row],[Alert ID]]</f>
        <v>#VALUE!</v>
      </c>
      <c r="B878" s="1" t="e">
        <f>AlertAuditReport[[#This Row],[Timestamp]]</f>
        <v>#VALUE!</v>
      </c>
      <c r="C878" t="e">
        <f>AlertAuditReport[[#This Row],[Event Type]]</f>
        <v>#VALUE!</v>
      </c>
      <c r="D878" t="e">
        <f>AlertAuditReport[[#This Row],[User Mail]]</f>
        <v>#VALUE!</v>
      </c>
      <c r="E878" s="3" t="e">
        <f>IF(B878&lt;&gt;"", ((B878 - VLOOKUP(A878, AlertHelper!$A$2:$C41876, 2, FALSE)) * 24 * 60), "")</f>
        <v>#VALUE!</v>
      </c>
      <c r="F878" t="e">
        <f t="shared" si="13"/>
        <v>#VALUE!</v>
      </c>
    </row>
    <row r="879" spans="1:6" x14ac:dyDescent="0.3">
      <c r="A879" t="e">
        <f>AlertAuditReport[[#This Row],[Alert ID]]</f>
        <v>#VALUE!</v>
      </c>
      <c r="B879" s="1" t="e">
        <f>AlertAuditReport[[#This Row],[Timestamp]]</f>
        <v>#VALUE!</v>
      </c>
      <c r="C879" t="e">
        <f>AlertAuditReport[[#This Row],[Event Type]]</f>
        <v>#VALUE!</v>
      </c>
      <c r="D879" t="e">
        <f>AlertAuditReport[[#This Row],[User Mail]]</f>
        <v>#VALUE!</v>
      </c>
      <c r="E879" s="3" t="e">
        <f>IF(B879&lt;&gt;"", ((B879 - VLOOKUP(A879, AlertHelper!$A$2:$C41877, 2, FALSE)) * 24 * 60), "")</f>
        <v>#VALUE!</v>
      </c>
      <c r="F879" t="e">
        <f t="shared" si="13"/>
        <v>#VALUE!</v>
      </c>
    </row>
    <row r="880" spans="1:6" x14ac:dyDescent="0.3">
      <c r="A880" t="e">
        <f>AlertAuditReport[[#This Row],[Alert ID]]</f>
        <v>#VALUE!</v>
      </c>
      <c r="B880" s="1" t="e">
        <f>AlertAuditReport[[#This Row],[Timestamp]]</f>
        <v>#VALUE!</v>
      </c>
      <c r="C880" t="e">
        <f>AlertAuditReport[[#This Row],[Event Type]]</f>
        <v>#VALUE!</v>
      </c>
      <c r="D880" t="e">
        <f>AlertAuditReport[[#This Row],[User Mail]]</f>
        <v>#VALUE!</v>
      </c>
      <c r="E880" s="3" t="e">
        <f>IF(B880&lt;&gt;"", ((B880 - VLOOKUP(A880, AlertHelper!$A$2:$C41878, 2, FALSE)) * 24 * 60), "")</f>
        <v>#VALUE!</v>
      </c>
      <c r="F880" t="e">
        <f t="shared" si="13"/>
        <v>#VALUE!</v>
      </c>
    </row>
    <row r="881" spans="1:6" x14ac:dyDescent="0.3">
      <c r="A881" t="e">
        <f>AlertAuditReport[[#This Row],[Alert ID]]</f>
        <v>#VALUE!</v>
      </c>
      <c r="B881" s="1" t="e">
        <f>AlertAuditReport[[#This Row],[Timestamp]]</f>
        <v>#VALUE!</v>
      </c>
      <c r="C881" t="e">
        <f>AlertAuditReport[[#This Row],[Event Type]]</f>
        <v>#VALUE!</v>
      </c>
      <c r="D881" t="e">
        <f>AlertAuditReport[[#This Row],[User Mail]]</f>
        <v>#VALUE!</v>
      </c>
      <c r="E881" s="3" t="e">
        <f>IF(B881&lt;&gt;"", ((B881 - VLOOKUP(A881, AlertHelper!$A$2:$C41879, 2, FALSE)) * 24 * 60), "")</f>
        <v>#VALUE!</v>
      </c>
      <c r="F881" t="e">
        <f t="shared" si="13"/>
        <v>#VALUE!</v>
      </c>
    </row>
    <row r="882" spans="1:6" x14ac:dyDescent="0.3">
      <c r="A882" t="e">
        <f>AlertAuditReport[[#This Row],[Alert ID]]</f>
        <v>#VALUE!</v>
      </c>
      <c r="B882" s="1" t="e">
        <f>AlertAuditReport[[#This Row],[Timestamp]]</f>
        <v>#VALUE!</v>
      </c>
      <c r="C882" t="e">
        <f>AlertAuditReport[[#This Row],[Event Type]]</f>
        <v>#VALUE!</v>
      </c>
      <c r="D882" t="e">
        <f>AlertAuditReport[[#This Row],[User Mail]]</f>
        <v>#VALUE!</v>
      </c>
      <c r="E882" s="3" t="e">
        <f>IF(B882&lt;&gt;"", ((B882 - VLOOKUP(A882, AlertHelper!$A$2:$C41880, 2, FALSE)) * 24 * 60), "")</f>
        <v>#VALUE!</v>
      </c>
      <c r="F882" t="e">
        <f t="shared" si="13"/>
        <v>#VALUE!</v>
      </c>
    </row>
    <row r="883" spans="1:6" x14ac:dyDescent="0.3">
      <c r="A883" t="e">
        <f>AlertAuditReport[[#This Row],[Alert ID]]</f>
        <v>#VALUE!</v>
      </c>
      <c r="B883" s="1" t="e">
        <f>AlertAuditReport[[#This Row],[Timestamp]]</f>
        <v>#VALUE!</v>
      </c>
      <c r="C883" t="e">
        <f>AlertAuditReport[[#This Row],[Event Type]]</f>
        <v>#VALUE!</v>
      </c>
      <c r="D883" t="e">
        <f>AlertAuditReport[[#This Row],[User Mail]]</f>
        <v>#VALUE!</v>
      </c>
      <c r="E883" s="3" t="e">
        <f>IF(B883&lt;&gt;"", ((B883 - VLOOKUP(A883, AlertHelper!$A$2:$C41881, 2, FALSE)) * 24 * 60), "")</f>
        <v>#VALUE!</v>
      </c>
      <c r="F883" t="e">
        <f t="shared" si="13"/>
        <v>#VALUE!</v>
      </c>
    </row>
    <row r="884" spans="1:6" x14ac:dyDescent="0.3">
      <c r="A884" t="e">
        <f>AlertAuditReport[[#This Row],[Alert ID]]</f>
        <v>#VALUE!</v>
      </c>
      <c r="B884" s="1" t="e">
        <f>AlertAuditReport[[#This Row],[Timestamp]]</f>
        <v>#VALUE!</v>
      </c>
      <c r="C884" t="e">
        <f>AlertAuditReport[[#This Row],[Event Type]]</f>
        <v>#VALUE!</v>
      </c>
      <c r="D884" t="e">
        <f>AlertAuditReport[[#This Row],[User Mail]]</f>
        <v>#VALUE!</v>
      </c>
      <c r="E884" s="3" t="e">
        <f>IF(B884&lt;&gt;"", ((B884 - VLOOKUP(A884, AlertHelper!$A$2:$C41882, 2, FALSE)) * 24 * 60), "")</f>
        <v>#VALUE!</v>
      </c>
      <c r="F884" t="e">
        <f t="shared" si="13"/>
        <v>#VALUE!</v>
      </c>
    </row>
    <row r="885" spans="1:6" x14ac:dyDescent="0.3">
      <c r="A885" t="e">
        <f>AlertAuditReport[[#This Row],[Alert ID]]</f>
        <v>#VALUE!</v>
      </c>
      <c r="B885" s="1" t="e">
        <f>AlertAuditReport[[#This Row],[Timestamp]]</f>
        <v>#VALUE!</v>
      </c>
      <c r="C885" t="e">
        <f>AlertAuditReport[[#This Row],[Event Type]]</f>
        <v>#VALUE!</v>
      </c>
      <c r="D885" t="e">
        <f>AlertAuditReport[[#This Row],[User Mail]]</f>
        <v>#VALUE!</v>
      </c>
      <c r="E885" s="3" t="e">
        <f>IF(B885&lt;&gt;"", ((B885 - VLOOKUP(A885, AlertHelper!$A$2:$C41883, 2, FALSE)) * 24 * 60), "")</f>
        <v>#VALUE!</v>
      </c>
      <c r="F885" t="e">
        <f t="shared" si="13"/>
        <v>#VALUE!</v>
      </c>
    </row>
    <row r="886" spans="1:6" x14ac:dyDescent="0.3">
      <c r="A886" t="e">
        <f>AlertAuditReport[[#This Row],[Alert ID]]</f>
        <v>#VALUE!</v>
      </c>
      <c r="B886" s="1" t="e">
        <f>AlertAuditReport[[#This Row],[Timestamp]]</f>
        <v>#VALUE!</v>
      </c>
      <c r="C886" t="e">
        <f>AlertAuditReport[[#This Row],[Event Type]]</f>
        <v>#VALUE!</v>
      </c>
      <c r="D886" t="e">
        <f>AlertAuditReport[[#This Row],[User Mail]]</f>
        <v>#VALUE!</v>
      </c>
      <c r="E886" s="3" t="e">
        <f>IF(B886&lt;&gt;"", ((B886 - VLOOKUP(A886, AlertHelper!$A$2:$C41884, 2, FALSE)) * 24 * 60), "")</f>
        <v>#VALUE!</v>
      </c>
      <c r="F886" t="e">
        <f t="shared" si="13"/>
        <v>#VALUE!</v>
      </c>
    </row>
    <row r="887" spans="1:6" x14ac:dyDescent="0.3">
      <c r="A887" t="e">
        <f>AlertAuditReport[[#This Row],[Alert ID]]</f>
        <v>#VALUE!</v>
      </c>
      <c r="B887" s="1" t="e">
        <f>AlertAuditReport[[#This Row],[Timestamp]]</f>
        <v>#VALUE!</v>
      </c>
      <c r="C887" t="e">
        <f>AlertAuditReport[[#This Row],[Event Type]]</f>
        <v>#VALUE!</v>
      </c>
      <c r="D887" t="e">
        <f>AlertAuditReport[[#This Row],[User Mail]]</f>
        <v>#VALUE!</v>
      </c>
      <c r="E887" s="3" t="e">
        <f>IF(B887&lt;&gt;"", ((B887 - VLOOKUP(A887, AlertHelper!$A$2:$C41885, 2, FALSE)) * 24 * 60), "")</f>
        <v>#VALUE!</v>
      </c>
      <c r="F887" t="e">
        <f t="shared" si="13"/>
        <v>#VALUE!</v>
      </c>
    </row>
    <row r="888" spans="1:6" x14ac:dyDescent="0.3">
      <c r="A888" t="e">
        <f>AlertAuditReport[[#This Row],[Alert ID]]</f>
        <v>#VALUE!</v>
      </c>
      <c r="B888" s="1" t="e">
        <f>AlertAuditReport[[#This Row],[Timestamp]]</f>
        <v>#VALUE!</v>
      </c>
      <c r="C888" t="e">
        <f>AlertAuditReport[[#This Row],[Event Type]]</f>
        <v>#VALUE!</v>
      </c>
      <c r="D888" t="e">
        <f>AlertAuditReport[[#This Row],[User Mail]]</f>
        <v>#VALUE!</v>
      </c>
      <c r="E888" s="3" t="e">
        <f>IF(B888&lt;&gt;"", ((B888 - VLOOKUP(A888, AlertHelper!$A$2:$C41886, 2, FALSE)) * 24 * 60), "")</f>
        <v>#VALUE!</v>
      </c>
      <c r="F888" t="e">
        <f t="shared" si="13"/>
        <v>#VALUE!</v>
      </c>
    </row>
    <row r="889" spans="1:6" x14ac:dyDescent="0.3">
      <c r="A889" t="e">
        <f>AlertAuditReport[[#This Row],[Alert ID]]</f>
        <v>#VALUE!</v>
      </c>
      <c r="B889" s="1" t="e">
        <f>AlertAuditReport[[#This Row],[Timestamp]]</f>
        <v>#VALUE!</v>
      </c>
      <c r="C889" t="e">
        <f>AlertAuditReport[[#This Row],[Event Type]]</f>
        <v>#VALUE!</v>
      </c>
      <c r="D889" t="e">
        <f>AlertAuditReport[[#This Row],[User Mail]]</f>
        <v>#VALUE!</v>
      </c>
      <c r="E889" s="3" t="e">
        <f>IF(B889&lt;&gt;"", ((B889 - VLOOKUP(A889, AlertHelper!$A$2:$C41887, 2, FALSE)) * 24 * 60), "")</f>
        <v>#VALUE!</v>
      </c>
      <c r="F889" t="e">
        <f t="shared" si="13"/>
        <v>#VALUE!</v>
      </c>
    </row>
    <row r="890" spans="1:6" x14ac:dyDescent="0.3">
      <c r="A890" t="e">
        <f>AlertAuditReport[[#This Row],[Alert ID]]</f>
        <v>#VALUE!</v>
      </c>
      <c r="B890" s="1" t="e">
        <f>AlertAuditReport[[#This Row],[Timestamp]]</f>
        <v>#VALUE!</v>
      </c>
      <c r="C890" t="e">
        <f>AlertAuditReport[[#This Row],[Event Type]]</f>
        <v>#VALUE!</v>
      </c>
      <c r="D890" t="e">
        <f>AlertAuditReport[[#This Row],[User Mail]]</f>
        <v>#VALUE!</v>
      </c>
      <c r="E890" s="3" t="e">
        <f>IF(B890&lt;&gt;"", ((B890 - VLOOKUP(A890, AlertHelper!$A$2:$C41888, 2, FALSE)) * 24 * 60), "")</f>
        <v>#VALUE!</v>
      </c>
      <c r="F890" t="e">
        <f t="shared" si="13"/>
        <v>#VALUE!</v>
      </c>
    </row>
    <row r="891" spans="1:6" x14ac:dyDescent="0.3">
      <c r="A891" t="e">
        <f>AlertAuditReport[[#This Row],[Alert ID]]</f>
        <v>#VALUE!</v>
      </c>
      <c r="B891" s="1" t="e">
        <f>AlertAuditReport[[#This Row],[Timestamp]]</f>
        <v>#VALUE!</v>
      </c>
      <c r="C891" t="e">
        <f>AlertAuditReport[[#This Row],[Event Type]]</f>
        <v>#VALUE!</v>
      </c>
      <c r="D891" t="e">
        <f>AlertAuditReport[[#This Row],[User Mail]]</f>
        <v>#VALUE!</v>
      </c>
      <c r="E891" s="3" t="e">
        <f>IF(B891&lt;&gt;"", ((B891 - VLOOKUP(A891, AlertHelper!$A$2:$C41889, 2, FALSE)) * 24 * 60), "")</f>
        <v>#VALUE!</v>
      </c>
      <c r="F891" t="e">
        <f t="shared" si="13"/>
        <v>#VALUE!</v>
      </c>
    </row>
    <row r="892" spans="1:6" x14ac:dyDescent="0.3">
      <c r="A892" t="e">
        <f>AlertAuditReport[[#This Row],[Alert ID]]</f>
        <v>#VALUE!</v>
      </c>
      <c r="B892" s="1" t="e">
        <f>AlertAuditReport[[#This Row],[Timestamp]]</f>
        <v>#VALUE!</v>
      </c>
      <c r="C892" t="e">
        <f>AlertAuditReport[[#This Row],[Event Type]]</f>
        <v>#VALUE!</v>
      </c>
      <c r="D892" t="e">
        <f>AlertAuditReport[[#This Row],[User Mail]]</f>
        <v>#VALUE!</v>
      </c>
      <c r="E892" s="3" t="e">
        <f>IF(B892&lt;&gt;"", ((B892 - VLOOKUP(A892, AlertHelper!$A$2:$C41890, 2, FALSE)) * 24 * 60), "")</f>
        <v>#VALUE!</v>
      </c>
      <c r="F892" t="e">
        <f t="shared" si="13"/>
        <v>#VALUE!</v>
      </c>
    </row>
    <row r="893" spans="1:6" x14ac:dyDescent="0.3">
      <c r="A893" t="e">
        <f>AlertAuditReport[[#This Row],[Alert ID]]</f>
        <v>#VALUE!</v>
      </c>
      <c r="B893" s="1" t="e">
        <f>AlertAuditReport[[#This Row],[Timestamp]]</f>
        <v>#VALUE!</v>
      </c>
      <c r="C893" t="e">
        <f>AlertAuditReport[[#This Row],[Event Type]]</f>
        <v>#VALUE!</v>
      </c>
      <c r="D893" t="e">
        <f>AlertAuditReport[[#This Row],[User Mail]]</f>
        <v>#VALUE!</v>
      </c>
      <c r="E893" s="3" t="e">
        <f>IF(B893&lt;&gt;"", ((B893 - VLOOKUP(A893, AlertHelper!$A$2:$C41891, 2, FALSE)) * 24 * 60), "")</f>
        <v>#VALUE!</v>
      </c>
      <c r="F893" t="e">
        <f t="shared" si="13"/>
        <v>#VALUE!</v>
      </c>
    </row>
    <row r="894" spans="1:6" x14ac:dyDescent="0.3">
      <c r="A894" t="e">
        <f>AlertAuditReport[[#This Row],[Alert ID]]</f>
        <v>#VALUE!</v>
      </c>
      <c r="B894" s="1" t="e">
        <f>AlertAuditReport[[#This Row],[Timestamp]]</f>
        <v>#VALUE!</v>
      </c>
      <c r="C894" t="e">
        <f>AlertAuditReport[[#This Row],[Event Type]]</f>
        <v>#VALUE!</v>
      </c>
      <c r="D894" t="e">
        <f>AlertAuditReport[[#This Row],[User Mail]]</f>
        <v>#VALUE!</v>
      </c>
      <c r="E894" s="3" t="e">
        <f>IF(B894&lt;&gt;"", ((B894 - VLOOKUP(A894, AlertHelper!$A$2:$C41892, 2, FALSE)) * 24 * 60), "")</f>
        <v>#VALUE!</v>
      </c>
      <c r="F894" t="e">
        <f t="shared" si="13"/>
        <v>#VALUE!</v>
      </c>
    </row>
    <row r="895" spans="1:6" x14ac:dyDescent="0.3">
      <c r="A895" t="e">
        <f>AlertAuditReport[[#This Row],[Alert ID]]</f>
        <v>#VALUE!</v>
      </c>
      <c r="B895" s="1" t="e">
        <f>AlertAuditReport[[#This Row],[Timestamp]]</f>
        <v>#VALUE!</v>
      </c>
      <c r="C895" t="e">
        <f>AlertAuditReport[[#This Row],[Event Type]]</f>
        <v>#VALUE!</v>
      </c>
      <c r="D895" t="e">
        <f>AlertAuditReport[[#This Row],[User Mail]]</f>
        <v>#VALUE!</v>
      </c>
      <c r="E895" s="3" t="e">
        <f>IF(B895&lt;&gt;"", ((B895 - VLOOKUP(A895, AlertHelper!$A$2:$C41893, 2, FALSE)) * 24 * 60), "")</f>
        <v>#VALUE!</v>
      </c>
      <c r="F895" t="e">
        <f t="shared" si="13"/>
        <v>#VALUE!</v>
      </c>
    </row>
    <row r="896" spans="1:6" x14ac:dyDescent="0.3">
      <c r="A896" t="e">
        <f>AlertAuditReport[[#This Row],[Alert ID]]</f>
        <v>#VALUE!</v>
      </c>
      <c r="B896" s="1" t="e">
        <f>AlertAuditReport[[#This Row],[Timestamp]]</f>
        <v>#VALUE!</v>
      </c>
      <c r="C896" t="e">
        <f>AlertAuditReport[[#This Row],[Event Type]]</f>
        <v>#VALUE!</v>
      </c>
      <c r="D896" t="e">
        <f>AlertAuditReport[[#This Row],[User Mail]]</f>
        <v>#VALUE!</v>
      </c>
      <c r="E896" s="3" t="e">
        <f>IF(B896&lt;&gt;"", ((B896 - VLOOKUP(A896, AlertHelper!$A$2:$C41894, 2, FALSE)) * 24 * 60), "")</f>
        <v>#VALUE!</v>
      </c>
      <c r="F896" t="e">
        <f t="shared" si="13"/>
        <v>#VALUE!</v>
      </c>
    </row>
    <row r="897" spans="1:6" x14ac:dyDescent="0.3">
      <c r="A897" t="e">
        <f>AlertAuditReport[[#This Row],[Alert ID]]</f>
        <v>#VALUE!</v>
      </c>
      <c r="B897" s="1" t="e">
        <f>AlertAuditReport[[#This Row],[Timestamp]]</f>
        <v>#VALUE!</v>
      </c>
      <c r="C897" t="e">
        <f>AlertAuditReport[[#This Row],[Event Type]]</f>
        <v>#VALUE!</v>
      </c>
      <c r="D897" t="e">
        <f>AlertAuditReport[[#This Row],[User Mail]]</f>
        <v>#VALUE!</v>
      </c>
      <c r="E897" s="3" t="e">
        <f>IF(B897&lt;&gt;"", ((B897 - VLOOKUP(A897, AlertHelper!$A$2:$C41895, 2, FALSE)) * 24 * 60), "")</f>
        <v>#VALUE!</v>
      </c>
      <c r="F897" t="e">
        <f t="shared" si="13"/>
        <v>#VALUE!</v>
      </c>
    </row>
    <row r="898" spans="1:6" x14ac:dyDescent="0.3">
      <c r="A898" t="e">
        <f>AlertAuditReport[[#This Row],[Alert ID]]</f>
        <v>#VALUE!</v>
      </c>
      <c r="B898" s="1" t="e">
        <f>AlertAuditReport[[#This Row],[Timestamp]]</f>
        <v>#VALUE!</v>
      </c>
      <c r="C898" t="e">
        <f>AlertAuditReport[[#This Row],[Event Type]]</f>
        <v>#VALUE!</v>
      </c>
      <c r="D898" t="e">
        <f>AlertAuditReport[[#This Row],[User Mail]]</f>
        <v>#VALUE!</v>
      </c>
      <c r="E898" s="3" t="e">
        <f>IF(B898&lt;&gt;"", ((B898 - VLOOKUP(A898, AlertHelper!$A$2:$C41896, 2, FALSE)) * 24 * 60), "")</f>
        <v>#VALUE!</v>
      </c>
      <c r="F898" t="e">
        <f t="shared" si="13"/>
        <v>#VALUE!</v>
      </c>
    </row>
    <row r="899" spans="1:6" x14ac:dyDescent="0.3">
      <c r="A899" t="e">
        <f>AlertAuditReport[[#This Row],[Alert ID]]</f>
        <v>#VALUE!</v>
      </c>
      <c r="B899" s="1" t="e">
        <f>AlertAuditReport[[#This Row],[Timestamp]]</f>
        <v>#VALUE!</v>
      </c>
      <c r="C899" t="e">
        <f>AlertAuditReport[[#This Row],[Event Type]]</f>
        <v>#VALUE!</v>
      </c>
      <c r="D899" t="e">
        <f>AlertAuditReport[[#This Row],[User Mail]]</f>
        <v>#VALUE!</v>
      </c>
      <c r="E899" s="3" t="e">
        <f>IF(B899&lt;&gt;"", ((B899 - VLOOKUP(A899, AlertHelper!$A$2:$C41897, 2, FALSE)) * 24 * 60), "")</f>
        <v>#VALUE!</v>
      </c>
      <c r="F899" t="e">
        <f t="shared" ref="F899:F962" si="14">IF(B899&lt;&gt;"", SUM((WEEKDAY(B899)=1), (WEEKDAY(B899)=7), (HOUR(B899)&lt;9),  (HOUR(B899)&gt;17))&gt;0, "")</f>
        <v>#VALUE!</v>
      </c>
    </row>
    <row r="900" spans="1:6" x14ac:dyDescent="0.3">
      <c r="A900" t="e">
        <f>AlertAuditReport[[#This Row],[Alert ID]]</f>
        <v>#VALUE!</v>
      </c>
      <c r="B900" s="1" t="e">
        <f>AlertAuditReport[[#This Row],[Timestamp]]</f>
        <v>#VALUE!</v>
      </c>
      <c r="C900" t="e">
        <f>AlertAuditReport[[#This Row],[Event Type]]</f>
        <v>#VALUE!</v>
      </c>
      <c r="D900" t="e">
        <f>AlertAuditReport[[#This Row],[User Mail]]</f>
        <v>#VALUE!</v>
      </c>
      <c r="E900" s="3" t="e">
        <f>IF(B900&lt;&gt;"", ((B900 - VLOOKUP(A900, AlertHelper!$A$2:$C41898, 2, FALSE)) * 24 * 60), "")</f>
        <v>#VALUE!</v>
      </c>
      <c r="F900" t="e">
        <f t="shared" si="14"/>
        <v>#VALUE!</v>
      </c>
    </row>
    <row r="901" spans="1:6" x14ac:dyDescent="0.3">
      <c r="A901" t="e">
        <f>AlertAuditReport[[#This Row],[Alert ID]]</f>
        <v>#VALUE!</v>
      </c>
      <c r="B901" s="1" t="e">
        <f>AlertAuditReport[[#This Row],[Timestamp]]</f>
        <v>#VALUE!</v>
      </c>
      <c r="C901" t="e">
        <f>AlertAuditReport[[#This Row],[Event Type]]</f>
        <v>#VALUE!</v>
      </c>
      <c r="D901" t="e">
        <f>AlertAuditReport[[#This Row],[User Mail]]</f>
        <v>#VALUE!</v>
      </c>
      <c r="E901" s="3" t="e">
        <f>IF(B901&lt;&gt;"", ((B901 - VLOOKUP(A901, AlertHelper!$A$2:$C41899, 2, FALSE)) * 24 * 60), "")</f>
        <v>#VALUE!</v>
      </c>
      <c r="F901" t="e">
        <f t="shared" si="14"/>
        <v>#VALUE!</v>
      </c>
    </row>
    <row r="902" spans="1:6" x14ac:dyDescent="0.3">
      <c r="A902" t="e">
        <f>AlertAuditReport[[#This Row],[Alert ID]]</f>
        <v>#VALUE!</v>
      </c>
      <c r="B902" s="1" t="e">
        <f>AlertAuditReport[[#This Row],[Timestamp]]</f>
        <v>#VALUE!</v>
      </c>
      <c r="C902" t="e">
        <f>AlertAuditReport[[#This Row],[Event Type]]</f>
        <v>#VALUE!</v>
      </c>
      <c r="D902" t="e">
        <f>AlertAuditReport[[#This Row],[User Mail]]</f>
        <v>#VALUE!</v>
      </c>
      <c r="E902" s="3" t="e">
        <f>IF(B902&lt;&gt;"", ((B902 - VLOOKUP(A902, AlertHelper!$A$2:$C41900, 2, FALSE)) * 24 * 60), "")</f>
        <v>#VALUE!</v>
      </c>
      <c r="F902" t="e">
        <f t="shared" si="14"/>
        <v>#VALUE!</v>
      </c>
    </row>
    <row r="903" spans="1:6" x14ac:dyDescent="0.3">
      <c r="A903" t="e">
        <f>AlertAuditReport[[#This Row],[Alert ID]]</f>
        <v>#VALUE!</v>
      </c>
      <c r="B903" s="1" t="e">
        <f>AlertAuditReport[[#This Row],[Timestamp]]</f>
        <v>#VALUE!</v>
      </c>
      <c r="C903" t="e">
        <f>AlertAuditReport[[#This Row],[Event Type]]</f>
        <v>#VALUE!</v>
      </c>
      <c r="D903" t="e">
        <f>AlertAuditReport[[#This Row],[User Mail]]</f>
        <v>#VALUE!</v>
      </c>
      <c r="E903" s="3" t="e">
        <f>IF(B903&lt;&gt;"", ((B903 - VLOOKUP(A903, AlertHelper!$A$2:$C41901, 2, FALSE)) * 24 * 60), "")</f>
        <v>#VALUE!</v>
      </c>
      <c r="F903" t="e">
        <f t="shared" si="14"/>
        <v>#VALUE!</v>
      </c>
    </row>
    <row r="904" spans="1:6" x14ac:dyDescent="0.3">
      <c r="A904" t="e">
        <f>AlertAuditReport[[#This Row],[Alert ID]]</f>
        <v>#VALUE!</v>
      </c>
      <c r="B904" s="1" t="e">
        <f>AlertAuditReport[[#This Row],[Timestamp]]</f>
        <v>#VALUE!</v>
      </c>
      <c r="C904" t="e">
        <f>AlertAuditReport[[#This Row],[Event Type]]</f>
        <v>#VALUE!</v>
      </c>
      <c r="D904" t="e">
        <f>AlertAuditReport[[#This Row],[User Mail]]</f>
        <v>#VALUE!</v>
      </c>
      <c r="E904" s="3" t="e">
        <f>IF(B904&lt;&gt;"", ((B904 - VLOOKUP(A904, AlertHelper!$A$2:$C41902, 2, FALSE)) * 24 * 60), "")</f>
        <v>#VALUE!</v>
      </c>
      <c r="F904" t="e">
        <f t="shared" si="14"/>
        <v>#VALUE!</v>
      </c>
    </row>
    <row r="905" spans="1:6" x14ac:dyDescent="0.3">
      <c r="A905" t="e">
        <f>AlertAuditReport[[#This Row],[Alert ID]]</f>
        <v>#VALUE!</v>
      </c>
      <c r="B905" s="1" t="e">
        <f>AlertAuditReport[[#This Row],[Timestamp]]</f>
        <v>#VALUE!</v>
      </c>
      <c r="C905" t="e">
        <f>AlertAuditReport[[#This Row],[Event Type]]</f>
        <v>#VALUE!</v>
      </c>
      <c r="D905" t="e">
        <f>AlertAuditReport[[#This Row],[User Mail]]</f>
        <v>#VALUE!</v>
      </c>
      <c r="E905" s="3" t="e">
        <f>IF(B905&lt;&gt;"", ((B905 - VLOOKUP(A905, AlertHelper!$A$2:$C41903, 2, FALSE)) * 24 * 60), "")</f>
        <v>#VALUE!</v>
      </c>
      <c r="F905" t="e">
        <f t="shared" si="14"/>
        <v>#VALUE!</v>
      </c>
    </row>
    <row r="906" spans="1:6" x14ac:dyDescent="0.3">
      <c r="A906" t="e">
        <f>AlertAuditReport[[#This Row],[Alert ID]]</f>
        <v>#VALUE!</v>
      </c>
      <c r="B906" s="1" t="e">
        <f>AlertAuditReport[[#This Row],[Timestamp]]</f>
        <v>#VALUE!</v>
      </c>
      <c r="C906" t="e">
        <f>AlertAuditReport[[#This Row],[Event Type]]</f>
        <v>#VALUE!</v>
      </c>
      <c r="D906" t="e">
        <f>AlertAuditReport[[#This Row],[User Mail]]</f>
        <v>#VALUE!</v>
      </c>
      <c r="E906" s="3" t="e">
        <f>IF(B906&lt;&gt;"", ((B906 - VLOOKUP(A906, AlertHelper!$A$2:$C41904, 2, FALSE)) * 24 * 60), "")</f>
        <v>#VALUE!</v>
      </c>
      <c r="F906" t="e">
        <f t="shared" si="14"/>
        <v>#VALUE!</v>
      </c>
    </row>
    <row r="907" spans="1:6" x14ac:dyDescent="0.3">
      <c r="A907" t="e">
        <f>AlertAuditReport[[#This Row],[Alert ID]]</f>
        <v>#VALUE!</v>
      </c>
      <c r="B907" s="1" t="e">
        <f>AlertAuditReport[[#This Row],[Timestamp]]</f>
        <v>#VALUE!</v>
      </c>
      <c r="C907" t="e">
        <f>AlertAuditReport[[#This Row],[Event Type]]</f>
        <v>#VALUE!</v>
      </c>
      <c r="D907" t="e">
        <f>AlertAuditReport[[#This Row],[User Mail]]</f>
        <v>#VALUE!</v>
      </c>
      <c r="E907" s="3" t="e">
        <f>IF(B907&lt;&gt;"", ((B907 - VLOOKUP(A907, AlertHelper!$A$2:$C41905, 2, FALSE)) * 24 * 60), "")</f>
        <v>#VALUE!</v>
      </c>
      <c r="F907" t="e">
        <f t="shared" si="14"/>
        <v>#VALUE!</v>
      </c>
    </row>
    <row r="908" spans="1:6" x14ac:dyDescent="0.3">
      <c r="A908" t="e">
        <f>AlertAuditReport[[#This Row],[Alert ID]]</f>
        <v>#VALUE!</v>
      </c>
      <c r="B908" s="1" t="e">
        <f>AlertAuditReport[[#This Row],[Timestamp]]</f>
        <v>#VALUE!</v>
      </c>
      <c r="C908" t="e">
        <f>AlertAuditReport[[#This Row],[Event Type]]</f>
        <v>#VALUE!</v>
      </c>
      <c r="D908" t="e">
        <f>AlertAuditReport[[#This Row],[User Mail]]</f>
        <v>#VALUE!</v>
      </c>
      <c r="E908" s="3" t="e">
        <f>IF(B908&lt;&gt;"", ((B908 - VLOOKUP(A908, AlertHelper!$A$2:$C41906, 2, FALSE)) * 24 * 60), "")</f>
        <v>#VALUE!</v>
      </c>
      <c r="F908" t="e">
        <f t="shared" si="14"/>
        <v>#VALUE!</v>
      </c>
    </row>
    <row r="909" spans="1:6" x14ac:dyDescent="0.3">
      <c r="A909" t="e">
        <f>AlertAuditReport[[#This Row],[Alert ID]]</f>
        <v>#VALUE!</v>
      </c>
      <c r="B909" s="1" t="e">
        <f>AlertAuditReport[[#This Row],[Timestamp]]</f>
        <v>#VALUE!</v>
      </c>
      <c r="C909" t="e">
        <f>AlertAuditReport[[#This Row],[Event Type]]</f>
        <v>#VALUE!</v>
      </c>
      <c r="D909" t="e">
        <f>AlertAuditReport[[#This Row],[User Mail]]</f>
        <v>#VALUE!</v>
      </c>
      <c r="E909" s="3" t="e">
        <f>IF(B909&lt;&gt;"", ((B909 - VLOOKUP(A909, AlertHelper!$A$2:$C41907, 2, FALSE)) * 24 * 60), "")</f>
        <v>#VALUE!</v>
      </c>
      <c r="F909" t="e">
        <f t="shared" si="14"/>
        <v>#VALUE!</v>
      </c>
    </row>
    <row r="910" spans="1:6" x14ac:dyDescent="0.3">
      <c r="A910" t="e">
        <f>AlertAuditReport[[#This Row],[Alert ID]]</f>
        <v>#VALUE!</v>
      </c>
      <c r="B910" s="1" t="e">
        <f>AlertAuditReport[[#This Row],[Timestamp]]</f>
        <v>#VALUE!</v>
      </c>
      <c r="C910" t="e">
        <f>AlertAuditReport[[#This Row],[Event Type]]</f>
        <v>#VALUE!</v>
      </c>
      <c r="D910" t="e">
        <f>AlertAuditReport[[#This Row],[User Mail]]</f>
        <v>#VALUE!</v>
      </c>
      <c r="E910" s="3" t="e">
        <f>IF(B910&lt;&gt;"", ((B910 - VLOOKUP(A910, AlertHelper!$A$2:$C41908, 2, FALSE)) * 24 * 60), "")</f>
        <v>#VALUE!</v>
      </c>
      <c r="F910" t="e">
        <f t="shared" si="14"/>
        <v>#VALUE!</v>
      </c>
    </row>
    <row r="911" spans="1:6" x14ac:dyDescent="0.3">
      <c r="A911" t="e">
        <f>AlertAuditReport[[#This Row],[Alert ID]]</f>
        <v>#VALUE!</v>
      </c>
      <c r="B911" s="1" t="e">
        <f>AlertAuditReport[[#This Row],[Timestamp]]</f>
        <v>#VALUE!</v>
      </c>
      <c r="C911" t="e">
        <f>AlertAuditReport[[#This Row],[Event Type]]</f>
        <v>#VALUE!</v>
      </c>
      <c r="D911" t="e">
        <f>AlertAuditReport[[#This Row],[User Mail]]</f>
        <v>#VALUE!</v>
      </c>
      <c r="E911" s="3" t="e">
        <f>IF(B911&lt;&gt;"", ((B911 - VLOOKUP(A911, AlertHelper!$A$2:$C41909, 2, FALSE)) * 24 * 60), "")</f>
        <v>#VALUE!</v>
      </c>
      <c r="F911" t="e">
        <f t="shared" si="14"/>
        <v>#VALUE!</v>
      </c>
    </row>
    <row r="912" spans="1:6" x14ac:dyDescent="0.3">
      <c r="A912" t="e">
        <f>AlertAuditReport[[#This Row],[Alert ID]]</f>
        <v>#VALUE!</v>
      </c>
      <c r="B912" s="1" t="e">
        <f>AlertAuditReport[[#This Row],[Timestamp]]</f>
        <v>#VALUE!</v>
      </c>
      <c r="C912" t="e">
        <f>AlertAuditReport[[#This Row],[Event Type]]</f>
        <v>#VALUE!</v>
      </c>
      <c r="D912" t="e">
        <f>AlertAuditReport[[#This Row],[User Mail]]</f>
        <v>#VALUE!</v>
      </c>
      <c r="E912" s="3" t="e">
        <f>IF(B912&lt;&gt;"", ((B912 - VLOOKUP(A912, AlertHelper!$A$2:$C41910, 2, FALSE)) * 24 * 60), "")</f>
        <v>#VALUE!</v>
      </c>
      <c r="F912" t="e">
        <f t="shared" si="14"/>
        <v>#VALUE!</v>
      </c>
    </row>
    <row r="913" spans="1:6" x14ac:dyDescent="0.3">
      <c r="A913" t="e">
        <f>AlertAuditReport[[#This Row],[Alert ID]]</f>
        <v>#VALUE!</v>
      </c>
      <c r="B913" s="1" t="e">
        <f>AlertAuditReport[[#This Row],[Timestamp]]</f>
        <v>#VALUE!</v>
      </c>
      <c r="C913" t="e">
        <f>AlertAuditReport[[#This Row],[Event Type]]</f>
        <v>#VALUE!</v>
      </c>
      <c r="D913" t="e">
        <f>AlertAuditReport[[#This Row],[User Mail]]</f>
        <v>#VALUE!</v>
      </c>
      <c r="E913" s="3" t="e">
        <f>IF(B913&lt;&gt;"", ((B913 - VLOOKUP(A913, AlertHelper!$A$2:$C41911, 2, FALSE)) * 24 * 60), "")</f>
        <v>#VALUE!</v>
      </c>
      <c r="F913" t="e">
        <f t="shared" si="14"/>
        <v>#VALUE!</v>
      </c>
    </row>
    <row r="914" spans="1:6" x14ac:dyDescent="0.3">
      <c r="A914" t="e">
        <f>AlertAuditReport[[#This Row],[Alert ID]]</f>
        <v>#VALUE!</v>
      </c>
      <c r="B914" s="1" t="e">
        <f>AlertAuditReport[[#This Row],[Timestamp]]</f>
        <v>#VALUE!</v>
      </c>
      <c r="C914" t="e">
        <f>AlertAuditReport[[#This Row],[Event Type]]</f>
        <v>#VALUE!</v>
      </c>
      <c r="D914" t="e">
        <f>AlertAuditReport[[#This Row],[User Mail]]</f>
        <v>#VALUE!</v>
      </c>
      <c r="E914" s="3" t="e">
        <f>IF(B914&lt;&gt;"", ((B914 - VLOOKUP(A914, AlertHelper!$A$2:$C41912, 2, FALSE)) * 24 * 60), "")</f>
        <v>#VALUE!</v>
      </c>
      <c r="F914" t="e">
        <f t="shared" si="14"/>
        <v>#VALUE!</v>
      </c>
    </row>
    <row r="915" spans="1:6" x14ac:dyDescent="0.3">
      <c r="A915" t="e">
        <f>AlertAuditReport[[#This Row],[Alert ID]]</f>
        <v>#VALUE!</v>
      </c>
      <c r="B915" s="1" t="e">
        <f>AlertAuditReport[[#This Row],[Timestamp]]</f>
        <v>#VALUE!</v>
      </c>
      <c r="C915" t="e">
        <f>AlertAuditReport[[#This Row],[Event Type]]</f>
        <v>#VALUE!</v>
      </c>
      <c r="D915" t="e">
        <f>AlertAuditReport[[#This Row],[User Mail]]</f>
        <v>#VALUE!</v>
      </c>
      <c r="E915" s="3" t="e">
        <f>IF(B915&lt;&gt;"", ((B915 - VLOOKUP(A915, AlertHelper!$A$2:$C41913, 2, FALSE)) * 24 * 60), "")</f>
        <v>#VALUE!</v>
      </c>
      <c r="F915" t="e">
        <f t="shared" si="14"/>
        <v>#VALUE!</v>
      </c>
    </row>
    <row r="916" spans="1:6" x14ac:dyDescent="0.3">
      <c r="A916" t="e">
        <f>AlertAuditReport[[#This Row],[Alert ID]]</f>
        <v>#VALUE!</v>
      </c>
      <c r="B916" s="1" t="e">
        <f>AlertAuditReport[[#This Row],[Timestamp]]</f>
        <v>#VALUE!</v>
      </c>
      <c r="C916" t="e">
        <f>AlertAuditReport[[#This Row],[Event Type]]</f>
        <v>#VALUE!</v>
      </c>
      <c r="D916" t="e">
        <f>AlertAuditReport[[#This Row],[User Mail]]</f>
        <v>#VALUE!</v>
      </c>
      <c r="E916" s="3" t="e">
        <f>IF(B916&lt;&gt;"", ((B916 - VLOOKUP(A916, AlertHelper!$A$2:$C41914, 2, FALSE)) * 24 * 60), "")</f>
        <v>#VALUE!</v>
      </c>
      <c r="F916" t="e">
        <f t="shared" si="14"/>
        <v>#VALUE!</v>
      </c>
    </row>
    <row r="917" spans="1:6" x14ac:dyDescent="0.3">
      <c r="A917" t="e">
        <f>AlertAuditReport[[#This Row],[Alert ID]]</f>
        <v>#VALUE!</v>
      </c>
      <c r="B917" s="1" t="e">
        <f>AlertAuditReport[[#This Row],[Timestamp]]</f>
        <v>#VALUE!</v>
      </c>
      <c r="C917" t="e">
        <f>AlertAuditReport[[#This Row],[Event Type]]</f>
        <v>#VALUE!</v>
      </c>
      <c r="D917" t="e">
        <f>AlertAuditReport[[#This Row],[User Mail]]</f>
        <v>#VALUE!</v>
      </c>
      <c r="E917" s="3" t="e">
        <f>IF(B917&lt;&gt;"", ((B917 - VLOOKUP(A917, AlertHelper!$A$2:$C41915, 2, FALSE)) * 24 * 60), "")</f>
        <v>#VALUE!</v>
      </c>
      <c r="F917" t="e">
        <f t="shared" si="14"/>
        <v>#VALUE!</v>
      </c>
    </row>
    <row r="918" spans="1:6" x14ac:dyDescent="0.3">
      <c r="A918" t="e">
        <f>AlertAuditReport[[#This Row],[Alert ID]]</f>
        <v>#VALUE!</v>
      </c>
      <c r="B918" s="1" t="e">
        <f>AlertAuditReport[[#This Row],[Timestamp]]</f>
        <v>#VALUE!</v>
      </c>
      <c r="C918" t="e">
        <f>AlertAuditReport[[#This Row],[Event Type]]</f>
        <v>#VALUE!</v>
      </c>
      <c r="D918" t="e">
        <f>AlertAuditReport[[#This Row],[User Mail]]</f>
        <v>#VALUE!</v>
      </c>
      <c r="E918" s="3" t="e">
        <f>IF(B918&lt;&gt;"", ((B918 - VLOOKUP(A918, AlertHelper!$A$2:$C41916, 2, FALSE)) * 24 * 60), "")</f>
        <v>#VALUE!</v>
      </c>
      <c r="F918" t="e">
        <f t="shared" si="14"/>
        <v>#VALUE!</v>
      </c>
    </row>
    <row r="919" spans="1:6" x14ac:dyDescent="0.3">
      <c r="A919" t="e">
        <f>AlertAuditReport[[#This Row],[Alert ID]]</f>
        <v>#VALUE!</v>
      </c>
      <c r="B919" s="1" t="e">
        <f>AlertAuditReport[[#This Row],[Timestamp]]</f>
        <v>#VALUE!</v>
      </c>
      <c r="C919" t="e">
        <f>AlertAuditReport[[#This Row],[Event Type]]</f>
        <v>#VALUE!</v>
      </c>
      <c r="D919" t="e">
        <f>AlertAuditReport[[#This Row],[User Mail]]</f>
        <v>#VALUE!</v>
      </c>
      <c r="E919" s="3" t="e">
        <f>IF(B919&lt;&gt;"", ((B919 - VLOOKUP(A919, AlertHelper!$A$2:$C41917, 2, FALSE)) * 24 * 60), "")</f>
        <v>#VALUE!</v>
      </c>
      <c r="F919" t="e">
        <f t="shared" si="14"/>
        <v>#VALUE!</v>
      </c>
    </row>
    <row r="920" spans="1:6" x14ac:dyDescent="0.3">
      <c r="A920" t="e">
        <f>AlertAuditReport[[#This Row],[Alert ID]]</f>
        <v>#VALUE!</v>
      </c>
      <c r="B920" s="1" t="e">
        <f>AlertAuditReport[[#This Row],[Timestamp]]</f>
        <v>#VALUE!</v>
      </c>
      <c r="C920" t="e">
        <f>AlertAuditReport[[#This Row],[Event Type]]</f>
        <v>#VALUE!</v>
      </c>
      <c r="D920" t="e">
        <f>AlertAuditReport[[#This Row],[User Mail]]</f>
        <v>#VALUE!</v>
      </c>
      <c r="E920" s="3" t="e">
        <f>IF(B920&lt;&gt;"", ((B920 - VLOOKUP(A920, AlertHelper!$A$2:$C41918, 2, FALSE)) * 24 * 60), "")</f>
        <v>#VALUE!</v>
      </c>
      <c r="F920" t="e">
        <f t="shared" si="14"/>
        <v>#VALUE!</v>
      </c>
    </row>
    <row r="921" spans="1:6" x14ac:dyDescent="0.3">
      <c r="A921" t="e">
        <f>AlertAuditReport[[#This Row],[Alert ID]]</f>
        <v>#VALUE!</v>
      </c>
      <c r="B921" s="1" t="e">
        <f>AlertAuditReport[[#This Row],[Timestamp]]</f>
        <v>#VALUE!</v>
      </c>
      <c r="C921" t="e">
        <f>AlertAuditReport[[#This Row],[Event Type]]</f>
        <v>#VALUE!</v>
      </c>
      <c r="D921" t="e">
        <f>AlertAuditReport[[#This Row],[User Mail]]</f>
        <v>#VALUE!</v>
      </c>
      <c r="E921" s="3" t="e">
        <f>IF(B921&lt;&gt;"", ((B921 - VLOOKUP(A921, AlertHelper!$A$2:$C41919, 2, FALSE)) * 24 * 60), "")</f>
        <v>#VALUE!</v>
      </c>
      <c r="F921" t="e">
        <f t="shared" si="14"/>
        <v>#VALUE!</v>
      </c>
    </row>
    <row r="922" spans="1:6" x14ac:dyDescent="0.3">
      <c r="A922" t="e">
        <f>AlertAuditReport[[#This Row],[Alert ID]]</f>
        <v>#VALUE!</v>
      </c>
      <c r="B922" s="1" t="e">
        <f>AlertAuditReport[[#This Row],[Timestamp]]</f>
        <v>#VALUE!</v>
      </c>
      <c r="C922" t="e">
        <f>AlertAuditReport[[#This Row],[Event Type]]</f>
        <v>#VALUE!</v>
      </c>
      <c r="D922" t="e">
        <f>AlertAuditReport[[#This Row],[User Mail]]</f>
        <v>#VALUE!</v>
      </c>
      <c r="E922" s="3" t="e">
        <f>IF(B922&lt;&gt;"", ((B922 - VLOOKUP(A922, AlertHelper!$A$2:$C41920, 2, FALSE)) * 24 * 60), "")</f>
        <v>#VALUE!</v>
      </c>
      <c r="F922" t="e">
        <f t="shared" si="14"/>
        <v>#VALUE!</v>
      </c>
    </row>
    <row r="923" spans="1:6" x14ac:dyDescent="0.3">
      <c r="A923" t="e">
        <f>AlertAuditReport[[#This Row],[Alert ID]]</f>
        <v>#VALUE!</v>
      </c>
      <c r="B923" s="1" t="e">
        <f>AlertAuditReport[[#This Row],[Timestamp]]</f>
        <v>#VALUE!</v>
      </c>
      <c r="C923" t="e">
        <f>AlertAuditReport[[#This Row],[Event Type]]</f>
        <v>#VALUE!</v>
      </c>
      <c r="D923" t="e">
        <f>AlertAuditReport[[#This Row],[User Mail]]</f>
        <v>#VALUE!</v>
      </c>
      <c r="E923" s="3" t="e">
        <f>IF(B923&lt;&gt;"", ((B923 - VLOOKUP(A923, AlertHelper!$A$2:$C41921, 2, FALSE)) * 24 * 60), "")</f>
        <v>#VALUE!</v>
      </c>
      <c r="F923" t="e">
        <f t="shared" si="14"/>
        <v>#VALUE!</v>
      </c>
    </row>
    <row r="924" spans="1:6" x14ac:dyDescent="0.3">
      <c r="A924" t="e">
        <f>AlertAuditReport[[#This Row],[Alert ID]]</f>
        <v>#VALUE!</v>
      </c>
      <c r="B924" s="1" t="e">
        <f>AlertAuditReport[[#This Row],[Timestamp]]</f>
        <v>#VALUE!</v>
      </c>
      <c r="C924" t="e">
        <f>AlertAuditReport[[#This Row],[Event Type]]</f>
        <v>#VALUE!</v>
      </c>
      <c r="D924" t="e">
        <f>AlertAuditReport[[#This Row],[User Mail]]</f>
        <v>#VALUE!</v>
      </c>
      <c r="E924" s="3" t="e">
        <f>IF(B924&lt;&gt;"", ((B924 - VLOOKUP(A924, AlertHelper!$A$2:$C41922, 2, FALSE)) * 24 * 60), "")</f>
        <v>#VALUE!</v>
      </c>
      <c r="F924" t="e">
        <f t="shared" si="14"/>
        <v>#VALUE!</v>
      </c>
    </row>
    <row r="925" spans="1:6" x14ac:dyDescent="0.3">
      <c r="A925" t="e">
        <f>AlertAuditReport[[#This Row],[Alert ID]]</f>
        <v>#VALUE!</v>
      </c>
      <c r="B925" s="1" t="e">
        <f>AlertAuditReport[[#This Row],[Timestamp]]</f>
        <v>#VALUE!</v>
      </c>
      <c r="C925" t="e">
        <f>AlertAuditReport[[#This Row],[Event Type]]</f>
        <v>#VALUE!</v>
      </c>
      <c r="D925" t="e">
        <f>AlertAuditReport[[#This Row],[User Mail]]</f>
        <v>#VALUE!</v>
      </c>
      <c r="E925" s="3" t="e">
        <f>IF(B925&lt;&gt;"", ((B925 - VLOOKUP(A925, AlertHelper!$A$2:$C41923, 2, FALSE)) * 24 * 60), "")</f>
        <v>#VALUE!</v>
      </c>
      <c r="F925" t="e">
        <f t="shared" si="14"/>
        <v>#VALUE!</v>
      </c>
    </row>
    <row r="926" spans="1:6" x14ac:dyDescent="0.3">
      <c r="A926" t="e">
        <f>AlertAuditReport[[#This Row],[Alert ID]]</f>
        <v>#VALUE!</v>
      </c>
      <c r="B926" s="1" t="e">
        <f>AlertAuditReport[[#This Row],[Timestamp]]</f>
        <v>#VALUE!</v>
      </c>
      <c r="C926" t="e">
        <f>AlertAuditReport[[#This Row],[Event Type]]</f>
        <v>#VALUE!</v>
      </c>
      <c r="D926" t="e">
        <f>AlertAuditReport[[#This Row],[User Mail]]</f>
        <v>#VALUE!</v>
      </c>
      <c r="E926" s="3" t="e">
        <f>IF(B926&lt;&gt;"", ((B926 - VLOOKUP(A926, AlertHelper!$A$2:$C41924, 2, FALSE)) * 24 * 60), "")</f>
        <v>#VALUE!</v>
      </c>
      <c r="F926" t="e">
        <f t="shared" si="14"/>
        <v>#VALUE!</v>
      </c>
    </row>
    <row r="927" spans="1:6" x14ac:dyDescent="0.3">
      <c r="A927" t="e">
        <f>AlertAuditReport[[#This Row],[Alert ID]]</f>
        <v>#VALUE!</v>
      </c>
      <c r="B927" s="1" t="e">
        <f>AlertAuditReport[[#This Row],[Timestamp]]</f>
        <v>#VALUE!</v>
      </c>
      <c r="C927" t="e">
        <f>AlertAuditReport[[#This Row],[Event Type]]</f>
        <v>#VALUE!</v>
      </c>
      <c r="D927" t="e">
        <f>AlertAuditReport[[#This Row],[User Mail]]</f>
        <v>#VALUE!</v>
      </c>
      <c r="E927" s="3" t="e">
        <f>IF(B927&lt;&gt;"", ((B927 - VLOOKUP(A927, AlertHelper!$A$2:$C41925, 2, FALSE)) * 24 * 60), "")</f>
        <v>#VALUE!</v>
      </c>
      <c r="F927" t="e">
        <f t="shared" si="14"/>
        <v>#VALUE!</v>
      </c>
    </row>
    <row r="928" spans="1:6" x14ac:dyDescent="0.3">
      <c r="A928" t="e">
        <f>AlertAuditReport[[#This Row],[Alert ID]]</f>
        <v>#VALUE!</v>
      </c>
      <c r="B928" s="1" t="e">
        <f>AlertAuditReport[[#This Row],[Timestamp]]</f>
        <v>#VALUE!</v>
      </c>
      <c r="C928" t="e">
        <f>AlertAuditReport[[#This Row],[Event Type]]</f>
        <v>#VALUE!</v>
      </c>
      <c r="D928" t="e">
        <f>AlertAuditReport[[#This Row],[User Mail]]</f>
        <v>#VALUE!</v>
      </c>
      <c r="E928" s="3" t="e">
        <f>IF(B928&lt;&gt;"", ((B928 - VLOOKUP(A928, AlertHelper!$A$2:$C41926, 2, FALSE)) * 24 * 60), "")</f>
        <v>#VALUE!</v>
      </c>
      <c r="F928" t="e">
        <f t="shared" si="14"/>
        <v>#VALUE!</v>
      </c>
    </row>
    <row r="929" spans="1:6" x14ac:dyDescent="0.3">
      <c r="A929" t="e">
        <f>AlertAuditReport[[#This Row],[Alert ID]]</f>
        <v>#VALUE!</v>
      </c>
      <c r="B929" s="1" t="e">
        <f>AlertAuditReport[[#This Row],[Timestamp]]</f>
        <v>#VALUE!</v>
      </c>
      <c r="C929" t="e">
        <f>AlertAuditReport[[#This Row],[Event Type]]</f>
        <v>#VALUE!</v>
      </c>
      <c r="D929" t="e">
        <f>AlertAuditReport[[#This Row],[User Mail]]</f>
        <v>#VALUE!</v>
      </c>
      <c r="E929" s="3" t="e">
        <f>IF(B929&lt;&gt;"", ((B929 - VLOOKUP(A929, AlertHelper!$A$2:$C41927, 2, FALSE)) * 24 * 60), "")</f>
        <v>#VALUE!</v>
      </c>
      <c r="F929" t="e">
        <f t="shared" si="14"/>
        <v>#VALUE!</v>
      </c>
    </row>
    <row r="930" spans="1:6" x14ac:dyDescent="0.3">
      <c r="A930" t="e">
        <f>AlertAuditReport[[#This Row],[Alert ID]]</f>
        <v>#VALUE!</v>
      </c>
      <c r="B930" s="1" t="e">
        <f>AlertAuditReport[[#This Row],[Timestamp]]</f>
        <v>#VALUE!</v>
      </c>
      <c r="C930" t="e">
        <f>AlertAuditReport[[#This Row],[Event Type]]</f>
        <v>#VALUE!</v>
      </c>
      <c r="D930" t="e">
        <f>AlertAuditReport[[#This Row],[User Mail]]</f>
        <v>#VALUE!</v>
      </c>
      <c r="E930" s="3" t="e">
        <f>IF(B930&lt;&gt;"", ((B930 - VLOOKUP(A930, AlertHelper!$A$2:$C41928, 2, FALSE)) * 24 * 60), "")</f>
        <v>#VALUE!</v>
      </c>
      <c r="F930" t="e">
        <f t="shared" si="14"/>
        <v>#VALUE!</v>
      </c>
    </row>
    <row r="931" spans="1:6" x14ac:dyDescent="0.3">
      <c r="A931" t="e">
        <f>AlertAuditReport[[#This Row],[Alert ID]]</f>
        <v>#VALUE!</v>
      </c>
      <c r="B931" s="1" t="e">
        <f>AlertAuditReport[[#This Row],[Timestamp]]</f>
        <v>#VALUE!</v>
      </c>
      <c r="C931" t="e">
        <f>AlertAuditReport[[#This Row],[Event Type]]</f>
        <v>#VALUE!</v>
      </c>
      <c r="D931" t="e">
        <f>AlertAuditReport[[#This Row],[User Mail]]</f>
        <v>#VALUE!</v>
      </c>
      <c r="E931" s="3" t="e">
        <f>IF(B931&lt;&gt;"", ((B931 - VLOOKUP(A931, AlertHelper!$A$2:$C41929, 2, FALSE)) * 24 * 60), "")</f>
        <v>#VALUE!</v>
      </c>
      <c r="F931" t="e">
        <f t="shared" si="14"/>
        <v>#VALUE!</v>
      </c>
    </row>
    <row r="932" spans="1:6" x14ac:dyDescent="0.3">
      <c r="A932" t="e">
        <f>AlertAuditReport[[#This Row],[Alert ID]]</f>
        <v>#VALUE!</v>
      </c>
      <c r="B932" s="1" t="e">
        <f>AlertAuditReport[[#This Row],[Timestamp]]</f>
        <v>#VALUE!</v>
      </c>
      <c r="C932" t="e">
        <f>AlertAuditReport[[#This Row],[Event Type]]</f>
        <v>#VALUE!</v>
      </c>
      <c r="D932" t="e">
        <f>AlertAuditReport[[#This Row],[User Mail]]</f>
        <v>#VALUE!</v>
      </c>
      <c r="E932" s="3" t="e">
        <f>IF(B932&lt;&gt;"", ((B932 - VLOOKUP(A932, AlertHelper!$A$2:$C41930, 2, FALSE)) * 24 * 60), "")</f>
        <v>#VALUE!</v>
      </c>
      <c r="F932" t="e">
        <f t="shared" si="14"/>
        <v>#VALUE!</v>
      </c>
    </row>
    <row r="933" spans="1:6" x14ac:dyDescent="0.3">
      <c r="A933" t="e">
        <f>AlertAuditReport[[#This Row],[Alert ID]]</f>
        <v>#VALUE!</v>
      </c>
      <c r="B933" s="1" t="e">
        <f>AlertAuditReport[[#This Row],[Timestamp]]</f>
        <v>#VALUE!</v>
      </c>
      <c r="C933" t="e">
        <f>AlertAuditReport[[#This Row],[Event Type]]</f>
        <v>#VALUE!</v>
      </c>
      <c r="D933" t="e">
        <f>AlertAuditReport[[#This Row],[User Mail]]</f>
        <v>#VALUE!</v>
      </c>
      <c r="E933" s="3" t="e">
        <f>IF(B933&lt;&gt;"", ((B933 - VLOOKUP(A933, AlertHelper!$A$2:$C41931, 2, FALSE)) * 24 * 60), "")</f>
        <v>#VALUE!</v>
      </c>
      <c r="F933" t="e">
        <f t="shared" si="14"/>
        <v>#VALUE!</v>
      </c>
    </row>
    <row r="934" spans="1:6" x14ac:dyDescent="0.3">
      <c r="A934" t="e">
        <f>AlertAuditReport[[#This Row],[Alert ID]]</f>
        <v>#VALUE!</v>
      </c>
      <c r="B934" s="1" t="e">
        <f>AlertAuditReport[[#This Row],[Timestamp]]</f>
        <v>#VALUE!</v>
      </c>
      <c r="C934" t="e">
        <f>AlertAuditReport[[#This Row],[Event Type]]</f>
        <v>#VALUE!</v>
      </c>
      <c r="D934" t="e">
        <f>AlertAuditReport[[#This Row],[User Mail]]</f>
        <v>#VALUE!</v>
      </c>
      <c r="E934" s="3" t="e">
        <f>IF(B934&lt;&gt;"", ((B934 - VLOOKUP(A934, AlertHelper!$A$2:$C41932, 2, FALSE)) * 24 * 60), "")</f>
        <v>#VALUE!</v>
      </c>
      <c r="F934" t="e">
        <f t="shared" si="14"/>
        <v>#VALUE!</v>
      </c>
    </row>
    <row r="935" spans="1:6" x14ac:dyDescent="0.3">
      <c r="A935" t="e">
        <f>AlertAuditReport[[#This Row],[Alert ID]]</f>
        <v>#VALUE!</v>
      </c>
      <c r="B935" s="1" t="e">
        <f>AlertAuditReport[[#This Row],[Timestamp]]</f>
        <v>#VALUE!</v>
      </c>
      <c r="C935" t="e">
        <f>AlertAuditReport[[#This Row],[Event Type]]</f>
        <v>#VALUE!</v>
      </c>
      <c r="D935" t="e">
        <f>AlertAuditReport[[#This Row],[User Mail]]</f>
        <v>#VALUE!</v>
      </c>
      <c r="E935" s="3" t="e">
        <f>IF(B935&lt;&gt;"", ((B935 - VLOOKUP(A935, AlertHelper!$A$2:$C41933, 2, FALSE)) * 24 * 60), "")</f>
        <v>#VALUE!</v>
      </c>
      <c r="F935" t="e">
        <f t="shared" si="14"/>
        <v>#VALUE!</v>
      </c>
    </row>
    <row r="936" spans="1:6" x14ac:dyDescent="0.3">
      <c r="A936" t="e">
        <f>AlertAuditReport[[#This Row],[Alert ID]]</f>
        <v>#VALUE!</v>
      </c>
      <c r="B936" s="1" t="e">
        <f>AlertAuditReport[[#This Row],[Timestamp]]</f>
        <v>#VALUE!</v>
      </c>
      <c r="C936" t="e">
        <f>AlertAuditReport[[#This Row],[Event Type]]</f>
        <v>#VALUE!</v>
      </c>
      <c r="D936" t="e">
        <f>AlertAuditReport[[#This Row],[User Mail]]</f>
        <v>#VALUE!</v>
      </c>
      <c r="E936" s="3" t="e">
        <f>IF(B936&lt;&gt;"", ((B936 - VLOOKUP(A936, AlertHelper!$A$2:$C41934, 2, FALSE)) * 24 * 60), "")</f>
        <v>#VALUE!</v>
      </c>
      <c r="F936" t="e">
        <f t="shared" si="14"/>
        <v>#VALUE!</v>
      </c>
    </row>
    <row r="937" spans="1:6" x14ac:dyDescent="0.3">
      <c r="A937" t="e">
        <f>AlertAuditReport[[#This Row],[Alert ID]]</f>
        <v>#VALUE!</v>
      </c>
      <c r="B937" s="1" t="e">
        <f>AlertAuditReport[[#This Row],[Timestamp]]</f>
        <v>#VALUE!</v>
      </c>
      <c r="C937" t="e">
        <f>AlertAuditReport[[#This Row],[Event Type]]</f>
        <v>#VALUE!</v>
      </c>
      <c r="D937" t="e">
        <f>AlertAuditReport[[#This Row],[User Mail]]</f>
        <v>#VALUE!</v>
      </c>
      <c r="E937" s="3" t="e">
        <f>IF(B937&lt;&gt;"", ((B937 - VLOOKUP(A937, AlertHelper!$A$2:$C41935, 2, FALSE)) * 24 * 60), "")</f>
        <v>#VALUE!</v>
      </c>
      <c r="F937" t="e">
        <f t="shared" si="14"/>
        <v>#VALUE!</v>
      </c>
    </row>
    <row r="938" spans="1:6" x14ac:dyDescent="0.3">
      <c r="A938" t="e">
        <f>AlertAuditReport[[#This Row],[Alert ID]]</f>
        <v>#VALUE!</v>
      </c>
      <c r="B938" s="1" t="e">
        <f>AlertAuditReport[[#This Row],[Timestamp]]</f>
        <v>#VALUE!</v>
      </c>
      <c r="C938" t="e">
        <f>AlertAuditReport[[#This Row],[Event Type]]</f>
        <v>#VALUE!</v>
      </c>
      <c r="D938" t="e">
        <f>AlertAuditReport[[#This Row],[User Mail]]</f>
        <v>#VALUE!</v>
      </c>
      <c r="E938" s="3" t="e">
        <f>IF(B938&lt;&gt;"", ((B938 - VLOOKUP(A938, AlertHelper!$A$2:$C41936, 2, FALSE)) * 24 * 60), "")</f>
        <v>#VALUE!</v>
      </c>
      <c r="F938" t="e">
        <f t="shared" si="14"/>
        <v>#VALUE!</v>
      </c>
    </row>
    <row r="939" spans="1:6" x14ac:dyDescent="0.3">
      <c r="A939" t="e">
        <f>AlertAuditReport[[#This Row],[Alert ID]]</f>
        <v>#VALUE!</v>
      </c>
      <c r="B939" s="1" t="e">
        <f>AlertAuditReport[[#This Row],[Timestamp]]</f>
        <v>#VALUE!</v>
      </c>
      <c r="C939" t="e">
        <f>AlertAuditReport[[#This Row],[Event Type]]</f>
        <v>#VALUE!</v>
      </c>
      <c r="D939" t="e">
        <f>AlertAuditReport[[#This Row],[User Mail]]</f>
        <v>#VALUE!</v>
      </c>
      <c r="E939" s="3" t="e">
        <f>IF(B939&lt;&gt;"", ((B939 - VLOOKUP(A939, AlertHelper!$A$2:$C41937, 2, FALSE)) * 24 * 60), "")</f>
        <v>#VALUE!</v>
      </c>
      <c r="F939" t="e">
        <f t="shared" si="14"/>
        <v>#VALUE!</v>
      </c>
    </row>
    <row r="940" spans="1:6" x14ac:dyDescent="0.3">
      <c r="A940" t="e">
        <f>AlertAuditReport[[#This Row],[Alert ID]]</f>
        <v>#VALUE!</v>
      </c>
      <c r="B940" s="1" t="e">
        <f>AlertAuditReport[[#This Row],[Timestamp]]</f>
        <v>#VALUE!</v>
      </c>
      <c r="C940" t="e">
        <f>AlertAuditReport[[#This Row],[Event Type]]</f>
        <v>#VALUE!</v>
      </c>
      <c r="D940" t="e">
        <f>AlertAuditReport[[#This Row],[User Mail]]</f>
        <v>#VALUE!</v>
      </c>
      <c r="E940" s="3" t="e">
        <f>IF(B940&lt;&gt;"", ((B940 - VLOOKUP(A940, AlertHelper!$A$2:$C41938, 2, FALSE)) * 24 * 60), "")</f>
        <v>#VALUE!</v>
      </c>
      <c r="F940" t="e">
        <f t="shared" si="14"/>
        <v>#VALUE!</v>
      </c>
    </row>
    <row r="941" spans="1:6" x14ac:dyDescent="0.3">
      <c r="A941" t="e">
        <f>AlertAuditReport[[#This Row],[Alert ID]]</f>
        <v>#VALUE!</v>
      </c>
      <c r="B941" s="1" t="e">
        <f>AlertAuditReport[[#This Row],[Timestamp]]</f>
        <v>#VALUE!</v>
      </c>
      <c r="C941" t="e">
        <f>AlertAuditReport[[#This Row],[Event Type]]</f>
        <v>#VALUE!</v>
      </c>
      <c r="D941" t="e">
        <f>AlertAuditReport[[#This Row],[User Mail]]</f>
        <v>#VALUE!</v>
      </c>
      <c r="E941" s="3" t="e">
        <f>IF(B941&lt;&gt;"", ((B941 - VLOOKUP(A941, AlertHelper!$A$2:$C41939, 2, FALSE)) * 24 * 60), "")</f>
        <v>#VALUE!</v>
      </c>
      <c r="F941" t="e">
        <f t="shared" si="14"/>
        <v>#VALUE!</v>
      </c>
    </row>
    <row r="942" spans="1:6" x14ac:dyDescent="0.3">
      <c r="A942" t="e">
        <f>AlertAuditReport[[#This Row],[Alert ID]]</f>
        <v>#VALUE!</v>
      </c>
      <c r="B942" s="1" t="e">
        <f>AlertAuditReport[[#This Row],[Timestamp]]</f>
        <v>#VALUE!</v>
      </c>
      <c r="C942" t="e">
        <f>AlertAuditReport[[#This Row],[Event Type]]</f>
        <v>#VALUE!</v>
      </c>
      <c r="D942" t="e">
        <f>AlertAuditReport[[#This Row],[User Mail]]</f>
        <v>#VALUE!</v>
      </c>
      <c r="E942" s="3" t="e">
        <f>IF(B942&lt;&gt;"", ((B942 - VLOOKUP(A942, AlertHelper!$A$2:$C41940, 2, FALSE)) * 24 * 60), "")</f>
        <v>#VALUE!</v>
      </c>
      <c r="F942" t="e">
        <f t="shared" si="14"/>
        <v>#VALUE!</v>
      </c>
    </row>
    <row r="943" spans="1:6" x14ac:dyDescent="0.3">
      <c r="A943" t="e">
        <f>AlertAuditReport[[#This Row],[Alert ID]]</f>
        <v>#VALUE!</v>
      </c>
      <c r="B943" s="1" t="e">
        <f>AlertAuditReport[[#This Row],[Timestamp]]</f>
        <v>#VALUE!</v>
      </c>
      <c r="C943" t="e">
        <f>AlertAuditReport[[#This Row],[Event Type]]</f>
        <v>#VALUE!</v>
      </c>
      <c r="D943" t="e">
        <f>AlertAuditReport[[#This Row],[User Mail]]</f>
        <v>#VALUE!</v>
      </c>
      <c r="E943" s="3" t="e">
        <f>IF(B943&lt;&gt;"", ((B943 - VLOOKUP(A943, AlertHelper!$A$2:$C41941, 2, FALSE)) * 24 * 60), "")</f>
        <v>#VALUE!</v>
      </c>
      <c r="F943" t="e">
        <f t="shared" si="14"/>
        <v>#VALUE!</v>
      </c>
    </row>
    <row r="944" spans="1:6" x14ac:dyDescent="0.3">
      <c r="A944" t="e">
        <f>AlertAuditReport[[#This Row],[Alert ID]]</f>
        <v>#VALUE!</v>
      </c>
      <c r="B944" s="1" t="e">
        <f>AlertAuditReport[[#This Row],[Timestamp]]</f>
        <v>#VALUE!</v>
      </c>
      <c r="C944" t="e">
        <f>AlertAuditReport[[#This Row],[Event Type]]</f>
        <v>#VALUE!</v>
      </c>
      <c r="D944" t="e">
        <f>AlertAuditReport[[#This Row],[User Mail]]</f>
        <v>#VALUE!</v>
      </c>
      <c r="E944" s="3" t="e">
        <f>IF(B944&lt;&gt;"", ((B944 - VLOOKUP(A944, AlertHelper!$A$2:$C41942, 2, FALSE)) * 24 * 60), "")</f>
        <v>#VALUE!</v>
      </c>
      <c r="F944" t="e">
        <f t="shared" si="14"/>
        <v>#VALUE!</v>
      </c>
    </row>
    <row r="945" spans="1:6" x14ac:dyDescent="0.3">
      <c r="A945" t="e">
        <f>AlertAuditReport[[#This Row],[Alert ID]]</f>
        <v>#VALUE!</v>
      </c>
      <c r="B945" s="1" t="e">
        <f>AlertAuditReport[[#This Row],[Timestamp]]</f>
        <v>#VALUE!</v>
      </c>
      <c r="C945" t="e">
        <f>AlertAuditReport[[#This Row],[Event Type]]</f>
        <v>#VALUE!</v>
      </c>
      <c r="D945" t="e">
        <f>AlertAuditReport[[#This Row],[User Mail]]</f>
        <v>#VALUE!</v>
      </c>
      <c r="E945" s="3" t="e">
        <f>IF(B945&lt;&gt;"", ((B945 - VLOOKUP(A945, AlertHelper!$A$2:$C41943, 2, FALSE)) * 24 * 60), "")</f>
        <v>#VALUE!</v>
      </c>
      <c r="F945" t="e">
        <f t="shared" si="14"/>
        <v>#VALUE!</v>
      </c>
    </row>
    <row r="946" spans="1:6" x14ac:dyDescent="0.3">
      <c r="A946" t="e">
        <f>AlertAuditReport[[#This Row],[Alert ID]]</f>
        <v>#VALUE!</v>
      </c>
      <c r="B946" s="1" t="e">
        <f>AlertAuditReport[[#This Row],[Timestamp]]</f>
        <v>#VALUE!</v>
      </c>
      <c r="C946" t="e">
        <f>AlertAuditReport[[#This Row],[Event Type]]</f>
        <v>#VALUE!</v>
      </c>
      <c r="D946" t="e">
        <f>AlertAuditReport[[#This Row],[User Mail]]</f>
        <v>#VALUE!</v>
      </c>
      <c r="E946" s="3" t="e">
        <f>IF(B946&lt;&gt;"", ((B946 - VLOOKUP(A946, AlertHelper!$A$2:$C41944, 2, FALSE)) * 24 * 60), "")</f>
        <v>#VALUE!</v>
      </c>
      <c r="F946" t="e">
        <f t="shared" si="14"/>
        <v>#VALUE!</v>
      </c>
    </row>
    <row r="947" spans="1:6" x14ac:dyDescent="0.3">
      <c r="A947" t="e">
        <f>AlertAuditReport[[#This Row],[Alert ID]]</f>
        <v>#VALUE!</v>
      </c>
      <c r="B947" s="1" t="e">
        <f>AlertAuditReport[[#This Row],[Timestamp]]</f>
        <v>#VALUE!</v>
      </c>
      <c r="C947" t="e">
        <f>AlertAuditReport[[#This Row],[Event Type]]</f>
        <v>#VALUE!</v>
      </c>
      <c r="D947" t="e">
        <f>AlertAuditReport[[#This Row],[User Mail]]</f>
        <v>#VALUE!</v>
      </c>
      <c r="E947" s="3" t="e">
        <f>IF(B947&lt;&gt;"", ((B947 - VLOOKUP(A947, AlertHelper!$A$2:$C41945, 2, FALSE)) * 24 * 60), "")</f>
        <v>#VALUE!</v>
      </c>
      <c r="F947" t="e">
        <f t="shared" si="14"/>
        <v>#VALUE!</v>
      </c>
    </row>
    <row r="948" spans="1:6" x14ac:dyDescent="0.3">
      <c r="A948" t="e">
        <f>AlertAuditReport[[#This Row],[Alert ID]]</f>
        <v>#VALUE!</v>
      </c>
      <c r="B948" s="1" t="e">
        <f>AlertAuditReport[[#This Row],[Timestamp]]</f>
        <v>#VALUE!</v>
      </c>
      <c r="C948" t="e">
        <f>AlertAuditReport[[#This Row],[Event Type]]</f>
        <v>#VALUE!</v>
      </c>
      <c r="D948" t="e">
        <f>AlertAuditReport[[#This Row],[User Mail]]</f>
        <v>#VALUE!</v>
      </c>
      <c r="E948" s="3" t="e">
        <f>IF(B948&lt;&gt;"", ((B948 - VLOOKUP(A948, AlertHelper!$A$2:$C41946, 2, FALSE)) * 24 * 60), "")</f>
        <v>#VALUE!</v>
      </c>
      <c r="F948" t="e">
        <f t="shared" si="14"/>
        <v>#VALUE!</v>
      </c>
    </row>
    <row r="949" spans="1:6" x14ac:dyDescent="0.3">
      <c r="A949" t="e">
        <f>AlertAuditReport[[#This Row],[Alert ID]]</f>
        <v>#VALUE!</v>
      </c>
      <c r="B949" s="1" t="e">
        <f>AlertAuditReport[[#This Row],[Timestamp]]</f>
        <v>#VALUE!</v>
      </c>
      <c r="C949" t="e">
        <f>AlertAuditReport[[#This Row],[Event Type]]</f>
        <v>#VALUE!</v>
      </c>
      <c r="D949" t="e">
        <f>AlertAuditReport[[#This Row],[User Mail]]</f>
        <v>#VALUE!</v>
      </c>
      <c r="E949" s="3" t="e">
        <f>IF(B949&lt;&gt;"", ((B949 - VLOOKUP(A949, AlertHelper!$A$2:$C41947, 2, FALSE)) * 24 * 60), "")</f>
        <v>#VALUE!</v>
      </c>
      <c r="F949" t="e">
        <f t="shared" si="14"/>
        <v>#VALUE!</v>
      </c>
    </row>
    <row r="950" spans="1:6" x14ac:dyDescent="0.3">
      <c r="A950" t="e">
        <f>AlertAuditReport[[#This Row],[Alert ID]]</f>
        <v>#VALUE!</v>
      </c>
      <c r="B950" s="1" t="e">
        <f>AlertAuditReport[[#This Row],[Timestamp]]</f>
        <v>#VALUE!</v>
      </c>
      <c r="C950" t="e">
        <f>AlertAuditReport[[#This Row],[Event Type]]</f>
        <v>#VALUE!</v>
      </c>
      <c r="D950" t="e">
        <f>AlertAuditReport[[#This Row],[User Mail]]</f>
        <v>#VALUE!</v>
      </c>
      <c r="E950" s="3" t="e">
        <f>IF(B950&lt;&gt;"", ((B950 - VLOOKUP(A950, AlertHelper!$A$2:$C41948, 2, FALSE)) * 24 * 60), "")</f>
        <v>#VALUE!</v>
      </c>
      <c r="F950" t="e">
        <f t="shared" si="14"/>
        <v>#VALUE!</v>
      </c>
    </row>
    <row r="951" spans="1:6" x14ac:dyDescent="0.3">
      <c r="A951" t="e">
        <f>AlertAuditReport[[#This Row],[Alert ID]]</f>
        <v>#VALUE!</v>
      </c>
      <c r="B951" s="1" t="e">
        <f>AlertAuditReport[[#This Row],[Timestamp]]</f>
        <v>#VALUE!</v>
      </c>
      <c r="C951" t="e">
        <f>AlertAuditReport[[#This Row],[Event Type]]</f>
        <v>#VALUE!</v>
      </c>
      <c r="D951" t="e">
        <f>AlertAuditReport[[#This Row],[User Mail]]</f>
        <v>#VALUE!</v>
      </c>
      <c r="E951" s="3" t="e">
        <f>IF(B951&lt;&gt;"", ((B951 - VLOOKUP(A951, AlertHelper!$A$2:$C41949, 2, FALSE)) * 24 * 60), "")</f>
        <v>#VALUE!</v>
      </c>
      <c r="F951" t="e">
        <f t="shared" si="14"/>
        <v>#VALUE!</v>
      </c>
    </row>
    <row r="952" spans="1:6" x14ac:dyDescent="0.3">
      <c r="A952" t="e">
        <f>AlertAuditReport[[#This Row],[Alert ID]]</f>
        <v>#VALUE!</v>
      </c>
      <c r="B952" s="1" t="e">
        <f>AlertAuditReport[[#This Row],[Timestamp]]</f>
        <v>#VALUE!</v>
      </c>
      <c r="C952" t="e">
        <f>AlertAuditReport[[#This Row],[Event Type]]</f>
        <v>#VALUE!</v>
      </c>
      <c r="D952" t="e">
        <f>AlertAuditReport[[#This Row],[User Mail]]</f>
        <v>#VALUE!</v>
      </c>
      <c r="E952" s="3" t="e">
        <f>IF(B952&lt;&gt;"", ((B952 - VLOOKUP(A952, AlertHelper!$A$2:$C41950, 2, FALSE)) * 24 * 60), "")</f>
        <v>#VALUE!</v>
      </c>
      <c r="F952" t="e">
        <f t="shared" si="14"/>
        <v>#VALUE!</v>
      </c>
    </row>
    <row r="953" spans="1:6" x14ac:dyDescent="0.3">
      <c r="A953" t="e">
        <f>AlertAuditReport[[#This Row],[Alert ID]]</f>
        <v>#VALUE!</v>
      </c>
      <c r="B953" s="1" t="e">
        <f>AlertAuditReport[[#This Row],[Timestamp]]</f>
        <v>#VALUE!</v>
      </c>
      <c r="C953" t="e">
        <f>AlertAuditReport[[#This Row],[Event Type]]</f>
        <v>#VALUE!</v>
      </c>
      <c r="D953" t="e">
        <f>AlertAuditReport[[#This Row],[User Mail]]</f>
        <v>#VALUE!</v>
      </c>
      <c r="E953" s="3" t="e">
        <f>IF(B953&lt;&gt;"", ((B953 - VLOOKUP(A953, AlertHelper!$A$2:$C41951, 2, FALSE)) * 24 * 60), "")</f>
        <v>#VALUE!</v>
      </c>
      <c r="F953" t="e">
        <f t="shared" si="14"/>
        <v>#VALUE!</v>
      </c>
    </row>
    <row r="954" spans="1:6" x14ac:dyDescent="0.3">
      <c r="A954" t="e">
        <f>AlertAuditReport[[#This Row],[Alert ID]]</f>
        <v>#VALUE!</v>
      </c>
      <c r="B954" s="1" t="e">
        <f>AlertAuditReport[[#This Row],[Timestamp]]</f>
        <v>#VALUE!</v>
      </c>
      <c r="C954" t="e">
        <f>AlertAuditReport[[#This Row],[Event Type]]</f>
        <v>#VALUE!</v>
      </c>
      <c r="D954" t="e">
        <f>AlertAuditReport[[#This Row],[User Mail]]</f>
        <v>#VALUE!</v>
      </c>
      <c r="E954" s="3" t="e">
        <f>IF(B954&lt;&gt;"", ((B954 - VLOOKUP(A954, AlertHelper!$A$2:$C41952, 2, FALSE)) * 24 * 60), "")</f>
        <v>#VALUE!</v>
      </c>
      <c r="F954" t="e">
        <f t="shared" si="14"/>
        <v>#VALUE!</v>
      </c>
    </row>
    <row r="955" spans="1:6" x14ac:dyDescent="0.3">
      <c r="A955" t="e">
        <f>AlertAuditReport[[#This Row],[Alert ID]]</f>
        <v>#VALUE!</v>
      </c>
      <c r="B955" s="1" t="e">
        <f>AlertAuditReport[[#This Row],[Timestamp]]</f>
        <v>#VALUE!</v>
      </c>
      <c r="C955" t="e">
        <f>AlertAuditReport[[#This Row],[Event Type]]</f>
        <v>#VALUE!</v>
      </c>
      <c r="D955" t="e">
        <f>AlertAuditReport[[#This Row],[User Mail]]</f>
        <v>#VALUE!</v>
      </c>
      <c r="E955" s="3" t="e">
        <f>IF(B955&lt;&gt;"", ((B955 - VLOOKUP(A955, AlertHelper!$A$2:$C41953, 2, FALSE)) * 24 * 60), "")</f>
        <v>#VALUE!</v>
      </c>
      <c r="F955" t="e">
        <f t="shared" si="14"/>
        <v>#VALUE!</v>
      </c>
    </row>
    <row r="956" spans="1:6" x14ac:dyDescent="0.3">
      <c r="A956" t="e">
        <f>AlertAuditReport[[#This Row],[Alert ID]]</f>
        <v>#VALUE!</v>
      </c>
      <c r="B956" s="1" t="e">
        <f>AlertAuditReport[[#This Row],[Timestamp]]</f>
        <v>#VALUE!</v>
      </c>
      <c r="C956" t="e">
        <f>AlertAuditReport[[#This Row],[Event Type]]</f>
        <v>#VALUE!</v>
      </c>
      <c r="D956" t="e">
        <f>AlertAuditReport[[#This Row],[User Mail]]</f>
        <v>#VALUE!</v>
      </c>
      <c r="E956" s="3" t="e">
        <f>IF(B956&lt;&gt;"", ((B956 - VLOOKUP(A956, AlertHelper!$A$2:$C41954, 2, FALSE)) * 24 * 60), "")</f>
        <v>#VALUE!</v>
      </c>
      <c r="F956" t="e">
        <f t="shared" si="14"/>
        <v>#VALUE!</v>
      </c>
    </row>
    <row r="957" spans="1:6" x14ac:dyDescent="0.3">
      <c r="A957" t="e">
        <f>AlertAuditReport[[#This Row],[Alert ID]]</f>
        <v>#VALUE!</v>
      </c>
      <c r="B957" s="1" t="e">
        <f>AlertAuditReport[[#This Row],[Timestamp]]</f>
        <v>#VALUE!</v>
      </c>
      <c r="C957" t="e">
        <f>AlertAuditReport[[#This Row],[Event Type]]</f>
        <v>#VALUE!</v>
      </c>
      <c r="D957" t="e">
        <f>AlertAuditReport[[#This Row],[User Mail]]</f>
        <v>#VALUE!</v>
      </c>
      <c r="E957" s="3" t="e">
        <f>IF(B957&lt;&gt;"", ((B957 - VLOOKUP(A957, AlertHelper!$A$2:$C41955, 2, FALSE)) * 24 * 60), "")</f>
        <v>#VALUE!</v>
      </c>
      <c r="F957" t="e">
        <f t="shared" si="14"/>
        <v>#VALUE!</v>
      </c>
    </row>
    <row r="958" spans="1:6" x14ac:dyDescent="0.3">
      <c r="A958" t="e">
        <f>AlertAuditReport[[#This Row],[Alert ID]]</f>
        <v>#VALUE!</v>
      </c>
      <c r="B958" s="1" t="e">
        <f>AlertAuditReport[[#This Row],[Timestamp]]</f>
        <v>#VALUE!</v>
      </c>
      <c r="C958" t="e">
        <f>AlertAuditReport[[#This Row],[Event Type]]</f>
        <v>#VALUE!</v>
      </c>
      <c r="D958" t="e">
        <f>AlertAuditReport[[#This Row],[User Mail]]</f>
        <v>#VALUE!</v>
      </c>
      <c r="E958" s="3" t="e">
        <f>IF(B958&lt;&gt;"", ((B958 - VLOOKUP(A958, AlertHelper!$A$2:$C41956, 2, FALSE)) * 24 * 60), "")</f>
        <v>#VALUE!</v>
      </c>
      <c r="F958" t="e">
        <f t="shared" si="14"/>
        <v>#VALUE!</v>
      </c>
    </row>
    <row r="959" spans="1:6" x14ac:dyDescent="0.3">
      <c r="A959" t="e">
        <f>AlertAuditReport[[#This Row],[Alert ID]]</f>
        <v>#VALUE!</v>
      </c>
      <c r="B959" s="1" t="e">
        <f>AlertAuditReport[[#This Row],[Timestamp]]</f>
        <v>#VALUE!</v>
      </c>
      <c r="C959" t="e">
        <f>AlertAuditReport[[#This Row],[Event Type]]</f>
        <v>#VALUE!</v>
      </c>
      <c r="D959" t="e">
        <f>AlertAuditReport[[#This Row],[User Mail]]</f>
        <v>#VALUE!</v>
      </c>
      <c r="E959" s="3" t="e">
        <f>IF(B959&lt;&gt;"", ((B959 - VLOOKUP(A959, AlertHelper!$A$2:$C41957, 2, FALSE)) * 24 * 60), "")</f>
        <v>#VALUE!</v>
      </c>
      <c r="F959" t="e">
        <f t="shared" si="14"/>
        <v>#VALUE!</v>
      </c>
    </row>
    <row r="960" spans="1:6" x14ac:dyDescent="0.3">
      <c r="A960" t="e">
        <f>AlertAuditReport[[#This Row],[Alert ID]]</f>
        <v>#VALUE!</v>
      </c>
      <c r="B960" s="1" t="e">
        <f>AlertAuditReport[[#This Row],[Timestamp]]</f>
        <v>#VALUE!</v>
      </c>
      <c r="C960" t="e">
        <f>AlertAuditReport[[#This Row],[Event Type]]</f>
        <v>#VALUE!</v>
      </c>
      <c r="D960" t="e">
        <f>AlertAuditReport[[#This Row],[User Mail]]</f>
        <v>#VALUE!</v>
      </c>
      <c r="E960" s="3" t="e">
        <f>IF(B960&lt;&gt;"", ((B960 - VLOOKUP(A960, AlertHelper!$A$2:$C41958, 2, FALSE)) * 24 * 60), "")</f>
        <v>#VALUE!</v>
      </c>
      <c r="F960" t="e">
        <f t="shared" si="14"/>
        <v>#VALUE!</v>
      </c>
    </row>
    <row r="961" spans="1:6" x14ac:dyDescent="0.3">
      <c r="A961" t="e">
        <f>AlertAuditReport[[#This Row],[Alert ID]]</f>
        <v>#VALUE!</v>
      </c>
      <c r="B961" s="1" t="e">
        <f>AlertAuditReport[[#This Row],[Timestamp]]</f>
        <v>#VALUE!</v>
      </c>
      <c r="C961" t="e">
        <f>AlertAuditReport[[#This Row],[Event Type]]</f>
        <v>#VALUE!</v>
      </c>
      <c r="D961" t="e">
        <f>AlertAuditReport[[#This Row],[User Mail]]</f>
        <v>#VALUE!</v>
      </c>
      <c r="E961" s="3" t="e">
        <f>IF(B961&lt;&gt;"", ((B961 - VLOOKUP(A961, AlertHelper!$A$2:$C41959, 2, FALSE)) * 24 * 60), "")</f>
        <v>#VALUE!</v>
      </c>
      <c r="F961" t="e">
        <f t="shared" si="14"/>
        <v>#VALUE!</v>
      </c>
    </row>
    <row r="962" spans="1:6" x14ac:dyDescent="0.3">
      <c r="A962" t="e">
        <f>AlertAuditReport[[#This Row],[Alert ID]]</f>
        <v>#VALUE!</v>
      </c>
      <c r="B962" s="1" t="e">
        <f>AlertAuditReport[[#This Row],[Timestamp]]</f>
        <v>#VALUE!</v>
      </c>
      <c r="C962" t="e">
        <f>AlertAuditReport[[#This Row],[Event Type]]</f>
        <v>#VALUE!</v>
      </c>
      <c r="D962" t="e">
        <f>AlertAuditReport[[#This Row],[User Mail]]</f>
        <v>#VALUE!</v>
      </c>
      <c r="E962" s="3" t="e">
        <f>IF(B962&lt;&gt;"", ((B962 - VLOOKUP(A962, AlertHelper!$A$2:$C41960, 2, FALSE)) * 24 * 60), "")</f>
        <v>#VALUE!</v>
      </c>
      <c r="F962" t="e">
        <f t="shared" si="14"/>
        <v>#VALUE!</v>
      </c>
    </row>
    <row r="963" spans="1:6" x14ac:dyDescent="0.3">
      <c r="A963" t="e">
        <f>AlertAuditReport[[#This Row],[Alert ID]]</f>
        <v>#VALUE!</v>
      </c>
      <c r="B963" s="1" t="e">
        <f>AlertAuditReport[[#This Row],[Timestamp]]</f>
        <v>#VALUE!</v>
      </c>
      <c r="C963" t="e">
        <f>AlertAuditReport[[#This Row],[Event Type]]</f>
        <v>#VALUE!</v>
      </c>
      <c r="D963" t="e">
        <f>AlertAuditReport[[#This Row],[User Mail]]</f>
        <v>#VALUE!</v>
      </c>
      <c r="E963" s="3" t="e">
        <f>IF(B963&lt;&gt;"", ((B963 - VLOOKUP(A963, AlertHelper!$A$2:$C41961, 2, FALSE)) * 24 * 60), "")</f>
        <v>#VALUE!</v>
      </c>
      <c r="F963" t="e">
        <f t="shared" ref="F963:F1000" si="15">IF(B963&lt;&gt;"", SUM((WEEKDAY(B963)=1), (WEEKDAY(B963)=7), (HOUR(B963)&lt;9),  (HOUR(B963)&gt;17))&gt;0, "")</f>
        <v>#VALUE!</v>
      </c>
    </row>
    <row r="964" spans="1:6" x14ac:dyDescent="0.3">
      <c r="A964" t="e">
        <f>AlertAuditReport[[#This Row],[Alert ID]]</f>
        <v>#VALUE!</v>
      </c>
      <c r="B964" s="1" t="e">
        <f>AlertAuditReport[[#This Row],[Timestamp]]</f>
        <v>#VALUE!</v>
      </c>
      <c r="C964" t="e">
        <f>AlertAuditReport[[#This Row],[Event Type]]</f>
        <v>#VALUE!</v>
      </c>
      <c r="D964" t="e">
        <f>AlertAuditReport[[#This Row],[User Mail]]</f>
        <v>#VALUE!</v>
      </c>
      <c r="E964" s="3" t="e">
        <f>IF(B964&lt;&gt;"", ((B964 - VLOOKUP(A964, AlertHelper!$A$2:$C41962, 2, FALSE)) * 24 * 60), "")</f>
        <v>#VALUE!</v>
      </c>
      <c r="F964" t="e">
        <f t="shared" si="15"/>
        <v>#VALUE!</v>
      </c>
    </row>
    <row r="965" spans="1:6" x14ac:dyDescent="0.3">
      <c r="A965" t="e">
        <f>AlertAuditReport[[#This Row],[Alert ID]]</f>
        <v>#VALUE!</v>
      </c>
      <c r="B965" s="1" t="e">
        <f>AlertAuditReport[[#This Row],[Timestamp]]</f>
        <v>#VALUE!</v>
      </c>
      <c r="C965" t="e">
        <f>AlertAuditReport[[#This Row],[Event Type]]</f>
        <v>#VALUE!</v>
      </c>
      <c r="D965" t="e">
        <f>AlertAuditReport[[#This Row],[User Mail]]</f>
        <v>#VALUE!</v>
      </c>
      <c r="E965" s="3" t="e">
        <f>IF(B965&lt;&gt;"", ((B965 - VLOOKUP(A965, AlertHelper!$A$2:$C41963, 2, FALSE)) * 24 * 60), "")</f>
        <v>#VALUE!</v>
      </c>
      <c r="F965" t="e">
        <f t="shared" si="15"/>
        <v>#VALUE!</v>
      </c>
    </row>
    <row r="966" spans="1:6" x14ac:dyDescent="0.3">
      <c r="A966" t="e">
        <f>AlertAuditReport[[#This Row],[Alert ID]]</f>
        <v>#VALUE!</v>
      </c>
      <c r="B966" s="1" t="e">
        <f>AlertAuditReport[[#This Row],[Timestamp]]</f>
        <v>#VALUE!</v>
      </c>
      <c r="C966" t="e">
        <f>AlertAuditReport[[#This Row],[Event Type]]</f>
        <v>#VALUE!</v>
      </c>
      <c r="D966" t="e">
        <f>AlertAuditReport[[#This Row],[User Mail]]</f>
        <v>#VALUE!</v>
      </c>
      <c r="E966" s="3" t="e">
        <f>IF(B966&lt;&gt;"", ((B966 - VLOOKUP(A966, AlertHelper!$A$2:$C41964, 2, FALSE)) * 24 * 60), "")</f>
        <v>#VALUE!</v>
      </c>
      <c r="F966" t="e">
        <f t="shared" si="15"/>
        <v>#VALUE!</v>
      </c>
    </row>
    <row r="967" spans="1:6" x14ac:dyDescent="0.3">
      <c r="A967" t="e">
        <f>AlertAuditReport[[#This Row],[Alert ID]]</f>
        <v>#VALUE!</v>
      </c>
      <c r="B967" s="1" t="e">
        <f>AlertAuditReport[[#This Row],[Timestamp]]</f>
        <v>#VALUE!</v>
      </c>
      <c r="C967" t="e">
        <f>AlertAuditReport[[#This Row],[Event Type]]</f>
        <v>#VALUE!</v>
      </c>
      <c r="D967" t="e">
        <f>AlertAuditReport[[#This Row],[User Mail]]</f>
        <v>#VALUE!</v>
      </c>
      <c r="E967" s="3" t="e">
        <f>IF(B967&lt;&gt;"", ((B967 - VLOOKUP(A967, AlertHelper!$A$2:$C41965, 2, FALSE)) * 24 * 60), "")</f>
        <v>#VALUE!</v>
      </c>
      <c r="F967" t="e">
        <f t="shared" si="15"/>
        <v>#VALUE!</v>
      </c>
    </row>
    <row r="968" spans="1:6" x14ac:dyDescent="0.3">
      <c r="A968" t="e">
        <f>AlertAuditReport[[#This Row],[Alert ID]]</f>
        <v>#VALUE!</v>
      </c>
      <c r="B968" s="1" t="e">
        <f>AlertAuditReport[[#This Row],[Timestamp]]</f>
        <v>#VALUE!</v>
      </c>
      <c r="C968" t="e">
        <f>AlertAuditReport[[#This Row],[Event Type]]</f>
        <v>#VALUE!</v>
      </c>
      <c r="D968" t="e">
        <f>AlertAuditReport[[#This Row],[User Mail]]</f>
        <v>#VALUE!</v>
      </c>
      <c r="E968" s="3" t="e">
        <f>IF(B968&lt;&gt;"", ((B968 - VLOOKUP(A968, AlertHelper!$A$2:$C41966, 2, FALSE)) * 24 * 60), "")</f>
        <v>#VALUE!</v>
      </c>
      <c r="F968" t="e">
        <f t="shared" si="15"/>
        <v>#VALUE!</v>
      </c>
    </row>
    <row r="969" spans="1:6" x14ac:dyDescent="0.3">
      <c r="A969" t="e">
        <f>AlertAuditReport[[#This Row],[Alert ID]]</f>
        <v>#VALUE!</v>
      </c>
      <c r="B969" s="1" t="e">
        <f>AlertAuditReport[[#This Row],[Timestamp]]</f>
        <v>#VALUE!</v>
      </c>
      <c r="C969" t="e">
        <f>AlertAuditReport[[#This Row],[Event Type]]</f>
        <v>#VALUE!</v>
      </c>
      <c r="D969" t="e">
        <f>AlertAuditReport[[#This Row],[User Mail]]</f>
        <v>#VALUE!</v>
      </c>
      <c r="E969" s="3" t="e">
        <f>IF(B969&lt;&gt;"", ((B969 - VLOOKUP(A969, AlertHelper!$A$2:$C41967, 2, FALSE)) * 24 * 60), "")</f>
        <v>#VALUE!</v>
      </c>
      <c r="F969" t="e">
        <f t="shared" si="15"/>
        <v>#VALUE!</v>
      </c>
    </row>
    <row r="970" spans="1:6" x14ac:dyDescent="0.3">
      <c r="A970" t="e">
        <f>AlertAuditReport[[#This Row],[Alert ID]]</f>
        <v>#VALUE!</v>
      </c>
      <c r="B970" s="1" t="e">
        <f>AlertAuditReport[[#This Row],[Timestamp]]</f>
        <v>#VALUE!</v>
      </c>
      <c r="C970" t="e">
        <f>AlertAuditReport[[#This Row],[Event Type]]</f>
        <v>#VALUE!</v>
      </c>
      <c r="D970" t="e">
        <f>AlertAuditReport[[#This Row],[User Mail]]</f>
        <v>#VALUE!</v>
      </c>
      <c r="E970" s="3" t="e">
        <f>IF(B970&lt;&gt;"", ((B970 - VLOOKUP(A970, AlertHelper!$A$2:$C41968, 2, FALSE)) * 24 * 60), "")</f>
        <v>#VALUE!</v>
      </c>
      <c r="F970" t="e">
        <f t="shared" si="15"/>
        <v>#VALUE!</v>
      </c>
    </row>
    <row r="971" spans="1:6" x14ac:dyDescent="0.3">
      <c r="A971" t="e">
        <f>AlertAuditReport[[#This Row],[Alert ID]]</f>
        <v>#VALUE!</v>
      </c>
      <c r="B971" s="1" t="e">
        <f>AlertAuditReport[[#This Row],[Timestamp]]</f>
        <v>#VALUE!</v>
      </c>
      <c r="C971" t="e">
        <f>AlertAuditReport[[#This Row],[Event Type]]</f>
        <v>#VALUE!</v>
      </c>
      <c r="D971" t="e">
        <f>AlertAuditReport[[#This Row],[User Mail]]</f>
        <v>#VALUE!</v>
      </c>
      <c r="E971" s="3" t="e">
        <f>IF(B971&lt;&gt;"", ((B971 - VLOOKUP(A971, AlertHelper!$A$2:$C41969, 2, FALSE)) * 24 * 60), "")</f>
        <v>#VALUE!</v>
      </c>
      <c r="F971" t="e">
        <f t="shared" si="15"/>
        <v>#VALUE!</v>
      </c>
    </row>
    <row r="972" spans="1:6" x14ac:dyDescent="0.3">
      <c r="A972" t="e">
        <f>AlertAuditReport[[#This Row],[Alert ID]]</f>
        <v>#VALUE!</v>
      </c>
      <c r="B972" s="1" t="e">
        <f>AlertAuditReport[[#This Row],[Timestamp]]</f>
        <v>#VALUE!</v>
      </c>
      <c r="C972" t="e">
        <f>AlertAuditReport[[#This Row],[Event Type]]</f>
        <v>#VALUE!</v>
      </c>
      <c r="D972" t="e">
        <f>AlertAuditReport[[#This Row],[User Mail]]</f>
        <v>#VALUE!</v>
      </c>
      <c r="E972" s="3" t="e">
        <f>IF(B972&lt;&gt;"", ((B972 - VLOOKUP(A972, AlertHelper!$A$2:$C41970, 2, FALSE)) * 24 * 60), "")</f>
        <v>#VALUE!</v>
      </c>
      <c r="F972" t="e">
        <f t="shared" si="15"/>
        <v>#VALUE!</v>
      </c>
    </row>
    <row r="973" spans="1:6" x14ac:dyDescent="0.3">
      <c r="A973" t="e">
        <f>AlertAuditReport[[#This Row],[Alert ID]]</f>
        <v>#VALUE!</v>
      </c>
      <c r="B973" s="1" t="e">
        <f>AlertAuditReport[[#This Row],[Timestamp]]</f>
        <v>#VALUE!</v>
      </c>
      <c r="C973" t="e">
        <f>AlertAuditReport[[#This Row],[Event Type]]</f>
        <v>#VALUE!</v>
      </c>
      <c r="D973" t="e">
        <f>AlertAuditReport[[#This Row],[User Mail]]</f>
        <v>#VALUE!</v>
      </c>
      <c r="E973" s="3" t="e">
        <f>IF(B973&lt;&gt;"", ((B973 - VLOOKUP(A973, AlertHelper!$A$2:$C41971, 2, FALSE)) * 24 * 60), "")</f>
        <v>#VALUE!</v>
      </c>
      <c r="F973" t="e">
        <f t="shared" si="15"/>
        <v>#VALUE!</v>
      </c>
    </row>
    <row r="974" spans="1:6" x14ac:dyDescent="0.3">
      <c r="A974" t="e">
        <f>AlertAuditReport[[#This Row],[Alert ID]]</f>
        <v>#VALUE!</v>
      </c>
      <c r="B974" s="1" t="e">
        <f>AlertAuditReport[[#This Row],[Timestamp]]</f>
        <v>#VALUE!</v>
      </c>
      <c r="C974" t="e">
        <f>AlertAuditReport[[#This Row],[Event Type]]</f>
        <v>#VALUE!</v>
      </c>
      <c r="D974" t="e">
        <f>AlertAuditReport[[#This Row],[User Mail]]</f>
        <v>#VALUE!</v>
      </c>
      <c r="E974" s="3" t="e">
        <f>IF(B974&lt;&gt;"", ((B974 - VLOOKUP(A974, AlertHelper!$A$2:$C41972, 2, FALSE)) * 24 * 60), "")</f>
        <v>#VALUE!</v>
      </c>
      <c r="F974" t="e">
        <f t="shared" si="15"/>
        <v>#VALUE!</v>
      </c>
    </row>
    <row r="975" spans="1:6" x14ac:dyDescent="0.3">
      <c r="A975" t="e">
        <f>AlertAuditReport[[#This Row],[Alert ID]]</f>
        <v>#VALUE!</v>
      </c>
      <c r="B975" s="1" t="e">
        <f>AlertAuditReport[[#This Row],[Timestamp]]</f>
        <v>#VALUE!</v>
      </c>
      <c r="C975" t="e">
        <f>AlertAuditReport[[#This Row],[Event Type]]</f>
        <v>#VALUE!</v>
      </c>
      <c r="D975" t="e">
        <f>AlertAuditReport[[#This Row],[User Mail]]</f>
        <v>#VALUE!</v>
      </c>
      <c r="E975" s="3" t="e">
        <f>IF(B975&lt;&gt;"", ((B975 - VLOOKUP(A975, AlertHelper!$A$2:$C41973, 2, FALSE)) * 24 * 60), "")</f>
        <v>#VALUE!</v>
      </c>
      <c r="F975" t="e">
        <f t="shared" si="15"/>
        <v>#VALUE!</v>
      </c>
    </row>
    <row r="976" spans="1:6" x14ac:dyDescent="0.3">
      <c r="A976" t="e">
        <f>AlertAuditReport[[#This Row],[Alert ID]]</f>
        <v>#VALUE!</v>
      </c>
      <c r="B976" s="1" t="e">
        <f>AlertAuditReport[[#This Row],[Timestamp]]</f>
        <v>#VALUE!</v>
      </c>
      <c r="C976" t="e">
        <f>AlertAuditReport[[#This Row],[Event Type]]</f>
        <v>#VALUE!</v>
      </c>
      <c r="D976" t="e">
        <f>AlertAuditReport[[#This Row],[User Mail]]</f>
        <v>#VALUE!</v>
      </c>
      <c r="E976" s="3" t="e">
        <f>IF(B976&lt;&gt;"", ((B976 - VLOOKUP(A976, AlertHelper!$A$2:$C41974, 2, FALSE)) * 24 * 60), "")</f>
        <v>#VALUE!</v>
      </c>
      <c r="F976" t="e">
        <f t="shared" si="15"/>
        <v>#VALUE!</v>
      </c>
    </row>
    <row r="977" spans="1:6" x14ac:dyDescent="0.3">
      <c r="A977" t="e">
        <f>AlertAuditReport[[#This Row],[Alert ID]]</f>
        <v>#VALUE!</v>
      </c>
      <c r="B977" s="1" t="e">
        <f>AlertAuditReport[[#This Row],[Timestamp]]</f>
        <v>#VALUE!</v>
      </c>
      <c r="C977" t="e">
        <f>AlertAuditReport[[#This Row],[Event Type]]</f>
        <v>#VALUE!</v>
      </c>
      <c r="D977" t="e">
        <f>AlertAuditReport[[#This Row],[User Mail]]</f>
        <v>#VALUE!</v>
      </c>
      <c r="E977" s="3" t="e">
        <f>IF(B977&lt;&gt;"", ((B977 - VLOOKUP(A977, AlertHelper!$A$2:$C41975, 2, FALSE)) * 24 * 60), "")</f>
        <v>#VALUE!</v>
      </c>
      <c r="F977" t="e">
        <f t="shared" si="15"/>
        <v>#VALUE!</v>
      </c>
    </row>
    <row r="978" spans="1:6" x14ac:dyDescent="0.3">
      <c r="A978" t="e">
        <f>AlertAuditReport[[#This Row],[Alert ID]]</f>
        <v>#VALUE!</v>
      </c>
      <c r="B978" s="1" t="e">
        <f>AlertAuditReport[[#This Row],[Timestamp]]</f>
        <v>#VALUE!</v>
      </c>
      <c r="C978" t="e">
        <f>AlertAuditReport[[#This Row],[Event Type]]</f>
        <v>#VALUE!</v>
      </c>
      <c r="D978" t="e">
        <f>AlertAuditReport[[#This Row],[User Mail]]</f>
        <v>#VALUE!</v>
      </c>
      <c r="E978" s="3" t="e">
        <f>IF(B978&lt;&gt;"", ((B978 - VLOOKUP(A978, AlertHelper!$A$2:$C41976, 2, FALSE)) * 24 * 60), "")</f>
        <v>#VALUE!</v>
      </c>
      <c r="F978" t="e">
        <f t="shared" si="15"/>
        <v>#VALUE!</v>
      </c>
    </row>
    <row r="979" spans="1:6" x14ac:dyDescent="0.3">
      <c r="A979" t="e">
        <f>AlertAuditReport[[#This Row],[Alert ID]]</f>
        <v>#VALUE!</v>
      </c>
      <c r="B979" s="1" t="e">
        <f>AlertAuditReport[[#This Row],[Timestamp]]</f>
        <v>#VALUE!</v>
      </c>
      <c r="C979" t="e">
        <f>AlertAuditReport[[#This Row],[Event Type]]</f>
        <v>#VALUE!</v>
      </c>
      <c r="D979" t="e">
        <f>AlertAuditReport[[#This Row],[User Mail]]</f>
        <v>#VALUE!</v>
      </c>
      <c r="E979" s="3" t="e">
        <f>IF(B979&lt;&gt;"", ((B979 - VLOOKUP(A979, AlertHelper!$A$2:$C41977, 2, FALSE)) * 24 * 60), "")</f>
        <v>#VALUE!</v>
      </c>
      <c r="F979" t="e">
        <f t="shared" si="15"/>
        <v>#VALUE!</v>
      </c>
    </row>
    <row r="980" spans="1:6" x14ac:dyDescent="0.3">
      <c r="A980" t="e">
        <f>AlertAuditReport[[#This Row],[Alert ID]]</f>
        <v>#VALUE!</v>
      </c>
      <c r="B980" s="1" t="e">
        <f>AlertAuditReport[[#This Row],[Timestamp]]</f>
        <v>#VALUE!</v>
      </c>
      <c r="C980" t="e">
        <f>AlertAuditReport[[#This Row],[Event Type]]</f>
        <v>#VALUE!</v>
      </c>
      <c r="D980" t="e">
        <f>AlertAuditReport[[#This Row],[User Mail]]</f>
        <v>#VALUE!</v>
      </c>
      <c r="E980" s="3" t="e">
        <f>IF(B980&lt;&gt;"", ((B980 - VLOOKUP(A980, AlertHelper!$A$2:$C41978, 2, FALSE)) * 24 * 60), "")</f>
        <v>#VALUE!</v>
      </c>
      <c r="F980" t="e">
        <f t="shared" si="15"/>
        <v>#VALUE!</v>
      </c>
    </row>
    <row r="981" spans="1:6" x14ac:dyDescent="0.3">
      <c r="A981" t="e">
        <f>AlertAuditReport[[#This Row],[Alert ID]]</f>
        <v>#VALUE!</v>
      </c>
      <c r="B981" s="1" t="e">
        <f>AlertAuditReport[[#This Row],[Timestamp]]</f>
        <v>#VALUE!</v>
      </c>
      <c r="C981" t="e">
        <f>AlertAuditReport[[#This Row],[Event Type]]</f>
        <v>#VALUE!</v>
      </c>
      <c r="D981" t="e">
        <f>AlertAuditReport[[#This Row],[User Mail]]</f>
        <v>#VALUE!</v>
      </c>
      <c r="E981" s="3" t="e">
        <f>IF(B981&lt;&gt;"", ((B981 - VLOOKUP(A981, AlertHelper!$A$2:$C41979, 2, FALSE)) * 24 * 60), "")</f>
        <v>#VALUE!</v>
      </c>
      <c r="F981" t="e">
        <f t="shared" si="15"/>
        <v>#VALUE!</v>
      </c>
    </row>
    <row r="982" spans="1:6" x14ac:dyDescent="0.3">
      <c r="A982" t="e">
        <f>AlertAuditReport[[#This Row],[Alert ID]]</f>
        <v>#VALUE!</v>
      </c>
      <c r="B982" s="1" t="e">
        <f>AlertAuditReport[[#This Row],[Timestamp]]</f>
        <v>#VALUE!</v>
      </c>
      <c r="C982" t="e">
        <f>AlertAuditReport[[#This Row],[Event Type]]</f>
        <v>#VALUE!</v>
      </c>
      <c r="D982" t="e">
        <f>AlertAuditReport[[#This Row],[User Mail]]</f>
        <v>#VALUE!</v>
      </c>
      <c r="E982" s="3" t="e">
        <f>IF(B982&lt;&gt;"", ((B982 - VLOOKUP(A982, AlertHelper!$A$2:$C41980, 2, FALSE)) * 24 * 60), "")</f>
        <v>#VALUE!</v>
      </c>
      <c r="F982" t="e">
        <f t="shared" si="15"/>
        <v>#VALUE!</v>
      </c>
    </row>
    <row r="983" spans="1:6" x14ac:dyDescent="0.3">
      <c r="A983" t="e">
        <f>AlertAuditReport[[#This Row],[Alert ID]]</f>
        <v>#VALUE!</v>
      </c>
      <c r="B983" s="1" t="e">
        <f>AlertAuditReport[[#This Row],[Timestamp]]</f>
        <v>#VALUE!</v>
      </c>
      <c r="C983" t="e">
        <f>AlertAuditReport[[#This Row],[Event Type]]</f>
        <v>#VALUE!</v>
      </c>
      <c r="D983" t="e">
        <f>AlertAuditReport[[#This Row],[User Mail]]</f>
        <v>#VALUE!</v>
      </c>
      <c r="E983" s="3" t="e">
        <f>IF(B983&lt;&gt;"", ((B983 - VLOOKUP(A983, AlertHelper!$A$2:$C41981, 2, FALSE)) * 24 * 60), "")</f>
        <v>#VALUE!</v>
      </c>
      <c r="F983" t="e">
        <f t="shared" si="15"/>
        <v>#VALUE!</v>
      </c>
    </row>
    <row r="984" spans="1:6" x14ac:dyDescent="0.3">
      <c r="A984" t="e">
        <f>AlertAuditReport[[#This Row],[Alert ID]]</f>
        <v>#VALUE!</v>
      </c>
      <c r="B984" s="1" t="e">
        <f>AlertAuditReport[[#This Row],[Timestamp]]</f>
        <v>#VALUE!</v>
      </c>
      <c r="C984" t="e">
        <f>AlertAuditReport[[#This Row],[Event Type]]</f>
        <v>#VALUE!</v>
      </c>
      <c r="D984" t="e">
        <f>AlertAuditReport[[#This Row],[User Mail]]</f>
        <v>#VALUE!</v>
      </c>
      <c r="E984" s="3" t="e">
        <f>IF(B984&lt;&gt;"", ((B984 - VLOOKUP(A984, AlertHelper!$A$2:$C41982, 2, FALSE)) * 24 * 60), "")</f>
        <v>#VALUE!</v>
      </c>
      <c r="F984" t="e">
        <f t="shared" si="15"/>
        <v>#VALUE!</v>
      </c>
    </row>
    <row r="985" spans="1:6" x14ac:dyDescent="0.3">
      <c r="A985" t="e">
        <f>AlertAuditReport[[#This Row],[Alert ID]]</f>
        <v>#VALUE!</v>
      </c>
      <c r="B985" s="1" t="e">
        <f>AlertAuditReport[[#This Row],[Timestamp]]</f>
        <v>#VALUE!</v>
      </c>
      <c r="C985" t="e">
        <f>AlertAuditReport[[#This Row],[Event Type]]</f>
        <v>#VALUE!</v>
      </c>
      <c r="D985" t="e">
        <f>AlertAuditReport[[#This Row],[User Mail]]</f>
        <v>#VALUE!</v>
      </c>
      <c r="E985" s="3" t="e">
        <f>IF(B985&lt;&gt;"", ((B985 - VLOOKUP(A985, AlertHelper!$A$2:$C41983, 2, FALSE)) * 24 * 60), "")</f>
        <v>#VALUE!</v>
      </c>
      <c r="F985" t="e">
        <f t="shared" si="15"/>
        <v>#VALUE!</v>
      </c>
    </row>
    <row r="986" spans="1:6" x14ac:dyDescent="0.3">
      <c r="A986" t="e">
        <f>AlertAuditReport[[#This Row],[Alert ID]]</f>
        <v>#VALUE!</v>
      </c>
      <c r="B986" s="1" t="e">
        <f>AlertAuditReport[[#This Row],[Timestamp]]</f>
        <v>#VALUE!</v>
      </c>
      <c r="C986" t="e">
        <f>AlertAuditReport[[#This Row],[Event Type]]</f>
        <v>#VALUE!</v>
      </c>
      <c r="D986" t="e">
        <f>AlertAuditReport[[#This Row],[User Mail]]</f>
        <v>#VALUE!</v>
      </c>
      <c r="E986" s="3" t="e">
        <f>IF(B986&lt;&gt;"", ((B986 - VLOOKUP(A986, AlertHelper!$A$2:$C41984, 2, FALSE)) * 24 * 60), "")</f>
        <v>#VALUE!</v>
      </c>
      <c r="F986" t="e">
        <f t="shared" si="15"/>
        <v>#VALUE!</v>
      </c>
    </row>
    <row r="987" spans="1:6" x14ac:dyDescent="0.3">
      <c r="A987" t="e">
        <f>AlertAuditReport[[#This Row],[Alert ID]]</f>
        <v>#VALUE!</v>
      </c>
      <c r="B987" s="1" t="e">
        <f>AlertAuditReport[[#This Row],[Timestamp]]</f>
        <v>#VALUE!</v>
      </c>
      <c r="C987" t="e">
        <f>AlertAuditReport[[#This Row],[Event Type]]</f>
        <v>#VALUE!</v>
      </c>
      <c r="D987" t="e">
        <f>AlertAuditReport[[#This Row],[User Mail]]</f>
        <v>#VALUE!</v>
      </c>
      <c r="E987" s="3" t="e">
        <f>IF(B987&lt;&gt;"", ((B987 - VLOOKUP(A987, AlertHelper!$A$2:$C41985, 2, FALSE)) * 24 * 60), "")</f>
        <v>#VALUE!</v>
      </c>
      <c r="F987" t="e">
        <f t="shared" si="15"/>
        <v>#VALUE!</v>
      </c>
    </row>
    <row r="988" spans="1:6" x14ac:dyDescent="0.3">
      <c r="A988" t="e">
        <f>AlertAuditReport[[#This Row],[Alert ID]]</f>
        <v>#VALUE!</v>
      </c>
      <c r="B988" s="1" t="e">
        <f>AlertAuditReport[[#This Row],[Timestamp]]</f>
        <v>#VALUE!</v>
      </c>
      <c r="C988" t="e">
        <f>AlertAuditReport[[#This Row],[Event Type]]</f>
        <v>#VALUE!</v>
      </c>
      <c r="D988" t="e">
        <f>AlertAuditReport[[#This Row],[User Mail]]</f>
        <v>#VALUE!</v>
      </c>
      <c r="E988" s="3" t="e">
        <f>IF(B988&lt;&gt;"", ((B988 - VLOOKUP(A988, AlertHelper!$A$2:$C41986, 2, FALSE)) * 24 * 60), "")</f>
        <v>#VALUE!</v>
      </c>
      <c r="F988" t="e">
        <f t="shared" si="15"/>
        <v>#VALUE!</v>
      </c>
    </row>
    <row r="989" spans="1:6" x14ac:dyDescent="0.3">
      <c r="A989" t="e">
        <f>AlertAuditReport[[#This Row],[Alert ID]]</f>
        <v>#VALUE!</v>
      </c>
      <c r="B989" s="1" t="e">
        <f>AlertAuditReport[[#This Row],[Timestamp]]</f>
        <v>#VALUE!</v>
      </c>
      <c r="C989" t="e">
        <f>AlertAuditReport[[#This Row],[Event Type]]</f>
        <v>#VALUE!</v>
      </c>
      <c r="D989" t="e">
        <f>AlertAuditReport[[#This Row],[User Mail]]</f>
        <v>#VALUE!</v>
      </c>
      <c r="E989" s="3" t="e">
        <f>IF(B989&lt;&gt;"", ((B989 - VLOOKUP(A989, AlertHelper!$A$2:$C41987, 2, FALSE)) * 24 * 60), "")</f>
        <v>#VALUE!</v>
      </c>
      <c r="F989" t="e">
        <f t="shared" si="15"/>
        <v>#VALUE!</v>
      </c>
    </row>
    <row r="990" spans="1:6" x14ac:dyDescent="0.3">
      <c r="A990" t="e">
        <f>AlertAuditReport[[#This Row],[Alert ID]]</f>
        <v>#VALUE!</v>
      </c>
      <c r="B990" s="1" t="e">
        <f>AlertAuditReport[[#This Row],[Timestamp]]</f>
        <v>#VALUE!</v>
      </c>
      <c r="C990" t="e">
        <f>AlertAuditReport[[#This Row],[Event Type]]</f>
        <v>#VALUE!</v>
      </c>
      <c r="D990" t="e">
        <f>AlertAuditReport[[#This Row],[User Mail]]</f>
        <v>#VALUE!</v>
      </c>
      <c r="E990" s="3" t="e">
        <f>IF(B990&lt;&gt;"", ((B990 - VLOOKUP(A990, AlertHelper!$A$2:$C41988, 2, FALSE)) * 24 * 60), "")</f>
        <v>#VALUE!</v>
      </c>
      <c r="F990" t="e">
        <f t="shared" si="15"/>
        <v>#VALUE!</v>
      </c>
    </row>
    <row r="991" spans="1:6" x14ac:dyDescent="0.3">
      <c r="A991" t="e">
        <f>AlertAuditReport[[#This Row],[Alert ID]]</f>
        <v>#VALUE!</v>
      </c>
      <c r="B991" s="1" t="e">
        <f>AlertAuditReport[[#This Row],[Timestamp]]</f>
        <v>#VALUE!</v>
      </c>
      <c r="C991" t="e">
        <f>AlertAuditReport[[#This Row],[Event Type]]</f>
        <v>#VALUE!</v>
      </c>
      <c r="D991" t="e">
        <f>AlertAuditReport[[#This Row],[User Mail]]</f>
        <v>#VALUE!</v>
      </c>
      <c r="E991" s="3" t="e">
        <f>IF(B991&lt;&gt;"", ((B991 - VLOOKUP(A991, AlertHelper!$A$2:$C41989, 2, FALSE)) * 24 * 60), "")</f>
        <v>#VALUE!</v>
      </c>
      <c r="F991" t="e">
        <f t="shared" si="15"/>
        <v>#VALUE!</v>
      </c>
    </row>
    <row r="992" spans="1:6" x14ac:dyDescent="0.3">
      <c r="A992" t="e">
        <f>AlertAuditReport[[#This Row],[Alert ID]]</f>
        <v>#VALUE!</v>
      </c>
      <c r="B992" s="1" t="e">
        <f>AlertAuditReport[[#This Row],[Timestamp]]</f>
        <v>#VALUE!</v>
      </c>
      <c r="C992" t="e">
        <f>AlertAuditReport[[#This Row],[Event Type]]</f>
        <v>#VALUE!</v>
      </c>
      <c r="D992" t="e">
        <f>AlertAuditReport[[#This Row],[User Mail]]</f>
        <v>#VALUE!</v>
      </c>
      <c r="E992" s="3" t="e">
        <f>IF(B992&lt;&gt;"", ((B992 - VLOOKUP(A992, AlertHelper!$A$2:$C41990, 2, FALSE)) * 24 * 60), "")</f>
        <v>#VALUE!</v>
      </c>
      <c r="F992" t="e">
        <f t="shared" si="15"/>
        <v>#VALUE!</v>
      </c>
    </row>
    <row r="993" spans="1:6" x14ac:dyDescent="0.3">
      <c r="A993" t="e">
        <f>AlertAuditReport[[#This Row],[Alert ID]]</f>
        <v>#VALUE!</v>
      </c>
      <c r="B993" s="1" t="e">
        <f>AlertAuditReport[[#This Row],[Timestamp]]</f>
        <v>#VALUE!</v>
      </c>
      <c r="C993" t="e">
        <f>AlertAuditReport[[#This Row],[Event Type]]</f>
        <v>#VALUE!</v>
      </c>
      <c r="D993" t="e">
        <f>AlertAuditReport[[#This Row],[User Mail]]</f>
        <v>#VALUE!</v>
      </c>
      <c r="E993" s="3" t="e">
        <f>IF(B993&lt;&gt;"", ((B993 - VLOOKUP(A993, AlertHelper!$A$2:$C41991, 2, FALSE)) * 24 * 60), "")</f>
        <v>#VALUE!</v>
      </c>
      <c r="F993" t="e">
        <f t="shared" si="15"/>
        <v>#VALUE!</v>
      </c>
    </row>
    <row r="994" spans="1:6" x14ac:dyDescent="0.3">
      <c r="A994" t="e">
        <f>AlertAuditReport[[#This Row],[Alert ID]]</f>
        <v>#VALUE!</v>
      </c>
      <c r="B994" s="1" t="e">
        <f>AlertAuditReport[[#This Row],[Timestamp]]</f>
        <v>#VALUE!</v>
      </c>
      <c r="C994" t="e">
        <f>AlertAuditReport[[#This Row],[Event Type]]</f>
        <v>#VALUE!</v>
      </c>
      <c r="D994" t="e">
        <f>AlertAuditReport[[#This Row],[User Mail]]</f>
        <v>#VALUE!</v>
      </c>
      <c r="E994" s="3" t="e">
        <f>IF(B994&lt;&gt;"", ((B994 - VLOOKUP(A994, AlertHelper!$A$2:$C41992, 2, FALSE)) * 24 * 60), "")</f>
        <v>#VALUE!</v>
      </c>
      <c r="F994" t="e">
        <f t="shared" si="15"/>
        <v>#VALUE!</v>
      </c>
    </row>
    <row r="995" spans="1:6" x14ac:dyDescent="0.3">
      <c r="A995" t="e">
        <f>AlertAuditReport[[#This Row],[Alert ID]]</f>
        <v>#VALUE!</v>
      </c>
      <c r="B995" s="1" t="e">
        <f>AlertAuditReport[[#This Row],[Timestamp]]</f>
        <v>#VALUE!</v>
      </c>
      <c r="C995" t="e">
        <f>AlertAuditReport[[#This Row],[Event Type]]</f>
        <v>#VALUE!</v>
      </c>
      <c r="D995" t="e">
        <f>AlertAuditReport[[#This Row],[User Mail]]</f>
        <v>#VALUE!</v>
      </c>
      <c r="E995" s="3" t="e">
        <f>IF(B995&lt;&gt;"", ((B995 - VLOOKUP(A995, AlertHelper!$A$2:$C41993, 2, FALSE)) * 24 * 60), "")</f>
        <v>#VALUE!</v>
      </c>
      <c r="F995" t="e">
        <f t="shared" si="15"/>
        <v>#VALUE!</v>
      </c>
    </row>
    <row r="996" spans="1:6" x14ac:dyDescent="0.3">
      <c r="A996" t="e">
        <f>AlertAuditReport[[#This Row],[Alert ID]]</f>
        <v>#VALUE!</v>
      </c>
      <c r="B996" s="1" t="e">
        <f>AlertAuditReport[[#This Row],[Timestamp]]</f>
        <v>#VALUE!</v>
      </c>
      <c r="C996" t="e">
        <f>AlertAuditReport[[#This Row],[Event Type]]</f>
        <v>#VALUE!</v>
      </c>
      <c r="D996" t="e">
        <f>AlertAuditReport[[#This Row],[User Mail]]</f>
        <v>#VALUE!</v>
      </c>
      <c r="E996" s="3" t="e">
        <f>IF(B996&lt;&gt;"", ((B996 - VLOOKUP(A996, AlertHelper!$A$2:$C41994, 2, FALSE)) * 24 * 60), "")</f>
        <v>#VALUE!</v>
      </c>
      <c r="F996" t="e">
        <f t="shared" si="15"/>
        <v>#VALUE!</v>
      </c>
    </row>
    <row r="997" spans="1:6" x14ac:dyDescent="0.3">
      <c r="A997" t="e">
        <f>AlertAuditReport[[#This Row],[Alert ID]]</f>
        <v>#VALUE!</v>
      </c>
      <c r="B997" s="1" t="e">
        <f>AlertAuditReport[[#This Row],[Timestamp]]</f>
        <v>#VALUE!</v>
      </c>
      <c r="C997" t="e">
        <f>AlertAuditReport[[#This Row],[Event Type]]</f>
        <v>#VALUE!</v>
      </c>
      <c r="D997" t="e">
        <f>AlertAuditReport[[#This Row],[User Mail]]</f>
        <v>#VALUE!</v>
      </c>
      <c r="E997" s="3" t="e">
        <f>IF(B997&lt;&gt;"", ((B997 - VLOOKUP(A997, AlertHelper!$A$2:$C41995, 2, FALSE)) * 24 * 60), "")</f>
        <v>#VALUE!</v>
      </c>
      <c r="F997" t="e">
        <f t="shared" si="15"/>
        <v>#VALUE!</v>
      </c>
    </row>
    <row r="998" spans="1:6" x14ac:dyDescent="0.3">
      <c r="A998" t="e">
        <f>AlertAuditReport[[#This Row],[Alert ID]]</f>
        <v>#VALUE!</v>
      </c>
      <c r="B998" s="1" t="e">
        <f>AlertAuditReport[[#This Row],[Timestamp]]</f>
        <v>#VALUE!</v>
      </c>
      <c r="C998" t="e">
        <f>AlertAuditReport[[#This Row],[Event Type]]</f>
        <v>#VALUE!</v>
      </c>
      <c r="D998" t="e">
        <f>AlertAuditReport[[#This Row],[User Mail]]</f>
        <v>#VALUE!</v>
      </c>
      <c r="E998" s="3" t="e">
        <f>IF(B998&lt;&gt;"", ((B998 - VLOOKUP(A998, AlertHelper!$A$2:$C41996, 2, FALSE)) * 24 * 60), "")</f>
        <v>#VALUE!</v>
      </c>
      <c r="F998" t="e">
        <f t="shared" si="15"/>
        <v>#VALUE!</v>
      </c>
    </row>
    <row r="999" spans="1:6" x14ac:dyDescent="0.3">
      <c r="A999" t="e">
        <f>AlertAuditReport[[#This Row],[Alert ID]]</f>
        <v>#VALUE!</v>
      </c>
      <c r="B999" s="1" t="e">
        <f>AlertAuditReport[[#This Row],[Timestamp]]</f>
        <v>#VALUE!</v>
      </c>
      <c r="C999" t="e">
        <f>AlertAuditReport[[#This Row],[Event Type]]</f>
        <v>#VALUE!</v>
      </c>
      <c r="D999" t="e">
        <f>AlertAuditReport[[#This Row],[User Mail]]</f>
        <v>#VALUE!</v>
      </c>
      <c r="E999" s="3" t="e">
        <f>IF(B999&lt;&gt;"", ((B999 - VLOOKUP(A999, AlertHelper!$A$2:$C41997, 2, FALSE)) * 24 * 60), "")</f>
        <v>#VALUE!</v>
      </c>
      <c r="F999" t="e">
        <f t="shared" si="15"/>
        <v>#VALUE!</v>
      </c>
    </row>
    <row r="1000" spans="1:6" x14ac:dyDescent="0.3">
      <c r="A1000" t="e">
        <f>AlertAuditReport[[#This Row],[Alert ID]]</f>
        <v>#VALUE!</v>
      </c>
      <c r="B1000" s="1" t="e">
        <f>AlertAuditReport[[#This Row],[Timestamp]]</f>
        <v>#VALUE!</v>
      </c>
      <c r="C1000" t="e">
        <f>AlertAuditReport[[#This Row],[Event Type]]</f>
        <v>#VALUE!</v>
      </c>
      <c r="D1000" t="e">
        <f>AlertAuditReport[[#This Row],[User Mail]]</f>
        <v>#VALUE!</v>
      </c>
      <c r="E1000" s="3" t="e">
        <f>IF(B1000&lt;&gt;"", ((B1000 - VLOOKUP(A1000, AlertHelper!$A$2:$C41998, 2, FALSE)) * 24 * 60), "")</f>
        <v>#VALUE!</v>
      </c>
      <c r="F1000" t="e">
        <f t="shared" si="15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4C96-BCA1-4571-9480-496A72021435}">
  <dimension ref="A1:C5"/>
  <sheetViews>
    <sheetView topLeftCell="A4" workbookViewId="0">
      <selection activeCell="D4" sqref="D4"/>
    </sheetView>
  </sheetViews>
  <sheetFormatPr defaultRowHeight="14.4" x14ac:dyDescent="0.3"/>
  <cols>
    <col min="1" max="2" width="16.77734375" bestFit="1" customWidth="1"/>
    <col min="3" max="3" width="10.77734375" bestFit="1" customWidth="1"/>
    <col min="4" max="4" width="17.88671875" bestFit="1" customWidth="1"/>
    <col min="5" max="5" width="8.33203125" bestFit="1" customWidth="1"/>
    <col min="6" max="6" width="10.77734375" bestFit="1" customWidth="1"/>
    <col min="7" max="7" width="11.33203125" bestFit="1" customWidth="1"/>
    <col min="8" max="10" width="17.88671875" bestFit="1" customWidth="1"/>
    <col min="11" max="11" width="20.33203125" bestFit="1" customWidth="1"/>
    <col min="12" max="12" width="22.88671875" bestFit="1" customWidth="1"/>
  </cols>
  <sheetData>
    <row r="1" spans="1:3" x14ac:dyDescent="0.3">
      <c r="A1" s="4" t="s">
        <v>1892</v>
      </c>
      <c r="B1" t="s">
        <v>12</v>
      </c>
    </row>
    <row r="3" spans="1:3" x14ac:dyDescent="0.3">
      <c r="B3" s="4" t="s">
        <v>15</v>
      </c>
    </row>
    <row r="4" spans="1:3" x14ac:dyDescent="0.3">
      <c r="B4" t="s">
        <v>86</v>
      </c>
      <c r="C4" t="s">
        <v>16</v>
      </c>
    </row>
    <row r="5" spans="1:3" x14ac:dyDescent="0.3">
      <c r="A5" t="s">
        <v>1900</v>
      </c>
      <c r="B5" s="9">
        <v>204</v>
      </c>
      <c r="C5" s="9">
        <v>204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3723-3629-4EEA-AC3B-FDF211095904}">
  <dimension ref="A1:B4"/>
  <sheetViews>
    <sheetView topLeftCell="A4" workbookViewId="0">
      <selection activeCell="A4" sqref="A4"/>
    </sheetView>
  </sheetViews>
  <sheetFormatPr defaultRowHeight="14.4" x14ac:dyDescent="0.3"/>
  <cols>
    <col min="1" max="1" width="18.33203125" bestFit="1" customWidth="1"/>
    <col min="2" max="2" width="11.88671875" bestFit="1" customWidth="1"/>
    <col min="3" max="7" width="7" bestFit="1" customWidth="1"/>
    <col min="8" max="8" width="11.33203125" bestFit="1" customWidth="1"/>
    <col min="9" max="10" width="8.88671875" bestFit="1" customWidth="1"/>
    <col min="11" max="11" width="8.44140625" bestFit="1" customWidth="1"/>
    <col min="12" max="14" width="8.88671875" bestFit="1" customWidth="1"/>
    <col min="15" max="15" width="8.44140625" bestFit="1" customWidth="1"/>
    <col min="16" max="19" width="8.88671875" bestFit="1" customWidth="1"/>
    <col min="20" max="20" width="8.44140625" bestFit="1" customWidth="1"/>
    <col min="21" max="21" width="8.88671875" bestFit="1" customWidth="1"/>
    <col min="22" max="22" width="8.44140625" bestFit="1" customWidth="1"/>
    <col min="23" max="27" width="8.88671875" bestFit="1" customWidth="1"/>
    <col min="28" max="28" width="8.44140625" bestFit="1" customWidth="1"/>
    <col min="29" max="30" width="8.88671875" bestFit="1" customWidth="1"/>
    <col min="31" max="31" width="8.44140625" bestFit="1" customWidth="1"/>
    <col min="32" max="35" width="8.88671875" bestFit="1" customWidth="1"/>
    <col min="36" max="36" width="8.44140625" bestFit="1" customWidth="1"/>
    <col min="37" max="39" width="8.88671875" bestFit="1" customWidth="1"/>
    <col min="40" max="40" width="8.44140625" bestFit="1" customWidth="1"/>
    <col min="41" max="43" width="8.88671875" bestFit="1" customWidth="1"/>
    <col min="44" max="44" width="8.44140625" bestFit="1" customWidth="1"/>
    <col min="45" max="48" width="8.88671875" bestFit="1" customWidth="1"/>
    <col min="49" max="49" width="8.44140625" bestFit="1" customWidth="1"/>
    <col min="50" max="53" width="8.88671875" bestFit="1" customWidth="1"/>
    <col min="54" max="54" width="8.44140625" bestFit="1" customWidth="1"/>
    <col min="55" max="58" width="8.88671875" bestFit="1" customWidth="1"/>
    <col min="59" max="59" width="8.44140625" bestFit="1" customWidth="1"/>
    <col min="60" max="63" width="8.88671875" bestFit="1" customWidth="1"/>
    <col min="64" max="64" width="8.44140625" bestFit="1" customWidth="1"/>
    <col min="65" max="68" width="8.88671875" bestFit="1" customWidth="1"/>
    <col min="69" max="69" width="8.44140625" bestFit="1" customWidth="1"/>
    <col min="70" max="72" width="8.88671875" bestFit="1" customWidth="1"/>
    <col min="73" max="73" width="8.44140625" bestFit="1" customWidth="1"/>
    <col min="74" max="75" width="8.88671875" bestFit="1" customWidth="1"/>
    <col min="76" max="76" width="8.44140625" bestFit="1" customWidth="1"/>
    <col min="77" max="80" width="8.88671875" bestFit="1" customWidth="1"/>
    <col min="81" max="81" width="8.44140625" bestFit="1" customWidth="1"/>
    <col min="82" max="84" width="8.88671875" bestFit="1" customWidth="1"/>
    <col min="85" max="85" width="8.44140625" bestFit="1" customWidth="1"/>
    <col min="86" max="89" width="8.88671875" bestFit="1" customWidth="1"/>
    <col min="90" max="90" width="8.44140625" bestFit="1" customWidth="1"/>
    <col min="91" max="92" width="8.88671875" bestFit="1" customWidth="1"/>
    <col min="93" max="93" width="8.44140625" bestFit="1" customWidth="1"/>
    <col min="94" max="98" width="8.88671875" bestFit="1" customWidth="1"/>
    <col min="99" max="99" width="8.44140625" bestFit="1" customWidth="1"/>
    <col min="100" max="101" width="8.88671875" bestFit="1" customWidth="1"/>
    <col min="102" max="102" width="8.44140625" bestFit="1" customWidth="1"/>
    <col min="103" max="107" width="8.88671875" bestFit="1" customWidth="1"/>
    <col min="108" max="108" width="8.44140625" bestFit="1" customWidth="1"/>
    <col min="109" max="112" width="8.88671875" bestFit="1" customWidth="1"/>
    <col min="113" max="113" width="8.44140625" bestFit="1" customWidth="1"/>
    <col min="114" max="115" width="8.88671875" bestFit="1" customWidth="1"/>
    <col min="116" max="116" width="8.44140625" bestFit="1" customWidth="1"/>
    <col min="117" max="120" width="8.88671875" bestFit="1" customWidth="1"/>
    <col min="121" max="121" width="8.44140625" bestFit="1" customWidth="1"/>
    <col min="122" max="122" width="8.88671875" bestFit="1" customWidth="1"/>
    <col min="123" max="123" width="8.44140625" bestFit="1" customWidth="1"/>
    <col min="124" max="126" width="8.88671875" bestFit="1" customWidth="1"/>
    <col min="127" max="127" width="8.44140625" bestFit="1" customWidth="1"/>
    <col min="128" max="128" width="8.88671875" bestFit="1" customWidth="1"/>
    <col min="129" max="129" width="8.44140625" bestFit="1" customWidth="1"/>
    <col min="130" max="133" width="8.88671875" bestFit="1" customWidth="1"/>
    <col min="134" max="134" width="8.44140625" bestFit="1" customWidth="1"/>
    <col min="135" max="138" width="8.88671875" bestFit="1" customWidth="1"/>
    <col min="139" max="139" width="8.44140625" bestFit="1" customWidth="1"/>
    <col min="140" max="142" width="8.88671875" bestFit="1" customWidth="1"/>
    <col min="143" max="143" width="8.44140625" bestFit="1" customWidth="1"/>
    <col min="144" max="146" width="8.88671875" bestFit="1" customWidth="1"/>
    <col min="147" max="147" width="8.44140625" bestFit="1" customWidth="1"/>
    <col min="148" max="150" width="8.886718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8" width="8.88671875" bestFit="1" customWidth="1"/>
    <col min="159" max="159" width="8.44140625" bestFit="1" customWidth="1"/>
    <col min="160" max="162" width="8.88671875" bestFit="1" customWidth="1"/>
    <col min="163" max="163" width="8.44140625" bestFit="1" customWidth="1"/>
    <col min="164" max="166" width="8.88671875" bestFit="1" customWidth="1"/>
    <col min="167" max="167" width="8.44140625" bestFit="1" customWidth="1"/>
    <col min="168" max="172" width="8.88671875" bestFit="1" customWidth="1"/>
    <col min="173" max="173" width="8.44140625" bestFit="1" customWidth="1"/>
    <col min="174" max="176" width="8.88671875" bestFit="1" customWidth="1"/>
    <col min="177" max="177" width="8.44140625" bestFit="1" customWidth="1"/>
    <col min="178" max="179" width="8.88671875" bestFit="1" customWidth="1"/>
    <col min="180" max="180" width="8.44140625" bestFit="1" customWidth="1"/>
    <col min="181" max="182" width="8.88671875" bestFit="1" customWidth="1"/>
    <col min="183" max="183" width="8.44140625" bestFit="1" customWidth="1"/>
    <col min="184" max="186" width="8.88671875" bestFit="1" customWidth="1"/>
    <col min="187" max="187" width="8.44140625" bestFit="1" customWidth="1"/>
    <col min="188" max="189" width="8.88671875" bestFit="1" customWidth="1"/>
    <col min="190" max="190" width="8.44140625" bestFit="1" customWidth="1"/>
    <col min="191" max="192" width="8.88671875" bestFit="1" customWidth="1"/>
    <col min="193" max="193" width="8.44140625" bestFit="1" customWidth="1"/>
    <col min="194" max="196" width="8.88671875" bestFit="1" customWidth="1"/>
    <col min="197" max="197" width="8.44140625" bestFit="1" customWidth="1"/>
    <col min="198" max="201" width="8.88671875" bestFit="1" customWidth="1"/>
    <col min="202" max="202" width="8.44140625" bestFit="1" customWidth="1"/>
    <col min="203" max="205" width="8.88671875" bestFit="1" customWidth="1"/>
    <col min="206" max="206" width="8.44140625" bestFit="1" customWidth="1"/>
    <col min="207" max="209" width="8.88671875" bestFit="1" customWidth="1"/>
    <col min="210" max="210" width="8.44140625" bestFit="1" customWidth="1"/>
    <col min="211" max="213" width="8.88671875" bestFit="1" customWidth="1"/>
    <col min="214" max="214" width="8.44140625" bestFit="1" customWidth="1"/>
    <col min="215" max="217" width="8.88671875" bestFit="1" customWidth="1"/>
    <col min="218" max="218" width="8.44140625" bestFit="1" customWidth="1"/>
    <col min="219" max="221" width="8.88671875" bestFit="1" customWidth="1"/>
    <col min="222" max="222" width="8.44140625" bestFit="1" customWidth="1"/>
    <col min="223" max="226" width="8.88671875" bestFit="1" customWidth="1"/>
    <col min="227" max="227" width="8.44140625" bestFit="1" customWidth="1"/>
    <col min="228" max="231" width="8.88671875" bestFit="1" customWidth="1"/>
    <col min="232" max="232" width="8.44140625" bestFit="1" customWidth="1"/>
    <col min="233" max="234" width="8.88671875" bestFit="1" customWidth="1"/>
    <col min="235" max="235" width="8.44140625" bestFit="1" customWidth="1"/>
    <col min="236" max="238" width="8.88671875" bestFit="1" customWidth="1"/>
    <col min="239" max="239" width="8.44140625" bestFit="1" customWidth="1"/>
    <col min="240" max="242" width="8.88671875" bestFit="1" customWidth="1"/>
    <col min="243" max="243" width="8.44140625" bestFit="1" customWidth="1"/>
    <col min="244" max="245" width="8.88671875" bestFit="1" customWidth="1"/>
    <col min="246" max="246" width="8.44140625" bestFit="1" customWidth="1"/>
    <col min="247" max="248" width="8.88671875" bestFit="1" customWidth="1"/>
    <col min="249" max="249" width="8.44140625" bestFit="1" customWidth="1"/>
    <col min="250" max="250" width="11.33203125" bestFit="1" customWidth="1"/>
    <col min="251" max="298" width="16.33203125" bestFit="1" customWidth="1"/>
    <col min="299" max="299" width="11.33203125" bestFit="1" customWidth="1"/>
  </cols>
  <sheetData>
    <row r="1" spans="1:2" x14ac:dyDescent="0.3">
      <c r="A1" s="4" t="s">
        <v>1892</v>
      </c>
      <c r="B1" t="s">
        <v>10</v>
      </c>
    </row>
    <row r="3" spans="1:2" x14ac:dyDescent="0.3">
      <c r="A3" t="s">
        <v>1901</v>
      </c>
    </row>
    <row r="4" spans="1:2" x14ac:dyDescent="0.3">
      <c r="A4" s="9">
        <v>433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7444-11C3-4152-86D5-CD12D1CED8E8}">
  <dimension ref="A1:C4"/>
  <sheetViews>
    <sheetView workbookViewId="0"/>
  </sheetViews>
  <sheetFormatPr defaultRowHeight="14.4" x14ac:dyDescent="0.3"/>
  <cols>
    <col min="1" max="1" width="28.33203125" bestFit="1" customWidth="1"/>
    <col min="2" max="2" width="15.5546875" bestFit="1" customWidth="1"/>
    <col min="3" max="3" width="12" bestFit="1" customWidth="1"/>
    <col min="4" max="4" width="17.88671875" bestFit="1" customWidth="1"/>
    <col min="5" max="5" width="8.33203125" bestFit="1" customWidth="1"/>
    <col min="6" max="7" width="12" bestFit="1" customWidth="1"/>
  </cols>
  <sheetData>
    <row r="1" spans="1:3" x14ac:dyDescent="0.3">
      <c r="A1" s="4" t="s">
        <v>1902</v>
      </c>
      <c r="B1" s="4" t="s">
        <v>15</v>
      </c>
    </row>
    <row r="2" spans="1:3" x14ac:dyDescent="0.3">
      <c r="A2" s="4" t="s">
        <v>17</v>
      </c>
      <c r="B2" t="s">
        <v>86</v>
      </c>
      <c r="C2" t="s">
        <v>16</v>
      </c>
    </row>
    <row r="3" spans="1:3" x14ac:dyDescent="0.3">
      <c r="A3" s="5" t="s">
        <v>12</v>
      </c>
      <c r="B3" s="9">
        <v>347.20376674887069</v>
      </c>
      <c r="C3" s="9">
        <v>347.20376674887069</v>
      </c>
    </row>
    <row r="4" spans="1:3" x14ac:dyDescent="0.3">
      <c r="A4" s="5" t="s">
        <v>16</v>
      </c>
      <c r="B4" s="9">
        <v>347.20376674887069</v>
      </c>
      <c r="C4" s="9">
        <v>347.20376674887069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6128-F5D9-40F9-B416-95C65300EEE0}">
  <dimension ref="A1:B1000"/>
  <sheetViews>
    <sheetView workbookViewId="0">
      <selection activeCell="B14" sqref="B14"/>
    </sheetView>
  </sheetViews>
  <sheetFormatPr defaultRowHeight="14.4" x14ac:dyDescent="0.3"/>
  <cols>
    <col min="1" max="1" width="28.6640625" customWidth="1"/>
    <col min="2" max="2" width="19.88671875" customWidth="1"/>
  </cols>
  <sheetData>
    <row r="1" spans="1:2" x14ac:dyDescent="0.3">
      <c r="A1" s="2" t="s">
        <v>18</v>
      </c>
      <c r="B1" s="2" t="s">
        <v>19</v>
      </c>
    </row>
    <row r="2" spans="1:2" x14ac:dyDescent="0.3">
      <c r="A2" t="str">
        <f>IFERROR(ShiftReport[[#This Row],[Email]],"")</f>
        <v>ron@signl4.com</v>
      </c>
      <c r="B2">
        <f>IFERROR((ShiftReport[[#This Row],[End]]-ShiftReport[[#This Row],[Start]])*24,"")</f>
        <v>1.3677776441909373E-3</v>
      </c>
    </row>
    <row r="3" spans="1:2" x14ac:dyDescent="0.3">
      <c r="A3" t="str">
        <f>IFERROR(ShiftReport[[#This Row],[Email]],"")</f>
        <v>ron@signl4.com</v>
      </c>
      <c r="B3">
        <f>IFERROR((ShiftReport[[#This Row],[End]]-ShiftReport[[#This Row],[Start]])*24,"")</f>
        <v>0.65181472222320735</v>
      </c>
    </row>
    <row r="4" spans="1:2" x14ac:dyDescent="0.3">
      <c r="A4" t="str">
        <f>IFERROR(ShiftReport[[#This Row],[Email]],"")</f>
        <v>ron@signl4.com</v>
      </c>
      <c r="B4">
        <f>IFERROR((ShiftReport[[#This Row],[End]]-ShiftReport[[#This Row],[Start]])*24,"")</f>
        <v>2.5852778926491737E-3</v>
      </c>
    </row>
    <row r="5" spans="1:2" x14ac:dyDescent="0.3">
      <c r="A5" t="str">
        <f>IFERROR(ShiftReport[[#This Row],[Email]],"")</f>
        <v>ron@signl4.com</v>
      </c>
      <c r="B5">
        <f>IFERROR((ShiftReport[[#This Row],[End]]-ShiftReport[[#This Row],[Start]])*24,"")</f>
        <v>0.27871527773095295</v>
      </c>
    </row>
    <row r="6" spans="1:2" x14ac:dyDescent="0.3">
      <c r="A6" t="str">
        <f>IFERROR(ShiftReport[[#This Row],[Email]],"")</f>
        <v>ron@signl4.com</v>
      </c>
      <c r="B6">
        <f>IFERROR((ShiftReport[[#This Row],[End]]-ShiftReport[[#This Row],[Start]])*24,"")</f>
        <v>0.85959222220117226</v>
      </c>
    </row>
    <row r="7" spans="1:2" x14ac:dyDescent="0.3">
      <c r="A7" t="str">
        <f>IFERROR(ShiftReport[[#This Row],[Email]],"")</f>
        <v>ron@signl4.com</v>
      </c>
      <c r="B7">
        <f>IFERROR((ShiftReport[[#This Row],[End]]-ShiftReport[[#This Row],[Start]])*24,"")</f>
        <v>0.63517861120635644</v>
      </c>
    </row>
    <row r="8" spans="1:2" x14ac:dyDescent="0.3">
      <c r="A8" t="str">
        <f>IFERROR(ShiftReport[[#This Row],[Email]],"")</f>
        <v>ron@signl4.com</v>
      </c>
      <c r="B8">
        <f>IFERROR((ShiftReport[[#This Row],[End]]-ShiftReport[[#This Row],[Start]])*24,"")</f>
        <v>9.5999166718684137E-2</v>
      </c>
    </row>
    <row r="9" spans="1:2" x14ac:dyDescent="0.3">
      <c r="A9" t="str">
        <f>IFERROR(ShiftReport[[#This Row],[Email]],"")</f>
        <v>ron@signl4.com</v>
      </c>
      <c r="B9">
        <f>IFERROR((ShiftReport[[#This Row],[End]]-ShiftReport[[#This Row],[Start]])*24,"")</f>
        <v>8.4041667287237942E-3</v>
      </c>
    </row>
    <row r="10" spans="1:2" x14ac:dyDescent="0.3">
      <c r="A10" t="str">
        <f>IFERROR(ShiftReport[[#This Row],[Email]],"")</f>
        <v>ron@signl4.com</v>
      </c>
      <c r="B10">
        <f>IFERROR((ShiftReport[[#This Row],[End]]-ShiftReport[[#This Row],[Start]])*24,"")</f>
        <v>2.2443333291448653E-2</v>
      </c>
    </row>
    <row r="11" spans="1:2" x14ac:dyDescent="0.3">
      <c r="A11" t="str">
        <f>IFERROR(ShiftReport[[#This Row],[Email]],"")</f>
        <v>ron@signl4.com</v>
      </c>
      <c r="B11">
        <f>IFERROR((ShiftReport[[#This Row],[End]]-ShiftReport[[#This Row],[Start]])*24,"")</f>
        <v>2.8819445287808776E-3</v>
      </c>
    </row>
    <row r="12" spans="1:2" x14ac:dyDescent="0.3">
      <c r="A12" t="str">
        <f>IFERROR(ShiftReport[[#This Row],[Email]],"")</f>
        <v>ron@signl4.com</v>
      </c>
      <c r="B12">
        <f>IFERROR((ShiftReport[[#This Row],[End]]-ShiftReport[[#This Row],[Start]])*24,"")</f>
        <v>0.21109777787933126</v>
      </c>
    </row>
    <row r="13" spans="1:2" x14ac:dyDescent="0.3">
      <c r="A13" t="str">
        <f>IFERROR(ShiftReport[[#This Row],[Email]],"")</f>
        <v/>
      </c>
      <c r="B13" t="str">
        <f>IFERROR((ShiftReport[[#This Row],[End]]-ShiftReport[[#This Row],[Start]])*24,"")</f>
        <v/>
      </c>
    </row>
    <row r="14" spans="1:2" x14ac:dyDescent="0.3">
      <c r="A14" t="str">
        <f>IFERROR(ShiftReport[[#This Row],[Email]],"")</f>
        <v/>
      </c>
      <c r="B14" t="str">
        <f>IFERROR((ShiftReport[[#This Row],[End]]-ShiftReport[[#This Row],[Start]])*24,"")</f>
        <v/>
      </c>
    </row>
    <row r="15" spans="1:2" x14ac:dyDescent="0.3">
      <c r="A15" t="str">
        <f>IFERROR(ShiftReport[[#This Row],[Email]],"")</f>
        <v/>
      </c>
      <c r="B15" t="str">
        <f>IFERROR((ShiftReport[[#This Row],[End]]-ShiftReport[[#This Row],[Start]])*24,"")</f>
        <v/>
      </c>
    </row>
    <row r="16" spans="1:2" x14ac:dyDescent="0.3">
      <c r="A16" t="str">
        <f>IFERROR(ShiftReport[[#This Row],[Email]],"")</f>
        <v/>
      </c>
      <c r="B16" t="str">
        <f>IFERROR((ShiftReport[[#This Row],[End]]-ShiftReport[[#This Row],[Start]])*24,"")</f>
        <v/>
      </c>
    </row>
    <row r="17" spans="1:2" x14ac:dyDescent="0.3">
      <c r="A17" t="str">
        <f>IFERROR(ShiftReport[[#This Row],[Email]],"")</f>
        <v/>
      </c>
      <c r="B17" t="str">
        <f>IFERROR((ShiftReport[[#This Row],[End]]-ShiftReport[[#This Row],[Start]])*24,"")</f>
        <v/>
      </c>
    </row>
    <row r="18" spans="1:2" x14ac:dyDescent="0.3">
      <c r="A18" t="str">
        <f>IFERROR(ShiftReport[[#This Row],[Email]],"")</f>
        <v/>
      </c>
      <c r="B18" t="str">
        <f>IFERROR((ShiftReport[[#This Row],[End]]-ShiftReport[[#This Row],[Start]])*24,"")</f>
        <v/>
      </c>
    </row>
    <row r="19" spans="1:2" x14ac:dyDescent="0.3">
      <c r="A19" t="str">
        <f>IFERROR(ShiftReport[[#This Row],[Email]],"")</f>
        <v/>
      </c>
      <c r="B19" t="str">
        <f>IFERROR((ShiftReport[[#This Row],[End]]-ShiftReport[[#This Row],[Start]])*24,"")</f>
        <v/>
      </c>
    </row>
    <row r="20" spans="1:2" x14ac:dyDescent="0.3">
      <c r="A20" t="str">
        <f>IFERROR(ShiftReport[[#This Row],[Email]],"")</f>
        <v/>
      </c>
      <c r="B20" t="str">
        <f>IFERROR((ShiftReport[[#This Row],[End]]-ShiftReport[[#This Row],[Start]])*24,"")</f>
        <v/>
      </c>
    </row>
    <row r="21" spans="1:2" x14ac:dyDescent="0.3">
      <c r="A21" t="str">
        <f>IFERROR(ShiftReport[[#This Row],[Email]],"")</f>
        <v/>
      </c>
      <c r="B21" t="str">
        <f>IFERROR((ShiftReport[[#This Row],[End]]-ShiftReport[[#This Row],[Start]])*24,"")</f>
        <v/>
      </c>
    </row>
    <row r="22" spans="1:2" x14ac:dyDescent="0.3">
      <c r="A22" t="str">
        <f>IFERROR(ShiftReport[[#This Row],[Email]],"")</f>
        <v/>
      </c>
      <c r="B22" t="str">
        <f>IFERROR((ShiftReport[[#This Row],[End]]-ShiftReport[[#This Row],[Start]])*24,"")</f>
        <v/>
      </c>
    </row>
    <row r="23" spans="1:2" x14ac:dyDescent="0.3">
      <c r="A23" t="str">
        <f>IFERROR(ShiftReport[[#This Row],[Email]],"")</f>
        <v/>
      </c>
      <c r="B23" t="str">
        <f>IFERROR((ShiftReport[[#This Row],[End]]-ShiftReport[[#This Row],[Start]])*24,"")</f>
        <v/>
      </c>
    </row>
    <row r="24" spans="1:2" x14ac:dyDescent="0.3">
      <c r="A24" t="str">
        <f>IFERROR(ShiftReport[[#This Row],[Email]],"")</f>
        <v/>
      </c>
      <c r="B24" t="str">
        <f>IFERROR((ShiftReport[[#This Row],[End]]-ShiftReport[[#This Row],[Start]])*24,"")</f>
        <v/>
      </c>
    </row>
    <row r="25" spans="1:2" x14ac:dyDescent="0.3">
      <c r="A25" t="str">
        <f>IFERROR(ShiftReport[[#This Row],[Email]],"")</f>
        <v/>
      </c>
      <c r="B25" t="str">
        <f>IFERROR((ShiftReport[[#This Row],[End]]-ShiftReport[[#This Row],[Start]])*24,"")</f>
        <v/>
      </c>
    </row>
    <row r="26" spans="1:2" x14ac:dyDescent="0.3">
      <c r="A26" t="str">
        <f>IFERROR(ShiftReport[[#This Row],[Email]],"")</f>
        <v/>
      </c>
      <c r="B26" t="str">
        <f>IFERROR((ShiftReport[[#This Row],[End]]-ShiftReport[[#This Row],[Start]])*24,"")</f>
        <v/>
      </c>
    </row>
    <row r="27" spans="1:2" x14ac:dyDescent="0.3">
      <c r="A27" t="str">
        <f>IFERROR(ShiftReport[[#This Row],[Email]],"")</f>
        <v/>
      </c>
      <c r="B27" t="str">
        <f>IFERROR((ShiftReport[[#This Row],[End]]-ShiftReport[[#This Row],[Start]])*24,"")</f>
        <v/>
      </c>
    </row>
    <row r="28" spans="1:2" x14ac:dyDescent="0.3">
      <c r="A28" t="str">
        <f>IFERROR(ShiftReport[[#This Row],[Email]],"")</f>
        <v/>
      </c>
      <c r="B28" t="str">
        <f>IFERROR((ShiftReport[[#This Row],[End]]-ShiftReport[[#This Row],[Start]])*24,"")</f>
        <v/>
      </c>
    </row>
    <row r="29" spans="1:2" x14ac:dyDescent="0.3">
      <c r="A29" t="str">
        <f>IFERROR(ShiftReport[[#This Row],[Email]],"")</f>
        <v/>
      </c>
      <c r="B29" t="str">
        <f>IFERROR((ShiftReport[[#This Row],[End]]-ShiftReport[[#This Row],[Start]])*24,"")</f>
        <v/>
      </c>
    </row>
    <row r="30" spans="1:2" x14ac:dyDescent="0.3">
      <c r="A30" t="str">
        <f>IFERROR(ShiftReport[[#This Row],[Email]],"")</f>
        <v/>
      </c>
      <c r="B30" t="str">
        <f>IFERROR((ShiftReport[[#This Row],[End]]-ShiftReport[[#This Row],[Start]])*24,"")</f>
        <v/>
      </c>
    </row>
    <row r="31" spans="1:2" x14ac:dyDescent="0.3">
      <c r="A31" t="str">
        <f>IFERROR(ShiftReport[[#This Row],[Email]],"")</f>
        <v/>
      </c>
      <c r="B31" t="str">
        <f>IFERROR((ShiftReport[[#This Row],[End]]-ShiftReport[[#This Row],[Start]])*24,"")</f>
        <v/>
      </c>
    </row>
    <row r="32" spans="1:2" x14ac:dyDescent="0.3">
      <c r="A32" t="str">
        <f>IFERROR(ShiftReport[[#This Row],[Email]],"")</f>
        <v/>
      </c>
      <c r="B32" t="str">
        <f>IFERROR((ShiftReport[[#This Row],[End]]-ShiftReport[[#This Row],[Start]])*24,"")</f>
        <v/>
      </c>
    </row>
    <row r="33" spans="1:2" x14ac:dyDescent="0.3">
      <c r="A33" t="str">
        <f>IFERROR(ShiftReport[[#This Row],[Email]],"")</f>
        <v/>
      </c>
      <c r="B33" t="str">
        <f>IFERROR((ShiftReport[[#This Row],[End]]-ShiftReport[[#This Row],[Start]])*24,"")</f>
        <v/>
      </c>
    </row>
    <row r="34" spans="1:2" x14ac:dyDescent="0.3">
      <c r="A34" t="str">
        <f>IFERROR(ShiftReport[[#This Row],[Email]],"")</f>
        <v/>
      </c>
      <c r="B34" t="str">
        <f>IFERROR((ShiftReport[[#This Row],[End]]-ShiftReport[[#This Row],[Start]])*24,"")</f>
        <v/>
      </c>
    </row>
    <row r="35" spans="1:2" x14ac:dyDescent="0.3">
      <c r="A35" t="str">
        <f>IFERROR(ShiftReport[[#This Row],[Email]],"")</f>
        <v/>
      </c>
      <c r="B35" t="str">
        <f>IFERROR((ShiftReport[[#This Row],[End]]-ShiftReport[[#This Row],[Start]])*24,"")</f>
        <v/>
      </c>
    </row>
    <row r="36" spans="1:2" x14ac:dyDescent="0.3">
      <c r="A36" t="str">
        <f>IFERROR(ShiftReport[[#This Row],[Email]],"")</f>
        <v/>
      </c>
      <c r="B36" t="str">
        <f>IFERROR((ShiftReport[[#This Row],[End]]-ShiftReport[[#This Row],[Start]])*24,"")</f>
        <v/>
      </c>
    </row>
    <row r="37" spans="1:2" x14ac:dyDescent="0.3">
      <c r="A37" t="str">
        <f>IFERROR(ShiftReport[[#This Row],[Email]],"")</f>
        <v/>
      </c>
      <c r="B37" t="str">
        <f>IFERROR((ShiftReport[[#This Row],[End]]-ShiftReport[[#This Row],[Start]])*24,"")</f>
        <v/>
      </c>
    </row>
    <row r="38" spans="1:2" x14ac:dyDescent="0.3">
      <c r="A38" t="str">
        <f>IFERROR(ShiftReport[[#This Row],[Email]],"")</f>
        <v/>
      </c>
      <c r="B38" t="str">
        <f>IFERROR((ShiftReport[[#This Row],[End]]-ShiftReport[[#This Row],[Start]])*24,"")</f>
        <v/>
      </c>
    </row>
    <row r="39" spans="1:2" x14ac:dyDescent="0.3">
      <c r="A39" t="str">
        <f>IFERROR(ShiftReport[[#This Row],[Email]],"")</f>
        <v/>
      </c>
      <c r="B39" t="str">
        <f>IFERROR((ShiftReport[[#This Row],[End]]-ShiftReport[[#This Row],[Start]])*24,"")</f>
        <v/>
      </c>
    </row>
    <row r="40" spans="1:2" x14ac:dyDescent="0.3">
      <c r="A40" t="str">
        <f>IFERROR(ShiftReport[[#This Row],[Email]],"")</f>
        <v/>
      </c>
      <c r="B40" t="str">
        <f>IFERROR((ShiftReport[[#This Row],[End]]-ShiftReport[[#This Row],[Start]])*24,"")</f>
        <v/>
      </c>
    </row>
    <row r="41" spans="1:2" x14ac:dyDescent="0.3">
      <c r="A41" t="str">
        <f>IFERROR(ShiftReport[[#This Row],[Email]],"")</f>
        <v/>
      </c>
      <c r="B41" t="str">
        <f>IFERROR((ShiftReport[[#This Row],[End]]-ShiftReport[[#This Row],[Start]])*24,"")</f>
        <v/>
      </c>
    </row>
    <row r="42" spans="1:2" x14ac:dyDescent="0.3">
      <c r="A42" t="str">
        <f>IFERROR(ShiftReport[[#This Row],[Email]],"")</f>
        <v/>
      </c>
      <c r="B42" t="str">
        <f>IFERROR((ShiftReport[[#This Row],[End]]-ShiftReport[[#This Row],[Start]])*24,"")</f>
        <v/>
      </c>
    </row>
    <row r="43" spans="1:2" x14ac:dyDescent="0.3">
      <c r="A43" t="str">
        <f>IFERROR(ShiftReport[[#This Row],[Email]],"")</f>
        <v/>
      </c>
      <c r="B43" t="str">
        <f>IFERROR((ShiftReport[[#This Row],[End]]-ShiftReport[[#This Row],[Start]])*24,"")</f>
        <v/>
      </c>
    </row>
    <row r="44" spans="1:2" x14ac:dyDescent="0.3">
      <c r="A44" t="str">
        <f>IFERROR(ShiftReport[[#This Row],[Email]],"")</f>
        <v/>
      </c>
      <c r="B44" t="str">
        <f>IFERROR((ShiftReport[[#This Row],[End]]-ShiftReport[[#This Row],[Start]])*24,"")</f>
        <v/>
      </c>
    </row>
    <row r="45" spans="1:2" x14ac:dyDescent="0.3">
      <c r="A45" t="str">
        <f>IFERROR(ShiftReport[[#This Row],[Email]],"")</f>
        <v/>
      </c>
      <c r="B45" t="str">
        <f>IFERROR((ShiftReport[[#This Row],[End]]-ShiftReport[[#This Row],[Start]])*24,"")</f>
        <v/>
      </c>
    </row>
    <row r="46" spans="1:2" x14ac:dyDescent="0.3">
      <c r="A46" t="str">
        <f>IFERROR(ShiftReport[[#This Row],[Email]],"")</f>
        <v/>
      </c>
      <c r="B46" t="str">
        <f>IFERROR((ShiftReport[[#This Row],[End]]-ShiftReport[[#This Row],[Start]])*24,"")</f>
        <v/>
      </c>
    </row>
    <row r="47" spans="1:2" x14ac:dyDescent="0.3">
      <c r="A47" t="str">
        <f>IFERROR(ShiftReport[[#This Row],[Email]],"")</f>
        <v/>
      </c>
      <c r="B47" t="str">
        <f>IFERROR((ShiftReport[[#This Row],[End]]-ShiftReport[[#This Row],[Start]])*24,"")</f>
        <v/>
      </c>
    </row>
    <row r="48" spans="1:2" x14ac:dyDescent="0.3">
      <c r="A48" t="str">
        <f>IFERROR(ShiftReport[[#This Row],[Email]],"")</f>
        <v/>
      </c>
      <c r="B48" t="str">
        <f>IFERROR((ShiftReport[[#This Row],[End]]-ShiftReport[[#This Row],[Start]])*24,"")</f>
        <v/>
      </c>
    </row>
    <row r="49" spans="1:2" x14ac:dyDescent="0.3">
      <c r="A49" t="str">
        <f>IFERROR(ShiftReport[[#This Row],[Email]],"")</f>
        <v/>
      </c>
      <c r="B49" t="str">
        <f>IFERROR((ShiftReport[[#This Row],[End]]-ShiftReport[[#This Row],[Start]])*24,"")</f>
        <v/>
      </c>
    </row>
    <row r="50" spans="1:2" x14ac:dyDescent="0.3">
      <c r="A50" t="str">
        <f>IFERROR(ShiftReport[[#This Row],[Email]],"")</f>
        <v/>
      </c>
      <c r="B50" t="str">
        <f>IFERROR((ShiftReport[[#This Row],[End]]-ShiftReport[[#This Row],[Start]])*24,"")</f>
        <v/>
      </c>
    </row>
    <row r="51" spans="1:2" x14ac:dyDescent="0.3">
      <c r="A51" t="str">
        <f>IFERROR(ShiftReport[[#This Row],[Email]],"")</f>
        <v/>
      </c>
      <c r="B51" t="str">
        <f>IFERROR((ShiftReport[[#This Row],[End]]-ShiftReport[[#This Row],[Start]])*24,"")</f>
        <v/>
      </c>
    </row>
    <row r="52" spans="1:2" x14ac:dyDescent="0.3">
      <c r="A52" t="str">
        <f>IFERROR(ShiftReport[[#This Row],[Email]],"")</f>
        <v/>
      </c>
      <c r="B52" t="str">
        <f>IFERROR((ShiftReport[[#This Row],[End]]-ShiftReport[[#This Row],[Start]])*24,"")</f>
        <v/>
      </c>
    </row>
    <row r="53" spans="1:2" x14ac:dyDescent="0.3">
      <c r="A53" t="str">
        <f>IFERROR(ShiftReport[[#This Row],[Email]],"")</f>
        <v/>
      </c>
      <c r="B53" t="str">
        <f>IFERROR((ShiftReport[[#This Row],[End]]-ShiftReport[[#This Row],[Start]])*24,"")</f>
        <v/>
      </c>
    </row>
    <row r="54" spans="1:2" x14ac:dyDescent="0.3">
      <c r="A54" t="str">
        <f>IFERROR(ShiftReport[[#This Row],[Email]],"")</f>
        <v/>
      </c>
      <c r="B54" t="str">
        <f>IFERROR((ShiftReport[[#This Row],[End]]-ShiftReport[[#This Row],[Start]])*24,"")</f>
        <v/>
      </c>
    </row>
    <row r="55" spans="1:2" x14ac:dyDescent="0.3">
      <c r="A55" t="str">
        <f>IFERROR(ShiftReport[[#This Row],[Email]],"")</f>
        <v/>
      </c>
      <c r="B55" t="str">
        <f>IFERROR((ShiftReport[[#This Row],[End]]-ShiftReport[[#This Row],[Start]])*24,"")</f>
        <v/>
      </c>
    </row>
    <row r="56" spans="1:2" x14ac:dyDescent="0.3">
      <c r="A56" t="str">
        <f>IFERROR(ShiftReport[[#This Row],[Email]],"")</f>
        <v/>
      </c>
      <c r="B56" t="str">
        <f>IFERROR((ShiftReport[[#This Row],[End]]-ShiftReport[[#This Row],[Start]])*24,"")</f>
        <v/>
      </c>
    </row>
    <row r="57" spans="1:2" x14ac:dyDescent="0.3">
      <c r="A57" t="str">
        <f>IFERROR(ShiftReport[[#This Row],[Email]],"")</f>
        <v/>
      </c>
      <c r="B57" t="str">
        <f>IFERROR((ShiftReport[[#This Row],[End]]-ShiftReport[[#This Row],[Start]])*24,"")</f>
        <v/>
      </c>
    </row>
    <row r="58" spans="1:2" x14ac:dyDescent="0.3">
      <c r="A58" t="str">
        <f>IFERROR(ShiftReport[[#This Row],[Email]],"")</f>
        <v/>
      </c>
      <c r="B58" t="str">
        <f>IFERROR((ShiftReport[[#This Row],[End]]-ShiftReport[[#This Row],[Start]])*24,"")</f>
        <v/>
      </c>
    </row>
    <row r="59" spans="1:2" x14ac:dyDescent="0.3">
      <c r="A59" t="str">
        <f>IFERROR(ShiftReport[[#This Row],[Email]],"")</f>
        <v/>
      </c>
      <c r="B59" t="str">
        <f>IFERROR((ShiftReport[[#This Row],[End]]-ShiftReport[[#This Row],[Start]])*24,"")</f>
        <v/>
      </c>
    </row>
    <row r="60" spans="1:2" x14ac:dyDescent="0.3">
      <c r="A60" t="str">
        <f>IFERROR(ShiftReport[[#This Row],[Email]],"")</f>
        <v/>
      </c>
      <c r="B60" t="str">
        <f>IFERROR((ShiftReport[[#This Row],[End]]-ShiftReport[[#This Row],[Start]])*24,"")</f>
        <v/>
      </c>
    </row>
    <row r="61" spans="1:2" x14ac:dyDescent="0.3">
      <c r="A61" t="str">
        <f>IFERROR(ShiftReport[[#This Row],[Email]],"")</f>
        <v/>
      </c>
      <c r="B61" t="str">
        <f>IFERROR((ShiftReport[[#This Row],[End]]-ShiftReport[[#This Row],[Start]])*24,"")</f>
        <v/>
      </c>
    </row>
    <row r="62" spans="1:2" x14ac:dyDescent="0.3">
      <c r="A62" t="str">
        <f>IFERROR(ShiftReport[[#This Row],[Email]],"")</f>
        <v/>
      </c>
      <c r="B62" t="str">
        <f>IFERROR((ShiftReport[[#This Row],[End]]-ShiftReport[[#This Row],[Start]])*24,"")</f>
        <v/>
      </c>
    </row>
    <row r="63" spans="1:2" x14ac:dyDescent="0.3">
      <c r="A63" t="str">
        <f>IFERROR(ShiftReport[[#This Row],[Email]],"")</f>
        <v/>
      </c>
      <c r="B63" t="str">
        <f>IFERROR((ShiftReport[[#This Row],[End]]-ShiftReport[[#This Row],[Start]])*24,"")</f>
        <v/>
      </c>
    </row>
    <row r="64" spans="1:2" x14ac:dyDescent="0.3">
      <c r="A64" t="str">
        <f>IFERROR(ShiftReport[[#This Row],[Email]],"")</f>
        <v/>
      </c>
      <c r="B64" t="str">
        <f>IFERROR((ShiftReport[[#This Row],[End]]-ShiftReport[[#This Row],[Start]])*24,"")</f>
        <v/>
      </c>
    </row>
    <row r="65" spans="1:2" x14ac:dyDescent="0.3">
      <c r="A65" t="str">
        <f>IFERROR(ShiftReport[[#This Row],[Email]],"")</f>
        <v/>
      </c>
      <c r="B65" t="str">
        <f>IFERROR((ShiftReport[[#This Row],[End]]-ShiftReport[[#This Row],[Start]])*24,"")</f>
        <v/>
      </c>
    </row>
    <row r="66" spans="1:2" x14ac:dyDescent="0.3">
      <c r="A66" t="str">
        <f>IFERROR(ShiftReport[[#This Row],[Email]],"")</f>
        <v/>
      </c>
      <c r="B66" t="str">
        <f>IFERROR((ShiftReport[[#This Row],[End]]-ShiftReport[[#This Row],[Start]])*24,"")</f>
        <v/>
      </c>
    </row>
    <row r="67" spans="1:2" x14ac:dyDescent="0.3">
      <c r="A67" t="str">
        <f>IFERROR(ShiftReport[[#This Row],[Email]],"")</f>
        <v/>
      </c>
      <c r="B67" t="str">
        <f>IFERROR((ShiftReport[[#This Row],[End]]-ShiftReport[[#This Row],[Start]])*24,"")</f>
        <v/>
      </c>
    </row>
    <row r="68" spans="1:2" x14ac:dyDescent="0.3">
      <c r="A68" t="str">
        <f>IFERROR(ShiftReport[[#This Row],[Email]],"")</f>
        <v/>
      </c>
      <c r="B68" t="str">
        <f>IFERROR((ShiftReport[[#This Row],[End]]-ShiftReport[[#This Row],[Start]])*24,"")</f>
        <v/>
      </c>
    </row>
    <row r="69" spans="1:2" x14ac:dyDescent="0.3">
      <c r="A69" t="str">
        <f>IFERROR(ShiftReport[[#This Row],[Email]],"")</f>
        <v/>
      </c>
      <c r="B69" t="str">
        <f>IFERROR((ShiftReport[[#This Row],[End]]-ShiftReport[[#This Row],[Start]])*24,"")</f>
        <v/>
      </c>
    </row>
    <row r="70" spans="1:2" x14ac:dyDescent="0.3">
      <c r="A70" t="str">
        <f>IFERROR(ShiftReport[[#This Row],[Email]],"")</f>
        <v/>
      </c>
      <c r="B70" t="str">
        <f>IFERROR((ShiftReport[[#This Row],[End]]-ShiftReport[[#This Row],[Start]])*24,"")</f>
        <v/>
      </c>
    </row>
    <row r="71" spans="1:2" x14ac:dyDescent="0.3">
      <c r="A71" t="str">
        <f>IFERROR(ShiftReport[[#This Row],[Email]],"")</f>
        <v/>
      </c>
      <c r="B71" t="str">
        <f>IFERROR((ShiftReport[[#This Row],[End]]-ShiftReport[[#This Row],[Start]])*24,"")</f>
        <v/>
      </c>
    </row>
    <row r="72" spans="1:2" x14ac:dyDescent="0.3">
      <c r="A72" t="str">
        <f>IFERROR(ShiftReport[[#This Row],[Email]],"")</f>
        <v/>
      </c>
      <c r="B72" t="str">
        <f>IFERROR((ShiftReport[[#This Row],[End]]-ShiftReport[[#This Row],[Start]])*24,"")</f>
        <v/>
      </c>
    </row>
    <row r="73" spans="1:2" x14ac:dyDescent="0.3">
      <c r="A73" t="str">
        <f>IFERROR(ShiftReport[[#This Row],[Email]],"")</f>
        <v/>
      </c>
      <c r="B73" t="str">
        <f>IFERROR((ShiftReport[[#This Row],[End]]-ShiftReport[[#This Row],[Start]])*24,"")</f>
        <v/>
      </c>
    </row>
    <row r="74" spans="1:2" x14ac:dyDescent="0.3">
      <c r="A74" t="str">
        <f>IFERROR(ShiftReport[[#This Row],[Email]],"")</f>
        <v/>
      </c>
      <c r="B74" t="str">
        <f>IFERROR((ShiftReport[[#This Row],[End]]-ShiftReport[[#This Row],[Start]])*24,"")</f>
        <v/>
      </c>
    </row>
    <row r="75" spans="1:2" x14ac:dyDescent="0.3">
      <c r="A75" t="str">
        <f>IFERROR(ShiftReport[[#This Row],[Email]],"")</f>
        <v/>
      </c>
      <c r="B75" t="str">
        <f>IFERROR((ShiftReport[[#This Row],[End]]-ShiftReport[[#This Row],[Start]])*24,"")</f>
        <v/>
      </c>
    </row>
    <row r="76" spans="1:2" x14ac:dyDescent="0.3">
      <c r="A76" t="str">
        <f>IFERROR(ShiftReport[[#This Row],[Email]],"")</f>
        <v/>
      </c>
      <c r="B76" t="str">
        <f>IFERROR((ShiftReport[[#This Row],[End]]-ShiftReport[[#This Row],[Start]])*24,"")</f>
        <v/>
      </c>
    </row>
    <row r="77" spans="1:2" x14ac:dyDescent="0.3">
      <c r="A77" t="str">
        <f>IFERROR(ShiftReport[[#This Row],[Email]],"")</f>
        <v/>
      </c>
      <c r="B77" t="str">
        <f>IFERROR((ShiftReport[[#This Row],[End]]-ShiftReport[[#This Row],[Start]])*24,"")</f>
        <v/>
      </c>
    </row>
    <row r="78" spans="1:2" x14ac:dyDescent="0.3">
      <c r="A78" t="str">
        <f>IFERROR(ShiftReport[[#This Row],[Email]],"")</f>
        <v/>
      </c>
      <c r="B78" t="str">
        <f>IFERROR((ShiftReport[[#This Row],[End]]-ShiftReport[[#This Row],[Start]])*24,"")</f>
        <v/>
      </c>
    </row>
    <row r="79" spans="1:2" x14ac:dyDescent="0.3">
      <c r="A79" t="str">
        <f>IFERROR(ShiftReport[[#This Row],[Email]],"")</f>
        <v/>
      </c>
      <c r="B79" t="str">
        <f>IFERROR((ShiftReport[[#This Row],[End]]-ShiftReport[[#This Row],[Start]])*24,"")</f>
        <v/>
      </c>
    </row>
    <row r="80" spans="1:2" x14ac:dyDescent="0.3">
      <c r="A80" t="str">
        <f>IFERROR(ShiftReport[[#This Row],[Email]],"")</f>
        <v/>
      </c>
      <c r="B80" t="str">
        <f>IFERROR((ShiftReport[[#This Row],[End]]-ShiftReport[[#This Row],[Start]])*24,"")</f>
        <v/>
      </c>
    </row>
    <row r="81" spans="1:2" x14ac:dyDescent="0.3">
      <c r="A81" t="str">
        <f>IFERROR(ShiftReport[[#This Row],[Email]],"")</f>
        <v/>
      </c>
      <c r="B81" t="str">
        <f>IFERROR((ShiftReport[[#This Row],[End]]-ShiftReport[[#This Row],[Start]])*24,"")</f>
        <v/>
      </c>
    </row>
    <row r="82" spans="1:2" x14ac:dyDescent="0.3">
      <c r="A82" t="str">
        <f>IFERROR(ShiftReport[[#This Row],[Email]],"")</f>
        <v/>
      </c>
      <c r="B82" t="str">
        <f>IFERROR((ShiftReport[[#This Row],[End]]-ShiftReport[[#This Row],[Start]])*24,"")</f>
        <v/>
      </c>
    </row>
    <row r="83" spans="1:2" x14ac:dyDescent="0.3">
      <c r="A83" t="str">
        <f>IFERROR(ShiftReport[[#This Row],[Email]],"")</f>
        <v/>
      </c>
      <c r="B83" t="str">
        <f>IFERROR((ShiftReport[[#This Row],[End]]-ShiftReport[[#This Row],[Start]])*24,"")</f>
        <v/>
      </c>
    </row>
    <row r="84" spans="1:2" x14ac:dyDescent="0.3">
      <c r="A84" t="str">
        <f>IFERROR(ShiftReport[[#This Row],[Email]],"")</f>
        <v/>
      </c>
      <c r="B84" t="str">
        <f>IFERROR((ShiftReport[[#This Row],[End]]-ShiftReport[[#This Row],[Start]])*24,"")</f>
        <v/>
      </c>
    </row>
    <row r="85" spans="1:2" x14ac:dyDescent="0.3">
      <c r="A85" t="str">
        <f>IFERROR(ShiftReport[[#This Row],[Email]],"")</f>
        <v/>
      </c>
      <c r="B85" t="str">
        <f>IFERROR((ShiftReport[[#This Row],[End]]-ShiftReport[[#This Row],[Start]])*24,"")</f>
        <v/>
      </c>
    </row>
    <row r="86" spans="1:2" x14ac:dyDescent="0.3">
      <c r="A86" t="str">
        <f>IFERROR(ShiftReport[[#This Row],[Email]],"")</f>
        <v/>
      </c>
      <c r="B86" t="str">
        <f>IFERROR((ShiftReport[[#This Row],[End]]-ShiftReport[[#This Row],[Start]])*24,"")</f>
        <v/>
      </c>
    </row>
    <row r="87" spans="1:2" x14ac:dyDescent="0.3">
      <c r="A87" t="str">
        <f>IFERROR(ShiftReport[[#This Row],[Email]],"")</f>
        <v/>
      </c>
      <c r="B87" t="str">
        <f>IFERROR((ShiftReport[[#This Row],[End]]-ShiftReport[[#This Row],[Start]])*24,"")</f>
        <v/>
      </c>
    </row>
    <row r="88" spans="1:2" x14ac:dyDescent="0.3">
      <c r="A88" t="str">
        <f>IFERROR(ShiftReport[[#This Row],[Email]],"")</f>
        <v/>
      </c>
      <c r="B88" t="str">
        <f>IFERROR((ShiftReport[[#This Row],[End]]-ShiftReport[[#This Row],[Start]])*24,"")</f>
        <v/>
      </c>
    </row>
    <row r="89" spans="1:2" x14ac:dyDescent="0.3">
      <c r="A89" t="str">
        <f>IFERROR(ShiftReport[[#This Row],[Email]],"")</f>
        <v/>
      </c>
      <c r="B89" t="str">
        <f>IFERROR((ShiftReport[[#This Row],[End]]-ShiftReport[[#This Row],[Start]])*24,"")</f>
        <v/>
      </c>
    </row>
    <row r="90" spans="1:2" x14ac:dyDescent="0.3">
      <c r="A90" t="str">
        <f>IFERROR(ShiftReport[[#This Row],[Email]],"")</f>
        <v/>
      </c>
      <c r="B90" t="str">
        <f>IFERROR((ShiftReport[[#This Row],[End]]-ShiftReport[[#This Row],[Start]])*24,"")</f>
        <v/>
      </c>
    </row>
    <row r="91" spans="1:2" x14ac:dyDescent="0.3">
      <c r="A91" t="str">
        <f>IFERROR(ShiftReport[[#This Row],[Email]],"")</f>
        <v/>
      </c>
      <c r="B91" t="str">
        <f>IFERROR((ShiftReport[[#This Row],[End]]-ShiftReport[[#This Row],[Start]])*24,"")</f>
        <v/>
      </c>
    </row>
    <row r="92" spans="1:2" x14ac:dyDescent="0.3">
      <c r="A92" t="str">
        <f>IFERROR(ShiftReport[[#This Row],[Email]],"")</f>
        <v/>
      </c>
      <c r="B92" t="str">
        <f>IFERROR((ShiftReport[[#This Row],[End]]-ShiftReport[[#This Row],[Start]])*24,"")</f>
        <v/>
      </c>
    </row>
    <row r="93" spans="1:2" x14ac:dyDescent="0.3">
      <c r="A93" t="str">
        <f>IFERROR(ShiftReport[[#This Row],[Email]],"")</f>
        <v/>
      </c>
      <c r="B93" t="str">
        <f>IFERROR((ShiftReport[[#This Row],[End]]-ShiftReport[[#This Row],[Start]])*24,"")</f>
        <v/>
      </c>
    </row>
    <row r="94" spans="1:2" x14ac:dyDescent="0.3">
      <c r="A94" t="str">
        <f>IFERROR(ShiftReport[[#This Row],[Email]],"")</f>
        <v/>
      </c>
      <c r="B94" t="str">
        <f>IFERROR((ShiftReport[[#This Row],[End]]-ShiftReport[[#This Row],[Start]])*24,"")</f>
        <v/>
      </c>
    </row>
    <row r="95" spans="1:2" x14ac:dyDescent="0.3">
      <c r="A95" t="str">
        <f>IFERROR(ShiftReport[[#This Row],[Email]],"")</f>
        <v/>
      </c>
      <c r="B95" t="str">
        <f>IFERROR((ShiftReport[[#This Row],[End]]-ShiftReport[[#This Row],[Start]])*24,"")</f>
        <v/>
      </c>
    </row>
    <row r="96" spans="1:2" x14ac:dyDescent="0.3">
      <c r="A96" t="str">
        <f>IFERROR(ShiftReport[[#This Row],[Email]],"")</f>
        <v/>
      </c>
      <c r="B96" t="str">
        <f>IFERROR((ShiftReport[[#This Row],[End]]-ShiftReport[[#This Row],[Start]])*24,"")</f>
        <v/>
      </c>
    </row>
    <row r="97" spans="1:2" x14ac:dyDescent="0.3">
      <c r="A97" t="str">
        <f>IFERROR(ShiftReport[[#This Row],[Email]],"")</f>
        <v/>
      </c>
      <c r="B97" t="str">
        <f>IFERROR((ShiftReport[[#This Row],[End]]-ShiftReport[[#This Row],[Start]])*24,"")</f>
        <v/>
      </c>
    </row>
    <row r="98" spans="1:2" x14ac:dyDescent="0.3">
      <c r="A98" t="str">
        <f>IFERROR(ShiftReport[[#This Row],[Email]],"")</f>
        <v/>
      </c>
      <c r="B98" t="str">
        <f>IFERROR((ShiftReport[[#This Row],[End]]-ShiftReport[[#This Row],[Start]])*24,"")</f>
        <v/>
      </c>
    </row>
    <row r="99" spans="1:2" x14ac:dyDescent="0.3">
      <c r="A99" t="str">
        <f>IFERROR(ShiftReport[[#This Row],[Email]],"")</f>
        <v/>
      </c>
      <c r="B99" t="str">
        <f>IFERROR((ShiftReport[[#This Row],[End]]-ShiftReport[[#This Row],[Start]])*24,"")</f>
        <v/>
      </c>
    </row>
    <row r="100" spans="1:2" x14ac:dyDescent="0.3">
      <c r="A100" t="str">
        <f>IFERROR(ShiftReport[[#This Row],[Email]],"")</f>
        <v/>
      </c>
      <c r="B100" t="str">
        <f>IFERROR((ShiftReport[[#This Row],[End]]-ShiftReport[[#This Row],[Start]])*24,"")</f>
        <v/>
      </c>
    </row>
    <row r="101" spans="1:2" x14ac:dyDescent="0.3">
      <c r="A101" t="str">
        <f>IFERROR(ShiftReport[[#This Row],[Email]],"")</f>
        <v/>
      </c>
      <c r="B101" t="str">
        <f>IFERROR((ShiftReport[[#This Row],[End]]-ShiftReport[[#This Row],[Start]])*24,"")</f>
        <v/>
      </c>
    </row>
    <row r="102" spans="1:2" x14ac:dyDescent="0.3">
      <c r="A102" t="str">
        <f>IFERROR(ShiftReport[[#This Row],[Email]],"")</f>
        <v/>
      </c>
      <c r="B102" t="str">
        <f>IFERROR((ShiftReport[[#This Row],[End]]-ShiftReport[[#This Row],[Start]])*24,"")</f>
        <v/>
      </c>
    </row>
    <row r="103" spans="1:2" x14ac:dyDescent="0.3">
      <c r="A103" t="str">
        <f>IFERROR(ShiftReport[[#This Row],[Email]],"")</f>
        <v/>
      </c>
      <c r="B103" t="str">
        <f>IFERROR((ShiftReport[[#This Row],[End]]-ShiftReport[[#This Row],[Start]])*24,"")</f>
        <v/>
      </c>
    </row>
    <row r="104" spans="1:2" x14ac:dyDescent="0.3">
      <c r="A104" t="str">
        <f>IFERROR(ShiftReport[[#This Row],[Email]],"")</f>
        <v/>
      </c>
      <c r="B104" t="str">
        <f>IFERROR((ShiftReport[[#This Row],[End]]-ShiftReport[[#This Row],[Start]])*24,"")</f>
        <v/>
      </c>
    </row>
    <row r="105" spans="1:2" x14ac:dyDescent="0.3">
      <c r="A105" t="str">
        <f>IFERROR(ShiftReport[[#This Row],[Email]],"")</f>
        <v/>
      </c>
      <c r="B105" t="str">
        <f>IFERROR((ShiftReport[[#This Row],[End]]-ShiftReport[[#This Row],[Start]])*24,"")</f>
        <v/>
      </c>
    </row>
    <row r="106" spans="1:2" x14ac:dyDescent="0.3">
      <c r="A106" t="str">
        <f>IFERROR(ShiftReport[[#This Row],[Email]],"")</f>
        <v/>
      </c>
      <c r="B106" t="str">
        <f>IFERROR((ShiftReport[[#This Row],[End]]-ShiftReport[[#This Row],[Start]])*24,"")</f>
        <v/>
      </c>
    </row>
    <row r="107" spans="1:2" x14ac:dyDescent="0.3">
      <c r="A107" t="str">
        <f>IFERROR(ShiftReport[[#This Row],[Email]],"")</f>
        <v/>
      </c>
      <c r="B107" t="str">
        <f>IFERROR((ShiftReport[[#This Row],[End]]-ShiftReport[[#This Row],[Start]])*24,"")</f>
        <v/>
      </c>
    </row>
    <row r="108" spans="1:2" x14ac:dyDescent="0.3">
      <c r="A108" t="str">
        <f>IFERROR(ShiftReport[[#This Row],[Email]],"")</f>
        <v/>
      </c>
      <c r="B108" t="str">
        <f>IFERROR((ShiftReport[[#This Row],[End]]-ShiftReport[[#This Row],[Start]])*24,"")</f>
        <v/>
      </c>
    </row>
    <row r="109" spans="1:2" x14ac:dyDescent="0.3">
      <c r="A109" t="str">
        <f>IFERROR(ShiftReport[[#This Row],[Email]],"")</f>
        <v/>
      </c>
      <c r="B109" t="str">
        <f>IFERROR((ShiftReport[[#This Row],[End]]-ShiftReport[[#This Row],[Start]])*24,"")</f>
        <v/>
      </c>
    </row>
    <row r="110" spans="1:2" x14ac:dyDescent="0.3">
      <c r="A110" t="str">
        <f>IFERROR(ShiftReport[[#This Row],[Email]],"")</f>
        <v/>
      </c>
      <c r="B110" t="str">
        <f>IFERROR((ShiftReport[[#This Row],[End]]-ShiftReport[[#This Row],[Start]])*24,"")</f>
        <v/>
      </c>
    </row>
    <row r="111" spans="1:2" x14ac:dyDescent="0.3">
      <c r="A111" t="str">
        <f>IFERROR(ShiftReport[[#This Row],[Email]],"")</f>
        <v/>
      </c>
      <c r="B111" t="str">
        <f>IFERROR((ShiftReport[[#This Row],[End]]-ShiftReport[[#This Row],[Start]])*24,"")</f>
        <v/>
      </c>
    </row>
    <row r="112" spans="1:2" x14ac:dyDescent="0.3">
      <c r="A112" t="str">
        <f>IFERROR(ShiftReport[[#This Row],[Email]],"")</f>
        <v/>
      </c>
      <c r="B112" t="str">
        <f>IFERROR((ShiftReport[[#This Row],[End]]-ShiftReport[[#This Row],[Start]])*24,"")</f>
        <v/>
      </c>
    </row>
    <row r="113" spans="1:2" x14ac:dyDescent="0.3">
      <c r="A113" t="str">
        <f>IFERROR(ShiftReport[[#This Row],[Email]],"")</f>
        <v/>
      </c>
      <c r="B113" t="str">
        <f>IFERROR((ShiftReport[[#This Row],[End]]-ShiftReport[[#This Row],[Start]])*24,"")</f>
        <v/>
      </c>
    </row>
    <row r="114" spans="1:2" x14ac:dyDescent="0.3">
      <c r="A114" t="str">
        <f>IFERROR(ShiftReport[[#This Row],[Email]],"")</f>
        <v/>
      </c>
      <c r="B114" t="str">
        <f>IFERROR((ShiftReport[[#This Row],[End]]-ShiftReport[[#This Row],[Start]])*24,"")</f>
        <v/>
      </c>
    </row>
    <row r="115" spans="1:2" x14ac:dyDescent="0.3">
      <c r="A115" t="str">
        <f>IFERROR(ShiftReport[[#This Row],[Email]],"")</f>
        <v/>
      </c>
      <c r="B115" t="str">
        <f>IFERROR((ShiftReport[[#This Row],[End]]-ShiftReport[[#This Row],[Start]])*24,"")</f>
        <v/>
      </c>
    </row>
    <row r="116" spans="1:2" x14ac:dyDescent="0.3">
      <c r="A116" t="str">
        <f>IFERROR(ShiftReport[[#This Row],[Email]],"")</f>
        <v/>
      </c>
      <c r="B116" t="str">
        <f>IFERROR((ShiftReport[[#This Row],[End]]-ShiftReport[[#This Row],[Start]])*24,"")</f>
        <v/>
      </c>
    </row>
    <row r="117" spans="1:2" x14ac:dyDescent="0.3">
      <c r="A117" t="str">
        <f>IFERROR(ShiftReport[[#This Row],[Email]],"")</f>
        <v/>
      </c>
      <c r="B117" t="str">
        <f>IFERROR((ShiftReport[[#This Row],[End]]-ShiftReport[[#This Row],[Start]])*24,"")</f>
        <v/>
      </c>
    </row>
    <row r="118" spans="1:2" x14ac:dyDescent="0.3">
      <c r="A118" t="str">
        <f>IFERROR(ShiftReport[[#This Row],[Email]],"")</f>
        <v/>
      </c>
      <c r="B118" t="str">
        <f>IFERROR((ShiftReport[[#This Row],[End]]-ShiftReport[[#This Row],[Start]])*24,"")</f>
        <v/>
      </c>
    </row>
    <row r="119" spans="1:2" x14ac:dyDescent="0.3">
      <c r="A119" t="str">
        <f>IFERROR(ShiftReport[[#This Row],[Email]],"")</f>
        <v/>
      </c>
      <c r="B119" t="str">
        <f>IFERROR((ShiftReport[[#This Row],[End]]-ShiftReport[[#This Row],[Start]])*24,"")</f>
        <v/>
      </c>
    </row>
    <row r="120" spans="1:2" x14ac:dyDescent="0.3">
      <c r="A120" t="str">
        <f>IFERROR(ShiftReport[[#This Row],[Email]],"")</f>
        <v/>
      </c>
      <c r="B120" t="str">
        <f>IFERROR((ShiftReport[[#This Row],[End]]-ShiftReport[[#This Row],[Start]])*24,"")</f>
        <v/>
      </c>
    </row>
    <row r="121" spans="1:2" x14ac:dyDescent="0.3">
      <c r="A121" t="str">
        <f>IFERROR(ShiftReport[[#This Row],[Email]],"")</f>
        <v/>
      </c>
      <c r="B121" t="str">
        <f>IFERROR((ShiftReport[[#This Row],[End]]-ShiftReport[[#This Row],[Start]])*24,"")</f>
        <v/>
      </c>
    </row>
    <row r="122" spans="1:2" x14ac:dyDescent="0.3">
      <c r="A122" t="str">
        <f>IFERROR(ShiftReport[[#This Row],[Email]],"")</f>
        <v/>
      </c>
      <c r="B122" t="str">
        <f>IFERROR((ShiftReport[[#This Row],[End]]-ShiftReport[[#This Row],[Start]])*24,"")</f>
        <v/>
      </c>
    </row>
    <row r="123" spans="1:2" x14ac:dyDescent="0.3">
      <c r="A123" t="str">
        <f>IFERROR(ShiftReport[[#This Row],[Email]],"")</f>
        <v/>
      </c>
      <c r="B123" t="str">
        <f>IFERROR((ShiftReport[[#This Row],[End]]-ShiftReport[[#This Row],[Start]])*24,"")</f>
        <v/>
      </c>
    </row>
    <row r="124" spans="1:2" x14ac:dyDescent="0.3">
      <c r="A124" t="str">
        <f>IFERROR(ShiftReport[[#This Row],[Email]],"")</f>
        <v/>
      </c>
      <c r="B124" t="str">
        <f>IFERROR((ShiftReport[[#This Row],[End]]-ShiftReport[[#This Row],[Start]])*24,"")</f>
        <v/>
      </c>
    </row>
    <row r="125" spans="1:2" x14ac:dyDescent="0.3">
      <c r="A125" t="str">
        <f>IFERROR(ShiftReport[[#This Row],[Email]],"")</f>
        <v/>
      </c>
      <c r="B125" t="str">
        <f>IFERROR((ShiftReport[[#This Row],[End]]-ShiftReport[[#This Row],[Start]])*24,"")</f>
        <v/>
      </c>
    </row>
    <row r="126" spans="1:2" x14ac:dyDescent="0.3">
      <c r="A126" t="str">
        <f>IFERROR(ShiftReport[[#This Row],[Email]],"")</f>
        <v/>
      </c>
      <c r="B126" t="str">
        <f>IFERROR((ShiftReport[[#This Row],[End]]-ShiftReport[[#This Row],[Start]])*24,"")</f>
        <v/>
      </c>
    </row>
    <row r="127" spans="1:2" x14ac:dyDescent="0.3">
      <c r="A127" t="str">
        <f>IFERROR(ShiftReport[[#This Row],[Email]],"")</f>
        <v/>
      </c>
      <c r="B127" t="str">
        <f>IFERROR((ShiftReport[[#This Row],[End]]-ShiftReport[[#This Row],[Start]])*24,"")</f>
        <v/>
      </c>
    </row>
    <row r="128" spans="1:2" x14ac:dyDescent="0.3">
      <c r="A128" t="str">
        <f>IFERROR(ShiftReport[[#This Row],[Email]],"")</f>
        <v/>
      </c>
      <c r="B128" t="str">
        <f>IFERROR((ShiftReport[[#This Row],[End]]-ShiftReport[[#This Row],[Start]])*24,"")</f>
        <v/>
      </c>
    </row>
    <row r="129" spans="1:2" x14ac:dyDescent="0.3">
      <c r="A129" t="str">
        <f>IFERROR(ShiftReport[[#This Row],[Email]],"")</f>
        <v/>
      </c>
      <c r="B129" t="str">
        <f>IFERROR((ShiftReport[[#This Row],[End]]-ShiftReport[[#This Row],[Start]])*24,"")</f>
        <v/>
      </c>
    </row>
    <row r="130" spans="1:2" x14ac:dyDescent="0.3">
      <c r="A130" t="str">
        <f>IFERROR(ShiftReport[[#This Row],[Email]],"")</f>
        <v/>
      </c>
      <c r="B130" t="str">
        <f>IFERROR((ShiftReport[[#This Row],[End]]-ShiftReport[[#This Row],[Start]])*24,"")</f>
        <v/>
      </c>
    </row>
    <row r="131" spans="1:2" x14ac:dyDescent="0.3">
      <c r="A131" t="str">
        <f>IFERROR(ShiftReport[[#This Row],[Email]],"")</f>
        <v/>
      </c>
      <c r="B131" t="str">
        <f>IFERROR((ShiftReport[[#This Row],[End]]-ShiftReport[[#This Row],[Start]])*24,"")</f>
        <v/>
      </c>
    </row>
    <row r="132" spans="1:2" x14ac:dyDescent="0.3">
      <c r="A132" t="str">
        <f>IFERROR(ShiftReport[[#This Row],[Email]],"")</f>
        <v/>
      </c>
      <c r="B132" t="str">
        <f>IFERROR((ShiftReport[[#This Row],[End]]-ShiftReport[[#This Row],[Start]])*24,"")</f>
        <v/>
      </c>
    </row>
    <row r="133" spans="1:2" x14ac:dyDescent="0.3">
      <c r="A133" t="str">
        <f>IFERROR(ShiftReport[[#This Row],[Email]],"")</f>
        <v/>
      </c>
      <c r="B133" t="str">
        <f>IFERROR((ShiftReport[[#This Row],[End]]-ShiftReport[[#This Row],[Start]])*24,"")</f>
        <v/>
      </c>
    </row>
    <row r="134" spans="1:2" x14ac:dyDescent="0.3">
      <c r="A134" t="str">
        <f>IFERROR(ShiftReport[[#This Row],[Email]],"")</f>
        <v/>
      </c>
      <c r="B134" t="str">
        <f>IFERROR((ShiftReport[[#This Row],[End]]-ShiftReport[[#This Row],[Start]])*24,"")</f>
        <v/>
      </c>
    </row>
    <row r="135" spans="1:2" x14ac:dyDescent="0.3">
      <c r="A135" t="str">
        <f>IFERROR(ShiftReport[[#This Row],[Email]],"")</f>
        <v/>
      </c>
      <c r="B135" t="str">
        <f>IFERROR((ShiftReport[[#This Row],[End]]-ShiftReport[[#This Row],[Start]])*24,"")</f>
        <v/>
      </c>
    </row>
    <row r="136" spans="1:2" x14ac:dyDescent="0.3">
      <c r="A136" t="str">
        <f>IFERROR(ShiftReport[[#This Row],[Email]],"")</f>
        <v/>
      </c>
      <c r="B136" t="str">
        <f>IFERROR((ShiftReport[[#This Row],[End]]-ShiftReport[[#This Row],[Start]])*24,"")</f>
        <v/>
      </c>
    </row>
    <row r="137" spans="1:2" x14ac:dyDescent="0.3">
      <c r="A137" t="str">
        <f>IFERROR(ShiftReport[[#This Row],[Email]],"")</f>
        <v/>
      </c>
      <c r="B137" t="str">
        <f>IFERROR((ShiftReport[[#This Row],[End]]-ShiftReport[[#This Row],[Start]])*24,"")</f>
        <v/>
      </c>
    </row>
    <row r="138" spans="1:2" x14ac:dyDescent="0.3">
      <c r="A138" t="str">
        <f>IFERROR(ShiftReport[[#This Row],[Email]],"")</f>
        <v/>
      </c>
      <c r="B138" t="str">
        <f>IFERROR((ShiftReport[[#This Row],[End]]-ShiftReport[[#This Row],[Start]])*24,"")</f>
        <v/>
      </c>
    </row>
    <row r="139" spans="1:2" x14ac:dyDescent="0.3">
      <c r="A139" t="str">
        <f>IFERROR(ShiftReport[[#This Row],[Email]],"")</f>
        <v/>
      </c>
      <c r="B139" t="str">
        <f>IFERROR((ShiftReport[[#This Row],[End]]-ShiftReport[[#This Row],[Start]])*24,"")</f>
        <v/>
      </c>
    </row>
    <row r="140" spans="1:2" x14ac:dyDescent="0.3">
      <c r="A140" t="str">
        <f>IFERROR(ShiftReport[[#This Row],[Email]],"")</f>
        <v/>
      </c>
      <c r="B140" t="str">
        <f>IFERROR((ShiftReport[[#This Row],[End]]-ShiftReport[[#This Row],[Start]])*24,"")</f>
        <v/>
      </c>
    </row>
    <row r="141" spans="1:2" x14ac:dyDescent="0.3">
      <c r="A141" t="str">
        <f>IFERROR(ShiftReport[[#This Row],[Email]],"")</f>
        <v/>
      </c>
      <c r="B141" t="str">
        <f>IFERROR((ShiftReport[[#This Row],[End]]-ShiftReport[[#This Row],[Start]])*24,"")</f>
        <v/>
      </c>
    </row>
    <row r="142" spans="1:2" x14ac:dyDescent="0.3">
      <c r="A142" t="str">
        <f>IFERROR(ShiftReport[[#This Row],[Email]],"")</f>
        <v/>
      </c>
      <c r="B142" t="str">
        <f>IFERROR((ShiftReport[[#This Row],[End]]-ShiftReport[[#This Row],[Start]])*24,"")</f>
        <v/>
      </c>
    </row>
    <row r="143" spans="1:2" x14ac:dyDescent="0.3">
      <c r="A143" t="str">
        <f>IFERROR(ShiftReport[[#This Row],[Email]],"")</f>
        <v/>
      </c>
      <c r="B143" t="str">
        <f>IFERROR((ShiftReport[[#This Row],[End]]-ShiftReport[[#This Row],[Start]])*24,"")</f>
        <v/>
      </c>
    </row>
    <row r="144" spans="1:2" x14ac:dyDescent="0.3">
      <c r="A144" t="str">
        <f>IFERROR(ShiftReport[[#This Row],[Email]],"")</f>
        <v/>
      </c>
      <c r="B144" t="str">
        <f>IFERROR((ShiftReport[[#This Row],[End]]-ShiftReport[[#This Row],[Start]])*24,"")</f>
        <v/>
      </c>
    </row>
    <row r="145" spans="1:2" x14ac:dyDescent="0.3">
      <c r="A145" t="str">
        <f>IFERROR(ShiftReport[[#This Row],[Email]],"")</f>
        <v/>
      </c>
      <c r="B145" t="str">
        <f>IFERROR((ShiftReport[[#This Row],[End]]-ShiftReport[[#This Row],[Start]])*24,"")</f>
        <v/>
      </c>
    </row>
    <row r="146" spans="1:2" x14ac:dyDescent="0.3">
      <c r="A146" t="str">
        <f>IFERROR(ShiftReport[[#This Row],[Email]],"")</f>
        <v/>
      </c>
      <c r="B146" t="str">
        <f>IFERROR((ShiftReport[[#This Row],[End]]-ShiftReport[[#This Row],[Start]])*24,"")</f>
        <v/>
      </c>
    </row>
    <row r="147" spans="1:2" x14ac:dyDescent="0.3">
      <c r="A147" t="str">
        <f>IFERROR(ShiftReport[[#This Row],[Email]],"")</f>
        <v/>
      </c>
      <c r="B147" t="str">
        <f>IFERROR((ShiftReport[[#This Row],[End]]-ShiftReport[[#This Row],[Start]])*24,"")</f>
        <v/>
      </c>
    </row>
    <row r="148" spans="1:2" x14ac:dyDescent="0.3">
      <c r="A148" t="str">
        <f>IFERROR(ShiftReport[[#This Row],[Email]],"")</f>
        <v/>
      </c>
      <c r="B148" t="str">
        <f>IFERROR((ShiftReport[[#This Row],[End]]-ShiftReport[[#This Row],[Start]])*24,"")</f>
        <v/>
      </c>
    </row>
    <row r="149" spans="1:2" x14ac:dyDescent="0.3">
      <c r="A149" t="str">
        <f>IFERROR(ShiftReport[[#This Row],[Email]],"")</f>
        <v/>
      </c>
      <c r="B149" t="str">
        <f>IFERROR((ShiftReport[[#This Row],[End]]-ShiftReport[[#This Row],[Start]])*24,"")</f>
        <v/>
      </c>
    </row>
    <row r="150" spans="1:2" x14ac:dyDescent="0.3">
      <c r="A150" t="str">
        <f>IFERROR(ShiftReport[[#This Row],[Email]],"")</f>
        <v/>
      </c>
      <c r="B150" t="str">
        <f>IFERROR((ShiftReport[[#This Row],[End]]-ShiftReport[[#This Row],[Start]])*24,"")</f>
        <v/>
      </c>
    </row>
    <row r="151" spans="1:2" x14ac:dyDescent="0.3">
      <c r="A151" t="str">
        <f>IFERROR(ShiftReport[[#This Row],[Email]],"")</f>
        <v/>
      </c>
      <c r="B151" t="str">
        <f>IFERROR((ShiftReport[[#This Row],[End]]-ShiftReport[[#This Row],[Start]])*24,"")</f>
        <v/>
      </c>
    </row>
    <row r="152" spans="1:2" x14ac:dyDescent="0.3">
      <c r="A152" t="str">
        <f>IFERROR(ShiftReport[[#This Row],[Email]],"")</f>
        <v/>
      </c>
      <c r="B152" t="str">
        <f>IFERROR((ShiftReport[[#This Row],[End]]-ShiftReport[[#This Row],[Start]])*24,"")</f>
        <v/>
      </c>
    </row>
    <row r="153" spans="1:2" x14ac:dyDescent="0.3">
      <c r="A153" t="str">
        <f>IFERROR(ShiftReport[[#This Row],[Email]],"")</f>
        <v/>
      </c>
      <c r="B153" t="str">
        <f>IFERROR((ShiftReport[[#This Row],[End]]-ShiftReport[[#This Row],[Start]])*24,"")</f>
        <v/>
      </c>
    </row>
    <row r="154" spans="1:2" x14ac:dyDescent="0.3">
      <c r="A154" t="str">
        <f>IFERROR(ShiftReport[[#This Row],[Email]],"")</f>
        <v/>
      </c>
      <c r="B154" t="str">
        <f>IFERROR((ShiftReport[[#This Row],[End]]-ShiftReport[[#This Row],[Start]])*24,"")</f>
        <v/>
      </c>
    </row>
    <row r="155" spans="1:2" x14ac:dyDescent="0.3">
      <c r="A155" t="str">
        <f>IFERROR(ShiftReport[[#This Row],[Email]],"")</f>
        <v/>
      </c>
      <c r="B155" t="str">
        <f>IFERROR((ShiftReport[[#This Row],[End]]-ShiftReport[[#This Row],[Start]])*24,"")</f>
        <v/>
      </c>
    </row>
    <row r="156" spans="1:2" x14ac:dyDescent="0.3">
      <c r="A156" t="str">
        <f>IFERROR(ShiftReport[[#This Row],[Email]],"")</f>
        <v/>
      </c>
      <c r="B156" t="str">
        <f>IFERROR((ShiftReport[[#This Row],[End]]-ShiftReport[[#This Row],[Start]])*24,"")</f>
        <v/>
      </c>
    </row>
    <row r="157" spans="1:2" x14ac:dyDescent="0.3">
      <c r="A157" t="str">
        <f>IFERROR(ShiftReport[[#This Row],[Email]],"")</f>
        <v/>
      </c>
      <c r="B157" t="str">
        <f>IFERROR((ShiftReport[[#This Row],[End]]-ShiftReport[[#This Row],[Start]])*24,"")</f>
        <v/>
      </c>
    </row>
    <row r="158" spans="1:2" x14ac:dyDescent="0.3">
      <c r="A158" t="str">
        <f>IFERROR(ShiftReport[[#This Row],[Email]],"")</f>
        <v/>
      </c>
      <c r="B158" t="str">
        <f>IFERROR((ShiftReport[[#This Row],[End]]-ShiftReport[[#This Row],[Start]])*24,"")</f>
        <v/>
      </c>
    </row>
    <row r="159" spans="1:2" x14ac:dyDescent="0.3">
      <c r="A159" t="str">
        <f>IFERROR(ShiftReport[[#This Row],[Email]],"")</f>
        <v/>
      </c>
      <c r="B159" t="str">
        <f>IFERROR((ShiftReport[[#This Row],[End]]-ShiftReport[[#This Row],[Start]])*24,"")</f>
        <v/>
      </c>
    </row>
    <row r="160" spans="1:2" x14ac:dyDescent="0.3">
      <c r="A160" t="str">
        <f>IFERROR(ShiftReport[[#This Row],[Email]],"")</f>
        <v/>
      </c>
      <c r="B160" t="str">
        <f>IFERROR((ShiftReport[[#This Row],[End]]-ShiftReport[[#This Row],[Start]])*24,"")</f>
        <v/>
      </c>
    </row>
    <row r="161" spans="1:2" x14ac:dyDescent="0.3">
      <c r="A161" t="str">
        <f>IFERROR(ShiftReport[[#This Row],[Email]],"")</f>
        <v/>
      </c>
      <c r="B161" t="str">
        <f>IFERROR((ShiftReport[[#This Row],[End]]-ShiftReport[[#This Row],[Start]])*24,"")</f>
        <v/>
      </c>
    </row>
    <row r="162" spans="1:2" x14ac:dyDescent="0.3">
      <c r="A162" t="str">
        <f>IFERROR(ShiftReport[[#This Row],[Email]],"")</f>
        <v/>
      </c>
      <c r="B162" t="str">
        <f>IFERROR((ShiftReport[[#This Row],[End]]-ShiftReport[[#This Row],[Start]])*24,"")</f>
        <v/>
      </c>
    </row>
    <row r="163" spans="1:2" x14ac:dyDescent="0.3">
      <c r="A163" t="str">
        <f>IFERROR(ShiftReport[[#This Row],[Email]],"")</f>
        <v/>
      </c>
      <c r="B163" t="str">
        <f>IFERROR((ShiftReport[[#This Row],[End]]-ShiftReport[[#This Row],[Start]])*24,"")</f>
        <v/>
      </c>
    </row>
    <row r="164" spans="1:2" x14ac:dyDescent="0.3">
      <c r="A164" t="str">
        <f>IFERROR(ShiftReport[[#This Row],[Email]],"")</f>
        <v/>
      </c>
      <c r="B164" t="str">
        <f>IFERROR((ShiftReport[[#This Row],[End]]-ShiftReport[[#This Row],[Start]])*24,"")</f>
        <v/>
      </c>
    </row>
    <row r="165" spans="1:2" x14ac:dyDescent="0.3">
      <c r="A165" t="str">
        <f>IFERROR(ShiftReport[[#This Row],[Email]],"")</f>
        <v/>
      </c>
      <c r="B165" t="str">
        <f>IFERROR((ShiftReport[[#This Row],[End]]-ShiftReport[[#This Row],[Start]])*24,"")</f>
        <v/>
      </c>
    </row>
    <row r="166" spans="1:2" x14ac:dyDescent="0.3">
      <c r="A166" t="str">
        <f>IFERROR(ShiftReport[[#This Row],[Email]],"")</f>
        <v/>
      </c>
      <c r="B166" t="str">
        <f>IFERROR((ShiftReport[[#This Row],[End]]-ShiftReport[[#This Row],[Start]])*24,"")</f>
        <v/>
      </c>
    </row>
    <row r="167" spans="1:2" x14ac:dyDescent="0.3">
      <c r="A167" t="str">
        <f>IFERROR(ShiftReport[[#This Row],[Email]],"")</f>
        <v/>
      </c>
      <c r="B167" t="str">
        <f>IFERROR((ShiftReport[[#This Row],[End]]-ShiftReport[[#This Row],[Start]])*24,"")</f>
        <v/>
      </c>
    </row>
    <row r="168" spans="1:2" x14ac:dyDescent="0.3">
      <c r="A168" t="str">
        <f>IFERROR(ShiftReport[[#This Row],[Email]],"")</f>
        <v/>
      </c>
      <c r="B168" t="str">
        <f>IFERROR((ShiftReport[[#This Row],[End]]-ShiftReport[[#This Row],[Start]])*24,"")</f>
        <v/>
      </c>
    </row>
    <row r="169" spans="1:2" x14ac:dyDescent="0.3">
      <c r="A169" t="str">
        <f>IFERROR(ShiftReport[[#This Row],[Email]],"")</f>
        <v/>
      </c>
      <c r="B169" t="str">
        <f>IFERROR((ShiftReport[[#This Row],[End]]-ShiftReport[[#This Row],[Start]])*24,"")</f>
        <v/>
      </c>
    </row>
    <row r="170" spans="1:2" x14ac:dyDescent="0.3">
      <c r="A170" t="str">
        <f>IFERROR(ShiftReport[[#This Row],[Email]],"")</f>
        <v/>
      </c>
      <c r="B170" t="str">
        <f>IFERROR((ShiftReport[[#This Row],[End]]-ShiftReport[[#This Row],[Start]])*24,"")</f>
        <v/>
      </c>
    </row>
    <row r="171" spans="1:2" x14ac:dyDescent="0.3">
      <c r="A171" t="str">
        <f>IFERROR(ShiftReport[[#This Row],[Email]],"")</f>
        <v/>
      </c>
      <c r="B171" t="str">
        <f>IFERROR((ShiftReport[[#This Row],[End]]-ShiftReport[[#This Row],[Start]])*24,"")</f>
        <v/>
      </c>
    </row>
    <row r="172" spans="1:2" x14ac:dyDescent="0.3">
      <c r="A172" t="str">
        <f>IFERROR(ShiftReport[[#This Row],[Email]],"")</f>
        <v/>
      </c>
      <c r="B172" t="str">
        <f>IFERROR((ShiftReport[[#This Row],[End]]-ShiftReport[[#This Row],[Start]])*24,"")</f>
        <v/>
      </c>
    </row>
    <row r="173" spans="1:2" x14ac:dyDescent="0.3">
      <c r="A173" t="str">
        <f>IFERROR(ShiftReport[[#This Row],[Email]],"")</f>
        <v/>
      </c>
      <c r="B173" t="str">
        <f>IFERROR((ShiftReport[[#This Row],[End]]-ShiftReport[[#This Row],[Start]])*24,"")</f>
        <v/>
      </c>
    </row>
    <row r="174" spans="1:2" x14ac:dyDescent="0.3">
      <c r="A174" t="str">
        <f>IFERROR(ShiftReport[[#This Row],[Email]],"")</f>
        <v/>
      </c>
      <c r="B174" t="str">
        <f>IFERROR((ShiftReport[[#This Row],[End]]-ShiftReport[[#This Row],[Start]])*24,"")</f>
        <v/>
      </c>
    </row>
    <row r="175" spans="1:2" x14ac:dyDescent="0.3">
      <c r="A175" t="str">
        <f>IFERROR(ShiftReport[[#This Row],[Email]],"")</f>
        <v/>
      </c>
      <c r="B175" t="str">
        <f>IFERROR((ShiftReport[[#This Row],[End]]-ShiftReport[[#This Row],[Start]])*24,"")</f>
        <v/>
      </c>
    </row>
    <row r="176" spans="1:2" x14ac:dyDescent="0.3">
      <c r="A176" t="str">
        <f>IFERROR(ShiftReport[[#This Row],[Email]],"")</f>
        <v/>
      </c>
      <c r="B176" t="str">
        <f>IFERROR((ShiftReport[[#This Row],[End]]-ShiftReport[[#This Row],[Start]])*24,"")</f>
        <v/>
      </c>
    </row>
    <row r="177" spans="1:2" x14ac:dyDescent="0.3">
      <c r="A177" t="str">
        <f>IFERROR(ShiftReport[[#This Row],[Email]],"")</f>
        <v/>
      </c>
      <c r="B177" t="str">
        <f>IFERROR((ShiftReport[[#This Row],[End]]-ShiftReport[[#This Row],[Start]])*24,"")</f>
        <v/>
      </c>
    </row>
    <row r="178" spans="1:2" x14ac:dyDescent="0.3">
      <c r="A178" t="str">
        <f>IFERROR(ShiftReport[[#This Row],[Email]],"")</f>
        <v/>
      </c>
      <c r="B178" t="str">
        <f>IFERROR((ShiftReport[[#This Row],[End]]-ShiftReport[[#This Row],[Start]])*24,"")</f>
        <v/>
      </c>
    </row>
    <row r="179" spans="1:2" x14ac:dyDescent="0.3">
      <c r="A179" t="str">
        <f>IFERROR(ShiftReport[[#This Row],[Email]],"")</f>
        <v/>
      </c>
      <c r="B179" t="str">
        <f>IFERROR((ShiftReport[[#This Row],[End]]-ShiftReport[[#This Row],[Start]])*24,"")</f>
        <v/>
      </c>
    </row>
    <row r="180" spans="1:2" x14ac:dyDescent="0.3">
      <c r="A180" t="str">
        <f>IFERROR(ShiftReport[[#This Row],[Email]],"")</f>
        <v/>
      </c>
      <c r="B180" t="str">
        <f>IFERROR((ShiftReport[[#This Row],[End]]-ShiftReport[[#This Row],[Start]])*24,"")</f>
        <v/>
      </c>
    </row>
    <row r="181" spans="1:2" x14ac:dyDescent="0.3">
      <c r="A181" t="str">
        <f>IFERROR(ShiftReport[[#This Row],[Email]],"")</f>
        <v/>
      </c>
      <c r="B181" t="str">
        <f>IFERROR((ShiftReport[[#This Row],[End]]-ShiftReport[[#This Row],[Start]])*24,"")</f>
        <v/>
      </c>
    </row>
    <row r="182" spans="1:2" x14ac:dyDescent="0.3">
      <c r="A182" t="str">
        <f>IFERROR(ShiftReport[[#This Row],[Email]],"")</f>
        <v/>
      </c>
      <c r="B182" t="str">
        <f>IFERROR((ShiftReport[[#This Row],[End]]-ShiftReport[[#This Row],[Start]])*24,"")</f>
        <v/>
      </c>
    </row>
    <row r="183" spans="1:2" x14ac:dyDescent="0.3">
      <c r="A183" t="str">
        <f>IFERROR(ShiftReport[[#This Row],[Email]],"")</f>
        <v/>
      </c>
      <c r="B183" t="str">
        <f>IFERROR((ShiftReport[[#This Row],[End]]-ShiftReport[[#This Row],[Start]])*24,"")</f>
        <v/>
      </c>
    </row>
    <row r="184" spans="1:2" x14ac:dyDescent="0.3">
      <c r="A184" t="str">
        <f>IFERROR(ShiftReport[[#This Row],[Email]],"")</f>
        <v/>
      </c>
      <c r="B184" t="str">
        <f>IFERROR((ShiftReport[[#This Row],[End]]-ShiftReport[[#This Row],[Start]])*24,"")</f>
        <v/>
      </c>
    </row>
    <row r="185" spans="1:2" x14ac:dyDescent="0.3">
      <c r="A185" t="str">
        <f>IFERROR(ShiftReport[[#This Row],[Email]],"")</f>
        <v/>
      </c>
      <c r="B185" t="str">
        <f>IFERROR((ShiftReport[[#This Row],[End]]-ShiftReport[[#This Row],[Start]])*24,"")</f>
        <v/>
      </c>
    </row>
    <row r="186" spans="1:2" x14ac:dyDescent="0.3">
      <c r="A186" t="str">
        <f>IFERROR(ShiftReport[[#This Row],[Email]],"")</f>
        <v/>
      </c>
      <c r="B186" t="str">
        <f>IFERROR((ShiftReport[[#This Row],[End]]-ShiftReport[[#This Row],[Start]])*24,"")</f>
        <v/>
      </c>
    </row>
    <row r="187" spans="1:2" x14ac:dyDescent="0.3">
      <c r="A187" t="str">
        <f>IFERROR(ShiftReport[[#This Row],[Email]],"")</f>
        <v/>
      </c>
      <c r="B187" t="str">
        <f>IFERROR((ShiftReport[[#This Row],[End]]-ShiftReport[[#This Row],[Start]])*24,"")</f>
        <v/>
      </c>
    </row>
    <row r="188" spans="1:2" x14ac:dyDescent="0.3">
      <c r="A188" t="str">
        <f>IFERROR(ShiftReport[[#This Row],[Email]],"")</f>
        <v/>
      </c>
      <c r="B188" t="str">
        <f>IFERROR((ShiftReport[[#This Row],[End]]-ShiftReport[[#This Row],[Start]])*24,"")</f>
        <v/>
      </c>
    </row>
    <row r="189" spans="1:2" x14ac:dyDescent="0.3">
      <c r="A189" t="str">
        <f>IFERROR(ShiftReport[[#This Row],[Email]],"")</f>
        <v/>
      </c>
      <c r="B189" t="str">
        <f>IFERROR((ShiftReport[[#This Row],[End]]-ShiftReport[[#This Row],[Start]])*24,"")</f>
        <v/>
      </c>
    </row>
    <row r="190" spans="1:2" x14ac:dyDescent="0.3">
      <c r="A190" t="str">
        <f>IFERROR(ShiftReport[[#This Row],[Email]],"")</f>
        <v/>
      </c>
      <c r="B190" t="str">
        <f>IFERROR((ShiftReport[[#This Row],[End]]-ShiftReport[[#This Row],[Start]])*24,"")</f>
        <v/>
      </c>
    </row>
    <row r="191" spans="1:2" x14ac:dyDescent="0.3">
      <c r="A191" t="str">
        <f>IFERROR(ShiftReport[[#This Row],[Email]],"")</f>
        <v/>
      </c>
      <c r="B191" t="str">
        <f>IFERROR((ShiftReport[[#This Row],[End]]-ShiftReport[[#This Row],[Start]])*24,"")</f>
        <v/>
      </c>
    </row>
    <row r="192" spans="1:2" x14ac:dyDescent="0.3">
      <c r="A192" t="str">
        <f>IFERROR(ShiftReport[[#This Row],[Email]],"")</f>
        <v/>
      </c>
      <c r="B192" t="str">
        <f>IFERROR((ShiftReport[[#This Row],[End]]-ShiftReport[[#This Row],[Start]])*24,"")</f>
        <v/>
      </c>
    </row>
    <row r="193" spans="1:2" x14ac:dyDescent="0.3">
      <c r="A193" t="str">
        <f>IFERROR(ShiftReport[[#This Row],[Email]],"")</f>
        <v/>
      </c>
      <c r="B193" t="str">
        <f>IFERROR((ShiftReport[[#This Row],[End]]-ShiftReport[[#This Row],[Start]])*24,"")</f>
        <v/>
      </c>
    </row>
    <row r="194" spans="1:2" x14ac:dyDescent="0.3">
      <c r="A194" t="str">
        <f>IFERROR(ShiftReport[[#This Row],[Email]],"")</f>
        <v/>
      </c>
      <c r="B194" t="str">
        <f>IFERROR((ShiftReport[[#This Row],[End]]-ShiftReport[[#This Row],[Start]])*24,"")</f>
        <v/>
      </c>
    </row>
    <row r="195" spans="1:2" x14ac:dyDescent="0.3">
      <c r="A195" t="str">
        <f>IFERROR(ShiftReport[[#This Row],[Email]],"")</f>
        <v/>
      </c>
      <c r="B195" t="str">
        <f>IFERROR((ShiftReport[[#This Row],[End]]-ShiftReport[[#This Row],[Start]])*24,"")</f>
        <v/>
      </c>
    </row>
    <row r="196" spans="1:2" x14ac:dyDescent="0.3">
      <c r="A196" t="str">
        <f>IFERROR(ShiftReport[[#This Row],[Email]],"")</f>
        <v/>
      </c>
      <c r="B196" t="str">
        <f>IFERROR((ShiftReport[[#This Row],[End]]-ShiftReport[[#This Row],[Start]])*24,"")</f>
        <v/>
      </c>
    </row>
    <row r="197" spans="1:2" x14ac:dyDescent="0.3">
      <c r="A197" t="str">
        <f>IFERROR(ShiftReport[[#This Row],[Email]],"")</f>
        <v/>
      </c>
      <c r="B197" t="str">
        <f>IFERROR((ShiftReport[[#This Row],[End]]-ShiftReport[[#This Row],[Start]])*24,"")</f>
        <v/>
      </c>
    </row>
    <row r="198" spans="1:2" x14ac:dyDescent="0.3">
      <c r="A198" t="str">
        <f>IFERROR(ShiftReport[[#This Row],[Email]],"")</f>
        <v/>
      </c>
      <c r="B198" t="str">
        <f>IFERROR((ShiftReport[[#This Row],[End]]-ShiftReport[[#This Row],[Start]])*24,"")</f>
        <v/>
      </c>
    </row>
    <row r="199" spans="1:2" x14ac:dyDescent="0.3">
      <c r="A199" t="str">
        <f>IFERROR(ShiftReport[[#This Row],[Email]],"")</f>
        <v/>
      </c>
      <c r="B199" t="str">
        <f>IFERROR((ShiftReport[[#This Row],[End]]-ShiftReport[[#This Row],[Start]])*24,"")</f>
        <v/>
      </c>
    </row>
    <row r="200" spans="1:2" x14ac:dyDescent="0.3">
      <c r="A200" t="str">
        <f>IFERROR(ShiftReport[[#This Row],[Email]],"")</f>
        <v/>
      </c>
      <c r="B200" t="str">
        <f>IFERROR((ShiftReport[[#This Row],[End]]-ShiftReport[[#This Row],[Start]])*24,"")</f>
        <v/>
      </c>
    </row>
    <row r="201" spans="1:2" x14ac:dyDescent="0.3">
      <c r="A201" t="str">
        <f>IFERROR(ShiftReport[[#This Row],[Email]],"")</f>
        <v/>
      </c>
      <c r="B201" t="str">
        <f>IFERROR((ShiftReport[[#This Row],[End]]-ShiftReport[[#This Row],[Start]])*24,"")</f>
        <v/>
      </c>
    </row>
    <row r="202" spans="1:2" x14ac:dyDescent="0.3">
      <c r="A202" t="str">
        <f>IFERROR(ShiftReport[[#This Row],[Email]],"")</f>
        <v/>
      </c>
      <c r="B202" t="str">
        <f>IFERROR((ShiftReport[[#This Row],[End]]-ShiftReport[[#This Row],[Start]])*24,"")</f>
        <v/>
      </c>
    </row>
    <row r="203" spans="1:2" x14ac:dyDescent="0.3">
      <c r="A203" t="str">
        <f>IFERROR(ShiftReport[[#This Row],[Email]],"")</f>
        <v/>
      </c>
      <c r="B203" t="str">
        <f>IFERROR((ShiftReport[[#This Row],[End]]-ShiftReport[[#This Row],[Start]])*24,"")</f>
        <v/>
      </c>
    </row>
    <row r="204" spans="1:2" x14ac:dyDescent="0.3">
      <c r="A204" t="str">
        <f>IFERROR(ShiftReport[[#This Row],[Email]],"")</f>
        <v/>
      </c>
      <c r="B204" t="str">
        <f>IFERROR((ShiftReport[[#This Row],[End]]-ShiftReport[[#This Row],[Start]])*24,"")</f>
        <v/>
      </c>
    </row>
    <row r="205" spans="1:2" x14ac:dyDescent="0.3">
      <c r="A205" t="str">
        <f>IFERROR(ShiftReport[[#This Row],[Email]],"")</f>
        <v/>
      </c>
      <c r="B205" t="str">
        <f>IFERROR((ShiftReport[[#This Row],[End]]-ShiftReport[[#This Row],[Start]])*24,"")</f>
        <v/>
      </c>
    </row>
    <row r="206" spans="1:2" x14ac:dyDescent="0.3">
      <c r="A206" t="str">
        <f>IFERROR(ShiftReport[[#This Row],[Email]],"")</f>
        <v/>
      </c>
      <c r="B206" t="str">
        <f>IFERROR((ShiftReport[[#This Row],[End]]-ShiftReport[[#This Row],[Start]])*24,"")</f>
        <v/>
      </c>
    </row>
    <row r="207" spans="1:2" x14ac:dyDescent="0.3">
      <c r="A207" t="str">
        <f>IFERROR(ShiftReport[[#This Row],[Email]],"")</f>
        <v/>
      </c>
      <c r="B207" t="str">
        <f>IFERROR((ShiftReport[[#This Row],[End]]-ShiftReport[[#This Row],[Start]])*24,"")</f>
        <v/>
      </c>
    </row>
    <row r="208" spans="1:2" x14ac:dyDescent="0.3">
      <c r="A208" t="str">
        <f>IFERROR(ShiftReport[[#This Row],[Email]],"")</f>
        <v/>
      </c>
      <c r="B208" t="str">
        <f>IFERROR((ShiftReport[[#This Row],[End]]-ShiftReport[[#This Row],[Start]])*24,"")</f>
        <v/>
      </c>
    </row>
    <row r="209" spans="1:2" x14ac:dyDescent="0.3">
      <c r="A209" t="str">
        <f>IFERROR(ShiftReport[[#This Row],[Email]],"")</f>
        <v/>
      </c>
      <c r="B209" t="str">
        <f>IFERROR((ShiftReport[[#This Row],[End]]-ShiftReport[[#This Row],[Start]])*24,"")</f>
        <v/>
      </c>
    </row>
    <row r="210" spans="1:2" x14ac:dyDescent="0.3">
      <c r="A210" t="str">
        <f>IFERROR(ShiftReport[[#This Row],[Email]],"")</f>
        <v/>
      </c>
      <c r="B210" t="str">
        <f>IFERROR((ShiftReport[[#This Row],[End]]-ShiftReport[[#This Row],[Start]])*24,"")</f>
        <v/>
      </c>
    </row>
    <row r="211" spans="1:2" x14ac:dyDescent="0.3">
      <c r="A211" t="str">
        <f>IFERROR(ShiftReport[[#This Row],[Email]],"")</f>
        <v/>
      </c>
      <c r="B211" t="str">
        <f>IFERROR((ShiftReport[[#This Row],[End]]-ShiftReport[[#This Row],[Start]])*24,"")</f>
        <v/>
      </c>
    </row>
    <row r="212" spans="1:2" x14ac:dyDescent="0.3">
      <c r="A212" t="str">
        <f>IFERROR(ShiftReport[[#This Row],[Email]],"")</f>
        <v/>
      </c>
      <c r="B212" t="str">
        <f>IFERROR((ShiftReport[[#This Row],[End]]-ShiftReport[[#This Row],[Start]])*24,"")</f>
        <v/>
      </c>
    </row>
    <row r="213" spans="1:2" x14ac:dyDescent="0.3">
      <c r="A213" t="str">
        <f>IFERROR(ShiftReport[[#This Row],[Email]],"")</f>
        <v/>
      </c>
      <c r="B213" t="str">
        <f>IFERROR((ShiftReport[[#This Row],[End]]-ShiftReport[[#This Row],[Start]])*24,"")</f>
        <v/>
      </c>
    </row>
    <row r="214" spans="1:2" x14ac:dyDescent="0.3">
      <c r="A214" t="str">
        <f>IFERROR(ShiftReport[[#This Row],[Email]],"")</f>
        <v/>
      </c>
      <c r="B214" t="str">
        <f>IFERROR((ShiftReport[[#This Row],[End]]-ShiftReport[[#This Row],[Start]])*24,"")</f>
        <v/>
      </c>
    </row>
    <row r="215" spans="1:2" x14ac:dyDescent="0.3">
      <c r="A215" t="str">
        <f>IFERROR(ShiftReport[[#This Row],[Email]],"")</f>
        <v/>
      </c>
      <c r="B215" t="str">
        <f>IFERROR((ShiftReport[[#This Row],[End]]-ShiftReport[[#This Row],[Start]])*24,"")</f>
        <v/>
      </c>
    </row>
    <row r="216" spans="1:2" x14ac:dyDescent="0.3">
      <c r="A216" t="str">
        <f>IFERROR(ShiftReport[[#This Row],[Email]],"")</f>
        <v/>
      </c>
      <c r="B216" t="str">
        <f>IFERROR((ShiftReport[[#This Row],[End]]-ShiftReport[[#This Row],[Start]])*24,"")</f>
        <v/>
      </c>
    </row>
    <row r="217" spans="1:2" x14ac:dyDescent="0.3">
      <c r="A217" t="str">
        <f>IFERROR(ShiftReport[[#This Row],[Email]],"")</f>
        <v/>
      </c>
      <c r="B217" t="str">
        <f>IFERROR((ShiftReport[[#This Row],[End]]-ShiftReport[[#This Row],[Start]])*24,"")</f>
        <v/>
      </c>
    </row>
    <row r="218" spans="1:2" x14ac:dyDescent="0.3">
      <c r="A218" t="str">
        <f>IFERROR(ShiftReport[[#This Row],[Email]],"")</f>
        <v/>
      </c>
      <c r="B218" t="str">
        <f>IFERROR((ShiftReport[[#This Row],[End]]-ShiftReport[[#This Row],[Start]])*24,"")</f>
        <v/>
      </c>
    </row>
    <row r="219" spans="1:2" x14ac:dyDescent="0.3">
      <c r="A219" t="str">
        <f>IFERROR(ShiftReport[[#This Row],[Email]],"")</f>
        <v/>
      </c>
      <c r="B219" t="str">
        <f>IFERROR((ShiftReport[[#This Row],[End]]-ShiftReport[[#This Row],[Start]])*24,"")</f>
        <v/>
      </c>
    </row>
    <row r="220" spans="1:2" x14ac:dyDescent="0.3">
      <c r="A220" t="str">
        <f>IFERROR(ShiftReport[[#This Row],[Email]],"")</f>
        <v/>
      </c>
      <c r="B220" t="str">
        <f>IFERROR((ShiftReport[[#This Row],[End]]-ShiftReport[[#This Row],[Start]])*24,"")</f>
        <v/>
      </c>
    </row>
    <row r="221" spans="1:2" x14ac:dyDescent="0.3">
      <c r="A221" t="str">
        <f>IFERROR(ShiftReport[[#This Row],[Email]],"")</f>
        <v/>
      </c>
      <c r="B221" t="str">
        <f>IFERROR((ShiftReport[[#This Row],[End]]-ShiftReport[[#This Row],[Start]])*24,"")</f>
        <v/>
      </c>
    </row>
    <row r="222" spans="1:2" x14ac:dyDescent="0.3">
      <c r="A222" t="str">
        <f>IFERROR(ShiftReport[[#This Row],[Email]],"")</f>
        <v/>
      </c>
      <c r="B222" t="str">
        <f>IFERROR((ShiftReport[[#This Row],[End]]-ShiftReport[[#This Row],[Start]])*24,"")</f>
        <v/>
      </c>
    </row>
    <row r="223" spans="1:2" x14ac:dyDescent="0.3">
      <c r="A223" t="str">
        <f>IFERROR(ShiftReport[[#This Row],[Email]],"")</f>
        <v/>
      </c>
      <c r="B223" t="str">
        <f>IFERROR((ShiftReport[[#This Row],[End]]-ShiftReport[[#This Row],[Start]])*24,"")</f>
        <v/>
      </c>
    </row>
    <row r="224" spans="1:2" x14ac:dyDescent="0.3">
      <c r="A224" t="str">
        <f>IFERROR(ShiftReport[[#This Row],[Email]],"")</f>
        <v/>
      </c>
      <c r="B224" t="str">
        <f>IFERROR((ShiftReport[[#This Row],[End]]-ShiftReport[[#This Row],[Start]])*24,"")</f>
        <v/>
      </c>
    </row>
    <row r="225" spans="1:2" x14ac:dyDescent="0.3">
      <c r="A225" t="str">
        <f>IFERROR(ShiftReport[[#This Row],[Email]],"")</f>
        <v/>
      </c>
      <c r="B225" t="str">
        <f>IFERROR((ShiftReport[[#This Row],[End]]-ShiftReport[[#This Row],[Start]])*24,"")</f>
        <v/>
      </c>
    </row>
    <row r="226" spans="1:2" x14ac:dyDescent="0.3">
      <c r="A226" t="str">
        <f>IFERROR(ShiftReport[[#This Row],[Email]],"")</f>
        <v/>
      </c>
      <c r="B226" t="str">
        <f>IFERROR((ShiftReport[[#This Row],[End]]-ShiftReport[[#This Row],[Start]])*24,"")</f>
        <v/>
      </c>
    </row>
    <row r="227" spans="1:2" x14ac:dyDescent="0.3">
      <c r="A227" t="str">
        <f>IFERROR(ShiftReport[[#This Row],[Email]],"")</f>
        <v/>
      </c>
      <c r="B227" t="str">
        <f>IFERROR((ShiftReport[[#This Row],[End]]-ShiftReport[[#This Row],[Start]])*24,"")</f>
        <v/>
      </c>
    </row>
    <row r="228" spans="1:2" x14ac:dyDescent="0.3">
      <c r="A228" t="str">
        <f>IFERROR(ShiftReport[[#This Row],[Email]],"")</f>
        <v/>
      </c>
      <c r="B228" t="str">
        <f>IFERROR((ShiftReport[[#This Row],[End]]-ShiftReport[[#This Row],[Start]])*24,"")</f>
        <v/>
      </c>
    </row>
    <row r="229" spans="1:2" x14ac:dyDescent="0.3">
      <c r="A229" t="str">
        <f>IFERROR(ShiftReport[[#This Row],[Email]],"")</f>
        <v/>
      </c>
      <c r="B229" t="str">
        <f>IFERROR((ShiftReport[[#This Row],[End]]-ShiftReport[[#This Row],[Start]])*24,"")</f>
        <v/>
      </c>
    </row>
    <row r="230" spans="1:2" x14ac:dyDescent="0.3">
      <c r="A230" t="str">
        <f>IFERROR(ShiftReport[[#This Row],[Email]],"")</f>
        <v/>
      </c>
      <c r="B230" t="str">
        <f>IFERROR((ShiftReport[[#This Row],[End]]-ShiftReport[[#This Row],[Start]])*24,"")</f>
        <v/>
      </c>
    </row>
    <row r="231" spans="1:2" x14ac:dyDescent="0.3">
      <c r="A231" t="str">
        <f>IFERROR(ShiftReport[[#This Row],[Email]],"")</f>
        <v/>
      </c>
      <c r="B231" t="str">
        <f>IFERROR((ShiftReport[[#This Row],[End]]-ShiftReport[[#This Row],[Start]])*24,"")</f>
        <v/>
      </c>
    </row>
    <row r="232" spans="1:2" x14ac:dyDescent="0.3">
      <c r="A232" t="str">
        <f>IFERROR(ShiftReport[[#This Row],[Email]],"")</f>
        <v/>
      </c>
      <c r="B232" t="str">
        <f>IFERROR((ShiftReport[[#This Row],[End]]-ShiftReport[[#This Row],[Start]])*24,"")</f>
        <v/>
      </c>
    </row>
    <row r="233" spans="1:2" x14ac:dyDescent="0.3">
      <c r="A233" t="str">
        <f>IFERROR(ShiftReport[[#This Row],[Email]],"")</f>
        <v/>
      </c>
      <c r="B233" t="str">
        <f>IFERROR((ShiftReport[[#This Row],[End]]-ShiftReport[[#This Row],[Start]])*24,"")</f>
        <v/>
      </c>
    </row>
    <row r="234" spans="1:2" x14ac:dyDescent="0.3">
      <c r="A234" t="str">
        <f>IFERROR(ShiftReport[[#This Row],[Email]],"")</f>
        <v/>
      </c>
      <c r="B234" t="str">
        <f>IFERROR((ShiftReport[[#This Row],[End]]-ShiftReport[[#This Row],[Start]])*24,"")</f>
        <v/>
      </c>
    </row>
    <row r="235" spans="1:2" x14ac:dyDescent="0.3">
      <c r="A235" t="str">
        <f>IFERROR(ShiftReport[[#This Row],[Email]],"")</f>
        <v/>
      </c>
      <c r="B235" t="str">
        <f>IFERROR((ShiftReport[[#This Row],[End]]-ShiftReport[[#This Row],[Start]])*24,"")</f>
        <v/>
      </c>
    </row>
    <row r="236" spans="1:2" x14ac:dyDescent="0.3">
      <c r="A236" t="str">
        <f>IFERROR(ShiftReport[[#This Row],[Email]],"")</f>
        <v/>
      </c>
      <c r="B236" t="str">
        <f>IFERROR((ShiftReport[[#This Row],[End]]-ShiftReport[[#This Row],[Start]])*24,"")</f>
        <v/>
      </c>
    </row>
    <row r="237" spans="1:2" x14ac:dyDescent="0.3">
      <c r="A237" t="str">
        <f>IFERROR(ShiftReport[[#This Row],[Email]],"")</f>
        <v/>
      </c>
      <c r="B237" t="str">
        <f>IFERROR((ShiftReport[[#This Row],[End]]-ShiftReport[[#This Row],[Start]])*24,"")</f>
        <v/>
      </c>
    </row>
    <row r="238" spans="1:2" x14ac:dyDescent="0.3">
      <c r="A238" t="str">
        <f>IFERROR(ShiftReport[[#This Row],[Email]],"")</f>
        <v/>
      </c>
      <c r="B238" t="str">
        <f>IFERROR((ShiftReport[[#This Row],[End]]-ShiftReport[[#This Row],[Start]])*24,"")</f>
        <v/>
      </c>
    </row>
    <row r="239" spans="1:2" x14ac:dyDescent="0.3">
      <c r="A239" t="str">
        <f>IFERROR(ShiftReport[[#This Row],[Email]],"")</f>
        <v/>
      </c>
      <c r="B239" t="str">
        <f>IFERROR((ShiftReport[[#This Row],[End]]-ShiftReport[[#This Row],[Start]])*24,"")</f>
        <v/>
      </c>
    </row>
    <row r="240" spans="1:2" x14ac:dyDescent="0.3">
      <c r="A240" t="str">
        <f>IFERROR(ShiftReport[[#This Row],[Email]],"")</f>
        <v/>
      </c>
      <c r="B240" t="str">
        <f>IFERROR((ShiftReport[[#This Row],[End]]-ShiftReport[[#This Row],[Start]])*24,"")</f>
        <v/>
      </c>
    </row>
    <row r="241" spans="1:2" x14ac:dyDescent="0.3">
      <c r="A241" t="str">
        <f>IFERROR(ShiftReport[[#This Row],[Email]],"")</f>
        <v/>
      </c>
      <c r="B241" t="str">
        <f>IFERROR((ShiftReport[[#This Row],[End]]-ShiftReport[[#This Row],[Start]])*24,"")</f>
        <v/>
      </c>
    </row>
    <row r="242" spans="1:2" x14ac:dyDescent="0.3">
      <c r="A242" t="str">
        <f>IFERROR(ShiftReport[[#This Row],[Email]],"")</f>
        <v/>
      </c>
      <c r="B242" t="str">
        <f>IFERROR((ShiftReport[[#This Row],[End]]-ShiftReport[[#This Row],[Start]])*24,"")</f>
        <v/>
      </c>
    </row>
    <row r="243" spans="1:2" x14ac:dyDescent="0.3">
      <c r="A243" t="str">
        <f>IFERROR(ShiftReport[[#This Row],[Email]],"")</f>
        <v/>
      </c>
      <c r="B243" t="str">
        <f>IFERROR((ShiftReport[[#This Row],[End]]-ShiftReport[[#This Row],[Start]])*24,"")</f>
        <v/>
      </c>
    </row>
    <row r="244" spans="1:2" x14ac:dyDescent="0.3">
      <c r="A244" t="str">
        <f>IFERROR(ShiftReport[[#This Row],[Email]],"")</f>
        <v/>
      </c>
      <c r="B244" t="str">
        <f>IFERROR((ShiftReport[[#This Row],[End]]-ShiftReport[[#This Row],[Start]])*24,"")</f>
        <v/>
      </c>
    </row>
    <row r="245" spans="1:2" x14ac:dyDescent="0.3">
      <c r="A245" t="str">
        <f>IFERROR(ShiftReport[[#This Row],[Email]],"")</f>
        <v/>
      </c>
      <c r="B245" t="str">
        <f>IFERROR((ShiftReport[[#This Row],[End]]-ShiftReport[[#This Row],[Start]])*24,"")</f>
        <v/>
      </c>
    </row>
    <row r="246" spans="1:2" x14ac:dyDescent="0.3">
      <c r="A246" t="str">
        <f>IFERROR(ShiftReport[[#This Row],[Email]],"")</f>
        <v/>
      </c>
      <c r="B246" t="str">
        <f>IFERROR((ShiftReport[[#This Row],[End]]-ShiftReport[[#This Row],[Start]])*24,"")</f>
        <v/>
      </c>
    </row>
    <row r="247" spans="1:2" x14ac:dyDescent="0.3">
      <c r="A247" t="str">
        <f>IFERROR(ShiftReport[[#This Row],[Email]],"")</f>
        <v/>
      </c>
      <c r="B247" t="str">
        <f>IFERROR((ShiftReport[[#This Row],[End]]-ShiftReport[[#This Row],[Start]])*24,"")</f>
        <v/>
      </c>
    </row>
    <row r="248" spans="1:2" x14ac:dyDescent="0.3">
      <c r="A248" t="str">
        <f>IFERROR(ShiftReport[[#This Row],[Email]],"")</f>
        <v/>
      </c>
      <c r="B248" t="str">
        <f>IFERROR((ShiftReport[[#This Row],[End]]-ShiftReport[[#This Row],[Start]])*24,"")</f>
        <v/>
      </c>
    </row>
    <row r="249" spans="1:2" x14ac:dyDescent="0.3">
      <c r="A249" t="str">
        <f>IFERROR(ShiftReport[[#This Row],[Email]],"")</f>
        <v/>
      </c>
      <c r="B249" t="str">
        <f>IFERROR((ShiftReport[[#This Row],[End]]-ShiftReport[[#This Row],[Start]])*24,"")</f>
        <v/>
      </c>
    </row>
    <row r="250" spans="1:2" x14ac:dyDescent="0.3">
      <c r="A250" t="str">
        <f>IFERROR(ShiftReport[[#This Row],[Email]],"")</f>
        <v/>
      </c>
      <c r="B250" t="str">
        <f>IFERROR((ShiftReport[[#This Row],[End]]-ShiftReport[[#This Row],[Start]])*24,"")</f>
        <v/>
      </c>
    </row>
    <row r="251" spans="1:2" x14ac:dyDescent="0.3">
      <c r="A251" t="str">
        <f>IFERROR(ShiftReport[[#This Row],[Email]],"")</f>
        <v/>
      </c>
      <c r="B251" t="str">
        <f>IFERROR((ShiftReport[[#This Row],[End]]-ShiftReport[[#This Row],[Start]])*24,"")</f>
        <v/>
      </c>
    </row>
    <row r="252" spans="1:2" x14ac:dyDescent="0.3">
      <c r="A252" t="str">
        <f>IFERROR(ShiftReport[[#This Row],[Email]],"")</f>
        <v/>
      </c>
      <c r="B252" t="str">
        <f>IFERROR((ShiftReport[[#This Row],[End]]-ShiftReport[[#This Row],[Start]])*24,"")</f>
        <v/>
      </c>
    </row>
    <row r="253" spans="1:2" x14ac:dyDescent="0.3">
      <c r="A253" t="str">
        <f>IFERROR(ShiftReport[[#This Row],[Email]],"")</f>
        <v/>
      </c>
      <c r="B253" t="str">
        <f>IFERROR((ShiftReport[[#This Row],[End]]-ShiftReport[[#This Row],[Start]])*24,"")</f>
        <v/>
      </c>
    </row>
    <row r="254" spans="1:2" x14ac:dyDescent="0.3">
      <c r="A254" t="str">
        <f>IFERROR(ShiftReport[[#This Row],[Email]],"")</f>
        <v/>
      </c>
      <c r="B254" t="str">
        <f>IFERROR((ShiftReport[[#This Row],[End]]-ShiftReport[[#This Row],[Start]])*24,"")</f>
        <v/>
      </c>
    </row>
    <row r="255" spans="1:2" x14ac:dyDescent="0.3">
      <c r="A255" t="str">
        <f>IFERROR(ShiftReport[[#This Row],[Email]],"")</f>
        <v/>
      </c>
      <c r="B255" t="str">
        <f>IFERROR((ShiftReport[[#This Row],[End]]-ShiftReport[[#This Row],[Start]])*24,"")</f>
        <v/>
      </c>
    </row>
    <row r="256" spans="1:2" x14ac:dyDescent="0.3">
      <c r="A256" t="str">
        <f>IFERROR(ShiftReport[[#This Row],[Email]],"")</f>
        <v/>
      </c>
      <c r="B256" t="str">
        <f>IFERROR((ShiftReport[[#This Row],[End]]-ShiftReport[[#This Row],[Start]])*24,"")</f>
        <v/>
      </c>
    </row>
    <row r="257" spans="1:2" x14ac:dyDescent="0.3">
      <c r="A257" t="str">
        <f>IFERROR(ShiftReport[[#This Row],[Email]],"")</f>
        <v/>
      </c>
      <c r="B257" t="str">
        <f>IFERROR((ShiftReport[[#This Row],[End]]-ShiftReport[[#This Row],[Start]])*24,"")</f>
        <v/>
      </c>
    </row>
    <row r="258" spans="1:2" x14ac:dyDescent="0.3">
      <c r="A258" t="str">
        <f>IFERROR(ShiftReport[[#This Row],[Email]],"")</f>
        <v/>
      </c>
      <c r="B258" t="str">
        <f>IFERROR((ShiftReport[[#This Row],[End]]-ShiftReport[[#This Row],[Start]])*24,"")</f>
        <v/>
      </c>
    </row>
    <row r="259" spans="1:2" x14ac:dyDescent="0.3">
      <c r="A259" t="str">
        <f>IFERROR(ShiftReport[[#This Row],[Email]],"")</f>
        <v/>
      </c>
      <c r="B259" t="str">
        <f>IFERROR((ShiftReport[[#This Row],[End]]-ShiftReport[[#This Row],[Start]])*24,"")</f>
        <v/>
      </c>
    </row>
    <row r="260" spans="1:2" x14ac:dyDescent="0.3">
      <c r="A260" t="str">
        <f>IFERROR(ShiftReport[[#This Row],[Email]],"")</f>
        <v/>
      </c>
      <c r="B260" t="str">
        <f>IFERROR((ShiftReport[[#This Row],[End]]-ShiftReport[[#This Row],[Start]])*24,"")</f>
        <v/>
      </c>
    </row>
    <row r="261" spans="1:2" x14ac:dyDescent="0.3">
      <c r="A261" t="str">
        <f>IFERROR(ShiftReport[[#This Row],[Email]],"")</f>
        <v/>
      </c>
      <c r="B261" t="str">
        <f>IFERROR((ShiftReport[[#This Row],[End]]-ShiftReport[[#This Row],[Start]])*24,"")</f>
        <v/>
      </c>
    </row>
    <row r="262" spans="1:2" x14ac:dyDescent="0.3">
      <c r="A262" t="str">
        <f>IFERROR(ShiftReport[[#This Row],[Email]],"")</f>
        <v/>
      </c>
      <c r="B262" t="str">
        <f>IFERROR((ShiftReport[[#This Row],[End]]-ShiftReport[[#This Row],[Start]])*24,"")</f>
        <v/>
      </c>
    </row>
    <row r="263" spans="1:2" x14ac:dyDescent="0.3">
      <c r="A263" t="str">
        <f>IFERROR(ShiftReport[[#This Row],[Email]],"")</f>
        <v/>
      </c>
      <c r="B263" t="str">
        <f>IFERROR((ShiftReport[[#This Row],[End]]-ShiftReport[[#This Row],[Start]])*24,"")</f>
        <v/>
      </c>
    </row>
    <row r="264" spans="1:2" x14ac:dyDescent="0.3">
      <c r="A264" t="str">
        <f>IFERROR(ShiftReport[[#This Row],[Email]],"")</f>
        <v/>
      </c>
      <c r="B264" t="str">
        <f>IFERROR((ShiftReport[[#This Row],[End]]-ShiftReport[[#This Row],[Start]])*24,"")</f>
        <v/>
      </c>
    </row>
    <row r="265" spans="1:2" x14ac:dyDescent="0.3">
      <c r="A265" t="str">
        <f>IFERROR(ShiftReport[[#This Row],[Email]],"")</f>
        <v/>
      </c>
      <c r="B265" t="str">
        <f>IFERROR((ShiftReport[[#This Row],[End]]-ShiftReport[[#This Row],[Start]])*24,"")</f>
        <v/>
      </c>
    </row>
    <row r="266" spans="1:2" x14ac:dyDescent="0.3">
      <c r="A266" t="str">
        <f>IFERROR(ShiftReport[[#This Row],[Email]],"")</f>
        <v/>
      </c>
      <c r="B266" t="str">
        <f>IFERROR((ShiftReport[[#This Row],[End]]-ShiftReport[[#This Row],[Start]])*24,"")</f>
        <v/>
      </c>
    </row>
    <row r="267" spans="1:2" x14ac:dyDescent="0.3">
      <c r="A267" t="str">
        <f>IFERROR(ShiftReport[[#This Row],[Email]],"")</f>
        <v/>
      </c>
      <c r="B267" t="str">
        <f>IFERROR((ShiftReport[[#This Row],[End]]-ShiftReport[[#This Row],[Start]])*24,"")</f>
        <v/>
      </c>
    </row>
    <row r="268" spans="1:2" x14ac:dyDescent="0.3">
      <c r="A268" t="str">
        <f>IFERROR(ShiftReport[[#This Row],[Email]],"")</f>
        <v/>
      </c>
      <c r="B268" t="str">
        <f>IFERROR((ShiftReport[[#This Row],[End]]-ShiftReport[[#This Row],[Start]])*24,"")</f>
        <v/>
      </c>
    </row>
    <row r="269" spans="1:2" x14ac:dyDescent="0.3">
      <c r="A269" t="str">
        <f>IFERROR(ShiftReport[[#This Row],[Email]],"")</f>
        <v/>
      </c>
      <c r="B269" t="str">
        <f>IFERROR((ShiftReport[[#This Row],[End]]-ShiftReport[[#This Row],[Start]])*24,"")</f>
        <v/>
      </c>
    </row>
    <row r="270" spans="1:2" x14ac:dyDescent="0.3">
      <c r="A270" t="str">
        <f>IFERROR(ShiftReport[[#This Row],[Email]],"")</f>
        <v/>
      </c>
      <c r="B270" t="str">
        <f>IFERROR((ShiftReport[[#This Row],[End]]-ShiftReport[[#This Row],[Start]])*24,"")</f>
        <v/>
      </c>
    </row>
    <row r="271" spans="1:2" x14ac:dyDescent="0.3">
      <c r="A271" t="str">
        <f>IFERROR(ShiftReport[[#This Row],[Email]],"")</f>
        <v/>
      </c>
      <c r="B271" t="str">
        <f>IFERROR((ShiftReport[[#This Row],[End]]-ShiftReport[[#This Row],[Start]])*24,"")</f>
        <v/>
      </c>
    </row>
    <row r="272" spans="1:2" x14ac:dyDescent="0.3">
      <c r="A272" t="str">
        <f>IFERROR(ShiftReport[[#This Row],[Email]],"")</f>
        <v/>
      </c>
      <c r="B272" t="str">
        <f>IFERROR((ShiftReport[[#This Row],[End]]-ShiftReport[[#This Row],[Start]])*24,"")</f>
        <v/>
      </c>
    </row>
    <row r="273" spans="1:2" x14ac:dyDescent="0.3">
      <c r="A273" t="str">
        <f>IFERROR(ShiftReport[[#This Row],[Email]],"")</f>
        <v/>
      </c>
      <c r="B273" t="str">
        <f>IFERROR((ShiftReport[[#This Row],[End]]-ShiftReport[[#This Row],[Start]])*24,"")</f>
        <v/>
      </c>
    </row>
    <row r="274" spans="1:2" x14ac:dyDescent="0.3">
      <c r="A274" t="str">
        <f>IFERROR(ShiftReport[[#This Row],[Email]],"")</f>
        <v/>
      </c>
      <c r="B274" t="str">
        <f>IFERROR((ShiftReport[[#This Row],[End]]-ShiftReport[[#This Row],[Start]])*24,"")</f>
        <v/>
      </c>
    </row>
    <row r="275" spans="1:2" x14ac:dyDescent="0.3">
      <c r="A275" t="str">
        <f>IFERROR(ShiftReport[[#This Row],[Email]],"")</f>
        <v/>
      </c>
      <c r="B275" t="str">
        <f>IFERROR((ShiftReport[[#This Row],[End]]-ShiftReport[[#This Row],[Start]])*24,"")</f>
        <v/>
      </c>
    </row>
    <row r="276" spans="1:2" x14ac:dyDescent="0.3">
      <c r="A276" t="str">
        <f>IFERROR(ShiftReport[[#This Row],[Email]],"")</f>
        <v/>
      </c>
      <c r="B276" t="str">
        <f>IFERROR((ShiftReport[[#This Row],[End]]-ShiftReport[[#This Row],[Start]])*24,"")</f>
        <v/>
      </c>
    </row>
    <row r="277" spans="1:2" x14ac:dyDescent="0.3">
      <c r="A277" t="str">
        <f>IFERROR(ShiftReport[[#This Row],[Email]],"")</f>
        <v/>
      </c>
      <c r="B277" t="str">
        <f>IFERROR((ShiftReport[[#This Row],[End]]-ShiftReport[[#This Row],[Start]])*24,"")</f>
        <v/>
      </c>
    </row>
    <row r="278" spans="1:2" x14ac:dyDescent="0.3">
      <c r="A278" t="str">
        <f>IFERROR(ShiftReport[[#This Row],[Email]],"")</f>
        <v/>
      </c>
      <c r="B278" t="str">
        <f>IFERROR((ShiftReport[[#This Row],[End]]-ShiftReport[[#This Row],[Start]])*24,"")</f>
        <v/>
      </c>
    </row>
    <row r="279" spans="1:2" x14ac:dyDescent="0.3">
      <c r="A279" t="str">
        <f>IFERROR(ShiftReport[[#This Row],[Email]],"")</f>
        <v/>
      </c>
      <c r="B279" t="str">
        <f>IFERROR((ShiftReport[[#This Row],[End]]-ShiftReport[[#This Row],[Start]])*24,"")</f>
        <v/>
      </c>
    </row>
    <row r="280" spans="1:2" x14ac:dyDescent="0.3">
      <c r="A280" t="str">
        <f>IFERROR(ShiftReport[[#This Row],[Email]],"")</f>
        <v/>
      </c>
      <c r="B280" t="str">
        <f>IFERROR((ShiftReport[[#This Row],[End]]-ShiftReport[[#This Row],[Start]])*24,"")</f>
        <v/>
      </c>
    </row>
    <row r="281" spans="1:2" x14ac:dyDescent="0.3">
      <c r="A281" t="str">
        <f>IFERROR(ShiftReport[[#This Row],[Email]],"")</f>
        <v/>
      </c>
      <c r="B281" t="str">
        <f>IFERROR((ShiftReport[[#This Row],[End]]-ShiftReport[[#This Row],[Start]])*24,"")</f>
        <v/>
      </c>
    </row>
    <row r="282" spans="1:2" x14ac:dyDescent="0.3">
      <c r="A282" t="str">
        <f>IFERROR(ShiftReport[[#This Row],[Email]],"")</f>
        <v/>
      </c>
      <c r="B282" t="str">
        <f>IFERROR((ShiftReport[[#This Row],[End]]-ShiftReport[[#This Row],[Start]])*24,"")</f>
        <v/>
      </c>
    </row>
    <row r="283" spans="1:2" x14ac:dyDescent="0.3">
      <c r="A283" t="str">
        <f>IFERROR(ShiftReport[[#This Row],[Email]],"")</f>
        <v/>
      </c>
      <c r="B283" t="str">
        <f>IFERROR((ShiftReport[[#This Row],[End]]-ShiftReport[[#This Row],[Start]])*24,"")</f>
        <v/>
      </c>
    </row>
    <row r="284" spans="1:2" x14ac:dyDescent="0.3">
      <c r="A284" t="str">
        <f>IFERROR(ShiftReport[[#This Row],[Email]],"")</f>
        <v/>
      </c>
      <c r="B284" t="str">
        <f>IFERROR((ShiftReport[[#This Row],[End]]-ShiftReport[[#This Row],[Start]])*24,"")</f>
        <v/>
      </c>
    </row>
    <row r="285" spans="1:2" x14ac:dyDescent="0.3">
      <c r="A285" t="str">
        <f>IFERROR(ShiftReport[[#This Row],[Email]],"")</f>
        <v/>
      </c>
      <c r="B285" t="str">
        <f>IFERROR((ShiftReport[[#This Row],[End]]-ShiftReport[[#This Row],[Start]])*24,"")</f>
        <v/>
      </c>
    </row>
    <row r="286" spans="1:2" x14ac:dyDescent="0.3">
      <c r="A286" t="str">
        <f>IFERROR(ShiftReport[[#This Row],[Email]],"")</f>
        <v/>
      </c>
      <c r="B286" t="str">
        <f>IFERROR((ShiftReport[[#This Row],[End]]-ShiftReport[[#This Row],[Start]])*24,"")</f>
        <v/>
      </c>
    </row>
    <row r="287" spans="1:2" x14ac:dyDescent="0.3">
      <c r="A287" t="str">
        <f>IFERROR(ShiftReport[[#This Row],[Email]],"")</f>
        <v/>
      </c>
      <c r="B287" t="str">
        <f>IFERROR((ShiftReport[[#This Row],[End]]-ShiftReport[[#This Row],[Start]])*24,"")</f>
        <v/>
      </c>
    </row>
    <row r="288" spans="1:2" x14ac:dyDescent="0.3">
      <c r="A288" t="str">
        <f>IFERROR(ShiftReport[[#This Row],[Email]],"")</f>
        <v/>
      </c>
      <c r="B288" t="str">
        <f>IFERROR((ShiftReport[[#This Row],[End]]-ShiftReport[[#This Row],[Start]])*24,"")</f>
        <v/>
      </c>
    </row>
    <row r="289" spans="1:2" x14ac:dyDescent="0.3">
      <c r="A289" t="str">
        <f>IFERROR(ShiftReport[[#This Row],[Email]],"")</f>
        <v/>
      </c>
      <c r="B289" t="str">
        <f>IFERROR((ShiftReport[[#This Row],[End]]-ShiftReport[[#This Row],[Start]])*24,"")</f>
        <v/>
      </c>
    </row>
    <row r="290" spans="1:2" x14ac:dyDescent="0.3">
      <c r="A290" t="str">
        <f>IFERROR(ShiftReport[[#This Row],[Email]],"")</f>
        <v/>
      </c>
      <c r="B290" t="str">
        <f>IFERROR((ShiftReport[[#This Row],[End]]-ShiftReport[[#This Row],[Start]])*24,"")</f>
        <v/>
      </c>
    </row>
    <row r="291" spans="1:2" x14ac:dyDescent="0.3">
      <c r="A291" t="str">
        <f>IFERROR(ShiftReport[[#This Row],[Email]],"")</f>
        <v/>
      </c>
      <c r="B291" t="str">
        <f>IFERROR((ShiftReport[[#This Row],[End]]-ShiftReport[[#This Row],[Start]])*24,"")</f>
        <v/>
      </c>
    </row>
    <row r="292" spans="1:2" x14ac:dyDescent="0.3">
      <c r="A292" t="str">
        <f>IFERROR(ShiftReport[[#This Row],[Email]],"")</f>
        <v/>
      </c>
      <c r="B292" t="str">
        <f>IFERROR((ShiftReport[[#This Row],[End]]-ShiftReport[[#This Row],[Start]])*24,"")</f>
        <v/>
      </c>
    </row>
    <row r="293" spans="1:2" x14ac:dyDescent="0.3">
      <c r="A293" t="str">
        <f>IFERROR(ShiftReport[[#This Row],[Email]],"")</f>
        <v/>
      </c>
      <c r="B293" t="str">
        <f>IFERROR((ShiftReport[[#This Row],[End]]-ShiftReport[[#This Row],[Start]])*24,"")</f>
        <v/>
      </c>
    </row>
    <row r="294" spans="1:2" x14ac:dyDescent="0.3">
      <c r="A294" t="str">
        <f>IFERROR(ShiftReport[[#This Row],[Email]],"")</f>
        <v/>
      </c>
      <c r="B294" t="str">
        <f>IFERROR((ShiftReport[[#This Row],[End]]-ShiftReport[[#This Row],[Start]])*24,"")</f>
        <v/>
      </c>
    </row>
    <row r="295" spans="1:2" x14ac:dyDescent="0.3">
      <c r="A295" t="str">
        <f>IFERROR(ShiftReport[[#This Row],[Email]],"")</f>
        <v/>
      </c>
      <c r="B295" t="str">
        <f>IFERROR((ShiftReport[[#This Row],[End]]-ShiftReport[[#This Row],[Start]])*24,"")</f>
        <v/>
      </c>
    </row>
    <row r="296" spans="1:2" x14ac:dyDescent="0.3">
      <c r="A296" t="str">
        <f>IFERROR(ShiftReport[[#This Row],[Email]],"")</f>
        <v/>
      </c>
      <c r="B296" t="str">
        <f>IFERROR((ShiftReport[[#This Row],[End]]-ShiftReport[[#This Row],[Start]])*24,"")</f>
        <v/>
      </c>
    </row>
    <row r="297" spans="1:2" x14ac:dyDescent="0.3">
      <c r="A297" t="str">
        <f>IFERROR(ShiftReport[[#This Row],[Email]],"")</f>
        <v/>
      </c>
      <c r="B297" t="str">
        <f>IFERROR((ShiftReport[[#This Row],[End]]-ShiftReport[[#This Row],[Start]])*24,"")</f>
        <v/>
      </c>
    </row>
    <row r="298" spans="1:2" x14ac:dyDescent="0.3">
      <c r="A298" t="str">
        <f>IFERROR(ShiftReport[[#This Row],[Email]],"")</f>
        <v/>
      </c>
      <c r="B298" t="str">
        <f>IFERROR((ShiftReport[[#This Row],[End]]-ShiftReport[[#This Row],[Start]])*24,"")</f>
        <v/>
      </c>
    </row>
    <row r="299" spans="1:2" x14ac:dyDescent="0.3">
      <c r="A299" t="str">
        <f>IFERROR(ShiftReport[[#This Row],[Email]],"")</f>
        <v/>
      </c>
      <c r="B299" t="str">
        <f>IFERROR((ShiftReport[[#This Row],[End]]-ShiftReport[[#This Row],[Start]])*24,"")</f>
        <v/>
      </c>
    </row>
    <row r="300" spans="1:2" x14ac:dyDescent="0.3">
      <c r="A300" t="str">
        <f>IFERROR(ShiftReport[[#This Row],[Email]],"")</f>
        <v/>
      </c>
      <c r="B300" t="str">
        <f>IFERROR((ShiftReport[[#This Row],[End]]-ShiftReport[[#This Row],[Start]])*24,"")</f>
        <v/>
      </c>
    </row>
    <row r="301" spans="1:2" x14ac:dyDescent="0.3">
      <c r="A301" t="str">
        <f>IFERROR(ShiftReport[[#This Row],[Email]],"")</f>
        <v/>
      </c>
      <c r="B301" t="str">
        <f>IFERROR((ShiftReport[[#This Row],[End]]-ShiftReport[[#This Row],[Start]])*24,"")</f>
        <v/>
      </c>
    </row>
    <row r="302" spans="1:2" x14ac:dyDescent="0.3">
      <c r="A302" t="str">
        <f>IFERROR(ShiftReport[[#This Row],[Email]],"")</f>
        <v/>
      </c>
      <c r="B302" t="str">
        <f>IFERROR((ShiftReport[[#This Row],[End]]-ShiftReport[[#This Row],[Start]])*24,"")</f>
        <v/>
      </c>
    </row>
    <row r="303" spans="1:2" x14ac:dyDescent="0.3">
      <c r="A303" t="str">
        <f>IFERROR(ShiftReport[[#This Row],[Email]],"")</f>
        <v/>
      </c>
      <c r="B303" t="str">
        <f>IFERROR((ShiftReport[[#This Row],[End]]-ShiftReport[[#This Row],[Start]])*24,"")</f>
        <v/>
      </c>
    </row>
    <row r="304" spans="1:2" x14ac:dyDescent="0.3">
      <c r="A304" t="str">
        <f>IFERROR(ShiftReport[[#This Row],[Email]],"")</f>
        <v/>
      </c>
      <c r="B304" t="str">
        <f>IFERROR((ShiftReport[[#This Row],[End]]-ShiftReport[[#This Row],[Start]])*24,"")</f>
        <v/>
      </c>
    </row>
    <row r="305" spans="1:2" x14ac:dyDescent="0.3">
      <c r="A305" t="str">
        <f>IFERROR(ShiftReport[[#This Row],[Email]],"")</f>
        <v/>
      </c>
      <c r="B305" t="str">
        <f>IFERROR((ShiftReport[[#This Row],[End]]-ShiftReport[[#This Row],[Start]])*24,"")</f>
        <v/>
      </c>
    </row>
    <row r="306" spans="1:2" x14ac:dyDescent="0.3">
      <c r="A306" t="str">
        <f>IFERROR(ShiftReport[[#This Row],[Email]],"")</f>
        <v/>
      </c>
      <c r="B306" t="str">
        <f>IFERROR((ShiftReport[[#This Row],[End]]-ShiftReport[[#This Row],[Start]])*24,"")</f>
        <v/>
      </c>
    </row>
    <row r="307" spans="1:2" x14ac:dyDescent="0.3">
      <c r="A307" t="str">
        <f>IFERROR(ShiftReport[[#This Row],[Email]],"")</f>
        <v/>
      </c>
      <c r="B307" t="str">
        <f>IFERROR((ShiftReport[[#This Row],[End]]-ShiftReport[[#This Row],[Start]])*24,"")</f>
        <v/>
      </c>
    </row>
    <row r="308" spans="1:2" x14ac:dyDescent="0.3">
      <c r="A308" t="str">
        <f>IFERROR(ShiftReport[[#This Row],[Email]],"")</f>
        <v/>
      </c>
      <c r="B308" t="str">
        <f>IFERROR((ShiftReport[[#This Row],[End]]-ShiftReport[[#This Row],[Start]])*24,"")</f>
        <v/>
      </c>
    </row>
    <row r="309" spans="1:2" x14ac:dyDescent="0.3">
      <c r="A309" t="str">
        <f>IFERROR(ShiftReport[[#This Row],[Email]],"")</f>
        <v/>
      </c>
      <c r="B309" t="str">
        <f>IFERROR((ShiftReport[[#This Row],[End]]-ShiftReport[[#This Row],[Start]])*24,"")</f>
        <v/>
      </c>
    </row>
    <row r="310" spans="1:2" x14ac:dyDescent="0.3">
      <c r="A310" t="str">
        <f>IFERROR(ShiftReport[[#This Row],[Email]],"")</f>
        <v/>
      </c>
      <c r="B310" t="str">
        <f>IFERROR((ShiftReport[[#This Row],[End]]-ShiftReport[[#This Row],[Start]])*24,"")</f>
        <v/>
      </c>
    </row>
    <row r="311" spans="1:2" x14ac:dyDescent="0.3">
      <c r="A311" t="str">
        <f>IFERROR(ShiftReport[[#This Row],[Email]],"")</f>
        <v/>
      </c>
      <c r="B311" t="str">
        <f>IFERROR((ShiftReport[[#This Row],[End]]-ShiftReport[[#This Row],[Start]])*24,"")</f>
        <v/>
      </c>
    </row>
    <row r="312" spans="1:2" x14ac:dyDescent="0.3">
      <c r="A312" t="str">
        <f>IFERROR(ShiftReport[[#This Row],[Email]],"")</f>
        <v/>
      </c>
      <c r="B312" t="str">
        <f>IFERROR((ShiftReport[[#This Row],[End]]-ShiftReport[[#This Row],[Start]])*24,"")</f>
        <v/>
      </c>
    </row>
    <row r="313" spans="1:2" x14ac:dyDescent="0.3">
      <c r="A313" t="str">
        <f>IFERROR(ShiftReport[[#This Row],[Email]],"")</f>
        <v/>
      </c>
      <c r="B313" t="str">
        <f>IFERROR((ShiftReport[[#This Row],[End]]-ShiftReport[[#This Row],[Start]])*24,"")</f>
        <v/>
      </c>
    </row>
    <row r="314" spans="1:2" x14ac:dyDescent="0.3">
      <c r="A314" t="str">
        <f>IFERROR(ShiftReport[[#This Row],[Email]],"")</f>
        <v/>
      </c>
      <c r="B314" t="str">
        <f>IFERROR((ShiftReport[[#This Row],[End]]-ShiftReport[[#This Row],[Start]])*24,"")</f>
        <v/>
      </c>
    </row>
    <row r="315" spans="1:2" x14ac:dyDescent="0.3">
      <c r="A315" t="str">
        <f>IFERROR(ShiftReport[[#This Row],[Email]],"")</f>
        <v/>
      </c>
      <c r="B315" t="str">
        <f>IFERROR((ShiftReport[[#This Row],[End]]-ShiftReport[[#This Row],[Start]])*24,"")</f>
        <v/>
      </c>
    </row>
    <row r="316" spans="1:2" x14ac:dyDescent="0.3">
      <c r="A316" t="str">
        <f>IFERROR(ShiftReport[[#This Row],[Email]],"")</f>
        <v/>
      </c>
      <c r="B316" t="str">
        <f>IFERROR((ShiftReport[[#This Row],[End]]-ShiftReport[[#This Row],[Start]])*24,"")</f>
        <v/>
      </c>
    </row>
    <row r="317" spans="1:2" x14ac:dyDescent="0.3">
      <c r="A317" t="str">
        <f>IFERROR(ShiftReport[[#This Row],[Email]],"")</f>
        <v/>
      </c>
      <c r="B317" t="str">
        <f>IFERROR((ShiftReport[[#This Row],[End]]-ShiftReport[[#This Row],[Start]])*24,"")</f>
        <v/>
      </c>
    </row>
    <row r="318" spans="1:2" x14ac:dyDescent="0.3">
      <c r="A318" t="str">
        <f>IFERROR(ShiftReport[[#This Row],[Email]],"")</f>
        <v/>
      </c>
      <c r="B318" t="str">
        <f>IFERROR((ShiftReport[[#This Row],[End]]-ShiftReport[[#This Row],[Start]])*24,"")</f>
        <v/>
      </c>
    </row>
    <row r="319" spans="1:2" x14ac:dyDescent="0.3">
      <c r="A319" t="str">
        <f>IFERROR(ShiftReport[[#This Row],[Email]],"")</f>
        <v/>
      </c>
      <c r="B319" t="str">
        <f>IFERROR((ShiftReport[[#This Row],[End]]-ShiftReport[[#This Row],[Start]])*24,"")</f>
        <v/>
      </c>
    </row>
    <row r="320" spans="1:2" x14ac:dyDescent="0.3">
      <c r="A320" t="str">
        <f>IFERROR(ShiftReport[[#This Row],[Email]],"")</f>
        <v/>
      </c>
      <c r="B320" t="str">
        <f>IFERROR((ShiftReport[[#This Row],[End]]-ShiftReport[[#This Row],[Start]])*24,"")</f>
        <v/>
      </c>
    </row>
    <row r="321" spans="1:2" x14ac:dyDescent="0.3">
      <c r="A321" t="str">
        <f>IFERROR(ShiftReport[[#This Row],[Email]],"")</f>
        <v/>
      </c>
      <c r="B321" t="str">
        <f>IFERROR((ShiftReport[[#This Row],[End]]-ShiftReport[[#This Row],[Start]])*24,"")</f>
        <v/>
      </c>
    </row>
    <row r="322" spans="1:2" x14ac:dyDescent="0.3">
      <c r="A322" t="str">
        <f>IFERROR(ShiftReport[[#This Row],[Email]],"")</f>
        <v/>
      </c>
      <c r="B322" t="str">
        <f>IFERROR((ShiftReport[[#This Row],[End]]-ShiftReport[[#This Row],[Start]])*24,"")</f>
        <v/>
      </c>
    </row>
    <row r="323" spans="1:2" x14ac:dyDescent="0.3">
      <c r="A323" t="str">
        <f>IFERROR(ShiftReport[[#This Row],[Email]],"")</f>
        <v/>
      </c>
      <c r="B323" t="str">
        <f>IFERROR((ShiftReport[[#This Row],[End]]-ShiftReport[[#This Row],[Start]])*24,"")</f>
        <v/>
      </c>
    </row>
    <row r="324" spans="1:2" x14ac:dyDescent="0.3">
      <c r="A324" t="str">
        <f>IFERROR(ShiftReport[[#This Row],[Email]],"")</f>
        <v/>
      </c>
      <c r="B324" t="str">
        <f>IFERROR((ShiftReport[[#This Row],[End]]-ShiftReport[[#This Row],[Start]])*24,"")</f>
        <v/>
      </c>
    </row>
    <row r="325" spans="1:2" x14ac:dyDescent="0.3">
      <c r="A325" t="str">
        <f>IFERROR(ShiftReport[[#This Row],[Email]],"")</f>
        <v/>
      </c>
      <c r="B325" t="str">
        <f>IFERROR((ShiftReport[[#This Row],[End]]-ShiftReport[[#This Row],[Start]])*24,"")</f>
        <v/>
      </c>
    </row>
    <row r="326" spans="1:2" x14ac:dyDescent="0.3">
      <c r="A326" t="str">
        <f>IFERROR(ShiftReport[[#This Row],[Email]],"")</f>
        <v/>
      </c>
      <c r="B326" t="str">
        <f>IFERROR((ShiftReport[[#This Row],[End]]-ShiftReport[[#This Row],[Start]])*24,"")</f>
        <v/>
      </c>
    </row>
    <row r="327" spans="1:2" x14ac:dyDescent="0.3">
      <c r="A327" t="str">
        <f>IFERROR(ShiftReport[[#This Row],[Email]],"")</f>
        <v/>
      </c>
      <c r="B327" t="str">
        <f>IFERROR((ShiftReport[[#This Row],[End]]-ShiftReport[[#This Row],[Start]])*24,"")</f>
        <v/>
      </c>
    </row>
    <row r="328" spans="1:2" x14ac:dyDescent="0.3">
      <c r="A328" t="str">
        <f>IFERROR(ShiftReport[[#This Row],[Email]],"")</f>
        <v/>
      </c>
      <c r="B328" t="str">
        <f>IFERROR((ShiftReport[[#This Row],[End]]-ShiftReport[[#This Row],[Start]])*24,"")</f>
        <v/>
      </c>
    </row>
    <row r="329" spans="1:2" x14ac:dyDescent="0.3">
      <c r="A329" t="str">
        <f>IFERROR(ShiftReport[[#This Row],[Email]],"")</f>
        <v/>
      </c>
      <c r="B329" t="str">
        <f>IFERROR((ShiftReport[[#This Row],[End]]-ShiftReport[[#This Row],[Start]])*24,"")</f>
        <v/>
      </c>
    </row>
    <row r="330" spans="1:2" x14ac:dyDescent="0.3">
      <c r="A330" t="str">
        <f>IFERROR(ShiftReport[[#This Row],[Email]],"")</f>
        <v/>
      </c>
      <c r="B330" t="str">
        <f>IFERROR((ShiftReport[[#This Row],[End]]-ShiftReport[[#This Row],[Start]])*24,"")</f>
        <v/>
      </c>
    </row>
    <row r="331" spans="1:2" x14ac:dyDescent="0.3">
      <c r="A331" t="str">
        <f>IFERROR(ShiftReport[[#This Row],[Email]],"")</f>
        <v/>
      </c>
      <c r="B331" t="str">
        <f>IFERROR((ShiftReport[[#This Row],[End]]-ShiftReport[[#This Row],[Start]])*24,"")</f>
        <v/>
      </c>
    </row>
    <row r="332" spans="1:2" x14ac:dyDescent="0.3">
      <c r="A332" t="str">
        <f>IFERROR(ShiftReport[[#This Row],[Email]],"")</f>
        <v/>
      </c>
      <c r="B332" t="str">
        <f>IFERROR((ShiftReport[[#This Row],[End]]-ShiftReport[[#This Row],[Start]])*24,"")</f>
        <v/>
      </c>
    </row>
    <row r="333" spans="1:2" x14ac:dyDescent="0.3">
      <c r="A333" t="str">
        <f>IFERROR(ShiftReport[[#This Row],[Email]],"")</f>
        <v/>
      </c>
      <c r="B333" t="str">
        <f>IFERROR((ShiftReport[[#This Row],[End]]-ShiftReport[[#This Row],[Start]])*24,"")</f>
        <v/>
      </c>
    </row>
    <row r="334" spans="1:2" x14ac:dyDescent="0.3">
      <c r="A334" t="str">
        <f>IFERROR(ShiftReport[[#This Row],[Email]],"")</f>
        <v/>
      </c>
      <c r="B334" t="str">
        <f>IFERROR((ShiftReport[[#This Row],[End]]-ShiftReport[[#This Row],[Start]])*24,"")</f>
        <v/>
      </c>
    </row>
    <row r="335" spans="1:2" x14ac:dyDescent="0.3">
      <c r="A335" t="str">
        <f>IFERROR(ShiftReport[[#This Row],[Email]],"")</f>
        <v/>
      </c>
      <c r="B335" t="str">
        <f>IFERROR((ShiftReport[[#This Row],[End]]-ShiftReport[[#This Row],[Start]])*24,"")</f>
        <v/>
      </c>
    </row>
    <row r="336" spans="1:2" x14ac:dyDescent="0.3">
      <c r="A336" t="str">
        <f>IFERROR(ShiftReport[[#This Row],[Email]],"")</f>
        <v/>
      </c>
      <c r="B336" t="str">
        <f>IFERROR((ShiftReport[[#This Row],[End]]-ShiftReport[[#This Row],[Start]])*24,"")</f>
        <v/>
      </c>
    </row>
    <row r="337" spans="1:2" x14ac:dyDescent="0.3">
      <c r="A337" t="str">
        <f>IFERROR(ShiftReport[[#This Row],[Email]],"")</f>
        <v/>
      </c>
      <c r="B337" t="str">
        <f>IFERROR((ShiftReport[[#This Row],[End]]-ShiftReport[[#This Row],[Start]])*24,"")</f>
        <v/>
      </c>
    </row>
    <row r="338" spans="1:2" x14ac:dyDescent="0.3">
      <c r="A338" t="str">
        <f>IFERROR(ShiftReport[[#This Row],[Email]],"")</f>
        <v/>
      </c>
      <c r="B338" t="str">
        <f>IFERROR((ShiftReport[[#This Row],[End]]-ShiftReport[[#This Row],[Start]])*24,"")</f>
        <v/>
      </c>
    </row>
    <row r="339" spans="1:2" x14ac:dyDescent="0.3">
      <c r="A339" t="str">
        <f>IFERROR(ShiftReport[[#This Row],[Email]],"")</f>
        <v/>
      </c>
      <c r="B339" t="str">
        <f>IFERROR((ShiftReport[[#This Row],[End]]-ShiftReport[[#This Row],[Start]])*24,"")</f>
        <v/>
      </c>
    </row>
    <row r="340" spans="1:2" x14ac:dyDescent="0.3">
      <c r="A340" t="str">
        <f>IFERROR(ShiftReport[[#This Row],[Email]],"")</f>
        <v/>
      </c>
      <c r="B340" t="str">
        <f>IFERROR((ShiftReport[[#This Row],[End]]-ShiftReport[[#This Row],[Start]])*24,"")</f>
        <v/>
      </c>
    </row>
    <row r="341" spans="1:2" x14ac:dyDescent="0.3">
      <c r="A341" t="str">
        <f>IFERROR(ShiftReport[[#This Row],[Email]],"")</f>
        <v/>
      </c>
      <c r="B341" t="str">
        <f>IFERROR((ShiftReport[[#This Row],[End]]-ShiftReport[[#This Row],[Start]])*24,"")</f>
        <v/>
      </c>
    </row>
    <row r="342" spans="1:2" x14ac:dyDescent="0.3">
      <c r="A342" t="str">
        <f>IFERROR(ShiftReport[[#This Row],[Email]],"")</f>
        <v/>
      </c>
      <c r="B342" t="str">
        <f>IFERROR((ShiftReport[[#This Row],[End]]-ShiftReport[[#This Row],[Start]])*24,"")</f>
        <v/>
      </c>
    </row>
    <row r="343" spans="1:2" x14ac:dyDescent="0.3">
      <c r="A343" t="str">
        <f>IFERROR(ShiftReport[[#This Row],[Email]],"")</f>
        <v/>
      </c>
      <c r="B343" t="str">
        <f>IFERROR((ShiftReport[[#This Row],[End]]-ShiftReport[[#This Row],[Start]])*24,"")</f>
        <v/>
      </c>
    </row>
    <row r="344" spans="1:2" x14ac:dyDescent="0.3">
      <c r="A344" t="str">
        <f>IFERROR(ShiftReport[[#This Row],[Email]],"")</f>
        <v/>
      </c>
      <c r="B344" t="str">
        <f>IFERROR((ShiftReport[[#This Row],[End]]-ShiftReport[[#This Row],[Start]])*24,"")</f>
        <v/>
      </c>
    </row>
    <row r="345" spans="1:2" x14ac:dyDescent="0.3">
      <c r="A345" t="str">
        <f>IFERROR(ShiftReport[[#This Row],[Email]],"")</f>
        <v/>
      </c>
      <c r="B345" t="str">
        <f>IFERROR((ShiftReport[[#This Row],[End]]-ShiftReport[[#This Row],[Start]])*24,"")</f>
        <v/>
      </c>
    </row>
    <row r="346" spans="1:2" x14ac:dyDescent="0.3">
      <c r="A346" t="str">
        <f>IFERROR(ShiftReport[[#This Row],[Email]],"")</f>
        <v/>
      </c>
      <c r="B346" t="str">
        <f>IFERROR((ShiftReport[[#This Row],[End]]-ShiftReport[[#This Row],[Start]])*24,"")</f>
        <v/>
      </c>
    </row>
    <row r="347" spans="1:2" x14ac:dyDescent="0.3">
      <c r="A347" t="str">
        <f>IFERROR(ShiftReport[[#This Row],[Email]],"")</f>
        <v/>
      </c>
      <c r="B347" t="str">
        <f>IFERROR((ShiftReport[[#This Row],[End]]-ShiftReport[[#This Row],[Start]])*24,"")</f>
        <v/>
      </c>
    </row>
    <row r="348" spans="1:2" x14ac:dyDescent="0.3">
      <c r="A348" t="str">
        <f>IFERROR(ShiftReport[[#This Row],[Email]],"")</f>
        <v/>
      </c>
      <c r="B348" t="str">
        <f>IFERROR((ShiftReport[[#This Row],[End]]-ShiftReport[[#This Row],[Start]])*24,"")</f>
        <v/>
      </c>
    </row>
    <row r="349" spans="1:2" x14ac:dyDescent="0.3">
      <c r="A349" t="str">
        <f>IFERROR(ShiftReport[[#This Row],[Email]],"")</f>
        <v/>
      </c>
      <c r="B349" t="str">
        <f>IFERROR((ShiftReport[[#This Row],[End]]-ShiftReport[[#This Row],[Start]])*24,"")</f>
        <v/>
      </c>
    </row>
    <row r="350" spans="1:2" x14ac:dyDescent="0.3">
      <c r="A350" t="str">
        <f>IFERROR(ShiftReport[[#This Row],[Email]],"")</f>
        <v/>
      </c>
      <c r="B350" t="str">
        <f>IFERROR((ShiftReport[[#This Row],[End]]-ShiftReport[[#This Row],[Start]])*24,"")</f>
        <v/>
      </c>
    </row>
    <row r="351" spans="1:2" x14ac:dyDescent="0.3">
      <c r="A351" t="str">
        <f>IFERROR(ShiftReport[[#This Row],[Email]],"")</f>
        <v/>
      </c>
      <c r="B351" t="str">
        <f>IFERROR((ShiftReport[[#This Row],[End]]-ShiftReport[[#This Row],[Start]])*24,"")</f>
        <v/>
      </c>
    </row>
    <row r="352" spans="1:2" x14ac:dyDescent="0.3">
      <c r="A352" t="str">
        <f>IFERROR(ShiftReport[[#This Row],[Email]],"")</f>
        <v/>
      </c>
      <c r="B352" t="str">
        <f>IFERROR((ShiftReport[[#This Row],[End]]-ShiftReport[[#This Row],[Start]])*24,"")</f>
        <v/>
      </c>
    </row>
    <row r="353" spans="1:2" x14ac:dyDescent="0.3">
      <c r="A353" t="str">
        <f>IFERROR(ShiftReport[[#This Row],[Email]],"")</f>
        <v/>
      </c>
      <c r="B353" t="str">
        <f>IFERROR((ShiftReport[[#This Row],[End]]-ShiftReport[[#This Row],[Start]])*24,"")</f>
        <v/>
      </c>
    </row>
    <row r="354" spans="1:2" x14ac:dyDescent="0.3">
      <c r="A354" t="str">
        <f>IFERROR(ShiftReport[[#This Row],[Email]],"")</f>
        <v/>
      </c>
      <c r="B354" t="str">
        <f>IFERROR((ShiftReport[[#This Row],[End]]-ShiftReport[[#This Row],[Start]])*24,"")</f>
        <v/>
      </c>
    </row>
    <row r="355" spans="1:2" x14ac:dyDescent="0.3">
      <c r="A355" t="str">
        <f>IFERROR(ShiftReport[[#This Row],[Email]],"")</f>
        <v/>
      </c>
      <c r="B355" t="str">
        <f>IFERROR((ShiftReport[[#This Row],[End]]-ShiftReport[[#This Row],[Start]])*24,"")</f>
        <v/>
      </c>
    </row>
    <row r="356" spans="1:2" x14ac:dyDescent="0.3">
      <c r="A356" t="str">
        <f>IFERROR(ShiftReport[[#This Row],[Email]],"")</f>
        <v/>
      </c>
      <c r="B356" t="str">
        <f>IFERROR((ShiftReport[[#This Row],[End]]-ShiftReport[[#This Row],[Start]])*24,"")</f>
        <v/>
      </c>
    </row>
    <row r="357" spans="1:2" x14ac:dyDescent="0.3">
      <c r="A357" t="str">
        <f>IFERROR(ShiftReport[[#This Row],[Email]],"")</f>
        <v/>
      </c>
      <c r="B357" t="str">
        <f>IFERROR((ShiftReport[[#This Row],[End]]-ShiftReport[[#This Row],[Start]])*24,"")</f>
        <v/>
      </c>
    </row>
    <row r="358" spans="1:2" x14ac:dyDescent="0.3">
      <c r="A358" t="str">
        <f>IFERROR(ShiftReport[[#This Row],[Email]],"")</f>
        <v/>
      </c>
      <c r="B358" t="str">
        <f>IFERROR((ShiftReport[[#This Row],[End]]-ShiftReport[[#This Row],[Start]])*24,"")</f>
        <v/>
      </c>
    </row>
    <row r="359" spans="1:2" x14ac:dyDescent="0.3">
      <c r="A359" t="str">
        <f>IFERROR(ShiftReport[[#This Row],[Email]],"")</f>
        <v/>
      </c>
      <c r="B359" t="str">
        <f>IFERROR((ShiftReport[[#This Row],[End]]-ShiftReport[[#This Row],[Start]])*24,"")</f>
        <v/>
      </c>
    </row>
    <row r="360" spans="1:2" x14ac:dyDescent="0.3">
      <c r="A360" t="str">
        <f>IFERROR(ShiftReport[[#This Row],[Email]],"")</f>
        <v/>
      </c>
      <c r="B360" t="str">
        <f>IFERROR((ShiftReport[[#This Row],[End]]-ShiftReport[[#This Row],[Start]])*24,"")</f>
        <v/>
      </c>
    </row>
    <row r="361" spans="1:2" x14ac:dyDescent="0.3">
      <c r="A361" t="str">
        <f>IFERROR(ShiftReport[[#This Row],[Email]],"")</f>
        <v/>
      </c>
      <c r="B361" t="str">
        <f>IFERROR((ShiftReport[[#This Row],[End]]-ShiftReport[[#This Row],[Start]])*24,"")</f>
        <v/>
      </c>
    </row>
    <row r="362" spans="1:2" x14ac:dyDescent="0.3">
      <c r="A362" t="str">
        <f>IFERROR(ShiftReport[[#This Row],[Email]],"")</f>
        <v/>
      </c>
      <c r="B362" t="str">
        <f>IFERROR((ShiftReport[[#This Row],[End]]-ShiftReport[[#This Row],[Start]])*24,"")</f>
        <v/>
      </c>
    </row>
    <row r="363" spans="1:2" x14ac:dyDescent="0.3">
      <c r="A363" t="str">
        <f>IFERROR(ShiftReport[[#This Row],[Email]],"")</f>
        <v/>
      </c>
      <c r="B363" t="str">
        <f>IFERROR((ShiftReport[[#This Row],[End]]-ShiftReport[[#This Row],[Start]])*24,"")</f>
        <v/>
      </c>
    </row>
    <row r="364" spans="1:2" x14ac:dyDescent="0.3">
      <c r="A364" t="str">
        <f>IFERROR(ShiftReport[[#This Row],[Email]],"")</f>
        <v/>
      </c>
      <c r="B364" t="str">
        <f>IFERROR((ShiftReport[[#This Row],[End]]-ShiftReport[[#This Row],[Start]])*24,"")</f>
        <v/>
      </c>
    </row>
    <row r="365" spans="1:2" x14ac:dyDescent="0.3">
      <c r="A365" t="str">
        <f>IFERROR(ShiftReport[[#This Row],[Email]],"")</f>
        <v/>
      </c>
      <c r="B365" t="str">
        <f>IFERROR((ShiftReport[[#This Row],[End]]-ShiftReport[[#This Row],[Start]])*24,"")</f>
        <v/>
      </c>
    </row>
    <row r="366" spans="1:2" x14ac:dyDescent="0.3">
      <c r="A366" t="str">
        <f>IFERROR(ShiftReport[[#This Row],[Email]],"")</f>
        <v/>
      </c>
      <c r="B366" t="str">
        <f>IFERROR((ShiftReport[[#This Row],[End]]-ShiftReport[[#This Row],[Start]])*24,"")</f>
        <v/>
      </c>
    </row>
    <row r="367" spans="1:2" x14ac:dyDescent="0.3">
      <c r="A367" t="str">
        <f>IFERROR(ShiftReport[[#This Row],[Email]],"")</f>
        <v/>
      </c>
      <c r="B367" t="str">
        <f>IFERROR((ShiftReport[[#This Row],[End]]-ShiftReport[[#This Row],[Start]])*24,"")</f>
        <v/>
      </c>
    </row>
    <row r="368" spans="1:2" x14ac:dyDescent="0.3">
      <c r="A368" t="str">
        <f>IFERROR(ShiftReport[[#This Row],[Email]],"")</f>
        <v/>
      </c>
      <c r="B368" t="str">
        <f>IFERROR((ShiftReport[[#This Row],[End]]-ShiftReport[[#This Row],[Start]])*24,"")</f>
        <v/>
      </c>
    </row>
    <row r="369" spans="1:2" x14ac:dyDescent="0.3">
      <c r="A369" t="str">
        <f>IFERROR(ShiftReport[[#This Row],[Email]],"")</f>
        <v/>
      </c>
      <c r="B369" t="str">
        <f>IFERROR((ShiftReport[[#This Row],[End]]-ShiftReport[[#This Row],[Start]])*24,"")</f>
        <v/>
      </c>
    </row>
    <row r="370" spans="1:2" x14ac:dyDescent="0.3">
      <c r="A370" t="str">
        <f>IFERROR(ShiftReport[[#This Row],[Email]],"")</f>
        <v/>
      </c>
      <c r="B370" t="str">
        <f>IFERROR((ShiftReport[[#This Row],[End]]-ShiftReport[[#This Row],[Start]])*24,"")</f>
        <v/>
      </c>
    </row>
    <row r="371" spans="1:2" x14ac:dyDescent="0.3">
      <c r="A371" t="str">
        <f>IFERROR(ShiftReport[[#This Row],[Email]],"")</f>
        <v/>
      </c>
      <c r="B371" t="str">
        <f>IFERROR((ShiftReport[[#This Row],[End]]-ShiftReport[[#This Row],[Start]])*24,"")</f>
        <v/>
      </c>
    </row>
    <row r="372" spans="1:2" x14ac:dyDescent="0.3">
      <c r="A372" t="str">
        <f>IFERROR(ShiftReport[[#This Row],[Email]],"")</f>
        <v/>
      </c>
      <c r="B372" t="str">
        <f>IFERROR((ShiftReport[[#This Row],[End]]-ShiftReport[[#This Row],[Start]])*24,"")</f>
        <v/>
      </c>
    </row>
    <row r="373" spans="1:2" x14ac:dyDescent="0.3">
      <c r="A373" t="str">
        <f>IFERROR(ShiftReport[[#This Row],[Email]],"")</f>
        <v/>
      </c>
      <c r="B373" t="str">
        <f>IFERROR((ShiftReport[[#This Row],[End]]-ShiftReport[[#This Row],[Start]])*24,"")</f>
        <v/>
      </c>
    </row>
    <row r="374" spans="1:2" x14ac:dyDescent="0.3">
      <c r="A374" t="str">
        <f>IFERROR(ShiftReport[[#This Row],[Email]],"")</f>
        <v/>
      </c>
      <c r="B374" t="str">
        <f>IFERROR((ShiftReport[[#This Row],[End]]-ShiftReport[[#This Row],[Start]])*24,"")</f>
        <v/>
      </c>
    </row>
    <row r="375" spans="1:2" x14ac:dyDescent="0.3">
      <c r="A375" t="str">
        <f>IFERROR(ShiftReport[[#This Row],[Email]],"")</f>
        <v/>
      </c>
      <c r="B375" t="str">
        <f>IFERROR((ShiftReport[[#This Row],[End]]-ShiftReport[[#This Row],[Start]])*24,"")</f>
        <v/>
      </c>
    </row>
    <row r="376" spans="1:2" x14ac:dyDescent="0.3">
      <c r="A376" t="str">
        <f>IFERROR(ShiftReport[[#This Row],[Email]],"")</f>
        <v/>
      </c>
      <c r="B376" t="str">
        <f>IFERROR((ShiftReport[[#This Row],[End]]-ShiftReport[[#This Row],[Start]])*24,"")</f>
        <v/>
      </c>
    </row>
    <row r="377" spans="1:2" x14ac:dyDescent="0.3">
      <c r="A377" t="str">
        <f>IFERROR(ShiftReport[[#This Row],[Email]],"")</f>
        <v/>
      </c>
      <c r="B377" t="str">
        <f>IFERROR((ShiftReport[[#This Row],[End]]-ShiftReport[[#This Row],[Start]])*24,"")</f>
        <v/>
      </c>
    </row>
    <row r="378" spans="1:2" x14ac:dyDescent="0.3">
      <c r="A378" t="str">
        <f>IFERROR(ShiftReport[[#This Row],[Email]],"")</f>
        <v/>
      </c>
      <c r="B378" t="str">
        <f>IFERROR((ShiftReport[[#This Row],[End]]-ShiftReport[[#This Row],[Start]])*24,"")</f>
        <v/>
      </c>
    </row>
    <row r="379" spans="1:2" x14ac:dyDescent="0.3">
      <c r="A379" t="str">
        <f>IFERROR(ShiftReport[[#This Row],[Email]],"")</f>
        <v/>
      </c>
      <c r="B379" t="str">
        <f>IFERROR((ShiftReport[[#This Row],[End]]-ShiftReport[[#This Row],[Start]])*24,"")</f>
        <v/>
      </c>
    </row>
    <row r="380" spans="1:2" x14ac:dyDescent="0.3">
      <c r="A380" t="str">
        <f>IFERROR(ShiftReport[[#This Row],[Email]],"")</f>
        <v/>
      </c>
      <c r="B380" t="str">
        <f>IFERROR((ShiftReport[[#This Row],[End]]-ShiftReport[[#This Row],[Start]])*24,"")</f>
        <v/>
      </c>
    </row>
    <row r="381" spans="1:2" x14ac:dyDescent="0.3">
      <c r="A381" t="str">
        <f>IFERROR(ShiftReport[[#This Row],[Email]],"")</f>
        <v/>
      </c>
      <c r="B381" t="str">
        <f>IFERROR((ShiftReport[[#This Row],[End]]-ShiftReport[[#This Row],[Start]])*24,"")</f>
        <v/>
      </c>
    </row>
    <row r="382" spans="1:2" x14ac:dyDescent="0.3">
      <c r="A382" t="str">
        <f>IFERROR(ShiftReport[[#This Row],[Email]],"")</f>
        <v/>
      </c>
      <c r="B382" t="str">
        <f>IFERROR((ShiftReport[[#This Row],[End]]-ShiftReport[[#This Row],[Start]])*24,"")</f>
        <v/>
      </c>
    </row>
    <row r="383" spans="1:2" x14ac:dyDescent="0.3">
      <c r="A383" t="str">
        <f>IFERROR(ShiftReport[[#This Row],[Email]],"")</f>
        <v/>
      </c>
      <c r="B383" t="str">
        <f>IFERROR((ShiftReport[[#This Row],[End]]-ShiftReport[[#This Row],[Start]])*24,"")</f>
        <v/>
      </c>
    </row>
    <row r="384" spans="1:2" x14ac:dyDescent="0.3">
      <c r="A384" t="str">
        <f>IFERROR(ShiftReport[[#This Row],[Email]],"")</f>
        <v/>
      </c>
      <c r="B384" t="str">
        <f>IFERROR((ShiftReport[[#This Row],[End]]-ShiftReport[[#This Row],[Start]])*24,"")</f>
        <v/>
      </c>
    </row>
    <row r="385" spans="1:2" x14ac:dyDescent="0.3">
      <c r="A385" t="str">
        <f>IFERROR(ShiftReport[[#This Row],[Email]],"")</f>
        <v/>
      </c>
      <c r="B385" t="str">
        <f>IFERROR((ShiftReport[[#This Row],[End]]-ShiftReport[[#This Row],[Start]])*24,"")</f>
        <v/>
      </c>
    </row>
    <row r="386" spans="1:2" x14ac:dyDescent="0.3">
      <c r="A386" t="str">
        <f>IFERROR(ShiftReport[[#This Row],[Email]],"")</f>
        <v/>
      </c>
      <c r="B386" t="str">
        <f>IFERROR((ShiftReport[[#This Row],[End]]-ShiftReport[[#This Row],[Start]])*24,"")</f>
        <v/>
      </c>
    </row>
    <row r="387" spans="1:2" x14ac:dyDescent="0.3">
      <c r="A387" t="str">
        <f>IFERROR(ShiftReport[[#This Row],[Email]],"")</f>
        <v/>
      </c>
      <c r="B387" t="str">
        <f>IFERROR((ShiftReport[[#This Row],[End]]-ShiftReport[[#This Row],[Start]])*24,"")</f>
        <v/>
      </c>
    </row>
    <row r="388" spans="1:2" x14ac:dyDescent="0.3">
      <c r="A388" t="str">
        <f>IFERROR(ShiftReport[[#This Row],[Email]],"")</f>
        <v/>
      </c>
      <c r="B388" t="str">
        <f>IFERROR((ShiftReport[[#This Row],[End]]-ShiftReport[[#This Row],[Start]])*24,"")</f>
        <v/>
      </c>
    </row>
    <row r="389" spans="1:2" x14ac:dyDescent="0.3">
      <c r="A389" t="str">
        <f>IFERROR(ShiftReport[[#This Row],[Email]],"")</f>
        <v/>
      </c>
      <c r="B389" t="str">
        <f>IFERROR((ShiftReport[[#This Row],[End]]-ShiftReport[[#This Row],[Start]])*24,"")</f>
        <v/>
      </c>
    </row>
    <row r="390" spans="1:2" x14ac:dyDescent="0.3">
      <c r="A390" t="str">
        <f>IFERROR(ShiftReport[[#This Row],[Email]],"")</f>
        <v/>
      </c>
      <c r="B390" t="str">
        <f>IFERROR((ShiftReport[[#This Row],[End]]-ShiftReport[[#This Row],[Start]])*24,"")</f>
        <v/>
      </c>
    </row>
    <row r="391" spans="1:2" x14ac:dyDescent="0.3">
      <c r="A391" t="str">
        <f>IFERROR(ShiftReport[[#This Row],[Email]],"")</f>
        <v/>
      </c>
      <c r="B391" t="str">
        <f>IFERROR((ShiftReport[[#This Row],[End]]-ShiftReport[[#This Row],[Start]])*24,"")</f>
        <v/>
      </c>
    </row>
    <row r="392" spans="1:2" x14ac:dyDescent="0.3">
      <c r="A392" t="str">
        <f>IFERROR(ShiftReport[[#This Row],[Email]],"")</f>
        <v/>
      </c>
      <c r="B392" t="str">
        <f>IFERROR((ShiftReport[[#This Row],[End]]-ShiftReport[[#This Row],[Start]])*24,"")</f>
        <v/>
      </c>
    </row>
    <row r="393" spans="1:2" x14ac:dyDescent="0.3">
      <c r="A393" t="str">
        <f>IFERROR(ShiftReport[[#This Row],[Email]],"")</f>
        <v/>
      </c>
      <c r="B393" t="str">
        <f>IFERROR((ShiftReport[[#This Row],[End]]-ShiftReport[[#This Row],[Start]])*24,"")</f>
        <v/>
      </c>
    </row>
    <row r="394" spans="1:2" x14ac:dyDescent="0.3">
      <c r="A394" t="str">
        <f>IFERROR(ShiftReport[[#This Row],[Email]],"")</f>
        <v/>
      </c>
      <c r="B394" t="str">
        <f>IFERROR((ShiftReport[[#This Row],[End]]-ShiftReport[[#This Row],[Start]])*24,"")</f>
        <v/>
      </c>
    </row>
    <row r="395" spans="1:2" x14ac:dyDescent="0.3">
      <c r="A395" t="str">
        <f>IFERROR(ShiftReport[[#This Row],[Email]],"")</f>
        <v/>
      </c>
      <c r="B395" t="str">
        <f>IFERROR((ShiftReport[[#This Row],[End]]-ShiftReport[[#This Row],[Start]])*24,"")</f>
        <v/>
      </c>
    </row>
    <row r="396" spans="1:2" x14ac:dyDescent="0.3">
      <c r="A396" t="str">
        <f>IFERROR(ShiftReport[[#This Row],[Email]],"")</f>
        <v/>
      </c>
      <c r="B396" t="str">
        <f>IFERROR((ShiftReport[[#This Row],[End]]-ShiftReport[[#This Row],[Start]])*24,"")</f>
        <v/>
      </c>
    </row>
    <row r="397" spans="1:2" x14ac:dyDescent="0.3">
      <c r="A397" t="str">
        <f>IFERROR(ShiftReport[[#This Row],[Email]],"")</f>
        <v/>
      </c>
      <c r="B397" t="str">
        <f>IFERROR((ShiftReport[[#This Row],[End]]-ShiftReport[[#This Row],[Start]])*24,"")</f>
        <v/>
      </c>
    </row>
    <row r="398" spans="1:2" x14ac:dyDescent="0.3">
      <c r="A398" t="str">
        <f>IFERROR(ShiftReport[[#This Row],[Email]],"")</f>
        <v/>
      </c>
      <c r="B398" t="str">
        <f>IFERROR((ShiftReport[[#This Row],[End]]-ShiftReport[[#This Row],[Start]])*24,"")</f>
        <v/>
      </c>
    </row>
    <row r="399" spans="1:2" x14ac:dyDescent="0.3">
      <c r="A399" t="str">
        <f>IFERROR(ShiftReport[[#This Row],[Email]],"")</f>
        <v/>
      </c>
      <c r="B399" t="str">
        <f>IFERROR((ShiftReport[[#This Row],[End]]-ShiftReport[[#This Row],[Start]])*24,"")</f>
        <v/>
      </c>
    </row>
    <row r="400" spans="1:2" x14ac:dyDescent="0.3">
      <c r="A400" t="str">
        <f>IFERROR(ShiftReport[[#This Row],[Email]],"")</f>
        <v/>
      </c>
      <c r="B400" t="str">
        <f>IFERROR((ShiftReport[[#This Row],[End]]-ShiftReport[[#This Row],[Start]])*24,"")</f>
        <v/>
      </c>
    </row>
    <row r="401" spans="1:2" x14ac:dyDescent="0.3">
      <c r="A401" t="str">
        <f>IFERROR(ShiftReport[[#This Row],[Email]],"")</f>
        <v/>
      </c>
      <c r="B401" t="str">
        <f>IFERROR((ShiftReport[[#This Row],[End]]-ShiftReport[[#This Row],[Start]])*24,"")</f>
        <v/>
      </c>
    </row>
    <row r="402" spans="1:2" x14ac:dyDescent="0.3">
      <c r="A402" t="str">
        <f>IFERROR(ShiftReport[[#This Row],[Email]],"")</f>
        <v/>
      </c>
      <c r="B402" t="str">
        <f>IFERROR((ShiftReport[[#This Row],[End]]-ShiftReport[[#This Row],[Start]])*24,"")</f>
        <v/>
      </c>
    </row>
    <row r="403" spans="1:2" x14ac:dyDescent="0.3">
      <c r="A403" t="str">
        <f>IFERROR(ShiftReport[[#This Row],[Email]],"")</f>
        <v/>
      </c>
      <c r="B403" t="str">
        <f>IFERROR((ShiftReport[[#This Row],[End]]-ShiftReport[[#This Row],[Start]])*24,"")</f>
        <v/>
      </c>
    </row>
    <row r="404" spans="1:2" x14ac:dyDescent="0.3">
      <c r="A404" t="str">
        <f>IFERROR(ShiftReport[[#This Row],[Email]],"")</f>
        <v/>
      </c>
      <c r="B404" t="str">
        <f>IFERROR((ShiftReport[[#This Row],[End]]-ShiftReport[[#This Row],[Start]])*24,"")</f>
        <v/>
      </c>
    </row>
    <row r="405" spans="1:2" x14ac:dyDescent="0.3">
      <c r="A405" t="str">
        <f>IFERROR(ShiftReport[[#This Row],[Email]],"")</f>
        <v/>
      </c>
      <c r="B405" t="str">
        <f>IFERROR((ShiftReport[[#This Row],[End]]-ShiftReport[[#This Row],[Start]])*24,"")</f>
        <v/>
      </c>
    </row>
    <row r="406" spans="1:2" x14ac:dyDescent="0.3">
      <c r="A406" t="str">
        <f>IFERROR(ShiftReport[[#This Row],[Email]],"")</f>
        <v/>
      </c>
      <c r="B406" t="str">
        <f>IFERROR((ShiftReport[[#This Row],[End]]-ShiftReport[[#This Row],[Start]])*24,"")</f>
        <v/>
      </c>
    </row>
    <row r="407" spans="1:2" x14ac:dyDescent="0.3">
      <c r="A407" t="str">
        <f>IFERROR(ShiftReport[[#This Row],[Email]],"")</f>
        <v/>
      </c>
      <c r="B407" t="str">
        <f>IFERROR((ShiftReport[[#This Row],[End]]-ShiftReport[[#This Row],[Start]])*24,"")</f>
        <v/>
      </c>
    </row>
    <row r="408" spans="1:2" x14ac:dyDescent="0.3">
      <c r="A408" t="str">
        <f>IFERROR(ShiftReport[[#This Row],[Email]],"")</f>
        <v/>
      </c>
      <c r="B408" t="str">
        <f>IFERROR((ShiftReport[[#This Row],[End]]-ShiftReport[[#This Row],[Start]])*24,"")</f>
        <v/>
      </c>
    </row>
    <row r="409" spans="1:2" x14ac:dyDescent="0.3">
      <c r="A409" t="str">
        <f>IFERROR(ShiftReport[[#This Row],[Email]],"")</f>
        <v/>
      </c>
      <c r="B409" t="str">
        <f>IFERROR((ShiftReport[[#This Row],[End]]-ShiftReport[[#This Row],[Start]])*24,"")</f>
        <v/>
      </c>
    </row>
    <row r="410" spans="1:2" x14ac:dyDescent="0.3">
      <c r="A410" t="str">
        <f>IFERROR(ShiftReport[[#This Row],[Email]],"")</f>
        <v/>
      </c>
      <c r="B410" t="str">
        <f>IFERROR((ShiftReport[[#This Row],[End]]-ShiftReport[[#This Row],[Start]])*24,"")</f>
        <v/>
      </c>
    </row>
    <row r="411" spans="1:2" x14ac:dyDescent="0.3">
      <c r="A411" t="str">
        <f>IFERROR(ShiftReport[[#This Row],[Email]],"")</f>
        <v/>
      </c>
      <c r="B411" t="str">
        <f>IFERROR((ShiftReport[[#This Row],[End]]-ShiftReport[[#This Row],[Start]])*24,"")</f>
        <v/>
      </c>
    </row>
    <row r="412" spans="1:2" x14ac:dyDescent="0.3">
      <c r="A412" t="str">
        <f>IFERROR(ShiftReport[[#This Row],[Email]],"")</f>
        <v/>
      </c>
      <c r="B412" t="str">
        <f>IFERROR((ShiftReport[[#This Row],[End]]-ShiftReport[[#This Row],[Start]])*24,"")</f>
        <v/>
      </c>
    </row>
    <row r="413" spans="1:2" x14ac:dyDescent="0.3">
      <c r="A413" t="str">
        <f>IFERROR(ShiftReport[[#This Row],[Email]],"")</f>
        <v/>
      </c>
      <c r="B413" t="str">
        <f>IFERROR((ShiftReport[[#This Row],[End]]-ShiftReport[[#This Row],[Start]])*24,"")</f>
        <v/>
      </c>
    </row>
    <row r="414" spans="1:2" x14ac:dyDescent="0.3">
      <c r="A414" t="str">
        <f>IFERROR(ShiftReport[[#This Row],[Email]],"")</f>
        <v/>
      </c>
      <c r="B414" t="str">
        <f>IFERROR((ShiftReport[[#This Row],[End]]-ShiftReport[[#This Row],[Start]])*24,"")</f>
        <v/>
      </c>
    </row>
    <row r="415" spans="1:2" x14ac:dyDescent="0.3">
      <c r="A415" t="str">
        <f>IFERROR(ShiftReport[[#This Row],[Email]],"")</f>
        <v/>
      </c>
      <c r="B415" t="str">
        <f>IFERROR((ShiftReport[[#This Row],[End]]-ShiftReport[[#This Row],[Start]])*24,"")</f>
        <v/>
      </c>
    </row>
    <row r="416" spans="1:2" x14ac:dyDescent="0.3">
      <c r="A416" t="str">
        <f>IFERROR(ShiftReport[[#This Row],[Email]],"")</f>
        <v/>
      </c>
      <c r="B416" t="str">
        <f>IFERROR((ShiftReport[[#This Row],[End]]-ShiftReport[[#This Row],[Start]])*24,"")</f>
        <v/>
      </c>
    </row>
    <row r="417" spans="1:2" x14ac:dyDescent="0.3">
      <c r="A417" t="str">
        <f>IFERROR(ShiftReport[[#This Row],[Email]],"")</f>
        <v/>
      </c>
      <c r="B417" t="str">
        <f>IFERROR((ShiftReport[[#This Row],[End]]-ShiftReport[[#This Row],[Start]])*24,"")</f>
        <v/>
      </c>
    </row>
    <row r="418" spans="1:2" x14ac:dyDescent="0.3">
      <c r="A418" t="str">
        <f>IFERROR(ShiftReport[[#This Row],[Email]],"")</f>
        <v/>
      </c>
      <c r="B418" t="str">
        <f>IFERROR((ShiftReport[[#This Row],[End]]-ShiftReport[[#This Row],[Start]])*24,"")</f>
        <v/>
      </c>
    </row>
    <row r="419" spans="1:2" x14ac:dyDescent="0.3">
      <c r="A419" t="str">
        <f>IFERROR(ShiftReport[[#This Row],[Email]],"")</f>
        <v/>
      </c>
      <c r="B419" t="str">
        <f>IFERROR((ShiftReport[[#This Row],[End]]-ShiftReport[[#This Row],[Start]])*24,"")</f>
        <v/>
      </c>
    </row>
    <row r="420" spans="1:2" x14ac:dyDescent="0.3">
      <c r="A420" t="str">
        <f>IFERROR(ShiftReport[[#This Row],[Email]],"")</f>
        <v/>
      </c>
      <c r="B420" t="str">
        <f>IFERROR((ShiftReport[[#This Row],[End]]-ShiftReport[[#This Row],[Start]])*24,"")</f>
        <v/>
      </c>
    </row>
    <row r="421" spans="1:2" x14ac:dyDescent="0.3">
      <c r="A421" t="str">
        <f>IFERROR(ShiftReport[[#This Row],[Email]],"")</f>
        <v/>
      </c>
      <c r="B421" t="str">
        <f>IFERROR((ShiftReport[[#This Row],[End]]-ShiftReport[[#This Row],[Start]])*24,"")</f>
        <v/>
      </c>
    </row>
    <row r="422" spans="1:2" x14ac:dyDescent="0.3">
      <c r="A422" t="str">
        <f>IFERROR(ShiftReport[[#This Row],[Email]],"")</f>
        <v/>
      </c>
      <c r="B422" t="str">
        <f>IFERROR((ShiftReport[[#This Row],[End]]-ShiftReport[[#This Row],[Start]])*24,"")</f>
        <v/>
      </c>
    </row>
    <row r="423" spans="1:2" x14ac:dyDescent="0.3">
      <c r="A423" t="str">
        <f>IFERROR(ShiftReport[[#This Row],[Email]],"")</f>
        <v/>
      </c>
      <c r="B423" t="str">
        <f>IFERROR((ShiftReport[[#This Row],[End]]-ShiftReport[[#This Row],[Start]])*24,"")</f>
        <v/>
      </c>
    </row>
    <row r="424" spans="1:2" x14ac:dyDescent="0.3">
      <c r="A424" t="str">
        <f>IFERROR(ShiftReport[[#This Row],[Email]],"")</f>
        <v/>
      </c>
      <c r="B424" t="str">
        <f>IFERROR((ShiftReport[[#This Row],[End]]-ShiftReport[[#This Row],[Start]])*24,"")</f>
        <v/>
      </c>
    </row>
    <row r="425" spans="1:2" x14ac:dyDescent="0.3">
      <c r="A425" t="str">
        <f>IFERROR(ShiftReport[[#This Row],[Email]],"")</f>
        <v/>
      </c>
      <c r="B425" t="str">
        <f>IFERROR((ShiftReport[[#This Row],[End]]-ShiftReport[[#This Row],[Start]])*24,"")</f>
        <v/>
      </c>
    </row>
    <row r="426" spans="1:2" x14ac:dyDescent="0.3">
      <c r="A426" t="str">
        <f>IFERROR(ShiftReport[[#This Row],[Email]],"")</f>
        <v/>
      </c>
      <c r="B426" t="str">
        <f>IFERROR((ShiftReport[[#This Row],[End]]-ShiftReport[[#This Row],[Start]])*24,"")</f>
        <v/>
      </c>
    </row>
    <row r="427" spans="1:2" x14ac:dyDescent="0.3">
      <c r="A427" t="str">
        <f>IFERROR(ShiftReport[[#This Row],[Email]],"")</f>
        <v/>
      </c>
      <c r="B427" t="str">
        <f>IFERROR((ShiftReport[[#This Row],[End]]-ShiftReport[[#This Row],[Start]])*24,"")</f>
        <v/>
      </c>
    </row>
    <row r="428" spans="1:2" x14ac:dyDescent="0.3">
      <c r="A428" t="str">
        <f>IFERROR(ShiftReport[[#This Row],[Email]],"")</f>
        <v/>
      </c>
      <c r="B428" t="str">
        <f>IFERROR((ShiftReport[[#This Row],[End]]-ShiftReport[[#This Row],[Start]])*24,"")</f>
        <v/>
      </c>
    </row>
    <row r="429" spans="1:2" x14ac:dyDescent="0.3">
      <c r="A429" t="str">
        <f>IFERROR(ShiftReport[[#This Row],[Email]],"")</f>
        <v/>
      </c>
      <c r="B429" t="str">
        <f>IFERROR((ShiftReport[[#This Row],[End]]-ShiftReport[[#This Row],[Start]])*24,"")</f>
        <v/>
      </c>
    </row>
    <row r="430" spans="1:2" x14ac:dyDescent="0.3">
      <c r="A430" t="str">
        <f>IFERROR(ShiftReport[[#This Row],[Email]],"")</f>
        <v/>
      </c>
      <c r="B430" t="str">
        <f>IFERROR((ShiftReport[[#This Row],[End]]-ShiftReport[[#This Row],[Start]])*24,"")</f>
        <v/>
      </c>
    </row>
    <row r="431" spans="1:2" x14ac:dyDescent="0.3">
      <c r="A431" t="str">
        <f>IFERROR(ShiftReport[[#This Row],[Email]],"")</f>
        <v/>
      </c>
      <c r="B431" t="str">
        <f>IFERROR((ShiftReport[[#This Row],[End]]-ShiftReport[[#This Row],[Start]])*24,"")</f>
        <v/>
      </c>
    </row>
    <row r="432" spans="1:2" x14ac:dyDescent="0.3">
      <c r="A432" t="str">
        <f>IFERROR(ShiftReport[[#This Row],[Email]],"")</f>
        <v/>
      </c>
      <c r="B432" t="str">
        <f>IFERROR((ShiftReport[[#This Row],[End]]-ShiftReport[[#This Row],[Start]])*24,"")</f>
        <v/>
      </c>
    </row>
    <row r="433" spans="1:2" x14ac:dyDescent="0.3">
      <c r="A433" t="str">
        <f>IFERROR(ShiftReport[[#This Row],[Email]],"")</f>
        <v/>
      </c>
      <c r="B433" t="str">
        <f>IFERROR((ShiftReport[[#This Row],[End]]-ShiftReport[[#This Row],[Start]])*24,"")</f>
        <v/>
      </c>
    </row>
    <row r="434" spans="1:2" x14ac:dyDescent="0.3">
      <c r="A434" t="str">
        <f>IFERROR(ShiftReport[[#This Row],[Email]],"")</f>
        <v/>
      </c>
      <c r="B434" t="str">
        <f>IFERROR((ShiftReport[[#This Row],[End]]-ShiftReport[[#This Row],[Start]])*24,"")</f>
        <v/>
      </c>
    </row>
    <row r="435" spans="1:2" x14ac:dyDescent="0.3">
      <c r="A435" t="str">
        <f>IFERROR(ShiftReport[[#This Row],[Email]],"")</f>
        <v/>
      </c>
      <c r="B435" t="str">
        <f>IFERROR((ShiftReport[[#This Row],[End]]-ShiftReport[[#This Row],[Start]])*24,"")</f>
        <v/>
      </c>
    </row>
    <row r="436" spans="1:2" x14ac:dyDescent="0.3">
      <c r="A436" t="str">
        <f>IFERROR(ShiftReport[[#This Row],[Email]],"")</f>
        <v/>
      </c>
      <c r="B436" t="str">
        <f>IFERROR((ShiftReport[[#This Row],[End]]-ShiftReport[[#This Row],[Start]])*24,"")</f>
        <v/>
      </c>
    </row>
    <row r="437" spans="1:2" x14ac:dyDescent="0.3">
      <c r="A437" t="str">
        <f>IFERROR(ShiftReport[[#This Row],[Email]],"")</f>
        <v/>
      </c>
      <c r="B437" t="str">
        <f>IFERROR((ShiftReport[[#This Row],[End]]-ShiftReport[[#This Row],[Start]])*24,"")</f>
        <v/>
      </c>
    </row>
    <row r="438" spans="1:2" x14ac:dyDescent="0.3">
      <c r="A438" t="str">
        <f>IFERROR(ShiftReport[[#This Row],[Email]],"")</f>
        <v/>
      </c>
      <c r="B438" t="str">
        <f>IFERROR((ShiftReport[[#This Row],[End]]-ShiftReport[[#This Row],[Start]])*24,"")</f>
        <v/>
      </c>
    </row>
    <row r="439" spans="1:2" x14ac:dyDescent="0.3">
      <c r="A439" t="str">
        <f>IFERROR(ShiftReport[[#This Row],[Email]],"")</f>
        <v/>
      </c>
      <c r="B439" t="str">
        <f>IFERROR((ShiftReport[[#This Row],[End]]-ShiftReport[[#This Row],[Start]])*24,"")</f>
        <v/>
      </c>
    </row>
    <row r="440" spans="1:2" x14ac:dyDescent="0.3">
      <c r="A440" t="str">
        <f>IFERROR(ShiftReport[[#This Row],[Email]],"")</f>
        <v/>
      </c>
      <c r="B440" t="str">
        <f>IFERROR((ShiftReport[[#This Row],[End]]-ShiftReport[[#This Row],[Start]])*24,"")</f>
        <v/>
      </c>
    </row>
    <row r="441" spans="1:2" x14ac:dyDescent="0.3">
      <c r="A441" t="str">
        <f>IFERROR(ShiftReport[[#This Row],[Email]],"")</f>
        <v/>
      </c>
      <c r="B441" t="str">
        <f>IFERROR((ShiftReport[[#This Row],[End]]-ShiftReport[[#This Row],[Start]])*24,"")</f>
        <v/>
      </c>
    </row>
    <row r="442" spans="1:2" x14ac:dyDescent="0.3">
      <c r="A442" t="str">
        <f>IFERROR(ShiftReport[[#This Row],[Email]],"")</f>
        <v/>
      </c>
      <c r="B442" t="str">
        <f>IFERROR((ShiftReport[[#This Row],[End]]-ShiftReport[[#This Row],[Start]])*24,"")</f>
        <v/>
      </c>
    </row>
    <row r="443" spans="1:2" x14ac:dyDescent="0.3">
      <c r="A443" t="str">
        <f>IFERROR(ShiftReport[[#This Row],[Email]],"")</f>
        <v/>
      </c>
      <c r="B443" t="str">
        <f>IFERROR((ShiftReport[[#This Row],[End]]-ShiftReport[[#This Row],[Start]])*24,"")</f>
        <v/>
      </c>
    </row>
    <row r="444" spans="1:2" x14ac:dyDescent="0.3">
      <c r="A444" t="str">
        <f>IFERROR(ShiftReport[[#This Row],[Email]],"")</f>
        <v/>
      </c>
      <c r="B444" t="str">
        <f>IFERROR((ShiftReport[[#This Row],[End]]-ShiftReport[[#This Row],[Start]])*24,"")</f>
        <v/>
      </c>
    </row>
    <row r="445" spans="1:2" x14ac:dyDescent="0.3">
      <c r="A445" t="str">
        <f>IFERROR(ShiftReport[[#This Row],[Email]],"")</f>
        <v/>
      </c>
      <c r="B445" t="str">
        <f>IFERROR((ShiftReport[[#This Row],[End]]-ShiftReport[[#This Row],[Start]])*24,"")</f>
        <v/>
      </c>
    </row>
    <row r="446" spans="1:2" x14ac:dyDescent="0.3">
      <c r="A446" t="str">
        <f>IFERROR(ShiftReport[[#This Row],[Email]],"")</f>
        <v/>
      </c>
      <c r="B446" t="str">
        <f>IFERROR((ShiftReport[[#This Row],[End]]-ShiftReport[[#This Row],[Start]])*24,"")</f>
        <v/>
      </c>
    </row>
    <row r="447" spans="1:2" x14ac:dyDescent="0.3">
      <c r="A447" t="str">
        <f>IFERROR(ShiftReport[[#This Row],[Email]],"")</f>
        <v/>
      </c>
      <c r="B447" t="str">
        <f>IFERROR((ShiftReport[[#This Row],[End]]-ShiftReport[[#This Row],[Start]])*24,"")</f>
        <v/>
      </c>
    </row>
    <row r="448" spans="1:2" x14ac:dyDescent="0.3">
      <c r="A448" t="str">
        <f>IFERROR(ShiftReport[[#This Row],[Email]],"")</f>
        <v/>
      </c>
      <c r="B448" t="str">
        <f>IFERROR((ShiftReport[[#This Row],[End]]-ShiftReport[[#This Row],[Start]])*24,"")</f>
        <v/>
      </c>
    </row>
    <row r="449" spans="1:2" x14ac:dyDescent="0.3">
      <c r="A449" t="str">
        <f>IFERROR(ShiftReport[[#This Row],[Email]],"")</f>
        <v/>
      </c>
      <c r="B449" t="str">
        <f>IFERROR((ShiftReport[[#This Row],[End]]-ShiftReport[[#This Row],[Start]])*24,"")</f>
        <v/>
      </c>
    </row>
    <row r="450" spans="1:2" x14ac:dyDescent="0.3">
      <c r="A450" t="str">
        <f>IFERROR(ShiftReport[[#This Row],[Email]],"")</f>
        <v/>
      </c>
      <c r="B450" t="str">
        <f>IFERROR((ShiftReport[[#This Row],[End]]-ShiftReport[[#This Row],[Start]])*24,"")</f>
        <v/>
      </c>
    </row>
    <row r="451" spans="1:2" x14ac:dyDescent="0.3">
      <c r="A451" t="str">
        <f>IFERROR(ShiftReport[[#This Row],[Email]],"")</f>
        <v/>
      </c>
      <c r="B451" t="str">
        <f>IFERROR((ShiftReport[[#This Row],[End]]-ShiftReport[[#This Row],[Start]])*24,"")</f>
        <v/>
      </c>
    </row>
    <row r="452" spans="1:2" x14ac:dyDescent="0.3">
      <c r="A452" t="str">
        <f>IFERROR(ShiftReport[[#This Row],[Email]],"")</f>
        <v/>
      </c>
      <c r="B452" t="str">
        <f>IFERROR((ShiftReport[[#This Row],[End]]-ShiftReport[[#This Row],[Start]])*24,"")</f>
        <v/>
      </c>
    </row>
    <row r="453" spans="1:2" x14ac:dyDescent="0.3">
      <c r="A453" t="str">
        <f>IFERROR(ShiftReport[[#This Row],[Email]],"")</f>
        <v/>
      </c>
      <c r="B453" t="str">
        <f>IFERROR((ShiftReport[[#This Row],[End]]-ShiftReport[[#This Row],[Start]])*24,"")</f>
        <v/>
      </c>
    </row>
    <row r="454" spans="1:2" x14ac:dyDescent="0.3">
      <c r="A454" t="str">
        <f>IFERROR(ShiftReport[[#This Row],[Email]],"")</f>
        <v/>
      </c>
      <c r="B454" t="str">
        <f>IFERROR((ShiftReport[[#This Row],[End]]-ShiftReport[[#This Row],[Start]])*24,"")</f>
        <v/>
      </c>
    </row>
    <row r="455" spans="1:2" x14ac:dyDescent="0.3">
      <c r="A455" t="str">
        <f>IFERROR(ShiftReport[[#This Row],[Email]],"")</f>
        <v/>
      </c>
      <c r="B455" t="str">
        <f>IFERROR((ShiftReport[[#This Row],[End]]-ShiftReport[[#This Row],[Start]])*24,"")</f>
        <v/>
      </c>
    </row>
    <row r="456" spans="1:2" x14ac:dyDescent="0.3">
      <c r="A456" t="str">
        <f>IFERROR(ShiftReport[[#This Row],[Email]],"")</f>
        <v/>
      </c>
      <c r="B456" t="str">
        <f>IFERROR((ShiftReport[[#This Row],[End]]-ShiftReport[[#This Row],[Start]])*24,"")</f>
        <v/>
      </c>
    </row>
    <row r="457" spans="1:2" x14ac:dyDescent="0.3">
      <c r="A457" t="str">
        <f>IFERROR(ShiftReport[[#This Row],[Email]],"")</f>
        <v/>
      </c>
      <c r="B457" t="str">
        <f>IFERROR((ShiftReport[[#This Row],[End]]-ShiftReport[[#This Row],[Start]])*24,"")</f>
        <v/>
      </c>
    </row>
    <row r="458" spans="1:2" x14ac:dyDescent="0.3">
      <c r="A458" t="str">
        <f>IFERROR(ShiftReport[[#This Row],[Email]],"")</f>
        <v/>
      </c>
      <c r="B458" t="str">
        <f>IFERROR((ShiftReport[[#This Row],[End]]-ShiftReport[[#This Row],[Start]])*24,"")</f>
        <v/>
      </c>
    </row>
    <row r="459" spans="1:2" x14ac:dyDescent="0.3">
      <c r="A459" t="str">
        <f>IFERROR(ShiftReport[[#This Row],[Email]],"")</f>
        <v/>
      </c>
      <c r="B459" t="str">
        <f>IFERROR((ShiftReport[[#This Row],[End]]-ShiftReport[[#This Row],[Start]])*24,"")</f>
        <v/>
      </c>
    </row>
    <row r="460" spans="1:2" x14ac:dyDescent="0.3">
      <c r="A460" t="str">
        <f>IFERROR(ShiftReport[[#This Row],[Email]],"")</f>
        <v/>
      </c>
      <c r="B460" t="str">
        <f>IFERROR((ShiftReport[[#This Row],[End]]-ShiftReport[[#This Row],[Start]])*24,"")</f>
        <v/>
      </c>
    </row>
    <row r="461" spans="1:2" x14ac:dyDescent="0.3">
      <c r="A461" t="str">
        <f>IFERROR(ShiftReport[[#This Row],[Email]],"")</f>
        <v/>
      </c>
      <c r="B461" t="str">
        <f>IFERROR((ShiftReport[[#This Row],[End]]-ShiftReport[[#This Row],[Start]])*24,"")</f>
        <v/>
      </c>
    </row>
    <row r="462" spans="1:2" x14ac:dyDescent="0.3">
      <c r="A462" t="str">
        <f>IFERROR(ShiftReport[[#This Row],[Email]],"")</f>
        <v/>
      </c>
      <c r="B462" t="str">
        <f>IFERROR((ShiftReport[[#This Row],[End]]-ShiftReport[[#This Row],[Start]])*24,"")</f>
        <v/>
      </c>
    </row>
    <row r="463" spans="1:2" x14ac:dyDescent="0.3">
      <c r="A463" t="str">
        <f>IFERROR(ShiftReport[[#This Row],[Email]],"")</f>
        <v/>
      </c>
      <c r="B463" t="str">
        <f>IFERROR((ShiftReport[[#This Row],[End]]-ShiftReport[[#This Row],[Start]])*24,"")</f>
        <v/>
      </c>
    </row>
    <row r="464" spans="1:2" x14ac:dyDescent="0.3">
      <c r="A464" t="str">
        <f>IFERROR(ShiftReport[[#This Row],[Email]],"")</f>
        <v/>
      </c>
      <c r="B464" t="str">
        <f>IFERROR((ShiftReport[[#This Row],[End]]-ShiftReport[[#This Row],[Start]])*24,"")</f>
        <v/>
      </c>
    </row>
    <row r="465" spans="1:2" x14ac:dyDescent="0.3">
      <c r="A465" t="str">
        <f>IFERROR(ShiftReport[[#This Row],[Email]],"")</f>
        <v/>
      </c>
      <c r="B465" t="str">
        <f>IFERROR((ShiftReport[[#This Row],[End]]-ShiftReport[[#This Row],[Start]])*24,"")</f>
        <v/>
      </c>
    </row>
    <row r="466" spans="1:2" x14ac:dyDescent="0.3">
      <c r="A466" t="str">
        <f>IFERROR(ShiftReport[[#This Row],[Email]],"")</f>
        <v/>
      </c>
      <c r="B466" t="str">
        <f>IFERROR((ShiftReport[[#This Row],[End]]-ShiftReport[[#This Row],[Start]])*24,"")</f>
        <v/>
      </c>
    </row>
    <row r="467" spans="1:2" x14ac:dyDescent="0.3">
      <c r="A467" t="str">
        <f>IFERROR(ShiftReport[[#This Row],[Email]],"")</f>
        <v/>
      </c>
      <c r="B467" t="str">
        <f>IFERROR((ShiftReport[[#This Row],[End]]-ShiftReport[[#This Row],[Start]])*24,"")</f>
        <v/>
      </c>
    </row>
    <row r="468" spans="1:2" x14ac:dyDescent="0.3">
      <c r="A468" t="str">
        <f>IFERROR(ShiftReport[[#This Row],[Email]],"")</f>
        <v/>
      </c>
      <c r="B468" t="str">
        <f>IFERROR((ShiftReport[[#This Row],[End]]-ShiftReport[[#This Row],[Start]])*24,"")</f>
        <v/>
      </c>
    </row>
    <row r="469" spans="1:2" x14ac:dyDescent="0.3">
      <c r="A469" t="str">
        <f>IFERROR(ShiftReport[[#This Row],[Email]],"")</f>
        <v/>
      </c>
      <c r="B469" t="str">
        <f>IFERROR((ShiftReport[[#This Row],[End]]-ShiftReport[[#This Row],[Start]])*24,"")</f>
        <v/>
      </c>
    </row>
    <row r="470" spans="1:2" x14ac:dyDescent="0.3">
      <c r="A470" t="str">
        <f>IFERROR(ShiftReport[[#This Row],[Email]],"")</f>
        <v/>
      </c>
      <c r="B470" t="str">
        <f>IFERROR((ShiftReport[[#This Row],[End]]-ShiftReport[[#This Row],[Start]])*24,"")</f>
        <v/>
      </c>
    </row>
    <row r="471" spans="1:2" x14ac:dyDescent="0.3">
      <c r="A471" t="str">
        <f>IFERROR(ShiftReport[[#This Row],[Email]],"")</f>
        <v/>
      </c>
      <c r="B471" t="str">
        <f>IFERROR((ShiftReport[[#This Row],[End]]-ShiftReport[[#This Row],[Start]])*24,"")</f>
        <v/>
      </c>
    </row>
    <row r="472" spans="1:2" x14ac:dyDescent="0.3">
      <c r="A472" t="str">
        <f>IFERROR(ShiftReport[[#This Row],[Email]],"")</f>
        <v/>
      </c>
      <c r="B472" t="str">
        <f>IFERROR((ShiftReport[[#This Row],[End]]-ShiftReport[[#This Row],[Start]])*24,"")</f>
        <v/>
      </c>
    </row>
    <row r="473" spans="1:2" x14ac:dyDescent="0.3">
      <c r="A473" t="str">
        <f>IFERROR(ShiftReport[[#This Row],[Email]],"")</f>
        <v/>
      </c>
      <c r="B473" t="str">
        <f>IFERROR((ShiftReport[[#This Row],[End]]-ShiftReport[[#This Row],[Start]])*24,"")</f>
        <v/>
      </c>
    </row>
    <row r="474" spans="1:2" x14ac:dyDescent="0.3">
      <c r="A474" t="str">
        <f>IFERROR(ShiftReport[[#This Row],[Email]],"")</f>
        <v/>
      </c>
      <c r="B474" t="str">
        <f>IFERROR((ShiftReport[[#This Row],[End]]-ShiftReport[[#This Row],[Start]])*24,"")</f>
        <v/>
      </c>
    </row>
    <row r="475" spans="1:2" x14ac:dyDescent="0.3">
      <c r="A475" t="str">
        <f>IFERROR(ShiftReport[[#This Row],[Email]],"")</f>
        <v/>
      </c>
      <c r="B475" t="str">
        <f>IFERROR((ShiftReport[[#This Row],[End]]-ShiftReport[[#This Row],[Start]])*24,"")</f>
        <v/>
      </c>
    </row>
    <row r="476" spans="1:2" x14ac:dyDescent="0.3">
      <c r="A476" t="str">
        <f>IFERROR(ShiftReport[[#This Row],[Email]],"")</f>
        <v/>
      </c>
      <c r="B476" t="str">
        <f>IFERROR((ShiftReport[[#This Row],[End]]-ShiftReport[[#This Row],[Start]])*24,"")</f>
        <v/>
      </c>
    </row>
    <row r="477" spans="1:2" x14ac:dyDescent="0.3">
      <c r="A477" t="str">
        <f>IFERROR(ShiftReport[[#This Row],[Email]],"")</f>
        <v/>
      </c>
      <c r="B477" t="str">
        <f>IFERROR((ShiftReport[[#This Row],[End]]-ShiftReport[[#This Row],[Start]])*24,"")</f>
        <v/>
      </c>
    </row>
    <row r="478" spans="1:2" x14ac:dyDescent="0.3">
      <c r="A478" t="str">
        <f>IFERROR(ShiftReport[[#This Row],[Email]],"")</f>
        <v/>
      </c>
      <c r="B478" t="str">
        <f>IFERROR((ShiftReport[[#This Row],[End]]-ShiftReport[[#This Row],[Start]])*24,"")</f>
        <v/>
      </c>
    </row>
    <row r="479" spans="1:2" x14ac:dyDescent="0.3">
      <c r="A479" t="str">
        <f>IFERROR(ShiftReport[[#This Row],[Email]],"")</f>
        <v/>
      </c>
      <c r="B479" t="str">
        <f>IFERROR((ShiftReport[[#This Row],[End]]-ShiftReport[[#This Row],[Start]])*24,"")</f>
        <v/>
      </c>
    </row>
    <row r="480" spans="1:2" x14ac:dyDescent="0.3">
      <c r="A480" t="str">
        <f>IFERROR(ShiftReport[[#This Row],[Email]],"")</f>
        <v/>
      </c>
      <c r="B480" t="str">
        <f>IFERROR((ShiftReport[[#This Row],[End]]-ShiftReport[[#This Row],[Start]])*24,"")</f>
        <v/>
      </c>
    </row>
    <row r="481" spans="1:2" x14ac:dyDescent="0.3">
      <c r="A481" t="str">
        <f>IFERROR(ShiftReport[[#This Row],[Email]],"")</f>
        <v/>
      </c>
      <c r="B481" t="str">
        <f>IFERROR((ShiftReport[[#This Row],[End]]-ShiftReport[[#This Row],[Start]])*24,"")</f>
        <v/>
      </c>
    </row>
    <row r="482" spans="1:2" x14ac:dyDescent="0.3">
      <c r="A482" t="str">
        <f>IFERROR(ShiftReport[[#This Row],[Email]],"")</f>
        <v/>
      </c>
      <c r="B482" t="str">
        <f>IFERROR((ShiftReport[[#This Row],[End]]-ShiftReport[[#This Row],[Start]])*24,"")</f>
        <v/>
      </c>
    </row>
    <row r="483" spans="1:2" x14ac:dyDescent="0.3">
      <c r="A483" t="str">
        <f>IFERROR(ShiftReport[[#This Row],[Email]],"")</f>
        <v/>
      </c>
      <c r="B483" t="str">
        <f>IFERROR((ShiftReport[[#This Row],[End]]-ShiftReport[[#This Row],[Start]])*24,"")</f>
        <v/>
      </c>
    </row>
    <row r="484" spans="1:2" x14ac:dyDescent="0.3">
      <c r="A484" t="str">
        <f>IFERROR(ShiftReport[[#This Row],[Email]],"")</f>
        <v/>
      </c>
      <c r="B484" t="str">
        <f>IFERROR((ShiftReport[[#This Row],[End]]-ShiftReport[[#This Row],[Start]])*24,"")</f>
        <v/>
      </c>
    </row>
    <row r="485" spans="1:2" x14ac:dyDescent="0.3">
      <c r="A485" t="str">
        <f>IFERROR(ShiftReport[[#This Row],[Email]],"")</f>
        <v/>
      </c>
      <c r="B485" t="str">
        <f>IFERROR((ShiftReport[[#This Row],[End]]-ShiftReport[[#This Row],[Start]])*24,"")</f>
        <v/>
      </c>
    </row>
    <row r="486" spans="1:2" x14ac:dyDescent="0.3">
      <c r="A486" t="str">
        <f>IFERROR(ShiftReport[[#This Row],[Email]],"")</f>
        <v/>
      </c>
      <c r="B486" t="str">
        <f>IFERROR((ShiftReport[[#This Row],[End]]-ShiftReport[[#This Row],[Start]])*24,"")</f>
        <v/>
      </c>
    </row>
    <row r="487" spans="1:2" x14ac:dyDescent="0.3">
      <c r="A487" t="str">
        <f>IFERROR(ShiftReport[[#This Row],[Email]],"")</f>
        <v/>
      </c>
      <c r="B487" t="str">
        <f>IFERROR((ShiftReport[[#This Row],[End]]-ShiftReport[[#This Row],[Start]])*24,"")</f>
        <v/>
      </c>
    </row>
    <row r="488" spans="1:2" x14ac:dyDescent="0.3">
      <c r="A488" t="str">
        <f>IFERROR(ShiftReport[[#This Row],[Email]],"")</f>
        <v/>
      </c>
      <c r="B488" t="str">
        <f>IFERROR((ShiftReport[[#This Row],[End]]-ShiftReport[[#This Row],[Start]])*24,"")</f>
        <v/>
      </c>
    </row>
    <row r="489" spans="1:2" x14ac:dyDescent="0.3">
      <c r="A489" t="str">
        <f>IFERROR(ShiftReport[[#This Row],[Email]],"")</f>
        <v/>
      </c>
      <c r="B489" t="str">
        <f>IFERROR((ShiftReport[[#This Row],[End]]-ShiftReport[[#This Row],[Start]])*24,"")</f>
        <v/>
      </c>
    </row>
    <row r="490" spans="1:2" x14ac:dyDescent="0.3">
      <c r="A490" t="str">
        <f>IFERROR(ShiftReport[[#This Row],[Email]],"")</f>
        <v/>
      </c>
      <c r="B490" t="str">
        <f>IFERROR((ShiftReport[[#This Row],[End]]-ShiftReport[[#This Row],[Start]])*24,"")</f>
        <v/>
      </c>
    </row>
    <row r="491" spans="1:2" x14ac:dyDescent="0.3">
      <c r="A491" t="str">
        <f>IFERROR(ShiftReport[[#This Row],[Email]],"")</f>
        <v/>
      </c>
      <c r="B491" t="str">
        <f>IFERROR((ShiftReport[[#This Row],[End]]-ShiftReport[[#This Row],[Start]])*24,"")</f>
        <v/>
      </c>
    </row>
    <row r="492" spans="1:2" x14ac:dyDescent="0.3">
      <c r="A492" t="str">
        <f>IFERROR(ShiftReport[[#This Row],[Email]],"")</f>
        <v/>
      </c>
      <c r="B492" t="str">
        <f>IFERROR((ShiftReport[[#This Row],[End]]-ShiftReport[[#This Row],[Start]])*24,"")</f>
        <v/>
      </c>
    </row>
    <row r="493" spans="1:2" x14ac:dyDescent="0.3">
      <c r="A493" t="str">
        <f>IFERROR(ShiftReport[[#This Row],[Email]],"")</f>
        <v/>
      </c>
      <c r="B493" t="str">
        <f>IFERROR((ShiftReport[[#This Row],[End]]-ShiftReport[[#This Row],[Start]])*24,"")</f>
        <v/>
      </c>
    </row>
    <row r="494" spans="1:2" x14ac:dyDescent="0.3">
      <c r="A494" t="str">
        <f>IFERROR(ShiftReport[[#This Row],[Email]],"")</f>
        <v/>
      </c>
      <c r="B494" t="str">
        <f>IFERROR((ShiftReport[[#This Row],[End]]-ShiftReport[[#This Row],[Start]])*24,"")</f>
        <v/>
      </c>
    </row>
    <row r="495" spans="1:2" x14ac:dyDescent="0.3">
      <c r="A495" t="str">
        <f>IFERROR(ShiftReport[[#This Row],[Email]],"")</f>
        <v/>
      </c>
      <c r="B495" t="str">
        <f>IFERROR((ShiftReport[[#This Row],[End]]-ShiftReport[[#This Row],[Start]])*24,"")</f>
        <v/>
      </c>
    </row>
    <row r="496" spans="1:2" x14ac:dyDescent="0.3">
      <c r="A496" t="str">
        <f>IFERROR(ShiftReport[[#This Row],[Email]],"")</f>
        <v/>
      </c>
      <c r="B496" t="str">
        <f>IFERROR((ShiftReport[[#This Row],[End]]-ShiftReport[[#This Row],[Start]])*24,"")</f>
        <v/>
      </c>
    </row>
    <row r="497" spans="1:2" x14ac:dyDescent="0.3">
      <c r="A497" t="str">
        <f>IFERROR(ShiftReport[[#This Row],[Email]],"")</f>
        <v/>
      </c>
      <c r="B497" t="str">
        <f>IFERROR((ShiftReport[[#This Row],[End]]-ShiftReport[[#This Row],[Start]])*24,"")</f>
        <v/>
      </c>
    </row>
    <row r="498" spans="1:2" x14ac:dyDescent="0.3">
      <c r="A498" t="str">
        <f>IFERROR(ShiftReport[[#This Row],[Email]],"")</f>
        <v/>
      </c>
      <c r="B498" t="str">
        <f>IFERROR((ShiftReport[[#This Row],[End]]-ShiftReport[[#This Row],[Start]])*24,"")</f>
        <v/>
      </c>
    </row>
    <row r="499" spans="1:2" x14ac:dyDescent="0.3">
      <c r="A499" t="str">
        <f>IFERROR(ShiftReport[[#This Row],[Email]],"")</f>
        <v/>
      </c>
      <c r="B499" t="str">
        <f>IFERROR((ShiftReport[[#This Row],[End]]-ShiftReport[[#This Row],[Start]])*24,"")</f>
        <v/>
      </c>
    </row>
    <row r="500" spans="1:2" x14ac:dyDescent="0.3">
      <c r="A500" t="str">
        <f>IFERROR(ShiftReport[[#This Row],[Email]],"")</f>
        <v/>
      </c>
      <c r="B500" t="str">
        <f>IFERROR((ShiftReport[[#This Row],[End]]-ShiftReport[[#This Row],[Start]])*24,"")</f>
        <v/>
      </c>
    </row>
    <row r="501" spans="1:2" x14ac:dyDescent="0.3">
      <c r="A501" t="str">
        <f>IFERROR(ShiftReport[[#This Row],[Email]],"")</f>
        <v/>
      </c>
      <c r="B501" t="str">
        <f>IFERROR((ShiftReport[[#This Row],[End]]-ShiftReport[[#This Row],[Start]])*24,"")</f>
        <v/>
      </c>
    </row>
    <row r="502" spans="1:2" x14ac:dyDescent="0.3">
      <c r="A502" t="str">
        <f>IFERROR(ShiftReport[[#This Row],[Email]],"")</f>
        <v/>
      </c>
      <c r="B502" t="str">
        <f>IFERROR((ShiftReport[[#This Row],[End]]-ShiftReport[[#This Row],[Start]])*24,"")</f>
        <v/>
      </c>
    </row>
    <row r="503" spans="1:2" x14ac:dyDescent="0.3">
      <c r="A503" t="str">
        <f>IFERROR(ShiftReport[[#This Row],[Email]],"")</f>
        <v/>
      </c>
      <c r="B503" t="str">
        <f>IFERROR((ShiftReport[[#This Row],[End]]-ShiftReport[[#This Row],[Start]])*24,"")</f>
        <v/>
      </c>
    </row>
    <row r="504" spans="1:2" x14ac:dyDescent="0.3">
      <c r="A504" t="str">
        <f>IFERROR(ShiftReport[[#This Row],[Email]],"")</f>
        <v/>
      </c>
      <c r="B504" t="str">
        <f>IFERROR((ShiftReport[[#This Row],[End]]-ShiftReport[[#This Row],[Start]])*24,"")</f>
        <v/>
      </c>
    </row>
    <row r="505" spans="1:2" x14ac:dyDescent="0.3">
      <c r="A505" t="str">
        <f>IFERROR(ShiftReport[[#This Row],[Email]],"")</f>
        <v/>
      </c>
      <c r="B505" t="str">
        <f>IFERROR((ShiftReport[[#This Row],[End]]-ShiftReport[[#This Row],[Start]])*24,"")</f>
        <v/>
      </c>
    </row>
    <row r="506" spans="1:2" x14ac:dyDescent="0.3">
      <c r="A506" t="str">
        <f>IFERROR(ShiftReport[[#This Row],[Email]],"")</f>
        <v/>
      </c>
      <c r="B506" t="str">
        <f>IFERROR((ShiftReport[[#This Row],[End]]-ShiftReport[[#This Row],[Start]])*24,"")</f>
        <v/>
      </c>
    </row>
    <row r="507" spans="1:2" x14ac:dyDescent="0.3">
      <c r="A507" t="str">
        <f>IFERROR(ShiftReport[[#This Row],[Email]],"")</f>
        <v/>
      </c>
      <c r="B507" t="str">
        <f>IFERROR((ShiftReport[[#This Row],[End]]-ShiftReport[[#This Row],[Start]])*24,"")</f>
        <v/>
      </c>
    </row>
    <row r="508" spans="1:2" x14ac:dyDescent="0.3">
      <c r="A508" t="str">
        <f>IFERROR(ShiftReport[[#This Row],[Email]],"")</f>
        <v/>
      </c>
      <c r="B508" t="str">
        <f>IFERROR((ShiftReport[[#This Row],[End]]-ShiftReport[[#This Row],[Start]])*24,"")</f>
        <v/>
      </c>
    </row>
    <row r="509" spans="1:2" x14ac:dyDescent="0.3">
      <c r="A509" t="str">
        <f>IFERROR(ShiftReport[[#This Row],[Email]],"")</f>
        <v/>
      </c>
      <c r="B509" t="str">
        <f>IFERROR((ShiftReport[[#This Row],[End]]-ShiftReport[[#This Row],[Start]])*24,"")</f>
        <v/>
      </c>
    </row>
    <row r="510" spans="1:2" x14ac:dyDescent="0.3">
      <c r="A510" t="str">
        <f>IFERROR(ShiftReport[[#This Row],[Email]],"")</f>
        <v/>
      </c>
      <c r="B510" t="str">
        <f>IFERROR((ShiftReport[[#This Row],[End]]-ShiftReport[[#This Row],[Start]])*24,"")</f>
        <v/>
      </c>
    </row>
    <row r="511" spans="1:2" x14ac:dyDescent="0.3">
      <c r="A511" t="str">
        <f>IFERROR(ShiftReport[[#This Row],[Email]],"")</f>
        <v/>
      </c>
      <c r="B511" t="str">
        <f>IFERROR((ShiftReport[[#This Row],[End]]-ShiftReport[[#This Row],[Start]])*24,"")</f>
        <v/>
      </c>
    </row>
    <row r="512" spans="1:2" x14ac:dyDescent="0.3">
      <c r="A512" t="str">
        <f>IFERROR(ShiftReport[[#This Row],[Email]],"")</f>
        <v/>
      </c>
      <c r="B512" t="str">
        <f>IFERROR((ShiftReport[[#This Row],[End]]-ShiftReport[[#This Row],[Start]])*24,"")</f>
        <v/>
      </c>
    </row>
    <row r="513" spans="1:2" x14ac:dyDescent="0.3">
      <c r="A513" t="str">
        <f>IFERROR(ShiftReport[[#This Row],[Email]],"")</f>
        <v/>
      </c>
      <c r="B513" t="str">
        <f>IFERROR((ShiftReport[[#This Row],[End]]-ShiftReport[[#This Row],[Start]])*24,"")</f>
        <v/>
      </c>
    </row>
    <row r="514" spans="1:2" x14ac:dyDescent="0.3">
      <c r="A514" t="str">
        <f>IFERROR(ShiftReport[[#This Row],[Email]],"")</f>
        <v/>
      </c>
      <c r="B514" t="str">
        <f>IFERROR((ShiftReport[[#This Row],[End]]-ShiftReport[[#This Row],[Start]])*24,"")</f>
        <v/>
      </c>
    </row>
    <row r="515" spans="1:2" x14ac:dyDescent="0.3">
      <c r="A515" t="str">
        <f>IFERROR(ShiftReport[[#This Row],[Email]],"")</f>
        <v/>
      </c>
      <c r="B515" t="str">
        <f>IFERROR((ShiftReport[[#This Row],[End]]-ShiftReport[[#This Row],[Start]])*24,"")</f>
        <v/>
      </c>
    </row>
    <row r="516" spans="1:2" x14ac:dyDescent="0.3">
      <c r="A516" t="str">
        <f>IFERROR(ShiftReport[[#This Row],[Email]],"")</f>
        <v/>
      </c>
      <c r="B516" t="str">
        <f>IFERROR((ShiftReport[[#This Row],[End]]-ShiftReport[[#This Row],[Start]])*24,"")</f>
        <v/>
      </c>
    </row>
    <row r="517" spans="1:2" x14ac:dyDescent="0.3">
      <c r="A517" t="str">
        <f>IFERROR(ShiftReport[[#This Row],[Email]],"")</f>
        <v/>
      </c>
      <c r="B517" t="str">
        <f>IFERROR((ShiftReport[[#This Row],[End]]-ShiftReport[[#This Row],[Start]])*24,"")</f>
        <v/>
      </c>
    </row>
    <row r="518" spans="1:2" x14ac:dyDescent="0.3">
      <c r="A518" t="str">
        <f>IFERROR(ShiftReport[[#This Row],[Email]],"")</f>
        <v/>
      </c>
      <c r="B518" t="str">
        <f>IFERROR((ShiftReport[[#This Row],[End]]-ShiftReport[[#This Row],[Start]])*24,"")</f>
        <v/>
      </c>
    </row>
    <row r="519" spans="1:2" x14ac:dyDescent="0.3">
      <c r="A519" t="str">
        <f>IFERROR(ShiftReport[[#This Row],[Email]],"")</f>
        <v/>
      </c>
      <c r="B519" t="str">
        <f>IFERROR((ShiftReport[[#This Row],[End]]-ShiftReport[[#This Row],[Start]])*24,"")</f>
        <v/>
      </c>
    </row>
    <row r="520" spans="1:2" x14ac:dyDescent="0.3">
      <c r="A520" t="str">
        <f>IFERROR(ShiftReport[[#This Row],[Email]],"")</f>
        <v/>
      </c>
      <c r="B520" t="str">
        <f>IFERROR((ShiftReport[[#This Row],[End]]-ShiftReport[[#This Row],[Start]])*24,"")</f>
        <v/>
      </c>
    </row>
    <row r="521" spans="1:2" x14ac:dyDescent="0.3">
      <c r="A521" t="str">
        <f>IFERROR(ShiftReport[[#This Row],[Email]],"")</f>
        <v/>
      </c>
      <c r="B521" t="str">
        <f>IFERROR((ShiftReport[[#This Row],[End]]-ShiftReport[[#This Row],[Start]])*24,"")</f>
        <v/>
      </c>
    </row>
    <row r="522" spans="1:2" x14ac:dyDescent="0.3">
      <c r="A522" t="str">
        <f>IFERROR(ShiftReport[[#This Row],[Email]],"")</f>
        <v/>
      </c>
      <c r="B522" t="str">
        <f>IFERROR((ShiftReport[[#This Row],[End]]-ShiftReport[[#This Row],[Start]])*24,"")</f>
        <v/>
      </c>
    </row>
    <row r="523" spans="1:2" x14ac:dyDescent="0.3">
      <c r="A523" t="str">
        <f>IFERROR(ShiftReport[[#This Row],[Email]],"")</f>
        <v/>
      </c>
      <c r="B523" t="str">
        <f>IFERROR((ShiftReport[[#This Row],[End]]-ShiftReport[[#This Row],[Start]])*24,"")</f>
        <v/>
      </c>
    </row>
    <row r="524" spans="1:2" x14ac:dyDescent="0.3">
      <c r="A524" t="str">
        <f>IFERROR(ShiftReport[[#This Row],[Email]],"")</f>
        <v/>
      </c>
      <c r="B524" t="str">
        <f>IFERROR((ShiftReport[[#This Row],[End]]-ShiftReport[[#This Row],[Start]])*24,"")</f>
        <v/>
      </c>
    </row>
    <row r="525" spans="1:2" x14ac:dyDescent="0.3">
      <c r="A525" t="str">
        <f>IFERROR(ShiftReport[[#This Row],[Email]],"")</f>
        <v/>
      </c>
      <c r="B525" t="str">
        <f>IFERROR((ShiftReport[[#This Row],[End]]-ShiftReport[[#This Row],[Start]])*24,"")</f>
        <v/>
      </c>
    </row>
    <row r="526" spans="1:2" x14ac:dyDescent="0.3">
      <c r="A526" t="str">
        <f>IFERROR(ShiftReport[[#This Row],[Email]],"")</f>
        <v/>
      </c>
      <c r="B526" t="str">
        <f>IFERROR((ShiftReport[[#This Row],[End]]-ShiftReport[[#This Row],[Start]])*24,"")</f>
        <v/>
      </c>
    </row>
    <row r="527" spans="1:2" x14ac:dyDescent="0.3">
      <c r="A527" t="str">
        <f>IFERROR(ShiftReport[[#This Row],[Email]],"")</f>
        <v/>
      </c>
      <c r="B527" t="str">
        <f>IFERROR((ShiftReport[[#This Row],[End]]-ShiftReport[[#This Row],[Start]])*24,"")</f>
        <v/>
      </c>
    </row>
    <row r="528" spans="1:2" x14ac:dyDescent="0.3">
      <c r="A528" t="str">
        <f>IFERROR(ShiftReport[[#This Row],[Email]],"")</f>
        <v/>
      </c>
      <c r="B528" t="str">
        <f>IFERROR((ShiftReport[[#This Row],[End]]-ShiftReport[[#This Row],[Start]])*24,"")</f>
        <v/>
      </c>
    </row>
    <row r="529" spans="1:2" x14ac:dyDescent="0.3">
      <c r="A529" t="str">
        <f>IFERROR(ShiftReport[[#This Row],[Email]],"")</f>
        <v/>
      </c>
      <c r="B529" t="str">
        <f>IFERROR((ShiftReport[[#This Row],[End]]-ShiftReport[[#This Row],[Start]])*24,"")</f>
        <v/>
      </c>
    </row>
    <row r="530" spans="1:2" x14ac:dyDescent="0.3">
      <c r="A530" t="str">
        <f>IFERROR(ShiftReport[[#This Row],[Email]],"")</f>
        <v/>
      </c>
      <c r="B530" t="str">
        <f>IFERROR((ShiftReport[[#This Row],[End]]-ShiftReport[[#This Row],[Start]])*24,"")</f>
        <v/>
      </c>
    </row>
    <row r="531" spans="1:2" x14ac:dyDescent="0.3">
      <c r="A531" t="str">
        <f>IFERROR(ShiftReport[[#This Row],[Email]],"")</f>
        <v/>
      </c>
      <c r="B531" t="str">
        <f>IFERROR((ShiftReport[[#This Row],[End]]-ShiftReport[[#This Row],[Start]])*24,"")</f>
        <v/>
      </c>
    </row>
    <row r="532" spans="1:2" x14ac:dyDescent="0.3">
      <c r="A532" t="str">
        <f>IFERROR(ShiftReport[[#This Row],[Email]],"")</f>
        <v/>
      </c>
      <c r="B532" t="str">
        <f>IFERROR((ShiftReport[[#This Row],[End]]-ShiftReport[[#This Row],[Start]])*24,"")</f>
        <v/>
      </c>
    </row>
    <row r="533" spans="1:2" x14ac:dyDescent="0.3">
      <c r="A533" t="str">
        <f>IFERROR(ShiftReport[[#This Row],[Email]],"")</f>
        <v/>
      </c>
      <c r="B533" t="str">
        <f>IFERROR((ShiftReport[[#This Row],[End]]-ShiftReport[[#This Row],[Start]])*24,"")</f>
        <v/>
      </c>
    </row>
    <row r="534" spans="1:2" x14ac:dyDescent="0.3">
      <c r="A534" t="str">
        <f>IFERROR(ShiftReport[[#This Row],[Email]],"")</f>
        <v/>
      </c>
      <c r="B534" t="str">
        <f>IFERROR((ShiftReport[[#This Row],[End]]-ShiftReport[[#This Row],[Start]])*24,"")</f>
        <v/>
      </c>
    </row>
    <row r="535" spans="1:2" x14ac:dyDescent="0.3">
      <c r="A535" t="str">
        <f>IFERROR(ShiftReport[[#This Row],[Email]],"")</f>
        <v/>
      </c>
      <c r="B535" t="str">
        <f>IFERROR((ShiftReport[[#This Row],[End]]-ShiftReport[[#This Row],[Start]])*24,"")</f>
        <v/>
      </c>
    </row>
    <row r="536" spans="1:2" x14ac:dyDescent="0.3">
      <c r="A536" t="str">
        <f>IFERROR(ShiftReport[[#This Row],[Email]],"")</f>
        <v/>
      </c>
      <c r="B536" t="str">
        <f>IFERROR((ShiftReport[[#This Row],[End]]-ShiftReport[[#This Row],[Start]])*24,"")</f>
        <v/>
      </c>
    </row>
    <row r="537" spans="1:2" x14ac:dyDescent="0.3">
      <c r="A537" t="str">
        <f>IFERROR(ShiftReport[[#This Row],[Email]],"")</f>
        <v/>
      </c>
      <c r="B537" t="str">
        <f>IFERROR((ShiftReport[[#This Row],[End]]-ShiftReport[[#This Row],[Start]])*24,"")</f>
        <v/>
      </c>
    </row>
    <row r="538" spans="1:2" x14ac:dyDescent="0.3">
      <c r="A538" t="str">
        <f>IFERROR(ShiftReport[[#This Row],[Email]],"")</f>
        <v/>
      </c>
      <c r="B538" t="str">
        <f>IFERROR((ShiftReport[[#This Row],[End]]-ShiftReport[[#This Row],[Start]])*24,"")</f>
        <v/>
      </c>
    </row>
    <row r="539" spans="1:2" x14ac:dyDescent="0.3">
      <c r="A539" t="str">
        <f>IFERROR(ShiftReport[[#This Row],[Email]],"")</f>
        <v/>
      </c>
      <c r="B539" t="str">
        <f>IFERROR((ShiftReport[[#This Row],[End]]-ShiftReport[[#This Row],[Start]])*24,"")</f>
        <v/>
      </c>
    </row>
    <row r="540" spans="1:2" x14ac:dyDescent="0.3">
      <c r="A540" t="str">
        <f>IFERROR(ShiftReport[[#This Row],[Email]],"")</f>
        <v/>
      </c>
      <c r="B540" t="str">
        <f>IFERROR((ShiftReport[[#This Row],[End]]-ShiftReport[[#This Row],[Start]])*24,"")</f>
        <v/>
      </c>
    </row>
    <row r="541" spans="1:2" x14ac:dyDescent="0.3">
      <c r="A541" t="str">
        <f>IFERROR(ShiftReport[[#This Row],[Email]],"")</f>
        <v/>
      </c>
      <c r="B541" t="str">
        <f>IFERROR((ShiftReport[[#This Row],[End]]-ShiftReport[[#This Row],[Start]])*24,"")</f>
        <v/>
      </c>
    </row>
    <row r="542" spans="1:2" x14ac:dyDescent="0.3">
      <c r="A542" t="str">
        <f>IFERROR(ShiftReport[[#This Row],[Email]],"")</f>
        <v/>
      </c>
      <c r="B542" t="str">
        <f>IFERROR((ShiftReport[[#This Row],[End]]-ShiftReport[[#This Row],[Start]])*24,"")</f>
        <v/>
      </c>
    </row>
    <row r="543" spans="1:2" x14ac:dyDescent="0.3">
      <c r="A543" t="str">
        <f>IFERROR(ShiftReport[[#This Row],[Email]],"")</f>
        <v/>
      </c>
      <c r="B543" t="str">
        <f>IFERROR((ShiftReport[[#This Row],[End]]-ShiftReport[[#This Row],[Start]])*24,"")</f>
        <v/>
      </c>
    </row>
    <row r="544" spans="1:2" x14ac:dyDescent="0.3">
      <c r="A544" t="str">
        <f>IFERROR(ShiftReport[[#This Row],[Email]],"")</f>
        <v/>
      </c>
      <c r="B544" t="str">
        <f>IFERROR((ShiftReport[[#This Row],[End]]-ShiftReport[[#This Row],[Start]])*24,"")</f>
        <v/>
      </c>
    </row>
    <row r="545" spans="1:2" x14ac:dyDescent="0.3">
      <c r="A545" t="str">
        <f>IFERROR(ShiftReport[[#This Row],[Email]],"")</f>
        <v/>
      </c>
      <c r="B545" t="str">
        <f>IFERROR((ShiftReport[[#This Row],[End]]-ShiftReport[[#This Row],[Start]])*24,"")</f>
        <v/>
      </c>
    </row>
    <row r="546" spans="1:2" x14ac:dyDescent="0.3">
      <c r="A546" t="str">
        <f>IFERROR(ShiftReport[[#This Row],[Email]],"")</f>
        <v/>
      </c>
      <c r="B546" t="str">
        <f>IFERROR((ShiftReport[[#This Row],[End]]-ShiftReport[[#This Row],[Start]])*24,"")</f>
        <v/>
      </c>
    </row>
    <row r="547" spans="1:2" x14ac:dyDescent="0.3">
      <c r="A547" t="str">
        <f>IFERROR(ShiftReport[[#This Row],[Email]],"")</f>
        <v/>
      </c>
      <c r="B547" t="str">
        <f>IFERROR((ShiftReport[[#This Row],[End]]-ShiftReport[[#This Row],[Start]])*24,"")</f>
        <v/>
      </c>
    </row>
    <row r="548" spans="1:2" x14ac:dyDescent="0.3">
      <c r="A548" t="str">
        <f>IFERROR(ShiftReport[[#This Row],[Email]],"")</f>
        <v/>
      </c>
      <c r="B548" t="str">
        <f>IFERROR((ShiftReport[[#This Row],[End]]-ShiftReport[[#This Row],[Start]])*24,"")</f>
        <v/>
      </c>
    </row>
    <row r="549" spans="1:2" x14ac:dyDescent="0.3">
      <c r="A549" t="str">
        <f>IFERROR(ShiftReport[[#This Row],[Email]],"")</f>
        <v/>
      </c>
      <c r="B549" t="str">
        <f>IFERROR((ShiftReport[[#This Row],[End]]-ShiftReport[[#This Row],[Start]])*24,"")</f>
        <v/>
      </c>
    </row>
    <row r="550" spans="1:2" x14ac:dyDescent="0.3">
      <c r="A550" t="str">
        <f>IFERROR(ShiftReport[[#This Row],[Email]],"")</f>
        <v/>
      </c>
      <c r="B550" t="str">
        <f>IFERROR((ShiftReport[[#This Row],[End]]-ShiftReport[[#This Row],[Start]])*24,"")</f>
        <v/>
      </c>
    </row>
    <row r="551" spans="1:2" x14ac:dyDescent="0.3">
      <c r="A551" t="str">
        <f>IFERROR(ShiftReport[[#This Row],[Email]],"")</f>
        <v/>
      </c>
      <c r="B551" t="str">
        <f>IFERROR((ShiftReport[[#This Row],[End]]-ShiftReport[[#This Row],[Start]])*24,"")</f>
        <v/>
      </c>
    </row>
    <row r="552" spans="1:2" x14ac:dyDescent="0.3">
      <c r="A552" t="str">
        <f>IFERROR(ShiftReport[[#This Row],[Email]],"")</f>
        <v/>
      </c>
      <c r="B552" t="str">
        <f>IFERROR((ShiftReport[[#This Row],[End]]-ShiftReport[[#This Row],[Start]])*24,"")</f>
        <v/>
      </c>
    </row>
    <row r="553" spans="1:2" x14ac:dyDescent="0.3">
      <c r="A553" t="str">
        <f>IFERROR(ShiftReport[[#This Row],[Email]],"")</f>
        <v/>
      </c>
      <c r="B553" t="str">
        <f>IFERROR((ShiftReport[[#This Row],[End]]-ShiftReport[[#This Row],[Start]])*24,"")</f>
        <v/>
      </c>
    </row>
    <row r="554" spans="1:2" x14ac:dyDescent="0.3">
      <c r="A554" t="str">
        <f>IFERROR(ShiftReport[[#This Row],[Email]],"")</f>
        <v/>
      </c>
      <c r="B554" t="str">
        <f>IFERROR((ShiftReport[[#This Row],[End]]-ShiftReport[[#This Row],[Start]])*24,"")</f>
        <v/>
      </c>
    </row>
    <row r="555" spans="1:2" x14ac:dyDescent="0.3">
      <c r="A555" t="str">
        <f>IFERROR(ShiftReport[[#This Row],[Email]],"")</f>
        <v/>
      </c>
      <c r="B555" t="str">
        <f>IFERROR((ShiftReport[[#This Row],[End]]-ShiftReport[[#This Row],[Start]])*24,"")</f>
        <v/>
      </c>
    </row>
    <row r="556" spans="1:2" x14ac:dyDescent="0.3">
      <c r="A556" t="str">
        <f>IFERROR(ShiftReport[[#This Row],[Email]],"")</f>
        <v/>
      </c>
      <c r="B556" t="str">
        <f>IFERROR((ShiftReport[[#This Row],[End]]-ShiftReport[[#This Row],[Start]])*24,"")</f>
        <v/>
      </c>
    </row>
    <row r="557" spans="1:2" x14ac:dyDescent="0.3">
      <c r="A557" t="str">
        <f>IFERROR(ShiftReport[[#This Row],[Email]],"")</f>
        <v/>
      </c>
      <c r="B557" t="str">
        <f>IFERROR((ShiftReport[[#This Row],[End]]-ShiftReport[[#This Row],[Start]])*24,"")</f>
        <v/>
      </c>
    </row>
    <row r="558" spans="1:2" x14ac:dyDescent="0.3">
      <c r="A558" t="str">
        <f>IFERROR(ShiftReport[[#This Row],[Email]],"")</f>
        <v/>
      </c>
      <c r="B558" t="str">
        <f>IFERROR((ShiftReport[[#This Row],[End]]-ShiftReport[[#This Row],[Start]])*24,"")</f>
        <v/>
      </c>
    </row>
    <row r="559" spans="1:2" x14ac:dyDescent="0.3">
      <c r="A559" t="str">
        <f>IFERROR(ShiftReport[[#This Row],[Email]],"")</f>
        <v/>
      </c>
      <c r="B559" t="str">
        <f>IFERROR((ShiftReport[[#This Row],[End]]-ShiftReport[[#This Row],[Start]])*24,"")</f>
        <v/>
      </c>
    </row>
    <row r="560" spans="1:2" x14ac:dyDescent="0.3">
      <c r="A560" t="str">
        <f>IFERROR(ShiftReport[[#This Row],[Email]],"")</f>
        <v/>
      </c>
      <c r="B560" t="str">
        <f>IFERROR((ShiftReport[[#This Row],[End]]-ShiftReport[[#This Row],[Start]])*24,"")</f>
        <v/>
      </c>
    </row>
    <row r="561" spans="1:2" x14ac:dyDescent="0.3">
      <c r="A561" t="str">
        <f>IFERROR(ShiftReport[[#This Row],[Email]],"")</f>
        <v/>
      </c>
      <c r="B561" t="str">
        <f>IFERROR((ShiftReport[[#This Row],[End]]-ShiftReport[[#This Row],[Start]])*24,"")</f>
        <v/>
      </c>
    </row>
    <row r="562" spans="1:2" x14ac:dyDescent="0.3">
      <c r="A562" t="str">
        <f>IFERROR(ShiftReport[[#This Row],[Email]],"")</f>
        <v/>
      </c>
      <c r="B562" t="str">
        <f>IFERROR((ShiftReport[[#This Row],[End]]-ShiftReport[[#This Row],[Start]])*24,"")</f>
        <v/>
      </c>
    </row>
    <row r="563" spans="1:2" x14ac:dyDescent="0.3">
      <c r="A563" t="str">
        <f>IFERROR(ShiftReport[[#This Row],[Email]],"")</f>
        <v/>
      </c>
      <c r="B563" t="str">
        <f>IFERROR((ShiftReport[[#This Row],[End]]-ShiftReport[[#This Row],[Start]])*24,"")</f>
        <v/>
      </c>
    </row>
    <row r="564" spans="1:2" x14ac:dyDescent="0.3">
      <c r="A564" t="str">
        <f>IFERROR(ShiftReport[[#This Row],[Email]],"")</f>
        <v/>
      </c>
      <c r="B564" t="str">
        <f>IFERROR((ShiftReport[[#This Row],[End]]-ShiftReport[[#This Row],[Start]])*24,"")</f>
        <v/>
      </c>
    </row>
    <row r="565" spans="1:2" x14ac:dyDescent="0.3">
      <c r="A565" t="str">
        <f>IFERROR(ShiftReport[[#This Row],[Email]],"")</f>
        <v/>
      </c>
      <c r="B565" t="str">
        <f>IFERROR((ShiftReport[[#This Row],[End]]-ShiftReport[[#This Row],[Start]])*24,"")</f>
        <v/>
      </c>
    </row>
    <row r="566" spans="1:2" x14ac:dyDescent="0.3">
      <c r="A566" t="str">
        <f>IFERROR(ShiftReport[[#This Row],[Email]],"")</f>
        <v/>
      </c>
      <c r="B566" t="str">
        <f>IFERROR((ShiftReport[[#This Row],[End]]-ShiftReport[[#This Row],[Start]])*24,"")</f>
        <v/>
      </c>
    </row>
    <row r="567" spans="1:2" x14ac:dyDescent="0.3">
      <c r="A567" t="str">
        <f>IFERROR(ShiftReport[[#This Row],[Email]],"")</f>
        <v/>
      </c>
      <c r="B567" t="str">
        <f>IFERROR((ShiftReport[[#This Row],[End]]-ShiftReport[[#This Row],[Start]])*24,"")</f>
        <v/>
      </c>
    </row>
    <row r="568" spans="1:2" x14ac:dyDescent="0.3">
      <c r="A568" t="str">
        <f>IFERROR(ShiftReport[[#This Row],[Email]],"")</f>
        <v/>
      </c>
      <c r="B568" t="str">
        <f>IFERROR((ShiftReport[[#This Row],[End]]-ShiftReport[[#This Row],[Start]])*24,"")</f>
        <v/>
      </c>
    </row>
    <row r="569" spans="1:2" x14ac:dyDescent="0.3">
      <c r="A569" t="str">
        <f>IFERROR(ShiftReport[[#This Row],[Email]],"")</f>
        <v/>
      </c>
      <c r="B569" t="str">
        <f>IFERROR((ShiftReport[[#This Row],[End]]-ShiftReport[[#This Row],[Start]])*24,"")</f>
        <v/>
      </c>
    </row>
    <row r="570" spans="1:2" x14ac:dyDescent="0.3">
      <c r="A570" t="str">
        <f>IFERROR(ShiftReport[[#This Row],[Email]],"")</f>
        <v/>
      </c>
      <c r="B570" t="str">
        <f>IFERROR((ShiftReport[[#This Row],[End]]-ShiftReport[[#This Row],[Start]])*24,"")</f>
        <v/>
      </c>
    </row>
    <row r="571" spans="1:2" x14ac:dyDescent="0.3">
      <c r="A571" t="str">
        <f>IFERROR(ShiftReport[[#This Row],[Email]],"")</f>
        <v/>
      </c>
      <c r="B571" t="str">
        <f>IFERROR((ShiftReport[[#This Row],[End]]-ShiftReport[[#This Row],[Start]])*24,"")</f>
        <v/>
      </c>
    </row>
    <row r="572" spans="1:2" x14ac:dyDescent="0.3">
      <c r="A572" t="str">
        <f>IFERROR(ShiftReport[[#This Row],[Email]],"")</f>
        <v/>
      </c>
      <c r="B572" t="str">
        <f>IFERROR((ShiftReport[[#This Row],[End]]-ShiftReport[[#This Row],[Start]])*24,"")</f>
        <v/>
      </c>
    </row>
    <row r="573" spans="1:2" x14ac:dyDescent="0.3">
      <c r="A573" t="str">
        <f>IFERROR(ShiftReport[[#This Row],[Email]],"")</f>
        <v/>
      </c>
      <c r="B573" t="str">
        <f>IFERROR((ShiftReport[[#This Row],[End]]-ShiftReport[[#This Row],[Start]])*24,"")</f>
        <v/>
      </c>
    </row>
    <row r="574" spans="1:2" x14ac:dyDescent="0.3">
      <c r="A574" t="str">
        <f>IFERROR(ShiftReport[[#This Row],[Email]],"")</f>
        <v/>
      </c>
      <c r="B574" t="str">
        <f>IFERROR((ShiftReport[[#This Row],[End]]-ShiftReport[[#This Row],[Start]])*24,"")</f>
        <v/>
      </c>
    </row>
    <row r="575" spans="1:2" x14ac:dyDescent="0.3">
      <c r="A575" t="str">
        <f>IFERROR(ShiftReport[[#This Row],[Email]],"")</f>
        <v/>
      </c>
      <c r="B575" t="str">
        <f>IFERROR((ShiftReport[[#This Row],[End]]-ShiftReport[[#This Row],[Start]])*24,"")</f>
        <v/>
      </c>
    </row>
    <row r="576" spans="1:2" x14ac:dyDescent="0.3">
      <c r="A576" t="str">
        <f>IFERROR(ShiftReport[[#This Row],[Email]],"")</f>
        <v/>
      </c>
      <c r="B576" t="str">
        <f>IFERROR((ShiftReport[[#This Row],[End]]-ShiftReport[[#This Row],[Start]])*24,"")</f>
        <v/>
      </c>
    </row>
    <row r="577" spans="1:2" x14ac:dyDescent="0.3">
      <c r="A577" t="str">
        <f>IFERROR(ShiftReport[[#This Row],[Email]],"")</f>
        <v/>
      </c>
      <c r="B577" t="str">
        <f>IFERROR((ShiftReport[[#This Row],[End]]-ShiftReport[[#This Row],[Start]])*24,"")</f>
        <v/>
      </c>
    </row>
    <row r="578" spans="1:2" x14ac:dyDescent="0.3">
      <c r="A578" t="str">
        <f>IFERROR(ShiftReport[[#This Row],[Email]],"")</f>
        <v/>
      </c>
      <c r="B578" t="str">
        <f>IFERROR((ShiftReport[[#This Row],[End]]-ShiftReport[[#This Row],[Start]])*24,"")</f>
        <v/>
      </c>
    </row>
    <row r="579" spans="1:2" x14ac:dyDescent="0.3">
      <c r="A579" t="str">
        <f>IFERROR(ShiftReport[[#This Row],[Email]],"")</f>
        <v/>
      </c>
      <c r="B579" t="str">
        <f>IFERROR((ShiftReport[[#This Row],[End]]-ShiftReport[[#This Row],[Start]])*24,"")</f>
        <v/>
      </c>
    </row>
    <row r="580" spans="1:2" x14ac:dyDescent="0.3">
      <c r="A580" t="str">
        <f>IFERROR(ShiftReport[[#This Row],[Email]],"")</f>
        <v/>
      </c>
      <c r="B580" t="str">
        <f>IFERROR((ShiftReport[[#This Row],[End]]-ShiftReport[[#This Row],[Start]])*24,"")</f>
        <v/>
      </c>
    </row>
    <row r="581" spans="1:2" x14ac:dyDescent="0.3">
      <c r="A581" t="str">
        <f>IFERROR(ShiftReport[[#This Row],[Email]],"")</f>
        <v/>
      </c>
      <c r="B581" t="str">
        <f>IFERROR((ShiftReport[[#This Row],[End]]-ShiftReport[[#This Row],[Start]])*24,"")</f>
        <v/>
      </c>
    </row>
    <row r="582" spans="1:2" x14ac:dyDescent="0.3">
      <c r="A582" t="str">
        <f>IFERROR(ShiftReport[[#This Row],[Email]],"")</f>
        <v/>
      </c>
      <c r="B582" t="str">
        <f>IFERROR((ShiftReport[[#This Row],[End]]-ShiftReport[[#This Row],[Start]])*24,"")</f>
        <v/>
      </c>
    </row>
    <row r="583" spans="1:2" x14ac:dyDescent="0.3">
      <c r="A583" t="str">
        <f>IFERROR(ShiftReport[[#This Row],[Email]],"")</f>
        <v/>
      </c>
      <c r="B583" t="str">
        <f>IFERROR((ShiftReport[[#This Row],[End]]-ShiftReport[[#This Row],[Start]])*24,"")</f>
        <v/>
      </c>
    </row>
    <row r="584" spans="1:2" x14ac:dyDescent="0.3">
      <c r="A584" t="str">
        <f>IFERROR(ShiftReport[[#This Row],[Email]],"")</f>
        <v/>
      </c>
      <c r="B584" t="str">
        <f>IFERROR((ShiftReport[[#This Row],[End]]-ShiftReport[[#This Row],[Start]])*24,"")</f>
        <v/>
      </c>
    </row>
    <row r="585" spans="1:2" x14ac:dyDescent="0.3">
      <c r="A585" t="str">
        <f>IFERROR(ShiftReport[[#This Row],[Email]],"")</f>
        <v/>
      </c>
      <c r="B585" t="str">
        <f>IFERROR((ShiftReport[[#This Row],[End]]-ShiftReport[[#This Row],[Start]])*24,"")</f>
        <v/>
      </c>
    </row>
    <row r="586" spans="1:2" x14ac:dyDescent="0.3">
      <c r="A586" t="str">
        <f>IFERROR(ShiftReport[[#This Row],[Email]],"")</f>
        <v/>
      </c>
      <c r="B586" t="str">
        <f>IFERROR((ShiftReport[[#This Row],[End]]-ShiftReport[[#This Row],[Start]])*24,"")</f>
        <v/>
      </c>
    </row>
    <row r="587" spans="1:2" x14ac:dyDescent="0.3">
      <c r="A587" t="str">
        <f>IFERROR(ShiftReport[[#This Row],[Email]],"")</f>
        <v/>
      </c>
      <c r="B587" t="str">
        <f>IFERROR((ShiftReport[[#This Row],[End]]-ShiftReport[[#This Row],[Start]])*24,"")</f>
        <v/>
      </c>
    </row>
    <row r="588" spans="1:2" x14ac:dyDescent="0.3">
      <c r="A588" t="str">
        <f>IFERROR(ShiftReport[[#This Row],[Email]],"")</f>
        <v/>
      </c>
      <c r="B588" t="str">
        <f>IFERROR((ShiftReport[[#This Row],[End]]-ShiftReport[[#This Row],[Start]])*24,"")</f>
        <v/>
      </c>
    </row>
    <row r="589" spans="1:2" x14ac:dyDescent="0.3">
      <c r="A589" t="str">
        <f>IFERROR(ShiftReport[[#This Row],[Email]],"")</f>
        <v/>
      </c>
      <c r="B589" t="str">
        <f>IFERROR((ShiftReport[[#This Row],[End]]-ShiftReport[[#This Row],[Start]])*24,"")</f>
        <v/>
      </c>
    </row>
    <row r="590" spans="1:2" x14ac:dyDescent="0.3">
      <c r="A590" t="str">
        <f>IFERROR(ShiftReport[[#This Row],[Email]],"")</f>
        <v/>
      </c>
      <c r="B590" t="str">
        <f>IFERROR((ShiftReport[[#This Row],[End]]-ShiftReport[[#This Row],[Start]])*24,"")</f>
        <v/>
      </c>
    </row>
    <row r="591" spans="1:2" x14ac:dyDescent="0.3">
      <c r="A591" t="str">
        <f>IFERROR(ShiftReport[[#This Row],[Email]],"")</f>
        <v/>
      </c>
      <c r="B591" t="str">
        <f>IFERROR((ShiftReport[[#This Row],[End]]-ShiftReport[[#This Row],[Start]])*24,"")</f>
        <v/>
      </c>
    </row>
    <row r="592" spans="1:2" x14ac:dyDescent="0.3">
      <c r="A592" t="str">
        <f>IFERROR(ShiftReport[[#This Row],[Email]],"")</f>
        <v/>
      </c>
      <c r="B592" t="str">
        <f>IFERROR((ShiftReport[[#This Row],[End]]-ShiftReport[[#This Row],[Start]])*24,"")</f>
        <v/>
      </c>
    </row>
    <row r="593" spans="1:2" x14ac:dyDescent="0.3">
      <c r="A593" t="str">
        <f>IFERROR(ShiftReport[[#This Row],[Email]],"")</f>
        <v/>
      </c>
      <c r="B593" t="str">
        <f>IFERROR((ShiftReport[[#This Row],[End]]-ShiftReport[[#This Row],[Start]])*24,"")</f>
        <v/>
      </c>
    </row>
    <row r="594" spans="1:2" x14ac:dyDescent="0.3">
      <c r="A594" t="str">
        <f>IFERROR(ShiftReport[[#This Row],[Email]],"")</f>
        <v/>
      </c>
      <c r="B594" t="str">
        <f>IFERROR((ShiftReport[[#This Row],[End]]-ShiftReport[[#This Row],[Start]])*24,"")</f>
        <v/>
      </c>
    </row>
    <row r="595" spans="1:2" x14ac:dyDescent="0.3">
      <c r="A595" t="str">
        <f>IFERROR(ShiftReport[[#This Row],[Email]],"")</f>
        <v/>
      </c>
      <c r="B595" t="str">
        <f>IFERROR((ShiftReport[[#This Row],[End]]-ShiftReport[[#This Row],[Start]])*24,"")</f>
        <v/>
      </c>
    </row>
    <row r="596" spans="1:2" x14ac:dyDescent="0.3">
      <c r="A596" t="str">
        <f>IFERROR(ShiftReport[[#This Row],[Email]],"")</f>
        <v/>
      </c>
      <c r="B596" t="str">
        <f>IFERROR((ShiftReport[[#This Row],[End]]-ShiftReport[[#This Row],[Start]])*24,"")</f>
        <v/>
      </c>
    </row>
    <row r="597" spans="1:2" x14ac:dyDescent="0.3">
      <c r="A597" t="str">
        <f>IFERROR(ShiftReport[[#This Row],[Email]],"")</f>
        <v/>
      </c>
      <c r="B597" t="str">
        <f>IFERROR((ShiftReport[[#This Row],[End]]-ShiftReport[[#This Row],[Start]])*24,"")</f>
        <v/>
      </c>
    </row>
    <row r="598" spans="1:2" x14ac:dyDescent="0.3">
      <c r="A598" t="str">
        <f>IFERROR(ShiftReport[[#This Row],[Email]],"")</f>
        <v/>
      </c>
      <c r="B598" t="str">
        <f>IFERROR((ShiftReport[[#This Row],[End]]-ShiftReport[[#This Row],[Start]])*24,"")</f>
        <v/>
      </c>
    </row>
    <row r="599" spans="1:2" x14ac:dyDescent="0.3">
      <c r="A599" t="str">
        <f>IFERROR(ShiftReport[[#This Row],[Email]],"")</f>
        <v/>
      </c>
      <c r="B599" t="str">
        <f>IFERROR((ShiftReport[[#This Row],[End]]-ShiftReport[[#This Row],[Start]])*24,"")</f>
        <v/>
      </c>
    </row>
    <row r="600" spans="1:2" x14ac:dyDescent="0.3">
      <c r="A600" t="str">
        <f>IFERROR(ShiftReport[[#This Row],[Email]],"")</f>
        <v/>
      </c>
      <c r="B600" t="str">
        <f>IFERROR((ShiftReport[[#This Row],[End]]-ShiftReport[[#This Row],[Start]])*24,"")</f>
        <v/>
      </c>
    </row>
    <row r="601" spans="1:2" x14ac:dyDescent="0.3">
      <c r="A601" t="str">
        <f>IFERROR(ShiftReport[[#This Row],[Email]],"")</f>
        <v/>
      </c>
      <c r="B601" t="str">
        <f>IFERROR((ShiftReport[[#This Row],[End]]-ShiftReport[[#This Row],[Start]])*24,"")</f>
        <v/>
      </c>
    </row>
    <row r="602" spans="1:2" x14ac:dyDescent="0.3">
      <c r="A602" t="str">
        <f>IFERROR(ShiftReport[[#This Row],[Email]],"")</f>
        <v/>
      </c>
      <c r="B602" t="str">
        <f>IFERROR((ShiftReport[[#This Row],[End]]-ShiftReport[[#This Row],[Start]])*24,"")</f>
        <v/>
      </c>
    </row>
    <row r="603" spans="1:2" x14ac:dyDescent="0.3">
      <c r="A603" t="str">
        <f>IFERROR(ShiftReport[[#This Row],[Email]],"")</f>
        <v/>
      </c>
      <c r="B603" t="str">
        <f>IFERROR((ShiftReport[[#This Row],[End]]-ShiftReport[[#This Row],[Start]])*24,"")</f>
        <v/>
      </c>
    </row>
    <row r="604" spans="1:2" x14ac:dyDescent="0.3">
      <c r="A604" t="str">
        <f>IFERROR(ShiftReport[[#This Row],[Email]],"")</f>
        <v/>
      </c>
      <c r="B604" t="str">
        <f>IFERROR((ShiftReport[[#This Row],[End]]-ShiftReport[[#This Row],[Start]])*24,"")</f>
        <v/>
      </c>
    </row>
    <row r="605" spans="1:2" x14ac:dyDescent="0.3">
      <c r="A605" t="str">
        <f>IFERROR(ShiftReport[[#This Row],[Email]],"")</f>
        <v/>
      </c>
      <c r="B605" t="str">
        <f>IFERROR((ShiftReport[[#This Row],[End]]-ShiftReport[[#This Row],[Start]])*24,"")</f>
        <v/>
      </c>
    </row>
    <row r="606" spans="1:2" x14ac:dyDescent="0.3">
      <c r="A606" t="str">
        <f>IFERROR(ShiftReport[[#This Row],[Email]],"")</f>
        <v/>
      </c>
      <c r="B606" t="str">
        <f>IFERROR((ShiftReport[[#This Row],[End]]-ShiftReport[[#This Row],[Start]])*24,"")</f>
        <v/>
      </c>
    </row>
    <row r="607" spans="1:2" x14ac:dyDescent="0.3">
      <c r="A607" t="str">
        <f>IFERROR(ShiftReport[[#This Row],[Email]],"")</f>
        <v/>
      </c>
      <c r="B607" t="str">
        <f>IFERROR((ShiftReport[[#This Row],[End]]-ShiftReport[[#This Row],[Start]])*24,"")</f>
        <v/>
      </c>
    </row>
    <row r="608" spans="1:2" x14ac:dyDescent="0.3">
      <c r="A608" t="str">
        <f>IFERROR(ShiftReport[[#This Row],[Email]],"")</f>
        <v/>
      </c>
      <c r="B608" t="str">
        <f>IFERROR((ShiftReport[[#This Row],[End]]-ShiftReport[[#This Row],[Start]])*24,"")</f>
        <v/>
      </c>
    </row>
    <row r="609" spans="1:2" x14ac:dyDescent="0.3">
      <c r="A609" t="str">
        <f>IFERROR(ShiftReport[[#This Row],[Email]],"")</f>
        <v/>
      </c>
      <c r="B609" t="str">
        <f>IFERROR((ShiftReport[[#This Row],[End]]-ShiftReport[[#This Row],[Start]])*24,"")</f>
        <v/>
      </c>
    </row>
    <row r="610" spans="1:2" x14ac:dyDescent="0.3">
      <c r="A610" t="str">
        <f>IFERROR(ShiftReport[[#This Row],[Email]],"")</f>
        <v/>
      </c>
      <c r="B610" t="str">
        <f>IFERROR((ShiftReport[[#This Row],[End]]-ShiftReport[[#This Row],[Start]])*24,"")</f>
        <v/>
      </c>
    </row>
    <row r="611" spans="1:2" x14ac:dyDescent="0.3">
      <c r="A611" t="str">
        <f>IFERROR(ShiftReport[[#This Row],[Email]],"")</f>
        <v/>
      </c>
      <c r="B611" t="str">
        <f>IFERROR((ShiftReport[[#This Row],[End]]-ShiftReport[[#This Row],[Start]])*24,"")</f>
        <v/>
      </c>
    </row>
    <row r="612" spans="1:2" x14ac:dyDescent="0.3">
      <c r="A612" t="str">
        <f>IFERROR(ShiftReport[[#This Row],[Email]],"")</f>
        <v/>
      </c>
      <c r="B612" t="str">
        <f>IFERROR((ShiftReport[[#This Row],[End]]-ShiftReport[[#This Row],[Start]])*24,"")</f>
        <v/>
      </c>
    </row>
    <row r="613" spans="1:2" x14ac:dyDescent="0.3">
      <c r="A613" t="str">
        <f>IFERROR(ShiftReport[[#This Row],[Email]],"")</f>
        <v/>
      </c>
      <c r="B613" t="str">
        <f>IFERROR((ShiftReport[[#This Row],[End]]-ShiftReport[[#This Row],[Start]])*24,"")</f>
        <v/>
      </c>
    </row>
    <row r="614" spans="1:2" x14ac:dyDescent="0.3">
      <c r="A614" t="str">
        <f>IFERROR(ShiftReport[[#This Row],[Email]],"")</f>
        <v/>
      </c>
      <c r="B614" t="str">
        <f>IFERROR((ShiftReport[[#This Row],[End]]-ShiftReport[[#This Row],[Start]])*24,"")</f>
        <v/>
      </c>
    </row>
    <row r="615" spans="1:2" x14ac:dyDescent="0.3">
      <c r="A615" t="str">
        <f>IFERROR(ShiftReport[[#This Row],[Email]],"")</f>
        <v/>
      </c>
      <c r="B615" t="str">
        <f>IFERROR((ShiftReport[[#This Row],[End]]-ShiftReport[[#This Row],[Start]])*24,"")</f>
        <v/>
      </c>
    </row>
    <row r="616" spans="1:2" x14ac:dyDescent="0.3">
      <c r="A616" t="str">
        <f>IFERROR(ShiftReport[[#This Row],[Email]],"")</f>
        <v/>
      </c>
      <c r="B616" t="str">
        <f>IFERROR((ShiftReport[[#This Row],[End]]-ShiftReport[[#This Row],[Start]])*24,"")</f>
        <v/>
      </c>
    </row>
    <row r="617" spans="1:2" x14ac:dyDescent="0.3">
      <c r="A617" t="str">
        <f>IFERROR(ShiftReport[[#This Row],[Email]],"")</f>
        <v/>
      </c>
      <c r="B617" t="str">
        <f>IFERROR((ShiftReport[[#This Row],[End]]-ShiftReport[[#This Row],[Start]])*24,"")</f>
        <v/>
      </c>
    </row>
    <row r="618" spans="1:2" x14ac:dyDescent="0.3">
      <c r="A618" t="str">
        <f>IFERROR(ShiftReport[[#This Row],[Email]],"")</f>
        <v/>
      </c>
      <c r="B618" t="str">
        <f>IFERROR((ShiftReport[[#This Row],[End]]-ShiftReport[[#This Row],[Start]])*24,"")</f>
        <v/>
      </c>
    </row>
    <row r="619" spans="1:2" x14ac:dyDescent="0.3">
      <c r="A619" t="str">
        <f>IFERROR(ShiftReport[[#This Row],[Email]],"")</f>
        <v/>
      </c>
      <c r="B619" t="str">
        <f>IFERROR((ShiftReport[[#This Row],[End]]-ShiftReport[[#This Row],[Start]])*24,"")</f>
        <v/>
      </c>
    </row>
    <row r="620" spans="1:2" x14ac:dyDescent="0.3">
      <c r="A620" t="str">
        <f>IFERROR(ShiftReport[[#This Row],[Email]],"")</f>
        <v/>
      </c>
      <c r="B620" t="str">
        <f>IFERROR((ShiftReport[[#This Row],[End]]-ShiftReport[[#This Row],[Start]])*24,"")</f>
        <v/>
      </c>
    </row>
    <row r="621" spans="1:2" x14ac:dyDescent="0.3">
      <c r="A621" t="str">
        <f>IFERROR(ShiftReport[[#This Row],[Email]],"")</f>
        <v/>
      </c>
      <c r="B621" t="str">
        <f>IFERROR((ShiftReport[[#This Row],[End]]-ShiftReport[[#This Row],[Start]])*24,"")</f>
        <v/>
      </c>
    </row>
    <row r="622" spans="1:2" x14ac:dyDescent="0.3">
      <c r="A622" t="str">
        <f>IFERROR(ShiftReport[[#This Row],[Email]],"")</f>
        <v/>
      </c>
      <c r="B622" t="str">
        <f>IFERROR((ShiftReport[[#This Row],[End]]-ShiftReport[[#This Row],[Start]])*24,"")</f>
        <v/>
      </c>
    </row>
    <row r="623" spans="1:2" x14ac:dyDescent="0.3">
      <c r="A623" t="str">
        <f>IFERROR(ShiftReport[[#This Row],[Email]],"")</f>
        <v/>
      </c>
      <c r="B623" t="str">
        <f>IFERROR((ShiftReport[[#This Row],[End]]-ShiftReport[[#This Row],[Start]])*24,"")</f>
        <v/>
      </c>
    </row>
    <row r="624" spans="1:2" x14ac:dyDescent="0.3">
      <c r="A624" t="str">
        <f>IFERROR(ShiftReport[[#This Row],[Email]],"")</f>
        <v/>
      </c>
      <c r="B624" t="str">
        <f>IFERROR((ShiftReport[[#This Row],[End]]-ShiftReport[[#This Row],[Start]])*24,"")</f>
        <v/>
      </c>
    </row>
    <row r="625" spans="1:2" x14ac:dyDescent="0.3">
      <c r="A625" t="str">
        <f>IFERROR(ShiftReport[[#This Row],[Email]],"")</f>
        <v/>
      </c>
      <c r="B625" t="str">
        <f>IFERROR((ShiftReport[[#This Row],[End]]-ShiftReport[[#This Row],[Start]])*24,"")</f>
        <v/>
      </c>
    </row>
    <row r="626" spans="1:2" x14ac:dyDescent="0.3">
      <c r="A626" t="str">
        <f>IFERROR(ShiftReport[[#This Row],[Email]],"")</f>
        <v/>
      </c>
      <c r="B626" t="str">
        <f>IFERROR((ShiftReport[[#This Row],[End]]-ShiftReport[[#This Row],[Start]])*24,"")</f>
        <v/>
      </c>
    </row>
    <row r="627" spans="1:2" x14ac:dyDescent="0.3">
      <c r="A627" t="str">
        <f>IFERROR(ShiftReport[[#This Row],[Email]],"")</f>
        <v/>
      </c>
      <c r="B627" t="str">
        <f>IFERROR((ShiftReport[[#This Row],[End]]-ShiftReport[[#This Row],[Start]])*24,"")</f>
        <v/>
      </c>
    </row>
    <row r="628" spans="1:2" x14ac:dyDescent="0.3">
      <c r="A628" t="str">
        <f>IFERROR(ShiftReport[[#This Row],[Email]],"")</f>
        <v/>
      </c>
      <c r="B628" t="str">
        <f>IFERROR((ShiftReport[[#This Row],[End]]-ShiftReport[[#This Row],[Start]])*24,"")</f>
        <v/>
      </c>
    </row>
    <row r="629" spans="1:2" x14ac:dyDescent="0.3">
      <c r="A629" t="str">
        <f>IFERROR(ShiftReport[[#This Row],[Email]],"")</f>
        <v/>
      </c>
      <c r="B629" t="str">
        <f>IFERROR((ShiftReport[[#This Row],[End]]-ShiftReport[[#This Row],[Start]])*24,"")</f>
        <v/>
      </c>
    </row>
    <row r="630" spans="1:2" x14ac:dyDescent="0.3">
      <c r="A630" t="str">
        <f>IFERROR(ShiftReport[[#This Row],[Email]],"")</f>
        <v/>
      </c>
      <c r="B630" t="str">
        <f>IFERROR((ShiftReport[[#This Row],[End]]-ShiftReport[[#This Row],[Start]])*24,"")</f>
        <v/>
      </c>
    </row>
    <row r="631" spans="1:2" x14ac:dyDescent="0.3">
      <c r="A631" t="str">
        <f>IFERROR(ShiftReport[[#This Row],[Email]],"")</f>
        <v/>
      </c>
      <c r="B631" t="str">
        <f>IFERROR((ShiftReport[[#This Row],[End]]-ShiftReport[[#This Row],[Start]])*24,"")</f>
        <v/>
      </c>
    </row>
    <row r="632" spans="1:2" x14ac:dyDescent="0.3">
      <c r="A632" t="str">
        <f>IFERROR(ShiftReport[[#This Row],[Email]],"")</f>
        <v/>
      </c>
      <c r="B632" t="str">
        <f>IFERROR((ShiftReport[[#This Row],[End]]-ShiftReport[[#This Row],[Start]])*24,"")</f>
        <v/>
      </c>
    </row>
    <row r="633" spans="1:2" x14ac:dyDescent="0.3">
      <c r="A633" t="str">
        <f>IFERROR(ShiftReport[[#This Row],[Email]],"")</f>
        <v/>
      </c>
      <c r="B633" t="str">
        <f>IFERROR((ShiftReport[[#This Row],[End]]-ShiftReport[[#This Row],[Start]])*24,"")</f>
        <v/>
      </c>
    </row>
    <row r="634" spans="1:2" x14ac:dyDescent="0.3">
      <c r="A634" t="str">
        <f>IFERROR(ShiftReport[[#This Row],[Email]],"")</f>
        <v/>
      </c>
      <c r="B634" t="str">
        <f>IFERROR((ShiftReport[[#This Row],[End]]-ShiftReport[[#This Row],[Start]])*24,"")</f>
        <v/>
      </c>
    </row>
    <row r="635" spans="1:2" x14ac:dyDescent="0.3">
      <c r="A635" t="str">
        <f>IFERROR(ShiftReport[[#This Row],[Email]],"")</f>
        <v/>
      </c>
      <c r="B635" t="str">
        <f>IFERROR((ShiftReport[[#This Row],[End]]-ShiftReport[[#This Row],[Start]])*24,"")</f>
        <v/>
      </c>
    </row>
    <row r="636" spans="1:2" x14ac:dyDescent="0.3">
      <c r="A636" t="str">
        <f>IFERROR(ShiftReport[[#This Row],[Email]],"")</f>
        <v/>
      </c>
      <c r="B636" t="str">
        <f>IFERROR((ShiftReport[[#This Row],[End]]-ShiftReport[[#This Row],[Start]])*24,"")</f>
        <v/>
      </c>
    </row>
    <row r="637" spans="1:2" x14ac:dyDescent="0.3">
      <c r="A637" t="str">
        <f>IFERROR(ShiftReport[[#This Row],[Email]],"")</f>
        <v/>
      </c>
      <c r="B637" t="str">
        <f>IFERROR((ShiftReport[[#This Row],[End]]-ShiftReport[[#This Row],[Start]])*24,"")</f>
        <v/>
      </c>
    </row>
    <row r="638" spans="1:2" x14ac:dyDescent="0.3">
      <c r="A638" t="str">
        <f>IFERROR(ShiftReport[[#This Row],[Email]],"")</f>
        <v/>
      </c>
      <c r="B638" t="str">
        <f>IFERROR((ShiftReport[[#This Row],[End]]-ShiftReport[[#This Row],[Start]])*24,"")</f>
        <v/>
      </c>
    </row>
    <row r="639" spans="1:2" x14ac:dyDescent="0.3">
      <c r="A639" t="str">
        <f>IFERROR(ShiftReport[[#This Row],[Email]],"")</f>
        <v/>
      </c>
      <c r="B639" t="str">
        <f>IFERROR((ShiftReport[[#This Row],[End]]-ShiftReport[[#This Row],[Start]])*24,"")</f>
        <v/>
      </c>
    </row>
    <row r="640" spans="1:2" x14ac:dyDescent="0.3">
      <c r="A640" t="str">
        <f>IFERROR(ShiftReport[[#This Row],[Email]],"")</f>
        <v/>
      </c>
      <c r="B640" t="str">
        <f>IFERROR((ShiftReport[[#This Row],[End]]-ShiftReport[[#This Row],[Start]])*24,"")</f>
        <v/>
      </c>
    </row>
    <row r="641" spans="1:2" x14ac:dyDescent="0.3">
      <c r="A641" t="str">
        <f>IFERROR(ShiftReport[[#This Row],[Email]],"")</f>
        <v/>
      </c>
      <c r="B641" t="str">
        <f>IFERROR((ShiftReport[[#This Row],[End]]-ShiftReport[[#This Row],[Start]])*24,"")</f>
        <v/>
      </c>
    </row>
    <row r="642" spans="1:2" x14ac:dyDescent="0.3">
      <c r="A642" t="str">
        <f>IFERROR(ShiftReport[[#This Row],[Email]],"")</f>
        <v/>
      </c>
      <c r="B642" t="str">
        <f>IFERROR((ShiftReport[[#This Row],[End]]-ShiftReport[[#This Row],[Start]])*24,"")</f>
        <v/>
      </c>
    </row>
    <row r="643" spans="1:2" x14ac:dyDescent="0.3">
      <c r="A643" t="str">
        <f>IFERROR(ShiftReport[[#This Row],[Email]],"")</f>
        <v/>
      </c>
      <c r="B643" t="str">
        <f>IFERROR((ShiftReport[[#This Row],[End]]-ShiftReport[[#This Row],[Start]])*24,"")</f>
        <v/>
      </c>
    </row>
    <row r="644" spans="1:2" x14ac:dyDescent="0.3">
      <c r="A644" t="str">
        <f>IFERROR(ShiftReport[[#This Row],[Email]],"")</f>
        <v/>
      </c>
      <c r="B644" t="str">
        <f>IFERROR((ShiftReport[[#This Row],[End]]-ShiftReport[[#This Row],[Start]])*24,"")</f>
        <v/>
      </c>
    </row>
    <row r="645" spans="1:2" x14ac:dyDescent="0.3">
      <c r="A645" t="str">
        <f>IFERROR(ShiftReport[[#This Row],[Email]],"")</f>
        <v/>
      </c>
      <c r="B645" t="str">
        <f>IFERROR((ShiftReport[[#This Row],[End]]-ShiftReport[[#This Row],[Start]])*24,"")</f>
        <v/>
      </c>
    </row>
    <row r="646" spans="1:2" x14ac:dyDescent="0.3">
      <c r="A646" t="str">
        <f>IFERROR(ShiftReport[[#This Row],[Email]],"")</f>
        <v/>
      </c>
      <c r="B646" t="str">
        <f>IFERROR((ShiftReport[[#This Row],[End]]-ShiftReport[[#This Row],[Start]])*24,"")</f>
        <v/>
      </c>
    </row>
    <row r="647" spans="1:2" x14ac:dyDescent="0.3">
      <c r="A647" t="str">
        <f>IFERROR(ShiftReport[[#This Row],[Email]],"")</f>
        <v/>
      </c>
      <c r="B647" t="str">
        <f>IFERROR((ShiftReport[[#This Row],[End]]-ShiftReport[[#This Row],[Start]])*24,"")</f>
        <v/>
      </c>
    </row>
    <row r="648" spans="1:2" x14ac:dyDescent="0.3">
      <c r="A648" t="str">
        <f>IFERROR(ShiftReport[[#This Row],[Email]],"")</f>
        <v/>
      </c>
      <c r="B648" t="str">
        <f>IFERROR((ShiftReport[[#This Row],[End]]-ShiftReport[[#This Row],[Start]])*24,"")</f>
        <v/>
      </c>
    </row>
    <row r="649" spans="1:2" x14ac:dyDescent="0.3">
      <c r="A649" t="str">
        <f>IFERROR(ShiftReport[[#This Row],[Email]],"")</f>
        <v/>
      </c>
      <c r="B649" t="str">
        <f>IFERROR((ShiftReport[[#This Row],[End]]-ShiftReport[[#This Row],[Start]])*24,"")</f>
        <v/>
      </c>
    </row>
    <row r="650" spans="1:2" x14ac:dyDescent="0.3">
      <c r="A650" t="str">
        <f>IFERROR(ShiftReport[[#This Row],[Email]],"")</f>
        <v/>
      </c>
      <c r="B650" t="str">
        <f>IFERROR((ShiftReport[[#This Row],[End]]-ShiftReport[[#This Row],[Start]])*24,"")</f>
        <v/>
      </c>
    </row>
    <row r="651" spans="1:2" x14ac:dyDescent="0.3">
      <c r="A651" t="str">
        <f>IFERROR(ShiftReport[[#This Row],[Email]],"")</f>
        <v/>
      </c>
      <c r="B651" t="str">
        <f>IFERROR((ShiftReport[[#This Row],[End]]-ShiftReport[[#This Row],[Start]])*24,"")</f>
        <v/>
      </c>
    </row>
    <row r="652" spans="1:2" x14ac:dyDescent="0.3">
      <c r="A652" t="str">
        <f>IFERROR(ShiftReport[[#This Row],[Email]],"")</f>
        <v/>
      </c>
      <c r="B652" t="str">
        <f>IFERROR((ShiftReport[[#This Row],[End]]-ShiftReport[[#This Row],[Start]])*24,"")</f>
        <v/>
      </c>
    </row>
    <row r="653" spans="1:2" x14ac:dyDescent="0.3">
      <c r="A653" t="str">
        <f>IFERROR(ShiftReport[[#This Row],[Email]],"")</f>
        <v/>
      </c>
      <c r="B653" t="str">
        <f>IFERROR((ShiftReport[[#This Row],[End]]-ShiftReport[[#This Row],[Start]])*24,"")</f>
        <v/>
      </c>
    </row>
    <row r="654" spans="1:2" x14ac:dyDescent="0.3">
      <c r="A654" t="str">
        <f>IFERROR(ShiftReport[[#This Row],[Email]],"")</f>
        <v/>
      </c>
      <c r="B654" t="str">
        <f>IFERROR((ShiftReport[[#This Row],[End]]-ShiftReport[[#This Row],[Start]])*24,"")</f>
        <v/>
      </c>
    </row>
    <row r="655" spans="1:2" x14ac:dyDescent="0.3">
      <c r="A655" t="str">
        <f>IFERROR(ShiftReport[[#This Row],[Email]],"")</f>
        <v/>
      </c>
      <c r="B655" t="str">
        <f>IFERROR((ShiftReport[[#This Row],[End]]-ShiftReport[[#This Row],[Start]])*24,"")</f>
        <v/>
      </c>
    </row>
    <row r="656" spans="1:2" x14ac:dyDescent="0.3">
      <c r="A656" t="str">
        <f>IFERROR(ShiftReport[[#This Row],[Email]],"")</f>
        <v/>
      </c>
      <c r="B656" t="str">
        <f>IFERROR((ShiftReport[[#This Row],[End]]-ShiftReport[[#This Row],[Start]])*24,"")</f>
        <v/>
      </c>
    </row>
    <row r="657" spans="1:2" x14ac:dyDescent="0.3">
      <c r="A657" t="str">
        <f>IFERROR(ShiftReport[[#This Row],[Email]],"")</f>
        <v/>
      </c>
      <c r="B657" t="str">
        <f>IFERROR((ShiftReport[[#This Row],[End]]-ShiftReport[[#This Row],[Start]])*24,"")</f>
        <v/>
      </c>
    </row>
    <row r="658" spans="1:2" x14ac:dyDescent="0.3">
      <c r="A658" t="str">
        <f>IFERROR(ShiftReport[[#This Row],[Email]],"")</f>
        <v/>
      </c>
      <c r="B658" t="str">
        <f>IFERROR((ShiftReport[[#This Row],[End]]-ShiftReport[[#This Row],[Start]])*24,"")</f>
        <v/>
      </c>
    </row>
    <row r="659" spans="1:2" x14ac:dyDescent="0.3">
      <c r="A659" t="str">
        <f>IFERROR(ShiftReport[[#This Row],[Email]],"")</f>
        <v/>
      </c>
      <c r="B659" t="str">
        <f>IFERROR((ShiftReport[[#This Row],[End]]-ShiftReport[[#This Row],[Start]])*24,"")</f>
        <v/>
      </c>
    </row>
    <row r="660" spans="1:2" x14ac:dyDescent="0.3">
      <c r="A660" t="str">
        <f>IFERROR(ShiftReport[[#This Row],[Email]],"")</f>
        <v/>
      </c>
      <c r="B660" t="str">
        <f>IFERROR((ShiftReport[[#This Row],[End]]-ShiftReport[[#This Row],[Start]])*24,"")</f>
        <v/>
      </c>
    </row>
    <row r="661" spans="1:2" x14ac:dyDescent="0.3">
      <c r="A661" t="str">
        <f>IFERROR(ShiftReport[[#This Row],[Email]],"")</f>
        <v/>
      </c>
      <c r="B661" t="str">
        <f>IFERROR((ShiftReport[[#This Row],[End]]-ShiftReport[[#This Row],[Start]])*24,"")</f>
        <v/>
      </c>
    </row>
    <row r="662" spans="1:2" x14ac:dyDescent="0.3">
      <c r="A662" t="str">
        <f>IFERROR(ShiftReport[[#This Row],[Email]],"")</f>
        <v/>
      </c>
      <c r="B662" t="str">
        <f>IFERROR((ShiftReport[[#This Row],[End]]-ShiftReport[[#This Row],[Start]])*24,"")</f>
        <v/>
      </c>
    </row>
    <row r="663" spans="1:2" x14ac:dyDescent="0.3">
      <c r="A663" t="str">
        <f>IFERROR(ShiftReport[[#This Row],[Email]],"")</f>
        <v/>
      </c>
      <c r="B663" t="str">
        <f>IFERROR((ShiftReport[[#This Row],[End]]-ShiftReport[[#This Row],[Start]])*24,"")</f>
        <v/>
      </c>
    </row>
    <row r="664" spans="1:2" x14ac:dyDescent="0.3">
      <c r="A664" t="str">
        <f>IFERROR(ShiftReport[[#This Row],[Email]],"")</f>
        <v/>
      </c>
      <c r="B664" t="str">
        <f>IFERROR((ShiftReport[[#This Row],[End]]-ShiftReport[[#This Row],[Start]])*24,"")</f>
        <v/>
      </c>
    </row>
    <row r="665" spans="1:2" x14ac:dyDescent="0.3">
      <c r="A665" t="str">
        <f>IFERROR(ShiftReport[[#This Row],[Email]],"")</f>
        <v/>
      </c>
      <c r="B665" t="str">
        <f>IFERROR((ShiftReport[[#This Row],[End]]-ShiftReport[[#This Row],[Start]])*24,"")</f>
        <v/>
      </c>
    </row>
    <row r="666" spans="1:2" x14ac:dyDescent="0.3">
      <c r="A666" t="str">
        <f>IFERROR(ShiftReport[[#This Row],[Email]],"")</f>
        <v/>
      </c>
      <c r="B666" t="str">
        <f>IFERROR((ShiftReport[[#This Row],[End]]-ShiftReport[[#This Row],[Start]])*24,"")</f>
        <v/>
      </c>
    </row>
    <row r="667" spans="1:2" x14ac:dyDescent="0.3">
      <c r="A667" t="str">
        <f>IFERROR(ShiftReport[[#This Row],[Email]],"")</f>
        <v/>
      </c>
      <c r="B667" t="str">
        <f>IFERROR((ShiftReport[[#This Row],[End]]-ShiftReport[[#This Row],[Start]])*24,"")</f>
        <v/>
      </c>
    </row>
    <row r="668" spans="1:2" x14ac:dyDescent="0.3">
      <c r="A668" t="str">
        <f>IFERROR(ShiftReport[[#This Row],[Email]],"")</f>
        <v/>
      </c>
      <c r="B668" t="str">
        <f>IFERROR((ShiftReport[[#This Row],[End]]-ShiftReport[[#This Row],[Start]])*24,"")</f>
        <v/>
      </c>
    </row>
    <row r="669" spans="1:2" x14ac:dyDescent="0.3">
      <c r="A669" t="str">
        <f>IFERROR(ShiftReport[[#This Row],[Email]],"")</f>
        <v/>
      </c>
      <c r="B669" t="str">
        <f>IFERROR((ShiftReport[[#This Row],[End]]-ShiftReport[[#This Row],[Start]])*24,"")</f>
        <v/>
      </c>
    </row>
    <row r="670" spans="1:2" x14ac:dyDescent="0.3">
      <c r="A670" t="str">
        <f>IFERROR(ShiftReport[[#This Row],[Email]],"")</f>
        <v/>
      </c>
      <c r="B670" t="str">
        <f>IFERROR((ShiftReport[[#This Row],[End]]-ShiftReport[[#This Row],[Start]])*24,"")</f>
        <v/>
      </c>
    </row>
    <row r="671" spans="1:2" x14ac:dyDescent="0.3">
      <c r="A671" t="str">
        <f>IFERROR(ShiftReport[[#This Row],[Email]],"")</f>
        <v/>
      </c>
      <c r="B671" t="str">
        <f>IFERROR((ShiftReport[[#This Row],[End]]-ShiftReport[[#This Row],[Start]])*24,"")</f>
        <v/>
      </c>
    </row>
    <row r="672" spans="1:2" x14ac:dyDescent="0.3">
      <c r="A672" t="str">
        <f>IFERROR(ShiftReport[[#This Row],[Email]],"")</f>
        <v/>
      </c>
      <c r="B672" t="str">
        <f>IFERROR((ShiftReport[[#This Row],[End]]-ShiftReport[[#This Row],[Start]])*24,"")</f>
        <v/>
      </c>
    </row>
    <row r="673" spans="1:2" x14ac:dyDescent="0.3">
      <c r="A673" t="str">
        <f>IFERROR(ShiftReport[[#This Row],[Email]],"")</f>
        <v/>
      </c>
      <c r="B673" t="str">
        <f>IFERROR((ShiftReport[[#This Row],[End]]-ShiftReport[[#This Row],[Start]])*24,"")</f>
        <v/>
      </c>
    </row>
    <row r="674" spans="1:2" x14ac:dyDescent="0.3">
      <c r="A674" t="str">
        <f>IFERROR(ShiftReport[[#This Row],[Email]],"")</f>
        <v/>
      </c>
      <c r="B674" t="str">
        <f>IFERROR((ShiftReport[[#This Row],[End]]-ShiftReport[[#This Row],[Start]])*24,"")</f>
        <v/>
      </c>
    </row>
    <row r="675" spans="1:2" x14ac:dyDescent="0.3">
      <c r="A675" t="str">
        <f>IFERROR(ShiftReport[[#This Row],[Email]],"")</f>
        <v/>
      </c>
      <c r="B675" t="str">
        <f>IFERROR((ShiftReport[[#This Row],[End]]-ShiftReport[[#This Row],[Start]])*24,"")</f>
        <v/>
      </c>
    </row>
    <row r="676" spans="1:2" x14ac:dyDescent="0.3">
      <c r="A676" t="str">
        <f>IFERROR(ShiftReport[[#This Row],[Email]],"")</f>
        <v/>
      </c>
      <c r="B676" t="str">
        <f>IFERROR((ShiftReport[[#This Row],[End]]-ShiftReport[[#This Row],[Start]])*24,"")</f>
        <v/>
      </c>
    </row>
    <row r="677" spans="1:2" x14ac:dyDescent="0.3">
      <c r="A677" t="str">
        <f>IFERROR(ShiftReport[[#This Row],[Email]],"")</f>
        <v/>
      </c>
      <c r="B677" t="str">
        <f>IFERROR((ShiftReport[[#This Row],[End]]-ShiftReport[[#This Row],[Start]])*24,"")</f>
        <v/>
      </c>
    </row>
    <row r="678" spans="1:2" x14ac:dyDescent="0.3">
      <c r="A678" t="str">
        <f>IFERROR(ShiftReport[[#This Row],[Email]],"")</f>
        <v/>
      </c>
      <c r="B678" t="str">
        <f>IFERROR((ShiftReport[[#This Row],[End]]-ShiftReport[[#This Row],[Start]])*24,"")</f>
        <v/>
      </c>
    </row>
    <row r="679" spans="1:2" x14ac:dyDescent="0.3">
      <c r="A679" t="str">
        <f>IFERROR(ShiftReport[[#This Row],[Email]],"")</f>
        <v/>
      </c>
      <c r="B679" t="str">
        <f>IFERROR((ShiftReport[[#This Row],[End]]-ShiftReport[[#This Row],[Start]])*24,"")</f>
        <v/>
      </c>
    </row>
    <row r="680" spans="1:2" x14ac:dyDescent="0.3">
      <c r="A680" t="str">
        <f>IFERROR(ShiftReport[[#This Row],[Email]],"")</f>
        <v/>
      </c>
      <c r="B680" t="str">
        <f>IFERROR((ShiftReport[[#This Row],[End]]-ShiftReport[[#This Row],[Start]])*24,"")</f>
        <v/>
      </c>
    </row>
    <row r="681" spans="1:2" x14ac:dyDescent="0.3">
      <c r="A681" t="str">
        <f>IFERROR(ShiftReport[[#This Row],[Email]],"")</f>
        <v/>
      </c>
      <c r="B681" t="str">
        <f>IFERROR((ShiftReport[[#This Row],[End]]-ShiftReport[[#This Row],[Start]])*24,"")</f>
        <v/>
      </c>
    </row>
    <row r="682" spans="1:2" x14ac:dyDescent="0.3">
      <c r="A682" t="str">
        <f>IFERROR(ShiftReport[[#This Row],[Email]],"")</f>
        <v/>
      </c>
      <c r="B682" t="str">
        <f>IFERROR((ShiftReport[[#This Row],[End]]-ShiftReport[[#This Row],[Start]])*24,"")</f>
        <v/>
      </c>
    </row>
    <row r="683" spans="1:2" x14ac:dyDescent="0.3">
      <c r="A683" t="str">
        <f>IFERROR(ShiftReport[[#This Row],[Email]],"")</f>
        <v/>
      </c>
      <c r="B683" t="str">
        <f>IFERROR((ShiftReport[[#This Row],[End]]-ShiftReport[[#This Row],[Start]])*24,"")</f>
        <v/>
      </c>
    </row>
    <row r="684" spans="1:2" x14ac:dyDescent="0.3">
      <c r="A684" t="str">
        <f>IFERROR(ShiftReport[[#This Row],[Email]],"")</f>
        <v/>
      </c>
      <c r="B684" t="str">
        <f>IFERROR((ShiftReport[[#This Row],[End]]-ShiftReport[[#This Row],[Start]])*24,"")</f>
        <v/>
      </c>
    </row>
    <row r="685" spans="1:2" x14ac:dyDescent="0.3">
      <c r="A685" t="str">
        <f>IFERROR(ShiftReport[[#This Row],[Email]],"")</f>
        <v/>
      </c>
      <c r="B685" t="str">
        <f>IFERROR((ShiftReport[[#This Row],[End]]-ShiftReport[[#This Row],[Start]])*24,"")</f>
        <v/>
      </c>
    </row>
    <row r="686" spans="1:2" x14ac:dyDescent="0.3">
      <c r="A686" t="str">
        <f>IFERROR(ShiftReport[[#This Row],[Email]],"")</f>
        <v/>
      </c>
      <c r="B686" t="str">
        <f>IFERROR((ShiftReport[[#This Row],[End]]-ShiftReport[[#This Row],[Start]])*24,"")</f>
        <v/>
      </c>
    </row>
    <row r="687" spans="1:2" x14ac:dyDescent="0.3">
      <c r="A687" t="str">
        <f>IFERROR(ShiftReport[[#This Row],[Email]],"")</f>
        <v/>
      </c>
      <c r="B687" t="str">
        <f>IFERROR((ShiftReport[[#This Row],[End]]-ShiftReport[[#This Row],[Start]])*24,"")</f>
        <v/>
      </c>
    </row>
    <row r="688" spans="1:2" x14ac:dyDescent="0.3">
      <c r="A688" t="str">
        <f>IFERROR(ShiftReport[[#This Row],[Email]],"")</f>
        <v/>
      </c>
      <c r="B688" t="str">
        <f>IFERROR((ShiftReport[[#This Row],[End]]-ShiftReport[[#This Row],[Start]])*24,"")</f>
        <v/>
      </c>
    </row>
    <row r="689" spans="1:2" x14ac:dyDescent="0.3">
      <c r="A689" t="str">
        <f>IFERROR(ShiftReport[[#This Row],[Email]],"")</f>
        <v/>
      </c>
      <c r="B689" t="str">
        <f>IFERROR((ShiftReport[[#This Row],[End]]-ShiftReport[[#This Row],[Start]])*24,"")</f>
        <v/>
      </c>
    </row>
    <row r="690" spans="1:2" x14ac:dyDescent="0.3">
      <c r="A690" t="str">
        <f>IFERROR(ShiftReport[[#This Row],[Email]],"")</f>
        <v/>
      </c>
      <c r="B690" t="str">
        <f>IFERROR((ShiftReport[[#This Row],[End]]-ShiftReport[[#This Row],[Start]])*24,"")</f>
        <v/>
      </c>
    </row>
    <row r="691" spans="1:2" x14ac:dyDescent="0.3">
      <c r="A691" t="str">
        <f>IFERROR(ShiftReport[[#This Row],[Email]],"")</f>
        <v/>
      </c>
      <c r="B691" t="str">
        <f>IFERROR((ShiftReport[[#This Row],[End]]-ShiftReport[[#This Row],[Start]])*24,"")</f>
        <v/>
      </c>
    </row>
    <row r="692" spans="1:2" x14ac:dyDescent="0.3">
      <c r="A692" t="str">
        <f>IFERROR(ShiftReport[[#This Row],[Email]],"")</f>
        <v/>
      </c>
      <c r="B692" t="str">
        <f>IFERROR((ShiftReport[[#This Row],[End]]-ShiftReport[[#This Row],[Start]])*24,"")</f>
        <v/>
      </c>
    </row>
    <row r="693" spans="1:2" x14ac:dyDescent="0.3">
      <c r="A693" t="str">
        <f>IFERROR(ShiftReport[[#This Row],[Email]],"")</f>
        <v/>
      </c>
      <c r="B693" t="str">
        <f>IFERROR((ShiftReport[[#This Row],[End]]-ShiftReport[[#This Row],[Start]])*24,"")</f>
        <v/>
      </c>
    </row>
    <row r="694" spans="1:2" x14ac:dyDescent="0.3">
      <c r="A694" t="str">
        <f>IFERROR(ShiftReport[[#This Row],[Email]],"")</f>
        <v/>
      </c>
      <c r="B694" t="str">
        <f>IFERROR((ShiftReport[[#This Row],[End]]-ShiftReport[[#This Row],[Start]])*24,"")</f>
        <v/>
      </c>
    </row>
    <row r="695" spans="1:2" x14ac:dyDescent="0.3">
      <c r="A695" t="str">
        <f>IFERROR(ShiftReport[[#This Row],[Email]],"")</f>
        <v/>
      </c>
      <c r="B695" t="str">
        <f>IFERROR((ShiftReport[[#This Row],[End]]-ShiftReport[[#This Row],[Start]])*24,"")</f>
        <v/>
      </c>
    </row>
    <row r="696" spans="1:2" x14ac:dyDescent="0.3">
      <c r="A696" t="str">
        <f>IFERROR(ShiftReport[[#This Row],[Email]],"")</f>
        <v/>
      </c>
      <c r="B696" t="str">
        <f>IFERROR((ShiftReport[[#This Row],[End]]-ShiftReport[[#This Row],[Start]])*24,"")</f>
        <v/>
      </c>
    </row>
    <row r="697" spans="1:2" x14ac:dyDescent="0.3">
      <c r="A697" t="str">
        <f>IFERROR(ShiftReport[[#This Row],[Email]],"")</f>
        <v/>
      </c>
      <c r="B697" t="str">
        <f>IFERROR((ShiftReport[[#This Row],[End]]-ShiftReport[[#This Row],[Start]])*24,"")</f>
        <v/>
      </c>
    </row>
    <row r="698" spans="1:2" x14ac:dyDescent="0.3">
      <c r="A698" t="str">
        <f>IFERROR(ShiftReport[[#This Row],[Email]],"")</f>
        <v/>
      </c>
      <c r="B698" t="str">
        <f>IFERROR((ShiftReport[[#This Row],[End]]-ShiftReport[[#This Row],[Start]])*24,"")</f>
        <v/>
      </c>
    </row>
    <row r="699" spans="1:2" x14ac:dyDescent="0.3">
      <c r="A699" t="str">
        <f>IFERROR(ShiftReport[[#This Row],[Email]],"")</f>
        <v/>
      </c>
      <c r="B699" t="str">
        <f>IFERROR((ShiftReport[[#This Row],[End]]-ShiftReport[[#This Row],[Start]])*24,"")</f>
        <v/>
      </c>
    </row>
    <row r="700" spans="1:2" x14ac:dyDescent="0.3">
      <c r="A700" t="str">
        <f>IFERROR(ShiftReport[[#This Row],[Email]],"")</f>
        <v/>
      </c>
      <c r="B700" t="str">
        <f>IFERROR((ShiftReport[[#This Row],[End]]-ShiftReport[[#This Row],[Start]])*24,"")</f>
        <v/>
      </c>
    </row>
    <row r="701" spans="1:2" x14ac:dyDescent="0.3">
      <c r="A701" t="str">
        <f>IFERROR(ShiftReport[[#This Row],[Email]],"")</f>
        <v/>
      </c>
      <c r="B701" t="str">
        <f>IFERROR((ShiftReport[[#This Row],[End]]-ShiftReport[[#This Row],[Start]])*24,"")</f>
        <v/>
      </c>
    </row>
    <row r="702" spans="1:2" x14ac:dyDescent="0.3">
      <c r="A702" t="str">
        <f>IFERROR(ShiftReport[[#This Row],[Email]],"")</f>
        <v/>
      </c>
      <c r="B702" t="str">
        <f>IFERROR((ShiftReport[[#This Row],[End]]-ShiftReport[[#This Row],[Start]])*24,"")</f>
        <v/>
      </c>
    </row>
    <row r="703" spans="1:2" x14ac:dyDescent="0.3">
      <c r="A703" t="str">
        <f>IFERROR(ShiftReport[[#This Row],[Email]],"")</f>
        <v/>
      </c>
      <c r="B703" t="str">
        <f>IFERROR((ShiftReport[[#This Row],[End]]-ShiftReport[[#This Row],[Start]])*24,"")</f>
        <v/>
      </c>
    </row>
    <row r="704" spans="1:2" x14ac:dyDescent="0.3">
      <c r="A704" t="str">
        <f>IFERROR(ShiftReport[[#This Row],[Email]],"")</f>
        <v/>
      </c>
      <c r="B704" t="str">
        <f>IFERROR((ShiftReport[[#This Row],[End]]-ShiftReport[[#This Row],[Start]])*24,"")</f>
        <v/>
      </c>
    </row>
    <row r="705" spans="1:2" x14ac:dyDescent="0.3">
      <c r="A705" t="str">
        <f>IFERROR(ShiftReport[[#This Row],[Email]],"")</f>
        <v/>
      </c>
      <c r="B705" t="str">
        <f>IFERROR((ShiftReport[[#This Row],[End]]-ShiftReport[[#This Row],[Start]])*24,"")</f>
        <v/>
      </c>
    </row>
    <row r="706" spans="1:2" x14ac:dyDescent="0.3">
      <c r="A706" t="str">
        <f>IFERROR(ShiftReport[[#This Row],[Email]],"")</f>
        <v/>
      </c>
      <c r="B706" t="str">
        <f>IFERROR((ShiftReport[[#This Row],[End]]-ShiftReport[[#This Row],[Start]])*24,"")</f>
        <v/>
      </c>
    </row>
    <row r="707" spans="1:2" x14ac:dyDescent="0.3">
      <c r="A707" t="str">
        <f>IFERROR(ShiftReport[[#This Row],[Email]],"")</f>
        <v/>
      </c>
      <c r="B707" t="str">
        <f>IFERROR((ShiftReport[[#This Row],[End]]-ShiftReport[[#This Row],[Start]])*24,"")</f>
        <v/>
      </c>
    </row>
    <row r="708" spans="1:2" x14ac:dyDescent="0.3">
      <c r="A708" t="str">
        <f>IFERROR(ShiftReport[[#This Row],[Email]],"")</f>
        <v/>
      </c>
      <c r="B708" t="str">
        <f>IFERROR((ShiftReport[[#This Row],[End]]-ShiftReport[[#This Row],[Start]])*24,"")</f>
        <v/>
      </c>
    </row>
    <row r="709" spans="1:2" x14ac:dyDescent="0.3">
      <c r="A709" t="str">
        <f>IFERROR(ShiftReport[[#This Row],[Email]],"")</f>
        <v/>
      </c>
      <c r="B709" t="str">
        <f>IFERROR((ShiftReport[[#This Row],[End]]-ShiftReport[[#This Row],[Start]])*24,"")</f>
        <v/>
      </c>
    </row>
    <row r="710" spans="1:2" x14ac:dyDescent="0.3">
      <c r="A710" t="str">
        <f>IFERROR(ShiftReport[[#This Row],[Email]],"")</f>
        <v/>
      </c>
      <c r="B710" t="str">
        <f>IFERROR((ShiftReport[[#This Row],[End]]-ShiftReport[[#This Row],[Start]])*24,"")</f>
        <v/>
      </c>
    </row>
    <row r="711" spans="1:2" x14ac:dyDescent="0.3">
      <c r="A711" t="str">
        <f>IFERROR(ShiftReport[[#This Row],[Email]],"")</f>
        <v/>
      </c>
      <c r="B711" t="str">
        <f>IFERROR((ShiftReport[[#This Row],[End]]-ShiftReport[[#This Row],[Start]])*24,"")</f>
        <v/>
      </c>
    </row>
    <row r="712" spans="1:2" x14ac:dyDescent="0.3">
      <c r="A712" t="str">
        <f>IFERROR(ShiftReport[[#This Row],[Email]],"")</f>
        <v/>
      </c>
      <c r="B712" t="str">
        <f>IFERROR((ShiftReport[[#This Row],[End]]-ShiftReport[[#This Row],[Start]])*24,"")</f>
        <v/>
      </c>
    </row>
    <row r="713" spans="1:2" x14ac:dyDescent="0.3">
      <c r="A713" t="str">
        <f>IFERROR(ShiftReport[[#This Row],[Email]],"")</f>
        <v/>
      </c>
      <c r="B713" t="str">
        <f>IFERROR((ShiftReport[[#This Row],[End]]-ShiftReport[[#This Row],[Start]])*24,"")</f>
        <v/>
      </c>
    </row>
    <row r="714" spans="1:2" x14ac:dyDescent="0.3">
      <c r="A714" t="str">
        <f>IFERROR(ShiftReport[[#This Row],[Email]],"")</f>
        <v/>
      </c>
      <c r="B714" t="str">
        <f>IFERROR((ShiftReport[[#This Row],[End]]-ShiftReport[[#This Row],[Start]])*24,"")</f>
        <v/>
      </c>
    </row>
    <row r="715" spans="1:2" x14ac:dyDescent="0.3">
      <c r="A715" t="str">
        <f>IFERROR(ShiftReport[[#This Row],[Email]],"")</f>
        <v/>
      </c>
      <c r="B715" t="str">
        <f>IFERROR((ShiftReport[[#This Row],[End]]-ShiftReport[[#This Row],[Start]])*24,"")</f>
        <v/>
      </c>
    </row>
    <row r="716" spans="1:2" x14ac:dyDescent="0.3">
      <c r="A716" t="str">
        <f>IFERROR(ShiftReport[[#This Row],[Email]],"")</f>
        <v/>
      </c>
      <c r="B716" t="str">
        <f>IFERROR((ShiftReport[[#This Row],[End]]-ShiftReport[[#This Row],[Start]])*24,"")</f>
        <v/>
      </c>
    </row>
    <row r="717" spans="1:2" x14ac:dyDescent="0.3">
      <c r="A717" t="str">
        <f>IFERROR(ShiftReport[[#This Row],[Email]],"")</f>
        <v/>
      </c>
      <c r="B717" t="str">
        <f>IFERROR((ShiftReport[[#This Row],[End]]-ShiftReport[[#This Row],[Start]])*24,"")</f>
        <v/>
      </c>
    </row>
    <row r="718" spans="1:2" x14ac:dyDescent="0.3">
      <c r="A718" t="str">
        <f>IFERROR(ShiftReport[[#This Row],[Email]],"")</f>
        <v/>
      </c>
      <c r="B718" t="str">
        <f>IFERROR((ShiftReport[[#This Row],[End]]-ShiftReport[[#This Row],[Start]])*24,"")</f>
        <v/>
      </c>
    </row>
    <row r="719" spans="1:2" x14ac:dyDescent="0.3">
      <c r="A719" t="str">
        <f>IFERROR(ShiftReport[[#This Row],[Email]],"")</f>
        <v/>
      </c>
      <c r="B719" t="str">
        <f>IFERROR((ShiftReport[[#This Row],[End]]-ShiftReport[[#This Row],[Start]])*24,"")</f>
        <v/>
      </c>
    </row>
    <row r="720" spans="1:2" x14ac:dyDescent="0.3">
      <c r="A720" t="str">
        <f>IFERROR(ShiftReport[[#This Row],[Email]],"")</f>
        <v/>
      </c>
      <c r="B720" t="str">
        <f>IFERROR((ShiftReport[[#This Row],[End]]-ShiftReport[[#This Row],[Start]])*24,"")</f>
        <v/>
      </c>
    </row>
    <row r="721" spans="1:2" x14ac:dyDescent="0.3">
      <c r="A721" t="str">
        <f>IFERROR(ShiftReport[[#This Row],[Email]],"")</f>
        <v/>
      </c>
      <c r="B721" t="str">
        <f>IFERROR((ShiftReport[[#This Row],[End]]-ShiftReport[[#This Row],[Start]])*24,"")</f>
        <v/>
      </c>
    </row>
    <row r="722" spans="1:2" x14ac:dyDescent="0.3">
      <c r="A722" t="str">
        <f>IFERROR(ShiftReport[[#This Row],[Email]],"")</f>
        <v/>
      </c>
      <c r="B722" t="str">
        <f>IFERROR((ShiftReport[[#This Row],[End]]-ShiftReport[[#This Row],[Start]])*24,"")</f>
        <v/>
      </c>
    </row>
    <row r="723" spans="1:2" x14ac:dyDescent="0.3">
      <c r="A723" t="str">
        <f>IFERROR(ShiftReport[[#This Row],[Email]],"")</f>
        <v/>
      </c>
      <c r="B723" t="str">
        <f>IFERROR((ShiftReport[[#This Row],[End]]-ShiftReport[[#This Row],[Start]])*24,"")</f>
        <v/>
      </c>
    </row>
    <row r="724" spans="1:2" x14ac:dyDescent="0.3">
      <c r="A724" t="str">
        <f>IFERROR(ShiftReport[[#This Row],[Email]],"")</f>
        <v/>
      </c>
      <c r="B724" t="str">
        <f>IFERROR((ShiftReport[[#This Row],[End]]-ShiftReport[[#This Row],[Start]])*24,"")</f>
        <v/>
      </c>
    </row>
    <row r="725" spans="1:2" x14ac:dyDescent="0.3">
      <c r="A725" t="str">
        <f>IFERROR(ShiftReport[[#This Row],[Email]],"")</f>
        <v/>
      </c>
      <c r="B725" t="str">
        <f>IFERROR((ShiftReport[[#This Row],[End]]-ShiftReport[[#This Row],[Start]])*24,"")</f>
        <v/>
      </c>
    </row>
    <row r="726" spans="1:2" x14ac:dyDescent="0.3">
      <c r="A726" t="str">
        <f>IFERROR(ShiftReport[[#This Row],[Email]],"")</f>
        <v/>
      </c>
      <c r="B726" t="str">
        <f>IFERROR((ShiftReport[[#This Row],[End]]-ShiftReport[[#This Row],[Start]])*24,"")</f>
        <v/>
      </c>
    </row>
    <row r="727" spans="1:2" x14ac:dyDescent="0.3">
      <c r="A727" t="str">
        <f>IFERROR(ShiftReport[[#This Row],[Email]],"")</f>
        <v/>
      </c>
      <c r="B727" t="str">
        <f>IFERROR((ShiftReport[[#This Row],[End]]-ShiftReport[[#This Row],[Start]])*24,"")</f>
        <v/>
      </c>
    </row>
    <row r="728" spans="1:2" x14ac:dyDescent="0.3">
      <c r="A728" t="str">
        <f>IFERROR(ShiftReport[[#This Row],[Email]],"")</f>
        <v/>
      </c>
      <c r="B728" t="str">
        <f>IFERROR((ShiftReport[[#This Row],[End]]-ShiftReport[[#This Row],[Start]])*24,"")</f>
        <v/>
      </c>
    </row>
    <row r="729" spans="1:2" x14ac:dyDescent="0.3">
      <c r="A729" t="str">
        <f>IFERROR(ShiftReport[[#This Row],[Email]],"")</f>
        <v/>
      </c>
      <c r="B729" t="str">
        <f>IFERROR((ShiftReport[[#This Row],[End]]-ShiftReport[[#This Row],[Start]])*24,"")</f>
        <v/>
      </c>
    </row>
    <row r="730" spans="1:2" x14ac:dyDescent="0.3">
      <c r="A730" t="str">
        <f>IFERROR(ShiftReport[[#This Row],[Email]],"")</f>
        <v/>
      </c>
      <c r="B730" t="str">
        <f>IFERROR((ShiftReport[[#This Row],[End]]-ShiftReport[[#This Row],[Start]])*24,"")</f>
        <v/>
      </c>
    </row>
    <row r="731" spans="1:2" x14ac:dyDescent="0.3">
      <c r="A731" t="str">
        <f>IFERROR(ShiftReport[[#This Row],[Email]],"")</f>
        <v/>
      </c>
      <c r="B731" t="str">
        <f>IFERROR((ShiftReport[[#This Row],[End]]-ShiftReport[[#This Row],[Start]])*24,"")</f>
        <v/>
      </c>
    </row>
    <row r="732" spans="1:2" x14ac:dyDescent="0.3">
      <c r="A732" t="str">
        <f>IFERROR(ShiftReport[[#This Row],[Email]],"")</f>
        <v/>
      </c>
      <c r="B732" t="str">
        <f>IFERROR((ShiftReport[[#This Row],[End]]-ShiftReport[[#This Row],[Start]])*24,"")</f>
        <v/>
      </c>
    </row>
    <row r="733" spans="1:2" x14ac:dyDescent="0.3">
      <c r="A733" t="str">
        <f>IFERROR(ShiftReport[[#This Row],[Email]],"")</f>
        <v/>
      </c>
      <c r="B733" t="str">
        <f>IFERROR((ShiftReport[[#This Row],[End]]-ShiftReport[[#This Row],[Start]])*24,"")</f>
        <v/>
      </c>
    </row>
    <row r="734" spans="1:2" x14ac:dyDescent="0.3">
      <c r="A734" t="str">
        <f>IFERROR(ShiftReport[[#This Row],[Email]],"")</f>
        <v/>
      </c>
      <c r="B734" t="str">
        <f>IFERROR((ShiftReport[[#This Row],[End]]-ShiftReport[[#This Row],[Start]])*24,"")</f>
        <v/>
      </c>
    </row>
    <row r="735" spans="1:2" x14ac:dyDescent="0.3">
      <c r="A735" t="str">
        <f>IFERROR(ShiftReport[[#This Row],[Email]],"")</f>
        <v/>
      </c>
      <c r="B735" t="str">
        <f>IFERROR((ShiftReport[[#This Row],[End]]-ShiftReport[[#This Row],[Start]])*24,"")</f>
        <v/>
      </c>
    </row>
    <row r="736" spans="1:2" x14ac:dyDescent="0.3">
      <c r="A736" t="str">
        <f>IFERROR(ShiftReport[[#This Row],[Email]],"")</f>
        <v/>
      </c>
      <c r="B736" t="str">
        <f>IFERROR((ShiftReport[[#This Row],[End]]-ShiftReport[[#This Row],[Start]])*24,"")</f>
        <v/>
      </c>
    </row>
    <row r="737" spans="1:2" x14ac:dyDescent="0.3">
      <c r="A737" t="str">
        <f>IFERROR(ShiftReport[[#This Row],[Email]],"")</f>
        <v/>
      </c>
      <c r="B737" t="str">
        <f>IFERROR((ShiftReport[[#This Row],[End]]-ShiftReport[[#This Row],[Start]])*24,"")</f>
        <v/>
      </c>
    </row>
    <row r="738" spans="1:2" x14ac:dyDescent="0.3">
      <c r="A738" t="str">
        <f>IFERROR(ShiftReport[[#This Row],[Email]],"")</f>
        <v/>
      </c>
      <c r="B738" t="str">
        <f>IFERROR((ShiftReport[[#This Row],[End]]-ShiftReport[[#This Row],[Start]])*24,"")</f>
        <v/>
      </c>
    </row>
    <row r="739" spans="1:2" x14ac:dyDescent="0.3">
      <c r="A739" t="str">
        <f>IFERROR(ShiftReport[[#This Row],[Email]],"")</f>
        <v/>
      </c>
      <c r="B739" t="str">
        <f>IFERROR((ShiftReport[[#This Row],[End]]-ShiftReport[[#This Row],[Start]])*24,"")</f>
        <v/>
      </c>
    </row>
    <row r="740" spans="1:2" x14ac:dyDescent="0.3">
      <c r="A740" t="str">
        <f>IFERROR(ShiftReport[[#This Row],[Email]],"")</f>
        <v/>
      </c>
      <c r="B740" t="str">
        <f>IFERROR((ShiftReport[[#This Row],[End]]-ShiftReport[[#This Row],[Start]])*24,"")</f>
        <v/>
      </c>
    </row>
    <row r="741" spans="1:2" x14ac:dyDescent="0.3">
      <c r="A741" t="str">
        <f>IFERROR(ShiftReport[[#This Row],[Email]],"")</f>
        <v/>
      </c>
      <c r="B741" t="str">
        <f>IFERROR((ShiftReport[[#This Row],[End]]-ShiftReport[[#This Row],[Start]])*24,"")</f>
        <v/>
      </c>
    </row>
    <row r="742" spans="1:2" x14ac:dyDescent="0.3">
      <c r="A742" t="str">
        <f>IFERROR(ShiftReport[[#This Row],[Email]],"")</f>
        <v/>
      </c>
      <c r="B742" t="str">
        <f>IFERROR((ShiftReport[[#This Row],[End]]-ShiftReport[[#This Row],[Start]])*24,"")</f>
        <v/>
      </c>
    </row>
    <row r="743" spans="1:2" x14ac:dyDescent="0.3">
      <c r="A743" t="str">
        <f>IFERROR(ShiftReport[[#This Row],[Email]],"")</f>
        <v/>
      </c>
      <c r="B743" t="str">
        <f>IFERROR((ShiftReport[[#This Row],[End]]-ShiftReport[[#This Row],[Start]])*24,"")</f>
        <v/>
      </c>
    </row>
    <row r="744" spans="1:2" x14ac:dyDescent="0.3">
      <c r="A744" t="str">
        <f>IFERROR(ShiftReport[[#This Row],[Email]],"")</f>
        <v/>
      </c>
      <c r="B744" t="str">
        <f>IFERROR((ShiftReport[[#This Row],[End]]-ShiftReport[[#This Row],[Start]])*24,"")</f>
        <v/>
      </c>
    </row>
    <row r="745" spans="1:2" x14ac:dyDescent="0.3">
      <c r="A745" t="str">
        <f>IFERROR(ShiftReport[[#This Row],[Email]],"")</f>
        <v/>
      </c>
      <c r="B745" t="str">
        <f>IFERROR((ShiftReport[[#This Row],[End]]-ShiftReport[[#This Row],[Start]])*24,"")</f>
        <v/>
      </c>
    </row>
    <row r="746" spans="1:2" x14ac:dyDescent="0.3">
      <c r="A746" t="str">
        <f>IFERROR(ShiftReport[[#This Row],[Email]],"")</f>
        <v/>
      </c>
      <c r="B746" t="str">
        <f>IFERROR((ShiftReport[[#This Row],[End]]-ShiftReport[[#This Row],[Start]])*24,"")</f>
        <v/>
      </c>
    </row>
    <row r="747" spans="1:2" x14ac:dyDescent="0.3">
      <c r="A747" t="str">
        <f>IFERROR(ShiftReport[[#This Row],[Email]],"")</f>
        <v/>
      </c>
      <c r="B747" t="str">
        <f>IFERROR((ShiftReport[[#This Row],[End]]-ShiftReport[[#This Row],[Start]])*24,"")</f>
        <v/>
      </c>
    </row>
    <row r="748" spans="1:2" x14ac:dyDescent="0.3">
      <c r="A748" t="str">
        <f>IFERROR(ShiftReport[[#This Row],[Email]],"")</f>
        <v/>
      </c>
      <c r="B748" t="str">
        <f>IFERROR((ShiftReport[[#This Row],[End]]-ShiftReport[[#This Row],[Start]])*24,"")</f>
        <v/>
      </c>
    </row>
    <row r="749" spans="1:2" x14ac:dyDescent="0.3">
      <c r="A749" t="str">
        <f>IFERROR(ShiftReport[[#This Row],[Email]],"")</f>
        <v/>
      </c>
      <c r="B749" t="str">
        <f>IFERROR((ShiftReport[[#This Row],[End]]-ShiftReport[[#This Row],[Start]])*24,"")</f>
        <v/>
      </c>
    </row>
    <row r="750" spans="1:2" x14ac:dyDescent="0.3">
      <c r="A750" t="str">
        <f>IFERROR(ShiftReport[[#This Row],[Email]],"")</f>
        <v/>
      </c>
      <c r="B750" t="str">
        <f>IFERROR((ShiftReport[[#This Row],[End]]-ShiftReport[[#This Row],[Start]])*24,"")</f>
        <v/>
      </c>
    </row>
    <row r="751" spans="1:2" x14ac:dyDescent="0.3">
      <c r="A751" t="str">
        <f>IFERROR(ShiftReport[[#This Row],[Email]],"")</f>
        <v/>
      </c>
      <c r="B751" t="str">
        <f>IFERROR((ShiftReport[[#This Row],[End]]-ShiftReport[[#This Row],[Start]])*24,"")</f>
        <v/>
      </c>
    </row>
    <row r="752" spans="1:2" x14ac:dyDescent="0.3">
      <c r="A752" t="str">
        <f>IFERROR(ShiftReport[[#This Row],[Email]],"")</f>
        <v/>
      </c>
      <c r="B752" t="str">
        <f>IFERROR((ShiftReport[[#This Row],[End]]-ShiftReport[[#This Row],[Start]])*24,"")</f>
        <v/>
      </c>
    </row>
    <row r="753" spans="1:2" x14ac:dyDescent="0.3">
      <c r="A753" t="str">
        <f>IFERROR(ShiftReport[[#This Row],[Email]],"")</f>
        <v/>
      </c>
      <c r="B753" t="str">
        <f>IFERROR((ShiftReport[[#This Row],[End]]-ShiftReport[[#This Row],[Start]])*24,"")</f>
        <v/>
      </c>
    </row>
    <row r="754" spans="1:2" x14ac:dyDescent="0.3">
      <c r="A754" t="str">
        <f>IFERROR(ShiftReport[[#This Row],[Email]],"")</f>
        <v/>
      </c>
      <c r="B754" t="str">
        <f>IFERROR((ShiftReport[[#This Row],[End]]-ShiftReport[[#This Row],[Start]])*24,"")</f>
        <v/>
      </c>
    </row>
    <row r="755" spans="1:2" x14ac:dyDescent="0.3">
      <c r="A755" t="str">
        <f>IFERROR(ShiftReport[[#This Row],[Email]],"")</f>
        <v/>
      </c>
      <c r="B755" t="str">
        <f>IFERROR((ShiftReport[[#This Row],[End]]-ShiftReport[[#This Row],[Start]])*24,"")</f>
        <v/>
      </c>
    </row>
    <row r="756" spans="1:2" x14ac:dyDescent="0.3">
      <c r="A756" t="str">
        <f>IFERROR(ShiftReport[[#This Row],[Email]],"")</f>
        <v/>
      </c>
      <c r="B756" t="str">
        <f>IFERROR((ShiftReport[[#This Row],[End]]-ShiftReport[[#This Row],[Start]])*24,"")</f>
        <v/>
      </c>
    </row>
    <row r="757" spans="1:2" x14ac:dyDescent="0.3">
      <c r="A757" t="str">
        <f>IFERROR(ShiftReport[[#This Row],[Email]],"")</f>
        <v/>
      </c>
      <c r="B757" t="str">
        <f>IFERROR((ShiftReport[[#This Row],[End]]-ShiftReport[[#This Row],[Start]])*24,"")</f>
        <v/>
      </c>
    </row>
    <row r="758" spans="1:2" x14ac:dyDescent="0.3">
      <c r="A758" t="str">
        <f>IFERROR(ShiftReport[[#This Row],[Email]],"")</f>
        <v/>
      </c>
      <c r="B758" t="str">
        <f>IFERROR((ShiftReport[[#This Row],[End]]-ShiftReport[[#This Row],[Start]])*24,"")</f>
        <v/>
      </c>
    </row>
    <row r="759" spans="1:2" x14ac:dyDescent="0.3">
      <c r="A759" t="str">
        <f>IFERROR(ShiftReport[[#This Row],[Email]],"")</f>
        <v/>
      </c>
      <c r="B759" t="str">
        <f>IFERROR((ShiftReport[[#This Row],[End]]-ShiftReport[[#This Row],[Start]])*24,"")</f>
        <v/>
      </c>
    </row>
    <row r="760" spans="1:2" x14ac:dyDescent="0.3">
      <c r="A760" t="str">
        <f>IFERROR(ShiftReport[[#This Row],[Email]],"")</f>
        <v/>
      </c>
      <c r="B760" t="str">
        <f>IFERROR((ShiftReport[[#This Row],[End]]-ShiftReport[[#This Row],[Start]])*24,"")</f>
        <v/>
      </c>
    </row>
    <row r="761" spans="1:2" x14ac:dyDescent="0.3">
      <c r="A761" t="str">
        <f>IFERROR(ShiftReport[[#This Row],[Email]],"")</f>
        <v/>
      </c>
      <c r="B761" t="str">
        <f>IFERROR((ShiftReport[[#This Row],[End]]-ShiftReport[[#This Row],[Start]])*24,"")</f>
        <v/>
      </c>
    </row>
    <row r="762" spans="1:2" x14ac:dyDescent="0.3">
      <c r="A762" t="str">
        <f>IFERROR(ShiftReport[[#This Row],[Email]],"")</f>
        <v/>
      </c>
      <c r="B762" t="str">
        <f>IFERROR((ShiftReport[[#This Row],[End]]-ShiftReport[[#This Row],[Start]])*24,"")</f>
        <v/>
      </c>
    </row>
    <row r="763" spans="1:2" x14ac:dyDescent="0.3">
      <c r="A763" t="str">
        <f>IFERROR(ShiftReport[[#This Row],[Email]],"")</f>
        <v/>
      </c>
      <c r="B763" t="str">
        <f>IFERROR((ShiftReport[[#This Row],[End]]-ShiftReport[[#This Row],[Start]])*24,"")</f>
        <v/>
      </c>
    </row>
    <row r="764" spans="1:2" x14ac:dyDescent="0.3">
      <c r="A764" t="str">
        <f>IFERROR(ShiftReport[[#This Row],[Email]],"")</f>
        <v/>
      </c>
      <c r="B764" t="str">
        <f>IFERROR((ShiftReport[[#This Row],[End]]-ShiftReport[[#This Row],[Start]])*24,"")</f>
        <v/>
      </c>
    </row>
    <row r="765" spans="1:2" x14ac:dyDescent="0.3">
      <c r="A765" t="str">
        <f>IFERROR(ShiftReport[[#This Row],[Email]],"")</f>
        <v/>
      </c>
      <c r="B765" t="str">
        <f>IFERROR((ShiftReport[[#This Row],[End]]-ShiftReport[[#This Row],[Start]])*24,"")</f>
        <v/>
      </c>
    </row>
    <row r="766" spans="1:2" x14ac:dyDescent="0.3">
      <c r="A766" t="str">
        <f>IFERROR(ShiftReport[[#This Row],[Email]],"")</f>
        <v/>
      </c>
      <c r="B766" t="str">
        <f>IFERROR((ShiftReport[[#This Row],[End]]-ShiftReport[[#This Row],[Start]])*24,"")</f>
        <v/>
      </c>
    </row>
    <row r="767" spans="1:2" x14ac:dyDescent="0.3">
      <c r="A767" t="str">
        <f>IFERROR(ShiftReport[[#This Row],[Email]],"")</f>
        <v/>
      </c>
      <c r="B767" t="str">
        <f>IFERROR((ShiftReport[[#This Row],[End]]-ShiftReport[[#This Row],[Start]])*24,"")</f>
        <v/>
      </c>
    </row>
    <row r="768" spans="1:2" x14ac:dyDescent="0.3">
      <c r="A768" t="str">
        <f>IFERROR(ShiftReport[[#This Row],[Email]],"")</f>
        <v/>
      </c>
      <c r="B768" t="str">
        <f>IFERROR((ShiftReport[[#This Row],[End]]-ShiftReport[[#This Row],[Start]])*24,"")</f>
        <v/>
      </c>
    </row>
    <row r="769" spans="1:2" x14ac:dyDescent="0.3">
      <c r="A769" t="str">
        <f>IFERROR(ShiftReport[[#This Row],[Email]],"")</f>
        <v/>
      </c>
      <c r="B769" t="str">
        <f>IFERROR((ShiftReport[[#This Row],[End]]-ShiftReport[[#This Row],[Start]])*24,"")</f>
        <v/>
      </c>
    </row>
    <row r="770" spans="1:2" x14ac:dyDescent="0.3">
      <c r="A770" t="str">
        <f>IFERROR(ShiftReport[[#This Row],[Email]],"")</f>
        <v/>
      </c>
      <c r="B770" t="str">
        <f>IFERROR((ShiftReport[[#This Row],[End]]-ShiftReport[[#This Row],[Start]])*24,"")</f>
        <v/>
      </c>
    </row>
    <row r="771" spans="1:2" x14ac:dyDescent="0.3">
      <c r="A771" t="str">
        <f>IFERROR(ShiftReport[[#This Row],[Email]],"")</f>
        <v/>
      </c>
      <c r="B771" t="str">
        <f>IFERROR((ShiftReport[[#This Row],[End]]-ShiftReport[[#This Row],[Start]])*24,"")</f>
        <v/>
      </c>
    </row>
    <row r="772" spans="1:2" x14ac:dyDescent="0.3">
      <c r="A772" t="str">
        <f>IFERROR(ShiftReport[[#This Row],[Email]],"")</f>
        <v/>
      </c>
      <c r="B772" t="str">
        <f>IFERROR((ShiftReport[[#This Row],[End]]-ShiftReport[[#This Row],[Start]])*24,"")</f>
        <v/>
      </c>
    </row>
    <row r="773" spans="1:2" x14ac:dyDescent="0.3">
      <c r="A773" t="str">
        <f>IFERROR(ShiftReport[[#This Row],[Email]],"")</f>
        <v/>
      </c>
      <c r="B773" t="str">
        <f>IFERROR((ShiftReport[[#This Row],[End]]-ShiftReport[[#This Row],[Start]])*24,"")</f>
        <v/>
      </c>
    </row>
    <row r="774" spans="1:2" x14ac:dyDescent="0.3">
      <c r="A774" t="str">
        <f>IFERROR(ShiftReport[[#This Row],[Email]],"")</f>
        <v/>
      </c>
      <c r="B774" t="str">
        <f>IFERROR((ShiftReport[[#This Row],[End]]-ShiftReport[[#This Row],[Start]])*24,"")</f>
        <v/>
      </c>
    </row>
    <row r="775" spans="1:2" x14ac:dyDescent="0.3">
      <c r="A775" t="str">
        <f>IFERROR(ShiftReport[[#This Row],[Email]],"")</f>
        <v/>
      </c>
      <c r="B775" t="str">
        <f>IFERROR((ShiftReport[[#This Row],[End]]-ShiftReport[[#This Row],[Start]])*24,"")</f>
        <v/>
      </c>
    </row>
    <row r="776" spans="1:2" x14ac:dyDescent="0.3">
      <c r="A776" t="str">
        <f>IFERROR(ShiftReport[[#This Row],[Email]],"")</f>
        <v/>
      </c>
      <c r="B776" t="str">
        <f>IFERROR((ShiftReport[[#This Row],[End]]-ShiftReport[[#This Row],[Start]])*24,"")</f>
        <v/>
      </c>
    </row>
    <row r="777" spans="1:2" x14ac:dyDescent="0.3">
      <c r="A777" t="str">
        <f>IFERROR(ShiftReport[[#This Row],[Email]],"")</f>
        <v/>
      </c>
      <c r="B777" t="str">
        <f>IFERROR((ShiftReport[[#This Row],[End]]-ShiftReport[[#This Row],[Start]])*24,"")</f>
        <v/>
      </c>
    </row>
    <row r="778" spans="1:2" x14ac:dyDescent="0.3">
      <c r="A778" t="str">
        <f>IFERROR(ShiftReport[[#This Row],[Email]],"")</f>
        <v/>
      </c>
      <c r="B778" t="str">
        <f>IFERROR((ShiftReport[[#This Row],[End]]-ShiftReport[[#This Row],[Start]])*24,"")</f>
        <v/>
      </c>
    </row>
    <row r="779" spans="1:2" x14ac:dyDescent="0.3">
      <c r="A779" t="str">
        <f>IFERROR(ShiftReport[[#This Row],[Email]],"")</f>
        <v/>
      </c>
      <c r="B779" t="str">
        <f>IFERROR((ShiftReport[[#This Row],[End]]-ShiftReport[[#This Row],[Start]])*24,"")</f>
        <v/>
      </c>
    </row>
    <row r="780" spans="1:2" x14ac:dyDescent="0.3">
      <c r="A780" t="str">
        <f>IFERROR(ShiftReport[[#This Row],[Email]],"")</f>
        <v/>
      </c>
      <c r="B780" t="str">
        <f>IFERROR((ShiftReport[[#This Row],[End]]-ShiftReport[[#This Row],[Start]])*24,"")</f>
        <v/>
      </c>
    </row>
    <row r="781" spans="1:2" x14ac:dyDescent="0.3">
      <c r="A781" t="str">
        <f>IFERROR(ShiftReport[[#This Row],[Email]],"")</f>
        <v/>
      </c>
      <c r="B781" t="str">
        <f>IFERROR((ShiftReport[[#This Row],[End]]-ShiftReport[[#This Row],[Start]])*24,"")</f>
        <v/>
      </c>
    </row>
    <row r="782" spans="1:2" x14ac:dyDescent="0.3">
      <c r="A782" t="str">
        <f>IFERROR(ShiftReport[[#This Row],[Email]],"")</f>
        <v/>
      </c>
      <c r="B782" t="str">
        <f>IFERROR((ShiftReport[[#This Row],[End]]-ShiftReport[[#This Row],[Start]])*24,"")</f>
        <v/>
      </c>
    </row>
    <row r="783" spans="1:2" x14ac:dyDescent="0.3">
      <c r="A783" t="str">
        <f>IFERROR(ShiftReport[[#This Row],[Email]],"")</f>
        <v/>
      </c>
      <c r="B783" t="str">
        <f>IFERROR((ShiftReport[[#This Row],[End]]-ShiftReport[[#This Row],[Start]])*24,"")</f>
        <v/>
      </c>
    </row>
    <row r="784" spans="1:2" x14ac:dyDescent="0.3">
      <c r="A784" t="str">
        <f>IFERROR(ShiftReport[[#This Row],[Email]],"")</f>
        <v/>
      </c>
      <c r="B784" t="str">
        <f>IFERROR((ShiftReport[[#This Row],[End]]-ShiftReport[[#This Row],[Start]])*24,"")</f>
        <v/>
      </c>
    </row>
    <row r="785" spans="1:2" x14ac:dyDescent="0.3">
      <c r="A785" t="str">
        <f>IFERROR(ShiftReport[[#This Row],[Email]],"")</f>
        <v/>
      </c>
      <c r="B785" t="str">
        <f>IFERROR((ShiftReport[[#This Row],[End]]-ShiftReport[[#This Row],[Start]])*24,"")</f>
        <v/>
      </c>
    </row>
    <row r="786" spans="1:2" x14ac:dyDescent="0.3">
      <c r="A786" t="str">
        <f>IFERROR(ShiftReport[[#This Row],[Email]],"")</f>
        <v/>
      </c>
      <c r="B786" t="str">
        <f>IFERROR((ShiftReport[[#This Row],[End]]-ShiftReport[[#This Row],[Start]])*24,"")</f>
        <v/>
      </c>
    </row>
    <row r="787" spans="1:2" x14ac:dyDescent="0.3">
      <c r="A787" t="str">
        <f>IFERROR(ShiftReport[[#This Row],[Email]],"")</f>
        <v/>
      </c>
      <c r="B787" t="str">
        <f>IFERROR((ShiftReport[[#This Row],[End]]-ShiftReport[[#This Row],[Start]])*24,"")</f>
        <v/>
      </c>
    </row>
    <row r="788" spans="1:2" x14ac:dyDescent="0.3">
      <c r="A788" t="str">
        <f>IFERROR(ShiftReport[[#This Row],[Email]],"")</f>
        <v/>
      </c>
      <c r="B788" t="str">
        <f>IFERROR((ShiftReport[[#This Row],[End]]-ShiftReport[[#This Row],[Start]])*24,"")</f>
        <v/>
      </c>
    </row>
    <row r="789" spans="1:2" x14ac:dyDescent="0.3">
      <c r="A789" t="str">
        <f>IFERROR(ShiftReport[[#This Row],[Email]],"")</f>
        <v/>
      </c>
      <c r="B789" t="str">
        <f>IFERROR((ShiftReport[[#This Row],[End]]-ShiftReport[[#This Row],[Start]])*24,"")</f>
        <v/>
      </c>
    </row>
    <row r="790" spans="1:2" x14ac:dyDescent="0.3">
      <c r="A790" t="str">
        <f>IFERROR(ShiftReport[[#This Row],[Email]],"")</f>
        <v/>
      </c>
      <c r="B790" t="str">
        <f>IFERROR((ShiftReport[[#This Row],[End]]-ShiftReport[[#This Row],[Start]])*24,"")</f>
        <v/>
      </c>
    </row>
    <row r="791" spans="1:2" x14ac:dyDescent="0.3">
      <c r="A791" t="str">
        <f>IFERROR(ShiftReport[[#This Row],[Email]],"")</f>
        <v/>
      </c>
      <c r="B791" t="str">
        <f>IFERROR((ShiftReport[[#This Row],[End]]-ShiftReport[[#This Row],[Start]])*24,"")</f>
        <v/>
      </c>
    </row>
    <row r="792" spans="1:2" x14ac:dyDescent="0.3">
      <c r="A792" t="str">
        <f>IFERROR(ShiftReport[[#This Row],[Email]],"")</f>
        <v/>
      </c>
      <c r="B792" t="str">
        <f>IFERROR((ShiftReport[[#This Row],[End]]-ShiftReport[[#This Row],[Start]])*24,"")</f>
        <v/>
      </c>
    </row>
    <row r="793" spans="1:2" x14ac:dyDescent="0.3">
      <c r="A793" t="str">
        <f>IFERROR(ShiftReport[[#This Row],[Email]],"")</f>
        <v/>
      </c>
      <c r="B793" t="str">
        <f>IFERROR((ShiftReport[[#This Row],[End]]-ShiftReport[[#This Row],[Start]])*24,"")</f>
        <v/>
      </c>
    </row>
    <row r="794" spans="1:2" x14ac:dyDescent="0.3">
      <c r="A794" t="str">
        <f>IFERROR(ShiftReport[[#This Row],[Email]],"")</f>
        <v/>
      </c>
      <c r="B794" t="str">
        <f>IFERROR((ShiftReport[[#This Row],[End]]-ShiftReport[[#This Row],[Start]])*24,"")</f>
        <v/>
      </c>
    </row>
    <row r="795" spans="1:2" x14ac:dyDescent="0.3">
      <c r="A795" t="str">
        <f>IFERROR(ShiftReport[[#This Row],[Email]],"")</f>
        <v/>
      </c>
      <c r="B795" t="str">
        <f>IFERROR((ShiftReport[[#This Row],[End]]-ShiftReport[[#This Row],[Start]])*24,"")</f>
        <v/>
      </c>
    </row>
    <row r="796" spans="1:2" x14ac:dyDescent="0.3">
      <c r="A796" t="str">
        <f>IFERROR(ShiftReport[[#This Row],[Email]],"")</f>
        <v/>
      </c>
      <c r="B796" t="str">
        <f>IFERROR((ShiftReport[[#This Row],[End]]-ShiftReport[[#This Row],[Start]])*24,"")</f>
        <v/>
      </c>
    </row>
    <row r="797" spans="1:2" x14ac:dyDescent="0.3">
      <c r="A797" t="str">
        <f>IFERROR(ShiftReport[[#This Row],[Email]],"")</f>
        <v/>
      </c>
      <c r="B797" t="str">
        <f>IFERROR((ShiftReport[[#This Row],[End]]-ShiftReport[[#This Row],[Start]])*24,"")</f>
        <v/>
      </c>
    </row>
    <row r="798" spans="1:2" x14ac:dyDescent="0.3">
      <c r="A798" t="str">
        <f>IFERROR(ShiftReport[[#This Row],[Email]],"")</f>
        <v/>
      </c>
      <c r="B798" t="str">
        <f>IFERROR((ShiftReport[[#This Row],[End]]-ShiftReport[[#This Row],[Start]])*24,"")</f>
        <v/>
      </c>
    </row>
    <row r="799" spans="1:2" x14ac:dyDescent="0.3">
      <c r="A799" t="str">
        <f>IFERROR(ShiftReport[[#This Row],[Email]],"")</f>
        <v/>
      </c>
      <c r="B799" t="str">
        <f>IFERROR((ShiftReport[[#This Row],[End]]-ShiftReport[[#This Row],[Start]])*24,"")</f>
        <v/>
      </c>
    </row>
    <row r="800" spans="1:2" x14ac:dyDescent="0.3">
      <c r="A800" t="str">
        <f>IFERROR(ShiftReport[[#This Row],[Email]],"")</f>
        <v/>
      </c>
      <c r="B800" t="str">
        <f>IFERROR((ShiftReport[[#This Row],[End]]-ShiftReport[[#This Row],[Start]])*24,"")</f>
        <v/>
      </c>
    </row>
    <row r="801" spans="1:2" x14ac:dyDescent="0.3">
      <c r="A801" t="str">
        <f>IFERROR(ShiftReport[[#This Row],[Email]],"")</f>
        <v/>
      </c>
      <c r="B801" t="str">
        <f>IFERROR((ShiftReport[[#This Row],[End]]-ShiftReport[[#This Row],[Start]])*24,"")</f>
        <v/>
      </c>
    </row>
    <row r="802" spans="1:2" x14ac:dyDescent="0.3">
      <c r="A802" t="str">
        <f>IFERROR(ShiftReport[[#This Row],[Email]],"")</f>
        <v/>
      </c>
      <c r="B802" t="str">
        <f>IFERROR((ShiftReport[[#This Row],[End]]-ShiftReport[[#This Row],[Start]])*24,"")</f>
        <v/>
      </c>
    </row>
    <row r="803" spans="1:2" x14ac:dyDescent="0.3">
      <c r="A803" t="str">
        <f>IFERROR(ShiftReport[[#This Row],[Email]],"")</f>
        <v/>
      </c>
      <c r="B803" t="str">
        <f>IFERROR((ShiftReport[[#This Row],[End]]-ShiftReport[[#This Row],[Start]])*24,"")</f>
        <v/>
      </c>
    </row>
    <row r="804" spans="1:2" x14ac:dyDescent="0.3">
      <c r="A804" t="str">
        <f>IFERROR(ShiftReport[[#This Row],[Email]],"")</f>
        <v/>
      </c>
      <c r="B804" t="str">
        <f>IFERROR((ShiftReport[[#This Row],[End]]-ShiftReport[[#This Row],[Start]])*24,"")</f>
        <v/>
      </c>
    </row>
    <row r="805" spans="1:2" x14ac:dyDescent="0.3">
      <c r="A805" t="str">
        <f>IFERROR(ShiftReport[[#This Row],[Email]],"")</f>
        <v/>
      </c>
      <c r="B805" t="str">
        <f>IFERROR((ShiftReport[[#This Row],[End]]-ShiftReport[[#This Row],[Start]])*24,"")</f>
        <v/>
      </c>
    </row>
    <row r="806" spans="1:2" x14ac:dyDescent="0.3">
      <c r="A806" t="str">
        <f>IFERROR(ShiftReport[[#This Row],[Email]],"")</f>
        <v/>
      </c>
      <c r="B806" t="str">
        <f>IFERROR((ShiftReport[[#This Row],[End]]-ShiftReport[[#This Row],[Start]])*24,"")</f>
        <v/>
      </c>
    </row>
    <row r="807" spans="1:2" x14ac:dyDescent="0.3">
      <c r="A807" t="str">
        <f>IFERROR(ShiftReport[[#This Row],[Email]],"")</f>
        <v/>
      </c>
      <c r="B807" t="str">
        <f>IFERROR((ShiftReport[[#This Row],[End]]-ShiftReport[[#This Row],[Start]])*24,"")</f>
        <v/>
      </c>
    </row>
    <row r="808" spans="1:2" x14ac:dyDescent="0.3">
      <c r="A808" t="str">
        <f>IFERROR(ShiftReport[[#This Row],[Email]],"")</f>
        <v/>
      </c>
      <c r="B808" t="str">
        <f>IFERROR((ShiftReport[[#This Row],[End]]-ShiftReport[[#This Row],[Start]])*24,"")</f>
        <v/>
      </c>
    </row>
    <row r="809" spans="1:2" x14ac:dyDescent="0.3">
      <c r="A809" t="str">
        <f>IFERROR(ShiftReport[[#This Row],[Email]],"")</f>
        <v/>
      </c>
      <c r="B809" t="str">
        <f>IFERROR((ShiftReport[[#This Row],[End]]-ShiftReport[[#This Row],[Start]])*24,"")</f>
        <v/>
      </c>
    </row>
    <row r="810" spans="1:2" x14ac:dyDescent="0.3">
      <c r="A810" t="str">
        <f>IFERROR(ShiftReport[[#This Row],[Email]],"")</f>
        <v/>
      </c>
      <c r="B810" t="str">
        <f>IFERROR((ShiftReport[[#This Row],[End]]-ShiftReport[[#This Row],[Start]])*24,"")</f>
        <v/>
      </c>
    </row>
    <row r="811" spans="1:2" x14ac:dyDescent="0.3">
      <c r="A811" t="str">
        <f>IFERROR(ShiftReport[[#This Row],[Email]],"")</f>
        <v/>
      </c>
      <c r="B811" t="str">
        <f>IFERROR((ShiftReport[[#This Row],[End]]-ShiftReport[[#This Row],[Start]])*24,"")</f>
        <v/>
      </c>
    </row>
    <row r="812" spans="1:2" x14ac:dyDescent="0.3">
      <c r="A812" t="str">
        <f>IFERROR(ShiftReport[[#This Row],[Email]],"")</f>
        <v/>
      </c>
      <c r="B812" t="str">
        <f>IFERROR((ShiftReport[[#This Row],[End]]-ShiftReport[[#This Row],[Start]])*24,"")</f>
        <v/>
      </c>
    </row>
    <row r="813" spans="1:2" x14ac:dyDescent="0.3">
      <c r="A813" t="str">
        <f>IFERROR(ShiftReport[[#This Row],[Email]],"")</f>
        <v/>
      </c>
      <c r="B813" t="str">
        <f>IFERROR((ShiftReport[[#This Row],[End]]-ShiftReport[[#This Row],[Start]])*24,"")</f>
        <v/>
      </c>
    </row>
    <row r="814" spans="1:2" x14ac:dyDescent="0.3">
      <c r="A814" t="str">
        <f>IFERROR(ShiftReport[[#This Row],[Email]],"")</f>
        <v/>
      </c>
      <c r="B814" t="str">
        <f>IFERROR((ShiftReport[[#This Row],[End]]-ShiftReport[[#This Row],[Start]])*24,"")</f>
        <v/>
      </c>
    </row>
    <row r="815" spans="1:2" x14ac:dyDescent="0.3">
      <c r="A815" t="str">
        <f>IFERROR(ShiftReport[[#This Row],[Email]],"")</f>
        <v/>
      </c>
      <c r="B815" t="str">
        <f>IFERROR((ShiftReport[[#This Row],[End]]-ShiftReport[[#This Row],[Start]])*24,"")</f>
        <v/>
      </c>
    </row>
    <row r="816" spans="1:2" x14ac:dyDescent="0.3">
      <c r="A816" t="str">
        <f>IFERROR(ShiftReport[[#This Row],[Email]],"")</f>
        <v/>
      </c>
      <c r="B816" t="str">
        <f>IFERROR((ShiftReport[[#This Row],[End]]-ShiftReport[[#This Row],[Start]])*24,"")</f>
        <v/>
      </c>
    </row>
    <row r="817" spans="1:2" x14ac:dyDescent="0.3">
      <c r="A817" t="str">
        <f>IFERROR(ShiftReport[[#This Row],[Email]],"")</f>
        <v/>
      </c>
      <c r="B817" t="str">
        <f>IFERROR((ShiftReport[[#This Row],[End]]-ShiftReport[[#This Row],[Start]])*24,"")</f>
        <v/>
      </c>
    </row>
    <row r="818" spans="1:2" x14ac:dyDescent="0.3">
      <c r="A818" t="str">
        <f>IFERROR(ShiftReport[[#This Row],[Email]],"")</f>
        <v/>
      </c>
      <c r="B818" t="str">
        <f>IFERROR((ShiftReport[[#This Row],[End]]-ShiftReport[[#This Row],[Start]])*24,"")</f>
        <v/>
      </c>
    </row>
    <row r="819" spans="1:2" x14ac:dyDescent="0.3">
      <c r="A819" t="str">
        <f>IFERROR(ShiftReport[[#This Row],[Email]],"")</f>
        <v/>
      </c>
      <c r="B819" t="str">
        <f>IFERROR((ShiftReport[[#This Row],[End]]-ShiftReport[[#This Row],[Start]])*24,"")</f>
        <v/>
      </c>
    </row>
    <row r="820" spans="1:2" x14ac:dyDescent="0.3">
      <c r="A820" t="str">
        <f>IFERROR(ShiftReport[[#This Row],[Email]],"")</f>
        <v/>
      </c>
      <c r="B820" t="str">
        <f>IFERROR((ShiftReport[[#This Row],[End]]-ShiftReport[[#This Row],[Start]])*24,"")</f>
        <v/>
      </c>
    </row>
    <row r="821" spans="1:2" x14ac:dyDescent="0.3">
      <c r="A821" t="str">
        <f>IFERROR(ShiftReport[[#This Row],[Email]],"")</f>
        <v/>
      </c>
      <c r="B821" t="str">
        <f>IFERROR((ShiftReport[[#This Row],[End]]-ShiftReport[[#This Row],[Start]])*24,"")</f>
        <v/>
      </c>
    </row>
    <row r="822" spans="1:2" x14ac:dyDescent="0.3">
      <c r="A822" t="str">
        <f>IFERROR(ShiftReport[[#This Row],[Email]],"")</f>
        <v/>
      </c>
      <c r="B822" t="str">
        <f>IFERROR((ShiftReport[[#This Row],[End]]-ShiftReport[[#This Row],[Start]])*24,"")</f>
        <v/>
      </c>
    </row>
    <row r="823" spans="1:2" x14ac:dyDescent="0.3">
      <c r="A823" t="str">
        <f>IFERROR(ShiftReport[[#This Row],[Email]],"")</f>
        <v/>
      </c>
      <c r="B823" t="str">
        <f>IFERROR((ShiftReport[[#This Row],[End]]-ShiftReport[[#This Row],[Start]])*24,"")</f>
        <v/>
      </c>
    </row>
    <row r="824" spans="1:2" x14ac:dyDescent="0.3">
      <c r="A824" t="str">
        <f>IFERROR(ShiftReport[[#This Row],[Email]],"")</f>
        <v/>
      </c>
      <c r="B824" t="str">
        <f>IFERROR((ShiftReport[[#This Row],[End]]-ShiftReport[[#This Row],[Start]])*24,"")</f>
        <v/>
      </c>
    </row>
    <row r="825" spans="1:2" x14ac:dyDescent="0.3">
      <c r="A825" t="str">
        <f>IFERROR(ShiftReport[[#This Row],[Email]],"")</f>
        <v/>
      </c>
      <c r="B825" t="str">
        <f>IFERROR((ShiftReport[[#This Row],[End]]-ShiftReport[[#This Row],[Start]])*24,"")</f>
        <v/>
      </c>
    </row>
    <row r="826" spans="1:2" x14ac:dyDescent="0.3">
      <c r="A826" t="str">
        <f>IFERROR(ShiftReport[[#This Row],[Email]],"")</f>
        <v/>
      </c>
      <c r="B826" t="str">
        <f>IFERROR((ShiftReport[[#This Row],[End]]-ShiftReport[[#This Row],[Start]])*24,"")</f>
        <v/>
      </c>
    </row>
    <row r="827" spans="1:2" x14ac:dyDescent="0.3">
      <c r="A827" t="str">
        <f>IFERROR(ShiftReport[[#This Row],[Email]],"")</f>
        <v/>
      </c>
      <c r="B827" t="str">
        <f>IFERROR((ShiftReport[[#This Row],[End]]-ShiftReport[[#This Row],[Start]])*24,"")</f>
        <v/>
      </c>
    </row>
    <row r="828" spans="1:2" x14ac:dyDescent="0.3">
      <c r="A828" t="str">
        <f>IFERROR(ShiftReport[[#This Row],[Email]],"")</f>
        <v/>
      </c>
      <c r="B828" t="str">
        <f>IFERROR((ShiftReport[[#This Row],[End]]-ShiftReport[[#This Row],[Start]])*24,"")</f>
        <v/>
      </c>
    </row>
    <row r="829" spans="1:2" x14ac:dyDescent="0.3">
      <c r="A829" t="str">
        <f>IFERROR(ShiftReport[[#This Row],[Email]],"")</f>
        <v/>
      </c>
      <c r="B829" t="str">
        <f>IFERROR((ShiftReport[[#This Row],[End]]-ShiftReport[[#This Row],[Start]])*24,"")</f>
        <v/>
      </c>
    </row>
    <row r="830" spans="1:2" x14ac:dyDescent="0.3">
      <c r="A830" t="str">
        <f>IFERROR(ShiftReport[[#This Row],[Email]],"")</f>
        <v/>
      </c>
      <c r="B830" t="str">
        <f>IFERROR((ShiftReport[[#This Row],[End]]-ShiftReport[[#This Row],[Start]])*24,"")</f>
        <v/>
      </c>
    </row>
    <row r="831" spans="1:2" x14ac:dyDescent="0.3">
      <c r="A831" t="str">
        <f>IFERROR(ShiftReport[[#This Row],[Email]],"")</f>
        <v/>
      </c>
      <c r="B831" t="str">
        <f>IFERROR((ShiftReport[[#This Row],[End]]-ShiftReport[[#This Row],[Start]])*24,"")</f>
        <v/>
      </c>
    </row>
    <row r="832" spans="1:2" x14ac:dyDescent="0.3">
      <c r="A832" t="str">
        <f>IFERROR(ShiftReport[[#This Row],[Email]],"")</f>
        <v/>
      </c>
      <c r="B832" t="str">
        <f>IFERROR((ShiftReport[[#This Row],[End]]-ShiftReport[[#This Row],[Start]])*24,"")</f>
        <v/>
      </c>
    </row>
    <row r="833" spans="1:2" x14ac:dyDescent="0.3">
      <c r="A833" t="str">
        <f>IFERROR(ShiftReport[[#This Row],[Email]],"")</f>
        <v/>
      </c>
      <c r="B833" t="str">
        <f>IFERROR((ShiftReport[[#This Row],[End]]-ShiftReport[[#This Row],[Start]])*24,"")</f>
        <v/>
      </c>
    </row>
    <row r="834" spans="1:2" x14ac:dyDescent="0.3">
      <c r="A834" t="str">
        <f>IFERROR(ShiftReport[[#This Row],[Email]],"")</f>
        <v/>
      </c>
      <c r="B834" t="str">
        <f>IFERROR((ShiftReport[[#This Row],[End]]-ShiftReport[[#This Row],[Start]])*24,"")</f>
        <v/>
      </c>
    </row>
    <row r="835" spans="1:2" x14ac:dyDescent="0.3">
      <c r="A835" t="str">
        <f>IFERROR(ShiftReport[[#This Row],[Email]],"")</f>
        <v/>
      </c>
      <c r="B835" t="str">
        <f>IFERROR((ShiftReport[[#This Row],[End]]-ShiftReport[[#This Row],[Start]])*24,"")</f>
        <v/>
      </c>
    </row>
    <row r="836" spans="1:2" x14ac:dyDescent="0.3">
      <c r="A836" t="str">
        <f>IFERROR(ShiftReport[[#This Row],[Email]],"")</f>
        <v/>
      </c>
      <c r="B836" t="str">
        <f>IFERROR((ShiftReport[[#This Row],[End]]-ShiftReport[[#This Row],[Start]])*24,"")</f>
        <v/>
      </c>
    </row>
    <row r="837" spans="1:2" x14ac:dyDescent="0.3">
      <c r="A837" t="str">
        <f>IFERROR(ShiftReport[[#This Row],[Email]],"")</f>
        <v/>
      </c>
      <c r="B837" t="str">
        <f>IFERROR((ShiftReport[[#This Row],[End]]-ShiftReport[[#This Row],[Start]])*24,"")</f>
        <v/>
      </c>
    </row>
    <row r="838" spans="1:2" x14ac:dyDescent="0.3">
      <c r="A838" t="str">
        <f>IFERROR(ShiftReport[[#This Row],[Email]],"")</f>
        <v/>
      </c>
      <c r="B838" t="str">
        <f>IFERROR((ShiftReport[[#This Row],[End]]-ShiftReport[[#This Row],[Start]])*24,"")</f>
        <v/>
      </c>
    </row>
    <row r="839" spans="1:2" x14ac:dyDescent="0.3">
      <c r="A839" t="str">
        <f>IFERROR(ShiftReport[[#This Row],[Email]],"")</f>
        <v/>
      </c>
      <c r="B839" t="str">
        <f>IFERROR((ShiftReport[[#This Row],[End]]-ShiftReport[[#This Row],[Start]])*24,"")</f>
        <v/>
      </c>
    </row>
    <row r="840" spans="1:2" x14ac:dyDescent="0.3">
      <c r="A840" t="str">
        <f>IFERROR(ShiftReport[[#This Row],[Email]],"")</f>
        <v/>
      </c>
      <c r="B840" t="str">
        <f>IFERROR((ShiftReport[[#This Row],[End]]-ShiftReport[[#This Row],[Start]])*24,"")</f>
        <v/>
      </c>
    </row>
    <row r="841" spans="1:2" x14ac:dyDescent="0.3">
      <c r="A841" t="str">
        <f>IFERROR(ShiftReport[[#This Row],[Email]],"")</f>
        <v/>
      </c>
      <c r="B841" t="str">
        <f>IFERROR((ShiftReport[[#This Row],[End]]-ShiftReport[[#This Row],[Start]])*24,"")</f>
        <v/>
      </c>
    </row>
    <row r="842" spans="1:2" x14ac:dyDescent="0.3">
      <c r="A842" t="str">
        <f>IFERROR(ShiftReport[[#This Row],[Email]],"")</f>
        <v/>
      </c>
      <c r="B842" t="str">
        <f>IFERROR((ShiftReport[[#This Row],[End]]-ShiftReport[[#This Row],[Start]])*24,"")</f>
        <v/>
      </c>
    </row>
    <row r="843" spans="1:2" x14ac:dyDescent="0.3">
      <c r="A843" t="str">
        <f>IFERROR(ShiftReport[[#This Row],[Email]],"")</f>
        <v/>
      </c>
      <c r="B843" t="str">
        <f>IFERROR((ShiftReport[[#This Row],[End]]-ShiftReport[[#This Row],[Start]])*24,"")</f>
        <v/>
      </c>
    </row>
    <row r="844" spans="1:2" x14ac:dyDescent="0.3">
      <c r="A844" t="str">
        <f>IFERROR(ShiftReport[[#This Row],[Email]],"")</f>
        <v/>
      </c>
      <c r="B844" t="str">
        <f>IFERROR((ShiftReport[[#This Row],[End]]-ShiftReport[[#This Row],[Start]])*24,"")</f>
        <v/>
      </c>
    </row>
    <row r="845" spans="1:2" x14ac:dyDescent="0.3">
      <c r="A845" t="str">
        <f>IFERROR(ShiftReport[[#This Row],[Email]],"")</f>
        <v/>
      </c>
      <c r="B845" t="str">
        <f>IFERROR((ShiftReport[[#This Row],[End]]-ShiftReport[[#This Row],[Start]])*24,"")</f>
        <v/>
      </c>
    </row>
    <row r="846" spans="1:2" x14ac:dyDescent="0.3">
      <c r="A846" t="str">
        <f>IFERROR(ShiftReport[[#This Row],[Email]],"")</f>
        <v/>
      </c>
      <c r="B846" t="str">
        <f>IFERROR((ShiftReport[[#This Row],[End]]-ShiftReport[[#This Row],[Start]])*24,"")</f>
        <v/>
      </c>
    </row>
    <row r="847" spans="1:2" x14ac:dyDescent="0.3">
      <c r="A847" t="str">
        <f>IFERROR(ShiftReport[[#This Row],[Email]],"")</f>
        <v/>
      </c>
      <c r="B847" t="str">
        <f>IFERROR((ShiftReport[[#This Row],[End]]-ShiftReport[[#This Row],[Start]])*24,"")</f>
        <v/>
      </c>
    </row>
    <row r="848" spans="1:2" x14ac:dyDescent="0.3">
      <c r="A848" t="str">
        <f>IFERROR(ShiftReport[[#This Row],[Email]],"")</f>
        <v/>
      </c>
      <c r="B848" t="str">
        <f>IFERROR((ShiftReport[[#This Row],[End]]-ShiftReport[[#This Row],[Start]])*24,"")</f>
        <v/>
      </c>
    </row>
    <row r="849" spans="1:2" x14ac:dyDescent="0.3">
      <c r="A849" t="str">
        <f>IFERROR(ShiftReport[[#This Row],[Email]],"")</f>
        <v/>
      </c>
      <c r="B849" t="str">
        <f>IFERROR((ShiftReport[[#This Row],[End]]-ShiftReport[[#This Row],[Start]])*24,"")</f>
        <v/>
      </c>
    </row>
    <row r="850" spans="1:2" x14ac:dyDescent="0.3">
      <c r="A850" t="str">
        <f>IFERROR(ShiftReport[[#This Row],[Email]],"")</f>
        <v/>
      </c>
      <c r="B850" t="str">
        <f>IFERROR((ShiftReport[[#This Row],[End]]-ShiftReport[[#This Row],[Start]])*24,"")</f>
        <v/>
      </c>
    </row>
    <row r="851" spans="1:2" x14ac:dyDescent="0.3">
      <c r="A851" t="str">
        <f>IFERROR(ShiftReport[[#This Row],[Email]],"")</f>
        <v/>
      </c>
      <c r="B851" t="str">
        <f>IFERROR((ShiftReport[[#This Row],[End]]-ShiftReport[[#This Row],[Start]])*24,"")</f>
        <v/>
      </c>
    </row>
    <row r="852" spans="1:2" x14ac:dyDescent="0.3">
      <c r="A852" t="str">
        <f>IFERROR(ShiftReport[[#This Row],[Email]],"")</f>
        <v/>
      </c>
      <c r="B852" t="str">
        <f>IFERROR((ShiftReport[[#This Row],[End]]-ShiftReport[[#This Row],[Start]])*24,"")</f>
        <v/>
      </c>
    </row>
    <row r="853" spans="1:2" x14ac:dyDescent="0.3">
      <c r="A853" t="str">
        <f>IFERROR(ShiftReport[[#This Row],[Email]],"")</f>
        <v/>
      </c>
      <c r="B853" t="str">
        <f>IFERROR((ShiftReport[[#This Row],[End]]-ShiftReport[[#This Row],[Start]])*24,"")</f>
        <v/>
      </c>
    </row>
    <row r="854" spans="1:2" x14ac:dyDescent="0.3">
      <c r="A854" t="str">
        <f>IFERROR(ShiftReport[[#This Row],[Email]],"")</f>
        <v/>
      </c>
      <c r="B854" t="str">
        <f>IFERROR((ShiftReport[[#This Row],[End]]-ShiftReport[[#This Row],[Start]])*24,"")</f>
        <v/>
      </c>
    </row>
    <row r="855" spans="1:2" x14ac:dyDescent="0.3">
      <c r="A855" t="str">
        <f>IFERROR(ShiftReport[[#This Row],[Email]],"")</f>
        <v/>
      </c>
      <c r="B855" t="str">
        <f>IFERROR((ShiftReport[[#This Row],[End]]-ShiftReport[[#This Row],[Start]])*24,"")</f>
        <v/>
      </c>
    </row>
    <row r="856" spans="1:2" x14ac:dyDescent="0.3">
      <c r="A856" t="str">
        <f>IFERROR(ShiftReport[[#This Row],[Email]],"")</f>
        <v/>
      </c>
      <c r="B856" t="str">
        <f>IFERROR((ShiftReport[[#This Row],[End]]-ShiftReport[[#This Row],[Start]])*24,"")</f>
        <v/>
      </c>
    </row>
    <row r="857" spans="1:2" x14ac:dyDescent="0.3">
      <c r="A857" t="str">
        <f>IFERROR(ShiftReport[[#This Row],[Email]],"")</f>
        <v/>
      </c>
      <c r="B857" t="str">
        <f>IFERROR((ShiftReport[[#This Row],[End]]-ShiftReport[[#This Row],[Start]])*24,"")</f>
        <v/>
      </c>
    </row>
    <row r="858" spans="1:2" x14ac:dyDescent="0.3">
      <c r="A858" t="str">
        <f>IFERROR(ShiftReport[[#This Row],[Email]],"")</f>
        <v/>
      </c>
      <c r="B858" t="str">
        <f>IFERROR((ShiftReport[[#This Row],[End]]-ShiftReport[[#This Row],[Start]])*24,"")</f>
        <v/>
      </c>
    </row>
    <row r="859" spans="1:2" x14ac:dyDescent="0.3">
      <c r="A859" t="str">
        <f>IFERROR(ShiftReport[[#This Row],[Email]],"")</f>
        <v/>
      </c>
      <c r="B859" t="str">
        <f>IFERROR((ShiftReport[[#This Row],[End]]-ShiftReport[[#This Row],[Start]])*24,"")</f>
        <v/>
      </c>
    </row>
    <row r="860" spans="1:2" x14ac:dyDescent="0.3">
      <c r="A860" t="str">
        <f>IFERROR(ShiftReport[[#This Row],[Email]],"")</f>
        <v/>
      </c>
      <c r="B860" t="str">
        <f>IFERROR((ShiftReport[[#This Row],[End]]-ShiftReport[[#This Row],[Start]])*24,"")</f>
        <v/>
      </c>
    </row>
    <row r="861" spans="1:2" x14ac:dyDescent="0.3">
      <c r="A861" t="str">
        <f>IFERROR(ShiftReport[[#This Row],[Email]],"")</f>
        <v/>
      </c>
      <c r="B861" t="str">
        <f>IFERROR((ShiftReport[[#This Row],[End]]-ShiftReport[[#This Row],[Start]])*24,"")</f>
        <v/>
      </c>
    </row>
    <row r="862" spans="1:2" x14ac:dyDescent="0.3">
      <c r="A862" t="str">
        <f>IFERROR(ShiftReport[[#This Row],[Email]],"")</f>
        <v/>
      </c>
      <c r="B862" t="str">
        <f>IFERROR((ShiftReport[[#This Row],[End]]-ShiftReport[[#This Row],[Start]])*24,"")</f>
        <v/>
      </c>
    </row>
    <row r="863" spans="1:2" x14ac:dyDescent="0.3">
      <c r="A863" t="str">
        <f>IFERROR(ShiftReport[[#This Row],[Email]],"")</f>
        <v/>
      </c>
      <c r="B863" t="str">
        <f>IFERROR((ShiftReport[[#This Row],[End]]-ShiftReport[[#This Row],[Start]])*24,"")</f>
        <v/>
      </c>
    </row>
    <row r="864" spans="1:2" x14ac:dyDescent="0.3">
      <c r="A864" t="str">
        <f>IFERROR(ShiftReport[[#This Row],[Email]],"")</f>
        <v/>
      </c>
      <c r="B864" t="str">
        <f>IFERROR((ShiftReport[[#This Row],[End]]-ShiftReport[[#This Row],[Start]])*24,"")</f>
        <v/>
      </c>
    </row>
    <row r="865" spans="1:2" x14ac:dyDescent="0.3">
      <c r="A865" t="str">
        <f>IFERROR(ShiftReport[[#This Row],[Email]],"")</f>
        <v/>
      </c>
      <c r="B865" t="str">
        <f>IFERROR((ShiftReport[[#This Row],[End]]-ShiftReport[[#This Row],[Start]])*24,"")</f>
        <v/>
      </c>
    </row>
    <row r="866" spans="1:2" x14ac:dyDescent="0.3">
      <c r="A866" t="str">
        <f>IFERROR(ShiftReport[[#This Row],[Email]],"")</f>
        <v/>
      </c>
      <c r="B866" t="str">
        <f>IFERROR((ShiftReport[[#This Row],[End]]-ShiftReport[[#This Row],[Start]])*24,"")</f>
        <v/>
      </c>
    </row>
    <row r="867" spans="1:2" x14ac:dyDescent="0.3">
      <c r="A867" t="str">
        <f>IFERROR(ShiftReport[[#This Row],[Email]],"")</f>
        <v/>
      </c>
      <c r="B867" t="str">
        <f>IFERROR((ShiftReport[[#This Row],[End]]-ShiftReport[[#This Row],[Start]])*24,"")</f>
        <v/>
      </c>
    </row>
    <row r="868" spans="1:2" x14ac:dyDescent="0.3">
      <c r="A868" t="str">
        <f>IFERROR(ShiftReport[[#This Row],[Email]],"")</f>
        <v/>
      </c>
      <c r="B868" t="str">
        <f>IFERROR((ShiftReport[[#This Row],[End]]-ShiftReport[[#This Row],[Start]])*24,"")</f>
        <v/>
      </c>
    </row>
    <row r="869" spans="1:2" x14ac:dyDescent="0.3">
      <c r="A869" t="str">
        <f>IFERROR(ShiftReport[[#This Row],[Email]],"")</f>
        <v/>
      </c>
      <c r="B869" t="str">
        <f>IFERROR((ShiftReport[[#This Row],[End]]-ShiftReport[[#This Row],[Start]])*24,"")</f>
        <v/>
      </c>
    </row>
    <row r="870" spans="1:2" x14ac:dyDescent="0.3">
      <c r="A870" t="str">
        <f>IFERROR(ShiftReport[[#This Row],[Email]],"")</f>
        <v/>
      </c>
      <c r="B870" t="str">
        <f>IFERROR((ShiftReport[[#This Row],[End]]-ShiftReport[[#This Row],[Start]])*24,"")</f>
        <v/>
      </c>
    </row>
    <row r="871" spans="1:2" x14ac:dyDescent="0.3">
      <c r="A871" t="str">
        <f>IFERROR(ShiftReport[[#This Row],[Email]],"")</f>
        <v/>
      </c>
      <c r="B871" t="str">
        <f>IFERROR((ShiftReport[[#This Row],[End]]-ShiftReport[[#This Row],[Start]])*24,"")</f>
        <v/>
      </c>
    </row>
    <row r="872" spans="1:2" x14ac:dyDescent="0.3">
      <c r="A872" t="str">
        <f>IFERROR(ShiftReport[[#This Row],[Email]],"")</f>
        <v/>
      </c>
      <c r="B872" t="str">
        <f>IFERROR((ShiftReport[[#This Row],[End]]-ShiftReport[[#This Row],[Start]])*24,"")</f>
        <v/>
      </c>
    </row>
    <row r="873" spans="1:2" x14ac:dyDescent="0.3">
      <c r="A873" t="str">
        <f>IFERROR(ShiftReport[[#This Row],[Email]],"")</f>
        <v/>
      </c>
      <c r="B873" t="str">
        <f>IFERROR((ShiftReport[[#This Row],[End]]-ShiftReport[[#This Row],[Start]])*24,"")</f>
        <v/>
      </c>
    </row>
    <row r="874" spans="1:2" x14ac:dyDescent="0.3">
      <c r="A874" t="str">
        <f>IFERROR(ShiftReport[[#This Row],[Email]],"")</f>
        <v/>
      </c>
      <c r="B874" t="str">
        <f>IFERROR((ShiftReport[[#This Row],[End]]-ShiftReport[[#This Row],[Start]])*24,"")</f>
        <v/>
      </c>
    </row>
    <row r="875" spans="1:2" x14ac:dyDescent="0.3">
      <c r="A875" t="str">
        <f>IFERROR(ShiftReport[[#This Row],[Email]],"")</f>
        <v/>
      </c>
      <c r="B875" t="str">
        <f>IFERROR((ShiftReport[[#This Row],[End]]-ShiftReport[[#This Row],[Start]])*24,"")</f>
        <v/>
      </c>
    </row>
    <row r="876" spans="1:2" x14ac:dyDescent="0.3">
      <c r="A876" t="str">
        <f>IFERROR(ShiftReport[[#This Row],[Email]],"")</f>
        <v/>
      </c>
      <c r="B876" t="str">
        <f>IFERROR((ShiftReport[[#This Row],[End]]-ShiftReport[[#This Row],[Start]])*24,"")</f>
        <v/>
      </c>
    </row>
    <row r="877" spans="1:2" x14ac:dyDescent="0.3">
      <c r="A877" t="str">
        <f>IFERROR(ShiftReport[[#This Row],[Email]],"")</f>
        <v/>
      </c>
      <c r="B877" t="str">
        <f>IFERROR((ShiftReport[[#This Row],[End]]-ShiftReport[[#This Row],[Start]])*24,"")</f>
        <v/>
      </c>
    </row>
    <row r="878" spans="1:2" x14ac:dyDescent="0.3">
      <c r="A878" t="str">
        <f>IFERROR(ShiftReport[[#This Row],[Email]],"")</f>
        <v/>
      </c>
      <c r="B878" t="str">
        <f>IFERROR((ShiftReport[[#This Row],[End]]-ShiftReport[[#This Row],[Start]])*24,"")</f>
        <v/>
      </c>
    </row>
    <row r="879" spans="1:2" x14ac:dyDescent="0.3">
      <c r="A879" t="str">
        <f>IFERROR(ShiftReport[[#This Row],[Email]],"")</f>
        <v/>
      </c>
      <c r="B879" t="str">
        <f>IFERROR((ShiftReport[[#This Row],[End]]-ShiftReport[[#This Row],[Start]])*24,"")</f>
        <v/>
      </c>
    </row>
    <row r="880" spans="1:2" x14ac:dyDescent="0.3">
      <c r="A880" t="str">
        <f>IFERROR(ShiftReport[[#This Row],[Email]],"")</f>
        <v/>
      </c>
      <c r="B880" t="str">
        <f>IFERROR((ShiftReport[[#This Row],[End]]-ShiftReport[[#This Row],[Start]])*24,"")</f>
        <v/>
      </c>
    </row>
    <row r="881" spans="1:2" x14ac:dyDescent="0.3">
      <c r="A881" t="str">
        <f>IFERROR(ShiftReport[[#This Row],[Email]],"")</f>
        <v/>
      </c>
      <c r="B881" t="str">
        <f>IFERROR((ShiftReport[[#This Row],[End]]-ShiftReport[[#This Row],[Start]])*24,"")</f>
        <v/>
      </c>
    </row>
    <row r="882" spans="1:2" x14ac:dyDescent="0.3">
      <c r="A882" t="str">
        <f>IFERROR(ShiftReport[[#This Row],[Email]],"")</f>
        <v/>
      </c>
      <c r="B882" t="str">
        <f>IFERROR((ShiftReport[[#This Row],[End]]-ShiftReport[[#This Row],[Start]])*24,"")</f>
        <v/>
      </c>
    </row>
    <row r="883" spans="1:2" x14ac:dyDescent="0.3">
      <c r="A883" t="str">
        <f>IFERROR(ShiftReport[[#This Row],[Email]],"")</f>
        <v/>
      </c>
      <c r="B883" t="str">
        <f>IFERROR((ShiftReport[[#This Row],[End]]-ShiftReport[[#This Row],[Start]])*24,"")</f>
        <v/>
      </c>
    </row>
    <row r="884" spans="1:2" x14ac:dyDescent="0.3">
      <c r="A884" t="str">
        <f>IFERROR(ShiftReport[[#This Row],[Email]],"")</f>
        <v/>
      </c>
      <c r="B884" t="str">
        <f>IFERROR((ShiftReport[[#This Row],[End]]-ShiftReport[[#This Row],[Start]])*24,"")</f>
        <v/>
      </c>
    </row>
    <row r="885" spans="1:2" x14ac:dyDescent="0.3">
      <c r="A885" t="str">
        <f>IFERROR(ShiftReport[[#This Row],[Email]],"")</f>
        <v/>
      </c>
      <c r="B885" t="str">
        <f>IFERROR((ShiftReport[[#This Row],[End]]-ShiftReport[[#This Row],[Start]])*24,"")</f>
        <v/>
      </c>
    </row>
    <row r="886" spans="1:2" x14ac:dyDescent="0.3">
      <c r="A886" t="str">
        <f>IFERROR(ShiftReport[[#This Row],[Email]],"")</f>
        <v/>
      </c>
      <c r="B886" t="str">
        <f>IFERROR((ShiftReport[[#This Row],[End]]-ShiftReport[[#This Row],[Start]])*24,"")</f>
        <v/>
      </c>
    </row>
    <row r="887" spans="1:2" x14ac:dyDescent="0.3">
      <c r="A887" t="str">
        <f>IFERROR(ShiftReport[[#This Row],[Email]],"")</f>
        <v/>
      </c>
      <c r="B887" t="str">
        <f>IFERROR((ShiftReport[[#This Row],[End]]-ShiftReport[[#This Row],[Start]])*24,"")</f>
        <v/>
      </c>
    </row>
    <row r="888" spans="1:2" x14ac:dyDescent="0.3">
      <c r="A888" t="str">
        <f>IFERROR(ShiftReport[[#This Row],[Email]],"")</f>
        <v/>
      </c>
      <c r="B888" t="str">
        <f>IFERROR((ShiftReport[[#This Row],[End]]-ShiftReport[[#This Row],[Start]])*24,"")</f>
        <v/>
      </c>
    </row>
    <row r="889" spans="1:2" x14ac:dyDescent="0.3">
      <c r="A889" t="str">
        <f>IFERROR(ShiftReport[[#This Row],[Email]],"")</f>
        <v/>
      </c>
      <c r="B889" t="str">
        <f>IFERROR((ShiftReport[[#This Row],[End]]-ShiftReport[[#This Row],[Start]])*24,"")</f>
        <v/>
      </c>
    </row>
    <row r="890" spans="1:2" x14ac:dyDescent="0.3">
      <c r="A890" t="str">
        <f>IFERROR(ShiftReport[[#This Row],[Email]],"")</f>
        <v/>
      </c>
      <c r="B890" t="str">
        <f>IFERROR((ShiftReport[[#This Row],[End]]-ShiftReport[[#This Row],[Start]])*24,"")</f>
        <v/>
      </c>
    </row>
    <row r="891" spans="1:2" x14ac:dyDescent="0.3">
      <c r="A891" t="str">
        <f>IFERROR(ShiftReport[[#This Row],[Email]],"")</f>
        <v/>
      </c>
      <c r="B891" t="str">
        <f>IFERROR((ShiftReport[[#This Row],[End]]-ShiftReport[[#This Row],[Start]])*24,"")</f>
        <v/>
      </c>
    </row>
    <row r="892" spans="1:2" x14ac:dyDescent="0.3">
      <c r="A892" t="str">
        <f>IFERROR(ShiftReport[[#This Row],[Email]],"")</f>
        <v/>
      </c>
      <c r="B892" t="str">
        <f>IFERROR((ShiftReport[[#This Row],[End]]-ShiftReport[[#This Row],[Start]])*24,"")</f>
        <v/>
      </c>
    </row>
    <row r="893" spans="1:2" x14ac:dyDescent="0.3">
      <c r="A893" t="str">
        <f>IFERROR(ShiftReport[[#This Row],[Email]],"")</f>
        <v/>
      </c>
      <c r="B893" t="str">
        <f>IFERROR((ShiftReport[[#This Row],[End]]-ShiftReport[[#This Row],[Start]])*24,"")</f>
        <v/>
      </c>
    </row>
    <row r="894" spans="1:2" x14ac:dyDescent="0.3">
      <c r="A894" t="str">
        <f>IFERROR(ShiftReport[[#This Row],[Email]],"")</f>
        <v/>
      </c>
      <c r="B894" t="str">
        <f>IFERROR((ShiftReport[[#This Row],[End]]-ShiftReport[[#This Row],[Start]])*24,"")</f>
        <v/>
      </c>
    </row>
    <row r="895" spans="1:2" x14ac:dyDescent="0.3">
      <c r="A895" t="str">
        <f>IFERROR(ShiftReport[[#This Row],[Email]],"")</f>
        <v/>
      </c>
      <c r="B895" t="str">
        <f>IFERROR((ShiftReport[[#This Row],[End]]-ShiftReport[[#This Row],[Start]])*24,"")</f>
        <v/>
      </c>
    </row>
    <row r="896" spans="1:2" x14ac:dyDescent="0.3">
      <c r="A896" t="str">
        <f>IFERROR(ShiftReport[[#This Row],[Email]],"")</f>
        <v/>
      </c>
      <c r="B896" t="str">
        <f>IFERROR((ShiftReport[[#This Row],[End]]-ShiftReport[[#This Row],[Start]])*24,"")</f>
        <v/>
      </c>
    </row>
    <row r="897" spans="1:2" x14ac:dyDescent="0.3">
      <c r="A897" t="str">
        <f>IFERROR(ShiftReport[[#This Row],[Email]],"")</f>
        <v/>
      </c>
      <c r="B897" t="str">
        <f>IFERROR((ShiftReport[[#This Row],[End]]-ShiftReport[[#This Row],[Start]])*24,"")</f>
        <v/>
      </c>
    </row>
    <row r="898" spans="1:2" x14ac:dyDescent="0.3">
      <c r="A898" t="str">
        <f>IFERROR(ShiftReport[[#This Row],[Email]],"")</f>
        <v/>
      </c>
      <c r="B898" t="str">
        <f>IFERROR((ShiftReport[[#This Row],[End]]-ShiftReport[[#This Row],[Start]])*24,"")</f>
        <v/>
      </c>
    </row>
    <row r="899" spans="1:2" x14ac:dyDescent="0.3">
      <c r="A899" t="str">
        <f>IFERROR(ShiftReport[[#This Row],[Email]],"")</f>
        <v/>
      </c>
      <c r="B899" t="str">
        <f>IFERROR((ShiftReport[[#This Row],[End]]-ShiftReport[[#This Row],[Start]])*24,"")</f>
        <v/>
      </c>
    </row>
    <row r="900" spans="1:2" x14ac:dyDescent="0.3">
      <c r="A900" t="str">
        <f>IFERROR(ShiftReport[[#This Row],[Email]],"")</f>
        <v/>
      </c>
      <c r="B900" t="str">
        <f>IFERROR((ShiftReport[[#This Row],[End]]-ShiftReport[[#This Row],[Start]])*24,"")</f>
        <v/>
      </c>
    </row>
    <row r="901" spans="1:2" x14ac:dyDescent="0.3">
      <c r="A901" t="str">
        <f>IFERROR(ShiftReport[[#This Row],[Email]],"")</f>
        <v/>
      </c>
      <c r="B901" t="str">
        <f>IFERROR((ShiftReport[[#This Row],[End]]-ShiftReport[[#This Row],[Start]])*24,"")</f>
        <v/>
      </c>
    </row>
    <row r="902" spans="1:2" x14ac:dyDescent="0.3">
      <c r="A902" t="str">
        <f>IFERROR(ShiftReport[[#This Row],[Email]],"")</f>
        <v/>
      </c>
      <c r="B902" t="str">
        <f>IFERROR((ShiftReport[[#This Row],[End]]-ShiftReport[[#This Row],[Start]])*24,"")</f>
        <v/>
      </c>
    </row>
    <row r="903" spans="1:2" x14ac:dyDescent="0.3">
      <c r="A903" t="str">
        <f>IFERROR(ShiftReport[[#This Row],[Email]],"")</f>
        <v/>
      </c>
      <c r="B903" t="str">
        <f>IFERROR((ShiftReport[[#This Row],[End]]-ShiftReport[[#This Row],[Start]])*24,"")</f>
        <v/>
      </c>
    </row>
    <row r="904" spans="1:2" x14ac:dyDescent="0.3">
      <c r="A904" t="str">
        <f>IFERROR(ShiftReport[[#This Row],[Email]],"")</f>
        <v/>
      </c>
      <c r="B904" t="str">
        <f>IFERROR((ShiftReport[[#This Row],[End]]-ShiftReport[[#This Row],[Start]])*24,"")</f>
        <v/>
      </c>
    </row>
    <row r="905" spans="1:2" x14ac:dyDescent="0.3">
      <c r="A905" t="str">
        <f>IFERROR(ShiftReport[[#This Row],[Email]],"")</f>
        <v/>
      </c>
      <c r="B905" t="str">
        <f>IFERROR((ShiftReport[[#This Row],[End]]-ShiftReport[[#This Row],[Start]])*24,"")</f>
        <v/>
      </c>
    </row>
    <row r="906" spans="1:2" x14ac:dyDescent="0.3">
      <c r="A906" t="str">
        <f>IFERROR(ShiftReport[[#This Row],[Email]],"")</f>
        <v/>
      </c>
      <c r="B906" t="str">
        <f>IFERROR((ShiftReport[[#This Row],[End]]-ShiftReport[[#This Row],[Start]])*24,"")</f>
        <v/>
      </c>
    </row>
    <row r="907" spans="1:2" x14ac:dyDescent="0.3">
      <c r="A907" t="str">
        <f>IFERROR(ShiftReport[[#This Row],[Email]],"")</f>
        <v/>
      </c>
      <c r="B907" t="str">
        <f>IFERROR((ShiftReport[[#This Row],[End]]-ShiftReport[[#This Row],[Start]])*24,"")</f>
        <v/>
      </c>
    </row>
    <row r="908" spans="1:2" x14ac:dyDescent="0.3">
      <c r="A908" t="str">
        <f>IFERROR(ShiftReport[[#This Row],[Email]],"")</f>
        <v/>
      </c>
      <c r="B908" t="str">
        <f>IFERROR((ShiftReport[[#This Row],[End]]-ShiftReport[[#This Row],[Start]])*24,"")</f>
        <v/>
      </c>
    </row>
    <row r="909" spans="1:2" x14ac:dyDescent="0.3">
      <c r="A909" t="str">
        <f>IFERROR(ShiftReport[[#This Row],[Email]],"")</f>
        <v/>
      </c>
      <c r="B909" t="str">
        <f>IFERROR((ShiftReport[[#This Row],[End]]-ShiftReport[[#This Row],[Start]])*24,"")</f>
        <v/>
      </c>
    </row>
    <row r="910" spans="1:2" x14ac:dyDescent="0.3">
      <c r="A910" t="str">
        <f>IFERROR(ShiftReport[[#This Row],[Email]],"")</f>
        <v/>
      </c>
      <c r="B910" t="str">
        <f>IFERROR((ShiftReport[[#This Row],[End]]-ShiftReport[[#This Row],[Start]])*24,"")</f>
        <v/>
      </c>
    </row>
    <row r="911" spans="1:2" x14ac:dyDescent="0.3">
      <c r="A911" t="str">
        <f>IFERROR(ShiftReport[[#This Row],[Email]],"")</f>
        <v/>
      </c>
      <c r="B911" t="str">
        <f>IFERROR((ShiftReport[[#This Row],[End]]-ShiftReport[[#This Row],[Start]])*24,"")</f>
        <v/>
      </c>
    </row>
    <row r="912" spans="1:2" x14ac:dyDescent="0.3">
      <c r="A912" t="str">
        <f>IFERROR(ShiftReport[[#This Row],[Email]],"")</f>
        <v/>
      </c>
      <c r="B912" t="str">
        <f>IFERROR((ShiftReport[[#This Row],[End]]-ShiftReport[[#This Row],[Start]])*24,"")</f>
        <v/>
      </c>
    </row>
    <row r="913" spans="1:2" x14ac:dyDescent="0.3">
      <c r="A913" t="str">
        <f>IFERROR(ShiftReport[[#This Row],[Email]],"")</f>
        <v/>
      </c>
      <c r="B913" t="str">
        <f>IFERROR((ShiftReport[[#This Row],[End]]-ShiftReport[[#This Row],[Start]])*24,"")</f>
        <v/>
      </c>
    </row>
    <row r="914" spans="1:2" x14ac:dyDescent="0.3">
      <c r="A914" t="str">
        <f>IFERROR(ShiftReport[[#This Row],[Email]],"")</f>
        <v/>
      </c>
      <c r="B914" t="str">
        <f>IFERROR((ShiftReport[[#This Row],[End]]-ShiftReport[[#This Row],[Start]])*24,"")</f>
        <v/>
      </c>
    </row>
    <row r="915" spans="1:2" x14ac:dyDescent="0.3">
      <c r="A915" t="str">
        <f>IFERROR(ShiftReport[[#This Row],[Email]],"")</f>
        <v/>
      </c>
      <c r="B915" t="str">
        <f>IFERROR((ShiftReport[[#This Row],[End]]-ShiftReport[[#This Row],[Start]])*24,"")</f>
        <v/>
      </c>
    </row>
    <row r="916" spans="1:2" x14ac:dyDescent="0.3">
      <c r="A916" t="str">
        <f>IFERROR(ShiftReport[[#This Row],[Email]],"")</f>
        <v/>
      </c>
      <c r="B916" t="str">
        <f>IFERROR((ShiftReport[[#This Row],[End]]-ShiftReport[[#This Row],[Start]])*24,"")</f>
        <v/>
      </c>
    </row>
    <row r="917" spans="1:2" x14ac:dyDescent="0.3">
      <c r="A917" t="str">
        <f>IFERROR(ShiftReport[[#This Row],[Email]],"")</f>
        <v/>
      </c>
      <c r="B917" t="str">
        <f>IFERROR((ShiftReport[[#This Row],[End]]-ShiftReport[[#This Row],[Start]])*24,"")</f>
        <v/>
      </c>
    </row>
    <row r="918" spans="1:2" x14ac:dyDescent="0.3">
      <c r="A918" t="str">
        <f>IFERROR(ShiftReport[[#This Row],[Email]],"")</f>
        <v/>
      </c>
      <c r="B918" t="str">
        <f>IFERROR((ShiftReport[[#This Row],[End]]-ShiftReport[[#This Row],[Start]])*24,"")</f>
        <v/>
      </c>
    </row>
    <row r="919" spans="1:2" x14ac:dyDescent="0.3">
      <c r="A919" t="str">
        <f>IFERROR(ShiftReport[[#This Row],[Email]],"")</f>
        <v/>
      </c>
      <c r="B919" t="str">
        <f>IFERROR((ShiftReport[[#This Row],[End]]-ShiftReport[[#This Row],[Start]])*24,"")</f>
        <v/>
      </c>
    </row>
    <row r="920" spans="1:2" x14ac:dyDescent="0.3">
      <c r="A920" t="str">
        <f>IFERROR(ShiftReport[[#This Row],[Email]],"")</f>
        <v/>
      </c>
      <c r="B920" t="str">
        <f>IFERROR((ShiftReport[[#This Row],[End]]-ShiftReport[[#This Row],[Start]])*24,"")</f>
        <v/>
      </c>
    </row>
    <row r="921" spans="1:2" x14ac:dyDescent="0.3">
      <c r="A921" t="str">
        <f>IFERROR(ShiftReport[[#This Row],[Email]],"")</f>
        <v/>
      </c>
      <c r="B921" t="str">
        <f>IFERROR((ShiftReport[[#This Row],[End]]-ShiftReport[[#This Row],[Start]])*24,"")</f>
        <v/>
      </c>
    </row>
    <row r="922" spans="1:2" x14ac:dyDescent="0.3">
      <c r="A922" t="str">
        <f>IFERROR(ShiftReport[[#This Row],[Email]],"")</f>
        <v/>
      </c>
      <c r="B922" t="str">
        <f>IFERROR((ShiftReport[[#This Row],[End]]-ShiftReport[[#This Row],[Start]])*24,"")</f>
        <v/>
      </c>
    </row>
    <row r="923" spans="1:2" x14ac:dyDescent="0.3">
      <c r="A923" t="str">
        <f>IFERROR(ShiftReport[[#This Row],[Email]],"")</f>
        <v/>
      </c>
      <c r="B923" t="str">
        <f>IFERROR((ShiftReport[[#This Row],[End]]-ShiftReport[[#This Row],[Start]])*24,"")</f>
        <v/>
      </c>
    </row>
    <row r="924" spans="1:2" x14ac:dyDescent="0.3">
      <c r="A924" t="str">
        <f>IFERROR(ShiftReport[[#This Row],[Email]],"")</f>
        <v/>
      </c>
      <c r="B924" t="str">
        <f>IFERROR((ShiftReport[[#This Row],[End]]-ShiftReport[[#This Row],[Start]])*24,"")</f>
        <v/>
      </c>
    </row>
    <row r="925" spans="1:2" x14ac:dyDescent="0.3">
      <c r="A925" t="str">
        <f>IFERROR(ShiftReport[[#This Row],[Email]],"")</f>
        <v/>
      </c>
      <c r="B925" t="str">
        <f>IFERROR((ShiftReport[[#This Row],[End]]-ShiftReport[[#This Row],[Start]])*24,"")</f>
        <v/>
      </c>
    </row>
    <row r="926" spans="1:2" x14ac:dyDescent="0.3">
      <c r="A926" t="str">
        <f>IFERROR(ShiftReport[[#This Row],[Email]],"")</f>
        <v/>
      </c>
      <c r="B926" t="str">
        <f>IFERROR((ShiftReport[[#This Row],[End]]-ShiftReport[[#This Row],[Start]])*24,"")</f>
        <v/>
      </c>
    </row>
    <row r="927" spans="1:2" x14ac:dyDescent="0.3">
      <c r="A927" t="str">
        <f>IFERROR(ShiftReport[[#This Row],[Email]],"")</f>
        <v/>
      </c>
      <c r="B927" t="str">
        <f>IFERROR((ShiftReport[[#This Row],[End]]-ShiftReport[[#This Row],[Start]])*24,"")</f>
        <v/>
      </c>
    </row>
    <row r="928" spans="1:2" x14ac:dyDescent="0.3">
      <c r="A928" t="str">
        <f>IFERROR(ShiftReport[[#This Row],[Email]],"")</f>
        <v/>
      </c>
      <c r="B928" t="str">
        <f>IFERROR((ShiftReport[[#This Row],[End]]-ShiftReport[[#This Row],[Start]])*24,"")</f>
        <v/>
      </c>
    </row>
    <row r="929" spans="1:2" x14ac:dyDescent="0.3">
      <c r="A929" t="str">
        <f>IFERROR(ShiftReport[[#This Row],[Email]],"")</f>
        <v/>
      </c>
      <c r="B929" t="str">
        <f>IFERROR((ShiftReport[[#This Row],[End]]-ShiftReport[[#This Row],[Start]])*24,"")</f>
        <v/>
      </c>
    </row>
    <row r="930" spans="1:2" x14ac:dyDescent="0.3">
      <c r="A930" t="str">
        <f>IFERROR(ShiftReport[[#This Row],[Email]],"")</f>
        <v/>
      </c>
      <c r="B930" t="str">
        <f>IFERROR((ShiftReport[[#This Row],[End]]-ShiftReport[[#This Row],[Start]])*24,"")</f>
        <v/>
      </c>
    </row>
    <row r="931" spans="1:2" x14ac:dyDescent="0.3">
      <c r="A931" t="str">
        <f>IFERROR(ShiftReport[[#This Row],[Email]],"")</f>
        <v/>
      </c>
      <c r="B931" t="str">
        <f>IFERROR((ShiftReport[[#This Row],[End]]-ShiftReport[[#This Row],[Start]])*24,"")</f>
        <v/>
      </c>
    </row>
    <row r="932" spans="1:2" x14ac:dyDescent="0.3">
      <c r="A932" t="str">
        <f>IFERROR(ShiftReport[[#This Row],[Email]],"")</f>
        <v/>
      </c>
      <c r="B932" t="str">
        <f>IFERROR((ShiftReport[[#This Row],[End]]-ShiftReport[[#This Row],[Start]])*24,"")</f>
        <v/>
      </c>
    </row>
    <row r="933" spans="1:2" x14ac:dyDescent="0.3">
      <c r="A933" t="str">
        <f>IFERROR(ShiftReport[[#This Row],[Email]],"")</f>
        <v/>
      </c>
      <c r="B933" t="str">
        <f>IFERROR((ShiftReport[[#This Row],[End]]-ShiftReport[[#This Row],[Start]])*24,"")</f>
        <v/>
      </c>
    </row>
    <row r="934" spans="1:2" x14ac:dyDescent="0.3">
      <c r="A934" t="str">
        <f>IFERROR(ShiftReport[[#This Row],[Email]],"")</f>
        <v/>
      </c>
      <c r="B934" t="str">
        <f>IFERROR((ShiftReport[[#This Row],[End]]-ShiftReport[[#This Row],[Start]])*24,"")</f>
        <v/>
      </c>
    </row>
    <row r="935" spans="1:2" x14ac:dyDescent="0.3">
      <c r="A935" t="str">
        <f>IFERROR(ShiftReport[[#This Row],[Email]],"")</f>
        <v/>
      </c>
      <c r="B935" t="str">
        <f>IFERROR((ShiftReport[[#This Row],[End]]-ShiftReport[[#This Row],[Start]])*24,"")</f>
        <v/>
      </c>
    </row>
    <row r="936" spans="1:2" x14ac:dyDescent="0.3">
      <c r="A936" t="str">
        <f>IFERROR(ShiftReport[[#This Row],[Email]],"")</f>
        <v/>
      </c>
      <c r="B936" t="str">
        <f>IFERROR((ShiftReport[[#This Row],[End]]-ShiftReport[[#This Row],[Start]])*24,"")</f>
        <v/>
      </c>
    </row>
    <row r="937" spans="1:2" x14ac:dyDescent="0.3">
      <c r="A937" t="str">
        <f>IFERROR(ShiftReport[[#This Row],[Email]],"")</f>
        <v/>
      </c>
      <c r="B937" t="str">
        <f>IFERROR((ShiftReport[[#This Row],[End]]-ShiftReport[[#This Row],[Start]])*24,"")</f>
        <v/>
      </c>
    </row>
    <row r="938" spans="1:2" x14ac:dyDescent="0.3">
      <c r="A938" t="str">
        <f>IFERROR(ShiftReport[[#This Row],[Email]],"")</f>
        <v/>
      </c>
      <c r="B938" t="str">
        <f>IFERROR((ShiftReport[[#This Row],[End]]-ShiftReport[[#This Row],[Start]])*24,"")</f>
        <v/>
      </c>
    </row>
    <row r="939" spans="1:2" x14ac:dyDescent="0.3">
      <c r="A939" t="str">
        <f>IFERROR(ShiftReport[[#This Row],[Email]],"")</f>
        <v/>
      </c>
      <c r="B939" t="str">
        <f>IFERROR((ShiftReport[[#This Row],[End]]-ShiftReport[[#This Row],[Start]])*24,"")</f>
        <v/>
      </c>
    </row>
    <row r="940" spans="1:2" x14ac:dyDescent="0.3">
      <c r="A940" t="str">
        <f>IFERROR(ShiftReport[[#This Row],[Email]],"")</f>
        <v/>
      </c>
      <c r="B940" t="str">
        <f>IFERROR((ShiftReport[[#This Row],[End]]-ShiftReport[[#This Row],[Start]])*24,"")</f>
        <v/>
      </c>
    </row>
    <row r="941" spans="1:2" x14ac:dyDescent="0.3">
      <c r="A941" t="str">
        <f>IFERROR(ShiftReport[[#This Row],[Email]],"")</f>
        <v/>
      </c>
      <c r="B941" t="str">
        <f>IFERROR((ShiftReport[[#This Row],[End]]-ShiftReport[[#This Row],[Start]])*24,"")</f>
        <v/>
      </c>
    </row>
    <row r="942" spans="1:2" x14ac:dyDescent="0.3">
      <c r="A942" t="str">
        <f>IFERROR(ShiftReport[[#This Row],[Email]],"")</f>
        <v/>
      </c>
      <c r="B942" t="str">
        <f>IFERROR((ShiftReport[[#This Row],[End]]-ShiftReport[[#This Row],[Start]])*24,"")</f>
        <v/>
      </c>
    </row>
    <row r="943" spans="1:2" x14ac:dyDescent="0.3">
      <c r="A943" t="str">
        <f>IFERROR(ShiftReport[[#This Row],[Email]],"")</f>
        <v/>
      </c>
      <c r="B943" t="str">
        <f>IFERROR((ShiftReport[[#This Row],[End]]-ShiftReport[[#This Row],[Start]])*24,"")</f>
        <v/>
      </c>
    </row>
    <row r="944" spans="1:2" x14ac:dyDescent="0.3">
      <c r="A944" t="str">
        <f>IFERROR(ShiftReport[[#This Row],[Email]],"")</f>
        <v/>
      </c>
      <c r="B944" t="str">
        <f>IFERROR((ShiftReport[[#This Row],[End]]-ShiftReport[[#This Row],[Start]])*24,"")</f>
        <v/>
      </c>
    </row>
    <row r="945" spans="1:2" x14ac:dyDescent="0.3">
      <c r="A945" t="str">
        <f>IFERROR(ShiftReport[[#This Row],[Email]],"")</f>
        <v/>
      </c>
      <c r="B945" t="str">
        <f>IFERROR((ShiftReport[[#This Row],[End]]-ShiftReport[[#This Row],[Start]])*24,"")</f>
        <v/>
      </c>
    </row>
    <row r="946" spans="1:2" x14ac:dyDescent="0.3">
      <c r="A946" t="str">
        <f>IFERROR(ShiftReport[[#This Row],[Email]],"")</f>
        <v/>
      </c>
      <c r="B946" t="str">
        <f>IFERROR((ShiftReport[[#This Row],[End]]-ShiftReport[[#This Row],[Start]])*24,"")</f>
        <v/>
      </c>
    </row>
    <row r="947" spans="1:2" x14ac:dyDescent="0.3">
      <c r="A947" t="str">
        <f>IFERROR(ShiftReport[[#This Row],[Email]],"")</f>
        <v/>
      </c>
      <c r="B947" t="str">
        <f>IFERROR((ShiftReport[[#This Row],[End]]-ShiftReport[[#This Row],[Start]])*24,"")</f>
        <v/>
      </c>
    </row>
    <row r="948" spans="1:2" x14ac:dyDescent="0.3">
      <c r="A948" t="str">
        <f>IFERROR(ShiftReport[[#This Row],[Email]],"")</f>
        <v/>
      </c>
      <c r="B948" t="str">
        <f>IFERROR((ShiftReport[[#This Row],[End]]-ShiftReport[[#This Row],[Start]])*24,"")</f>
        <v/>
      </c>
    </row>
    <row r="949" spans="1:2" x14ac:dyDescent="0.3">
      <c r="A949" t="str">
        <f>IFERROR(ShiftReport[[#This Row],[Email]],"")</f>
        <v/>
      </c>
      <c r="B949" t="str">
        <f>IFERROR((ShiftReport[[#This Row],[End]]-ShiftReport[[#This Row],[Start]])*24,"")</f>
        <v/>
      </c>
    </row>
    <row r="950" spans="1:2" x14ac:dyDescent="0.3">
      <c r="A950" t="str">
        <f>IFERROR(ShiftReport[[#This Row],[Email]],"")</f>
        <v/>
      </c>
      <c r="B950" t="str">
        <f>IFERROR((ShiftReport[[#This Row],[End]]-ShiftReport[[#This Row],[Start]])*24,"")</f>
        <v/>
      </c>
    </row>
    <row r="951" spans="1:2" x14ac:dyDescent="0.3">
      <c r="A951" t="str">
        <f>IFERROR(ShiftReport[[#This Row],[Email]],"")</f>
        <v/>
      </c>
      <c r="B951" t="str">
        <f>IFERROR((ShiftReport[[#This Row],[End]]-ShiftReport[[#This Row],[Start]])*24,"")</f>
        <v/>
      </c>
    </row>
    <row r="952" spans="1:2" x14ac:dyDescent="0.3">
      <c r="A952" t="str">
        <f>IFERROR(ShiftReport[[#This Row],[Email]],"")</f>
        <v/>
      </c>
      <c r="B952" t="str">
        <f>IFERROR((ShiftReport[[#This Row],[End]]-ShiftReport[[#This Row],[Start]])*24,"")</f>
        <v/>
      </c>
    </row>
    <row r="953" spans="1:2" x14ac:dyDescent="0.3">
      <c r="A953" t="str">
        <f>IFERROR(ShiftReport[[#This Row],[Email]],"")</f>
        <v/>
      </c>
      <c r="B953" t="str">
        <f>IFERROR((ShiftReport[[#This Row],[End]]-ShiftReport[[#This Row],[Start]])*24,"")</f>
        <v/>
      </c>
    </row>
    <row r="954" spans="1:2" x14ac:dyDescent="0.3">
      <c r="A954" t="str">
        <f>IFERROR(ShiftReport[[#This Row],[Email]],"")</f>
        <v/>
      </c>
      <c r="B954" t="str">
        <f>IFERROR((ShiftReport[[#This Row],[End]]-ShiftReport[[#This Row],[Start]])*24,"")</f>
        <v/>
      </c>
    </row>
    <row r="955" spans="1:2" x14ac:dyDescent="0.3">
      <c r="A955" t="str">
        <f>IFERROR(ShiftReport[[#This Row],[Email]],"")</f>
        <v/>
      </c>
      <c r="B955" t="str">
        <f>IFERROR((ShiftReport[[#This Row],[End]]-ShiftReport[[#This Row],[Start]])*24,"")</f>
        <v/>
      </c>
    </row>
    <row r="956" spans="1:2" x14ac:dyDescent="0.3">
      <c r="A956" t="str">
        <f>IFERROR(ShiftReport[[#This Row],[Email]],"")</f>
        <v/>
      </c>
      <c r="B956" t="str">
        <f>IFERROR((ShiftReport[[#This Row],[End]]-ShiftReport[[#This Row],[Start]])*24,"")</f>
        <v/>
      </c>
    </row>
    <row r="957" spans="1:2" x14ac:dyDescent="0.3">
      <c r="A957" t="str">
        <f>IFERROR(ShiftReport[[#This Row],[Email]],"")</f>
        <v/>
      </c>
      <c r="B957" t="str">
        <f>IFERROR((ShiftReport[[#This Row],[End]]-ShiftReport[[#This Row],[Start]])*24,"")</f>
        <v/>
      </c>
    </row>
    <row r="958" spans="1:2" x14ac:dyDescent="0.3">
      <c r="A958" t="str">
        <f>IFERROR(ShiftReport[[#This Row],[Email]],"")</f>
        <v/>
      </c>
      <c r="B958" t="str">
        <f>IFERROR((ShiftReport[[#This Row],[End]]-ShiftReport[[#This Row],[Start]])*24,"")</f>
        <v/>
      </c>
    </row>
    <row r="959" spans="1:2" x14ac:dyDescent="0.3">
      <c r="A959" t="str">
        <f>IFERROR(ShiftReport[[#This Row],[Email]],"")</f>
        <v/>
      </c>
      <c r="B959" t="str">
        <f>IFERROR((ShiftReport[[#This Row],[End]]-ShiftReport[[#This Row],[Start]])*24,"")</f>
        <v/>
      </c>
    </row>
    <row r="960" spans="1:2" x14ac:dyDescent="0.3">
      <c r="A960" t="str">
        <f>IFERROR(ShiftReport[[#This Row],[Email]],"")</f>
        <v/>
      </c>
      <c r="B960" t="str">
        <f>IFERROR((ShiftReport[[#This Row],[End]]-ShiftReport[[#This Row],[Start]])*24,"")</f>
        <v/>
      </c>
    </row>
    <row r="961" spans="1:2" x14ac:dyDescent="0.3">
      <c r="A961" t="str">
        <f>IFERROR(ShiftReport[[#This Row],[Email]],"")</f>
        <v/>
      </c>
      <c r="B961" t="str">
        <f>IFERROR((ShiftReport[[#This Row],[End]]-ShiftReport[[#This Row],[Start]])*24,"")</f>
        <v/>
      </c>
    </row>
    <row r="962" spans="1:2" x14ac:dyDescent="0.3">
      <c r="A962" t="str">
        <f>IFERROR(ShiftReport[[#This Row],[Email]],"")</f>
        <v/>
      </c>
      <c r="B962" t="str">
        <f>IFERROR((ShiftReport[[#This Row],[End]]-ShiftReport[[#This Row],[Start]])*24,"")</f>
        <v/>
      </c>
    </row>
    <row r="963" spans="1:2" x14ac:dyDescent="0.3">
      <c r="A963" t="str">
        <f>IFERROR(ShiftReport[[#This Row],[Email]],"")</f>
        <v/>
      </c>
      <c r="B963" t="str">
        <f>IFERROR((ShiftReport[[#This Row],[End]]-ShiftReport[[#This Row],[Start]])*24,"")</f>
        <v/>
      </c>
    </row>
    <row r="964" spans="1:2" x14ac:dyDescent="0.3">
      <c r="A964" t="str">
        <f>IFERROR(ShiftReport[[#This Row],[Email]],"")</f>
        <v/>
      </c>
      <c r="B964" t="str">
        <f>IFERROR((ShiftReport[[#This Row],[End]]-ShiftReport[[#This Row],[Start]])*24,"")</f>
        <v/>
      </c>
    </row>
    <row r="965" spans="1:2" x14ac:dyDescent="0.3">
      <c r="A965" t="str">
        <f>IFERROR(ShiftReport[[#This Row],[Email]],"")</f>
        <v/>
      </c>
      <c r="B965" t="str">
        <f>IFERROR((ShiftReport[[#This Row],[End]]-ShiftReport[[#This Row],[Start]])*24,"")</f>
        <v/>
      </c>
    </row>
    <row r="966" spans="1:2" x14ac:dyDescent="0.3">
      <c r="A966" t="str">
        <f>IFERROR(ShiftReport[[#This Row],[Email]],"")</f>
        <v/>
      </c>
      <c r="B966" t="str">
        <f>IFERROR((ShiftReport[[#This Row],[End]]-ShiftReport[[#This Row],[Start]])*24,"")</f>
        <v/>
      </c>
    </row>
    <row r="967" spans="1:2" x14ac:dyDescent="0.3">
      <c r="A967" t="str">
        <f>IFERROR(ShiftReport[[#This Row],[Email]],"")</f>
        <v/>
      </c>
      <c r="B967" t="str">
        <f>IFERROR((ShiftReport[[#This Row],[End]]-ShiftReport[[#This Row],[Start]])*24,"")</f>
        <v/>
      </c>
    </row>
    <row r="968" spans="1:2" x14ac:dyDescent="0.3">
      <c r="A968" t="str">
        <f>IFERROR(ShiftReport[[#This Row],[Email]],"")</f>
        <v/>
      </c>
      <c r="B968" t="str">
        <f>IFERROR((ShiftReport[[#This Row],[End]]-ShiftReport[[#This Row],[Start]])*24,"")</f>
        <v/>
      </c>
    </row>
    <row r="969" spans="1:2" x14ac:dyDescent="0.3">
      <c r="A969" t="str">
        <f>IFERROR(ShiftReport[[#This Row],[Email]],"")</f>
        <v/>
      </c>
      <c r="B969" t="str">
        <f>IFERROR((ShiftReport[[#This Row],[End]]-ShiftReport[[#This Row],[Start]])*24,"")</f>
        <v/>
      </c>
    </row>
    <row r="970" spans="1:2" x14ac:dyDescent="0.3">
      <c r="A970" t="str">
        <f>IFERROR(ShiftReport[[#This Row],[Email]],"")</f>
        <v/>
      </c>
      <c r="B970" t="str">
        <f>IFERROR((ShiftReport[[#This Row],[End]]-ShiftReport[[#This Row],[Start]])*24,"")</f>
        <v/>
      </c>
    </row>
    <row r="971" spans="1:2" x14ac:dyDescent="0.3">
      <c r="A971" t="str">
        <f>IFERROR(ShiftReport[[#This Row],[Email]],"")</f>
        <v/>
      </c>
      <c r="B971" t="str">
        <f>IFERROR((ShiftReport[[#This Row],[End]]-ShiftReport[[#This Row],[Start]])*24,"")</f>
        <v/>
      </c>
    </row>
    <row r="972" spans="1:2" x14ac:dyDescent="0.3">
      <c r="A972" t="str">
        <f>IFERROR(ShiftReport[[#This Row],[Email]],"")</f>
        <v/>
      </c>
      <c r="B972" t="str">
        <f>IFERROR((ShiftReport[[#This Row],[End]]-ShiftReport[[#This Row],[Start]])*24,"")</f>
        <v/>
      </c>
    </row>
    <row r="973" spans="1:2" x14ac:dyDescent="0.3">
      <c r="A973" t="str">
        <f>IFERROR(ShiftReport[[#This Row],[Email]],"")</f>
        <v/>
      </c>
      <c r="B973" t="str">
        <f>IFERROR((ShiftReport[[#This Row],[End]]-ShiftReport[[#This Row],[Start]])*24,"")</f>
        <v/>
      </c>
    </row>
    <row r="974" spans="1:2" x14ac:dyDescent="0.3">
      <c r="A974" t="str">
        <f>IFERROR(ShiftReport[[#This Row],[Email]],"")</f>
        <v/>
      </c>
      <c r="B974" t="str">
        <f>IFERROR((ShiftReport[[#This Row],[End]]-ShiftReport[[#This Row],[Start]])*24,"")</f>
        <v/>
      </c>
    </row>
    <row r="975" spans="1:2" x14ac:dyDescent="0.3">
      <c r="A975" t="str">
        <f>IFERROR(ShiftReport[[#This Row],[Email]],"")</f>
        <v/>
      </c>
      <c r="B975" t="str">
        <f>IFERROR((ShiftReport[[#This Row],[End]]-ShiftReport[[#This Row],[Start]])*24,"")</f>
        <v/>
      </c>
    </row>
    <row r="976" spans="1:2" x14ac:dyDescent="0.3">
      <c r="A976" t="str">
        <f>IFERROR(ShiftReport[[#This Row],[Email]],"")</f>
        <v/>
      </c>
      <c r="B976" t="str">
        <f>IFERROR((ShiftReport[[#This Row],[End]]-ShiftReport[[#This Row],[Start]])*24,"")</f>
        <v/>
      </c>
    </row>
    <row r="977" spans="1:2" x14ac:dyDescent="0.3">
      <c r="A977" t="str">
        <f>IFERROR(ShiftReport[[#This Row],[Email]],"")</f>
        <v/>
      </c>
      <c r="B977" t="str">
        <f>IFERROR((ShiftReport[[#This Row],[End]]-ShiftReport[[#This Row],[Start]])*24,"")</f>
        <v/>
      </c>
    </row>
    <row r="978" spans="1:2" x14ac:dyDescent="0.3">
      <c r="A978" t="str">
        <f>IFERROR(ShiftReport[[#This Row],[Email]],"")</f>
        <v/>
      </c>
      <c r="B978" t="str">
        <f>IFERROR((ShiftReport[[#This Row],[End]]-ShiftReport[[#This Row],[Start]])*24,"")</f>
        <v/>
      </c>
    </row>
    <row r="979" spans="1:2" x14ac:dyDescent="0.3">
      <c r="A979" t="str">
        <f>IFERROR(ShiftReport[[#This Row],[Email]],"")</f>
        <v/>
      </c>
      <c r="B979" t="str">
        <f>IFERROR((ShiftReport[[#This Row],[End]]-ShiftReport[[#This Row],[Start]])*24,"")</f>
        <v/>
      </c>
    </row>
    <row r="980" spans="1:2" x14ac:dyDescent="0.3">
      <c r="A980" t="str">
        <f>IFERROR(ShiftReport[[#This Row],[Email]],"")</f>
        <v/>
      </c>
      <c r="B980" t="str">
        <f>IFERROR((ShiftReport[[#This Row],[End]]-ShiftReport[[#This Row],[Start]])*24,"")</f>
        <v/>
      </c>
    </row>
    <row r="981" spans="1:2" x14ac:dyDescent="0.3">
      <c r="A981" t="str">
        <f>IFERROR(ShiftReport[[#This Row],[Email]],"")</f>
        <v/>
      </c>
      <c r="B981" t="str">
        <f>IFERROR((ShiftReport[[#This Row],[End]]-ShiftReport[[#This Row],[Start]])*24,"")</f>
        <v/>
      </c>
    </row>
    <row r="982" spans="1:2" x14ac:dyDescent="0.3">
      <c r="A982" t="str">
        <f>IFERROR(ShiftReport[[#This Row],[Email]],"")</f>
        <v/>
      </c>
      <c r="B982" t="str">
        <f>IFERROR((ShiftReport[[#This Row],[End]]-ShiftReport[[#This Row],[Start]])*24,"")</f>
        <v/>
      </c>
    </row>
    <row r="983" spans="1:2" x14ac:dyDescent="0.3">
      <c r="A983" t="str">
        <f>IFERROR(ShiftReport[[#This Row],[Email]],"")</f>
        <v/>
      </c>
      <c r="B983" t="str">
        <f>IFERROR((ShiftReport[[#This Row],[End]]-ShiftReport[[#This Row],[Start]])*24,"")</f>
        <v/>
      </c>
    </row>
    <row r="984" spans="1:2" x14ac:dyDescent="0.3">
      <c r="A984" t="str">
        <f>IFERROR(ShiftReport[[#This Row],[Email]],"")</f>
        <v/>
      </c>
      <c r="B984" t="str">
        <f>IFERROR((ShiftReport[[#This Row],[End]]-ShiftReport[[#This Row],[Start]])*24,"")</f>
        <v/>
      </c>
    </row>
    <row r="985" spans="1:2" x14ac:dyDescent="0.3">
      <c r="A985" t="str">
        <f>IFERROR(ShiftReport[[#This Row],[Email]],"")</f>
        <v/>
      </c>
      <c r="B985" t="str">
        <f>IFERROR((ShiftReport[[#This Row],[End]]-ShiftReport[[#This Row],[Start]])*24,"")</f>
        <v/>
      </c>
    </row>
    <row r="986" spans="1:2" x14ac:dyDescent="0.3">
      <c r="A986" t="str">
        <f>IFERROR(ShiftReport[[#This Row],[Email]],"")</f>
        <v/>
      </c>
      <c r="B986" t="str">
        <f>IFERROR((ShiftReport[[#This Row],[End]]-ShiftReport[[#This Row],[Start]])*24,"")</f>
        <v/>
      </c>
    </row>
    <row r="987" spans="1:2" x14ac:dyDescent="0.3">
      <c r="A987" t="str">
        <f>IFERROR(ShiftReport[[#This Row],[Email]],"")</f>
        <v/>
      </c>
      <c r="B987" t="str">
        <f>IFERROR((ShiftReport[[#This Row],[End]]-ShiftReport[[#This Row],[Start]])*24,"")</f>
        <v/>
      </c>
    </row>
    <row r="988" spans="1:2" x14ac:dyDescent="0.3">
      <c r="A988" t="str">
        <f>IFERROR(ShiftReport[[#This Row],[Email]],"")</f>
        <v/>
      </c>
      <c r="B988" t="str">
        <f>IFERROR((ShiftReport[[#This Row],[End]]-ShiftReport[[#This Row],[Start]])*24,"")</f>
        <v/>
      </c>
    </row>
    <row r="989" spans="1:2" x14ac:dyDescent="0.3">
      <c r="A989" t="str">
        <f>IFERROR(ShiftReport[[#This Row],[Email]],"")</f>
        <v/>
      </c>
      <c r="B989" t="str">
        <f>IFERROR((ShiftReport[[#This Row],[End]]-ShiftReport[[#This Row],[Start]])*24,"")</f>
        <v/>
      </c>
    </row>
    <row r="990" spans="1:2" x14ac:dyDescent="0.3">
      <c r="A990" t="str">
        <f>IFERROR(ShiftReport[[#This Row],[Email]],"")</f>
        <v/>
      </c>
      <c r="B990" t="str">
        <f>IFERROR((ShiftReport[[#This Row],[End]]-ShiftReport[[#This Row],[Start]])*24,"")</f>
        <v/>
      </c>
    </row>
    <row r="991" spans="1:2" x14ac:dyDescent="0.3">
      <c r="A991" t="str">
        <f>IFERROR(ShiftReport[[#This Row],[Email]],"")</f>
        <v/>
      </c>
      <c r="B991" t="str">
        <f>IFERROR((ShiftReport[[#This Row],[End]]-ShiftReport[[#This Row],[Start]])*24,"")</f>
        <v/>
      </c>
    </row>
    <row r="992" spans="1:2" x14ac:dyDescent="0.3">
      <c r="A992" t="str">
        <f>IFERROR(ShiftReport[[#This Row],[Email]],"")</f>
        <v/>
      </c>
      <c r="B992" t="str">
        <f>IFERROR((ShiftReport[[#This Row],[End]]-ShiftReport[[#This Row],[Start]])*24,"")</f>
        <v/>
      </c>
    </row>
    <row r="993" spans="1:2" x14ac:dyDescent="0.3">
      <c r="A993" t="str">
        <f>IFERROR(ShiftReport[[#This Row],[Email]],"")</f>
        <v/>
      </c>
      <c r="B993" t="str">
        <f>IFERROR((ShiftReport[[#This Row],[End]]-ShiftReport[[#This Row],[Start]])*24,"")</f>
        <v/>
      </c>
    </row>
    <row r="994" spans="1:2" x14ac:dyDescent="0.3">
      <c r="A994" t="str">
        <f>IFERROR(ShiftReport[[#This Row],[Email]],"")</f>
        <v/>
      </c>
      <c r="B994" t="str">
        <f>IFERROR((ShiftReport[[#This Row],[End]]-ShiftReport[[#This Row],[Start]])*24,"")</f>
        <v/>
      </c>
    </row>
    <row r="995" spans="1:2" x14ac:dyDescent="0.3">
      <c r="A995" t="str">
        <f>IFERROR(ShiftReport[[#This Row],[Email]],"")</f>
        <v/>
      </c>
      <c r="B995" t="str">
        <f>IFERROR((ShiftReport[[#This Row],[End]]-ShiftReport[[#This Row],[Start]])*24,"")</f>
        <v/>
      </c>
    </row>
    <row r="996" spans="1:2" x14ac:dyDescent="0.3">
      <c r="A996" t="str">
        <f>IFERROR(ShiftReport[[#This Row],[Email]],"")</f>
        <v/>
      </c>
      <c r="B996" t="str">
        <f>IFERROR((ShiftReport[[#This Row],[End]]-ShiftReport[[#This Row],[Start]])*24,"")</f>
        <v/>
      </c>
    </row>
    <row r="997" spans="1:2" x14ac:dyDescent="0.3">
      <c r="A997" t="str">
        <f>IFERROR(ShiftReport[[#This Row],[Email]],"")</f>
        <v/>
      </c>
      <c r="B997" t="str">
        <f>IFERROR((ShiftReport[[#This Row],[End]]-ShiftReport[[#This Row],[Start]])*24,"")</f>
        <v/>
      </c>
    </row>
    <row r="998" spans="1:2" x14ac:dyDescent="0.3">
      <c r="A998" t="str">
        <f>IFERROR(ShiftReport[[#This Row],[Email]],"")</f>
        <v/>
      </c>
      <c r="B998" t="str">
        <f>IFERROR((ShiftReport[[#This Row],[End]]-ShiftReport[[#This Row],[Start]])*24,"")</f>
        <v/>
      </c>
    </row>
    <row r="999" spans="1:2" x14ac:dyDescent="0.3">
      <c r="A999" t="str">
        <f>IFERROR(ShiftReport[[#This Row],[Email]],"")</f>
        <v/>
      </c>
      <c r="B999" t="str">
        <f>IFERROR((ShiftReport[[#This Row],[End]]-ShiftReport[[#This Row],[Start]])*24,"")</f>
        <v/>
      </c>
    </row>
    <row r="1000" spans="1:2" x14ac:dyDescent="0.3">
      <c r="A1000" t="str">
        <f>IFERROR(ShiftReport[[#This Row],[Email]],"")</f>
        <v/>
      </c>
      <c r="B1000" t="str">
        <f>IFERROR((ShiftReport[[#This Row],[End]]-ShiftReport[[#This Row],[Start]])*24,"")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253D-4CD4-4A47-8ED4-08FE9AE725BD}">
  <dimension ref="A3:C5"/>
  <sheetViews>
    <sheetView tabSelected="1" topLeftCell="A4" workbookViewId="0">
      <selection activeCell="B5" sqref="B5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2" bestFit="1" customWidth="1"/>
    <col min="4" max="4" width="18.33203125" bestFit="1" customWidth="1"/>
    <col min="5" max="5" width="19.33203125" bestFit="1" customWidth="1"/>
    <col min="6" max="7" width="11.33203125" bestFit="1" customWidth="1"/>
  </cols>
  <sheetData>
    <row r="3" spans="1:3" x14ac:dyDescent="0.3">
      <c r="B3" s="4" t="s">
        <v>15</v>
      </c>
    </row>
    <row r="4" spans="1:3" x14ac:dyDescent="0.3">
      <c r="B4" t="s">
        <v>86</v>
      </c>
      <c r="C4" t="s">
        <v>16</v>
      </c>
    </row>
    <row r="5" spans="1:3" x14ac:dyDescent="0.3">
      <c r="A5" t="s">
        <v>1890</v>
      </c>
      <c r="B5" s="9">
        <v>2.7700802780454978</v>
      </c>
      <c r="C5" s="9">
        <v>2.7700802780454978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E21C-DCB3-4097-BD3C-C7C275B173D8}">
  <sheetPr>
    <tabColor theme="4" tint="0.39997558519241921"/>
  </sheetPr>
  <dimension ref="A1:D4"/>
  <sheetViews>
    <sheetView topLeftCell="A29" workbookViewId="0">
      <selection activeCell="A2" sqref="A2"/>
    </sheetView>
  </sheetViews>
  <sheetFormatPr defaultRowHeight="14.4" x14ac:dyDescent="0.3"/>
  <sheetData>
    <row r="1" spans="1:4" ht="33.6" x14ac:dyDescent="0.65">
      <c r="A1" s="7" t="s">
        <v>23</v>
      </c>
    </row>
    <row r="3" spans="1:4" ht="17.399999999999999" x14ac:dyDescent="0.35">
      <c r="A3" s="8" t="s">
        <v>21</v>
      </c>
      <c r="B3" s="8"/>
      <c r="C3" s="8"/>
      <c r="D3" s="8">
        <f>COUNTIF(AlertHelper!C:C, "Alert_New")</f>
        <v>433</v>
      </c>
    </row>
    <row r="4" spans="1:4" ht="17.399999999999999" x14ac:dyDescent="0.35">
      <c r="A4" s="8" t="s">
        <v>22</v>
      </c>
      <c r="B4" s="8"/>
      <c r="C4" s="8"/>
      <c r="D4" s="8">
        <f>COUNTIFS(AlertHelper!C:C, "Alert_New", AlertHelper!F:F, "TRUE")</f>
        <v>239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c 3 9 b 5 0 - c e 9 4 - 4 4 3 7 - b a 3 5 - 7 5 c 0 0 e 3 1 6 5 a 4 "   x m l n s = " h t t p : / / s c h e m a s . m i c r o s o f t . c o m / D a t a M a s h u p " > A A A A A K M E A A B Q S w M E F A A C A A g A I 4 O J V x + X 4 A 2 j A A A A 9 g A A A B I A H A B D b 2 5 m a W c v U G F j a 2 F n Z S 5 4 b W w g o h g A K K A U A A A A A A A A A A A A A A A A A A A A A A A A A A A A h Y + 9 D o I w F I V f h X S n f y 6 G X O q g b p K Y m B j X p l R o h I u h R X g 3 B x / J V x C j q J v j + c 4 3 n H O / 3 m A x 1 F V 0 s a 1 3 D a Z E U E 4 i i 6 b J H R Y p 6 c I x n p O F g q 0 2 J 1 3 Y a J T R J 4 P P U 1 K G c E 4 Y 6 / u e 9 j P a t A W T n A t 2 y D Y 7 U 9 p a k 4 / s / s u x Q x 8 0 G k s U 7 F 9 j l K R C C i q 5 p B z Y B C F z + B X G n j / b H w j L r g p d a 5 X F e L U G N k V g 7 w / q A V B L A w Q U A A I A C A A j g 4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4 O J V 4 e p T / W e A Q A A g A Q A A B M A H A B G b 3 J t d W x h c y 9 T Z W N 0 a W 9 u M S 5 t I K I Y A C i g F A A A A A A A A A A A A A A A A A A A A A A A A A A A A K 1 S X U / C M B R 9 X 7 L / 0 M w X S J Y F E v F B s g e y Y S R R o w 6 f w I f S X q G x H 6 S 9 I y r h v 1 s G C s q I M a E v 6 8 5 p T 8 + 9 9 z h g K I w m x e b b 7 o Z B G L g Z t c B J T 4 L F X s k F P s L c W C Q p k Y A B 8 a s w p W X g g c w t k t y w U o H G x p W Q k G R G o / 9 x j S i 7 H D 8 5 s G 7 8 a D S V P P u g z A v T c Q 7 u F c 1 8 / F s / Y W 4 R N e N R D l I o g W D T q B v F J D O y V N q l 7 V Z M + p o Z L v Q 0 v e i 0 W u 2 Y P J Q G o c B 3 C e l u m 9 w Z D c / N u H J 6 F t 1 b o z z F y T V Q 7 u 1 E 3 v a Q T v y 5 L b P F G 5 u i Y j L a 4 j 0 p C 0 Y l t S 5 F W + 4 p Z j O q p 1 5 w + D 6 H n d r Q U u 1 e j F U b w 2 v S N W q e j 5 f L a C g U O K R q 7 u t D f 5 B w i o A e X M V k G d 2 Y K R n k X x T C G 1 Z w f + H 7 u n n 0 N 1 W 1 8 v i d G m I 9 m a P 4 L R X y g N k O 9 g C / t 4 J 9 O 9 K l m o C t 8 L y 0 t M q W 0 M Q B M 5 r 7 2 s l A 4 8 V 5 s i 5 i t W o G Q t e 1 N N h P Y T E T L z 8 C G J 4 u g X v a f 4 S v 8 8 / s h a c P X 3 i y 9 N 1 R d R i h v q o b e o H U Y m 1 I + 5 r X 4 t e + E P d D Z 9 U M / a B r 7 X c / A V B L A Q I t A B Q A A g A I A C O D i V c f l + A N o w A A A P Y A A A A S A A A A A A A A A A A A A A A A A A A A A A B D b 2 5 m a W c v U G F j a 2 F n Z S 5 4 b W x Q S w E C L Q A U A A I A C A A j g 4 l X D 8 r p q 6 Q A A A D p A A A A E w A A A A A A A A A A A A A A A A D v A A A A W 0 N v b n R l b n R f V H l w Z X N d L n h t b F B L A Q I t A B Q A A g A I A C O D i V e H q U / 1 n g E A A I A E A A A T A A A A A A A A A A A A A A A A A O A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w Y A A A A A A A A u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Z X J 0 Q X V k a X R S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V y d E F 1 Z G l 0 U m V w b 3 J 0 I i A v P j x F b n R y e S B U e X B l P S J G a W x s Z W R D b 2 1 w b G V 0 Z V J l c 3 V s d F R v V 2 9 y a 3 N o Z W V 0 I i B W Y W x 1 Z T 0 i b D E i I C 8 + P E V u d H J 5 I F R 5 c G U 9 I k Z p b G x D b 2 x 1 b W 5 U e X B l c y I g V m F s d W U 9 I n N C d 1 l H Q m d Z R 0 J n W U Z B d z 0 9 I i A v P j x F b n R y e S B U e X B l P S J G a W x s T G F z d F V w Z G F 0 Z W Q i I F Z h b H V l P S J k M j A y M y 0 x M i 0 w O V Q x N T o y N T o w N i 4 1 M T A y O T g 2 W i I g L z 4 8 R W 5 0 c n k g V H l w Z T 0 i R m l s b E V y c m 9 y Q 2 9 1 b n Q i I F Z h b H V l P S J s M C I g L z 4 8 R W 5 0 c n k g V H l w Z T 0 i U X V l c n l J R C I g V m F s d W U 9 I n M 5 Y T l i M z h l N i 0 w Y z h m L T R l M z Q t Y T J j N C 1 j N D l l O D E 1 Z W F i N z k i I C 8 + P E V u d H J 5 I F R 5 c G U 9 I k Z p b G x D b 2 x 1 b W 5 O Y W 1 l c y I g V m F s d W U 9 I n N b J n F 1 b 3 Q 7 V G l t Z X N 0 Y W 1 w J n F 1 b 3 Q 7 L C Z x d W 9 0 O 0 x v Z y B J R C Z x d W 9 0 O y w m c X V v d D t F d m V u d C B U e X B l J n F 1 b 3 Q 7 L C Z x d W 9 0 O 0 F s Z X J 0 I E l E J n F 1 b 3 Q 7 L C Z x d W 9 0 O 0 V 2 Z W 5 0 I E l E J n F 1 b 3 Q 7 L C Z x d W 9 0 O 1 V z Z X I g S U Q m c X V v d D s s J n F 1 b 3 Q 7 V X N l c i B N Y W l s J n F 1 b 3 Q 7 L C Z x d W 9 0 O 0 N v b n R l b n Q m c X V v d D s s J n F 1 b 3 Q 7 U H J p Y 2 U m c X V v d D s s J n F 1 b 3 Q 7 R H V y Y X R p b 2 4 g a W 4 g c 2 V j b 2 5 k c y Z x d W 9 0 O 1 0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V y d E F 1 Z G l 0 U m V w b 3 J 0 L 0 F 1 d G 9 S Z W 1 v d m V k Q 2 9 s d W 1 u c z E u e 1 R p b W V z d G F t c C w w f S Z x d W 9 0 O y w m c X V v d D t T Z W N 0 a W 9 u M S 9 B b G V y d E F 1 Z G l 0 U m V w b 3 J 0 L 0 F 1 d G 9 S Z W 1 v d m V k Q 2 9 s d W 1 u c z E u e 0 x v Z y B J R C w x f S Z x d W 9 0 O y w m c X V v d D t T Z W N 0 a W 9 u M S 9 B b G V y d E F 1 Z G l 0 U m V w b 3 J 0 L 0 F 1 d G 9 S Z W 1 v d m V k Q 2 9 s d W 1 u c z E u e 0 V 2 Z W 5 0 I F R 5 c G U s M n 0 m c X V v d D s s J n F 1 b 3 Q 7 U 2 V j d G l v b j E v Q W x l c n R B d W R p d F J l c G 9 y d C 9 B d X R v U m V t b 3 Z l Z E N v b H V t b n M x L n t B b G V y d C B J R C w z f S Z x d W 9 0 O y w m c X V v d D t T Z W N 0 a W 9 u M S 9 B b G V y d E F 1 Z G l 0 U m V w b 3 J 0 L 0 F 1 d G 9 S Z W 1 v d m V k Q 2 9 s d W 1 u c z E u e 0 V 2 Z W 5 0 I E l E L D R 9 J n F 1 b 3 Q 7 L C Z x d W 9 0 O 1 N l Y 3 R p b 2 4 x L 0 F s Z X J 0 Q X V k a X R S Z X B v c n Q v Q X V 0 b 1 J l b W 9 2 Z W R D b 2 x 1 b W 5 z M S 5 7 V X N l c i B J R C w 1 f S Z x d W 9 0 O y w m c X V v d D t T Z W N 0 a W 9 u M S 9 B b G V y d E F 1 Z G l 0 U m V w b 3 J 0 L 0 F 1 d G 9 S Z W 1 v d m V k Q 2 9 s d W 1 u c z E u e 1 V z Z X I g T W F p b C w 2 f S Z x d W 9 0 O y w m c X V v d D t T Z W N 0 a W 9 u M S 9 B b G V y d E F 1 Z G l 0 U m V w b 3 J 0 L 0 F 1 d G 9 S Z W 1 v d m V k Q 2 9 s d W 1 u c z E u e 0 N v b n R l b n Q s N 3 0 m c X V v d D s s J n F 1 b 3 Q 7 U 2 V j d G l v b j E v Q W x l c n R B d W R p d F J l c G 9 y d C 9 B d X R v U m V t b 3 Z l Z E N v b H V t b n M x L n t Q c m l j Z S w 4 f S Z x d W 9 0 O y w m c X V v d D t T Z W N 0 a W 9 u M S 9 B b G V y d E F 1 Z G l 0 U m V w b 3 J 0 L 0 F 1 d G 9 S Z W 1 v d m V k Q 2 9 s d W 1 u c z E u e 0 R 1 c m F 0 a W 9 u I G l u I H N l Y 2 9 u Z H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s Z X J 0 Q X V k a X R S Z X B v c n Q v Q X V 0 b 1 J l b W 9 2 Z W R D b 2 x 1 b W 5 z M S 5 7 V G l t Z X N 0 Y W 1 w L D B 9 J n F 1 b 3 Q 7 L C Z x d W 9 0 O 1 N l Y 3 R p b 2 4 x L 0 F s Z X J 0 Q X V k a X R S Z X B v c n Q v Q X V 0 b 1 J l b W 9 2 Z W R D b 2 x 1 b W 5 z M S 5 7 T G 9 n I E l E L D F 9 J n F 1 b 3 Q 7 L C Z x d W 9 0 O 1 N l Y 3 R p b 2 4 x L 0 F s Z X J 0 Q X V k a X R S Z X B v c n Q v Q X V 0 b 1 J l b W 9 2 Z W R D b 2 x 1 b W 5 z M S 5 7 R X Z l b n Q g V H l w Z S w y f S Z x d W 9 0 O y w m c X V v d D t T Z W N 0 a W 9 u M S 9 B b G V y d E F 1 Z G l 0 U m V w b 3 J 0 L 0 F 1 d G 9 S Z W 1 v d m V k Q 2 9 s d W 1 u c z E u e 0 F s Z X J 0 I E l E L D N 9 J n F 1 b 3 Q 7 L C Z x d W 9 0 O 1 N l Y 3 R p b 2 4 x L 0 F s Z X J 0 Q X V k a X R S Z X B v c n Q v Q X V 0 b 1 J l b W 9 2 Z W R D b 2 x 1 b W 5 z M S 5 7 R X Z l b n Q g S U Q s N H 0 m c X V v d D s s J n F 1 b 3 Q 7 U 2 V j d G l v b j E v Q W x l c n R B d W R p d F J l c G 9 y d C 9 B d X R v U m V t b 3 Z l Z E N v b H V t b n M x L n t V c 2 V y I E l E L D V 9 J n F 1 b 3 Q 7 L C Z x d W 9 0 O 1 N l Y 3 R p b 2 4 x L 0 F s Z X J 0 Q X V k a X R S Z X B v c n Q v Q X V 0 b 1 J l b W 9 2 Z W R D b 2 x 1 b W 5 z M S 5 7 V X N l c i B N Y W l s L D Z 9 J n F 1 b 3 Q 7 L C Z x d W 9 0 O 1 N l Y 3 R p b 2 4 x L 0 F s Z X J 0 Q X V k a X R S Z X B v c n Q v Q X V 0 b 1 J l b W 9 2 Z W R D b 2 x 1 b W 5 z M S 5 7 Q 2 9 u d G V u d C w 3 f S Z x d W 9 0 O y w m c X V v d D t T Z W N 0 a W 9 u M S 9 B b G V y d E F 1 Z G l 0 U m V w b 3 J 0 L 0 F 1 d G 9 S Z W 1 v d m V k Q 2 9 s d W 1 u c z E u e 1 B y a W N l L D h 9 J n F 1 b 3 Q 7 L C Z x d W 9 0 O 1 N l Y 3 R p b 2 4 x L 0 F s Z X J 0 Q X V k a X R S Z X B v c n Q v Q X V 0 b 1 J l b W 9 2 Z W R D b 2 x 1 b W 5 z M S 5 7 R H V y Y X R p b 2 4 g a W 4 g c 2 V j b 2 5 k c y w 5 f S Z x d W 9 0 O 1 0 s J n F 1 b 3 Q 7 U m V s Y X R p b 2 5 z a G l w S W 5 m b y Z x d W 9 0 O z p b X X 0 i I C 8 + P E V u d H J 5 I F R 5 c G U 9 I k Z p b G x D b 3 V u d C I g V m F s d W U 9 I m w 4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l m d F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a W Z 0 U m V w b 3 J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l U M T U 6 M j U 6 M D Y u N D k 0 N z A 0 O V o i I C 8 + P E V u d H J 5 I F R 5 c G U 9 I k Z p b G x D b 2 x 1 b W 5 U e X B l c y I g V m F s d W U 9 I n N C Z 1 l I Q n d Z P S I g L z 4 8 R W 5 0 c n k g V H l w Z T 0 i U X V l c n l J R C I g V m F s d W U 9 I n N l N T k 3 Z T E z Y i 1 l M G M y L T Q 5 Z D c t Y j M 1 M S 1 i N z B i Y m J i N j V m Y W E i I C 8 + P E V u d H J 5 I F R 5 c G U 9 I k Z p b G x D b 3 V u d C I g V m F s d W U 9 I m w x M S I g L z 4 8 R W 5 0 c n k g V H l w Z T 0 i T m F 2 a W d h d G l v b l N 0 Z X B O Y W 1 l I i B W Y W x 1 Z T 0 i c 0 5 h d m l n Y X R p b 2 4 i I C 8 + P E V u d H J 5 I F R 5 c G U 9 I k Z p b G x D b 2 x 1 b W 5 O Y W 1 l c y I g V m F s d W U 9 I n N b J n F 1 b 3 Q 7 T m F t Z S Z x d W 9 0 O y w m c X V v d D t F b W F p b C Z x d W 9 0 O y w m c X V v d D t T d G F y d C Z x d W 9 0 O y w m c X V v d D t F b m Q m c X V v d D s s J n F 1 b 3 Q 7 S G 9 1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m d F J l c G 9 y d C 9 B d X R v U m V t b 3 Z l Z E N v b H V t b n M x L n t O Y W 1 l L D B 9 J n F 1 b 3 Q 7 L C Z x d W 9 0 O 1 N l Y 3 R p b 2 4 x L 1 N o a W Z 0 U m V w b 3 J 0 L 0 F 1 d G 9 S Z W 1 v d m V k Q 2 9 s d W 1 u c z E u e 0 V t Y W l s L D F 9 J n F 1 b 3 Q 7 L C Z x d W 9 0 O 1 N l Y 3 R p b 2 4 x L 1 N o a W Z 0 U m V w b 3 J 0 L 0 F 1 d G 9 S Z W 1 v d m V k Q 2 9 s d W 1 u c z E u e 1 N 0 Y X J 0 L D J 9 J n F 1 b 3 Q 7 L C Z x d W 9 0 O 1 N l Y 3 R p b 2 4 x L 1 N o a W Z 0 U m V w b 3 J 0 L 0 F 1 d G 9 S Z W 1 v d m V k Q 2 9 s d W 1 u c z E u e 0 V u Z C w z f S Z x d W 9 0 O y w m c X V v d D t T Z W N 0 a W 9 u M S 9 T a G l m d F J l c G 9 y d C 9 B d X R v U m V t b 3 Z l Z E N v b H V t b n M x L n t I b 3 V y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G l m d F J l c G 9 y d C 9 B d X R v U m V t b 3 Z l Z E N v b H V t b n M x L n t O Y W 1 l L D B 9 J n F 1 b 3 Q 7 L C Z x d W 9 0 O 1 N l Y 3 R p b 2 4 x L 1 N o a W Z 0 U m V w b 3 J 0 L 0 F 1 d G 9 S Z W 1 v d m V k Q 2 9 s d W 1 u c z E u e 0 V t Y W l s L D F 9 J n F 1 b 3 Q 7 L C Z x d W 9 0 O 1 N l Y 3 R p b 2 4 x L 1 N o a W Z 0 U m V w b 3 J 0 L 0 F 1 d G 9 S Z W 1 v d m V k Q 2 9 s d W 1 u c z E u e 1 N 0 Y X J 0 L D J 9 J n F 1 b 3 Q 7 L C Z x d W 9 0 O 1 N l Y 3 R p b 2 4 x L 1 N o a W Z 0 U m V w b 3 J 0 L 0 F 1 d G 9 S Z W 1 v d m V k Q 2 9 s d W 1 u c z E u e 0 V u Z C w z f S Z x d W 9 0 O y w m c X V v d D t T Z W N 0 a W 9 u M S 9 T a G l m d F J l c G 9 y d C 9 B d X R v U m V t b 3 Z l Z E N v b H V t b n M x L n t I b 3 V y c y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l m d F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F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F J l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X J 0 Q X V k a X R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c n R B d W R p d F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y d E F 1 Z G l 0 U m V w b 3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/ I F r 7 h h 5 M k / X Y S b u 4 w t w A A A A A A g A A A A A A E G Y A A A A B A A A g A A A A f I j h d B / 5 c d Z 8 x y a H h / x r e W G w 5 L a Q C k J X o 1 Q M O m T n A V s A A A A A D o A A A A A C A A A g A A A A + H K 8 q 0 z C l n l a f r C 5 T B f K E t m 2 H x G Z Z u q X u 9 o / 1 i x i C E R Q A A A A y r B 0 9 p k D D X 9 Y u Q K m 4 i r l q n 5 K L S T 8 i 6 F I e W Q e s W C 3 B v W T T c d 1 1 0 3 J p V z / x R 1 H f 7 N 8 u u x E 2 0 Y w c a w E G N u R v b D / z i U T V m i H W C 7 f Y w j 8 y e 8 a d l d A A A A A 6 J f w d k P m Q w i 0 Z t 5 i w Y 2 p + C w 9 T T C J j F f a X R F x d Y 8 3 P w P F x T o F h R y C 7 Q s e O Z L i i I / v Y Z 4 V Z r b P / f r h U v P V 4 + C f V Q = = < / D a t a M a s h u p > 
</file>

<file path=customXml/itemProps1.xml><?xml version="1.0" encoding="utf-8"?>
<ds:datastoreItem xmlns:ds="http://schemas.openxmlformats.org/officeDocument/2006/customXml" ds:itemID="{7D732496-621C-4832-A9BC-4C41F6BFB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AlertAuditReport</vt:lpstr>
      <vt:lpstr>ShiftReport</vt:lpstr>
      <vt:lpstr>AlertHelper</vt:lpstr>
      <vt:lpstr>ConfirmedByUser</vt:lpstr>
      <vt:lpstr>NewAlertsPerDay</vt:lpstr>
      <vt:lpstr>AverageConfirmationTimePerUser</vt:lpstr>
      <vt:lpstr>ShiftHelper</vt:lpstr>
      <vt:lpstr>DutyHoursPerUser</vt:lpstr>
      <vt:lpstr>Alerts</vt:lpstr>
      <vt:lpstr>Shifts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Czachara</dc:creator>
  <cp:lastModifiedBy>Ronald Czachara</cp:lastModifiedBy>
  <cp:lastPrinted>2018-12-20T11:05:29Z</cp:lastPrinted>
  <dcterms:created xsi:type="dcterms:W3CDTF">2018-12-13T14:44:49Z</dcterms:created>
  <dcterms:modified xsi:type="dcterms:W3CDTF">2023-12-09T15:26:50Z</dcterms:modified>
</cp:coreProperties>
</file>