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bookViews>
    <workbookView xWindow="0" yWindow="440" windowWidth="28800" windowHeight="17480" tabRatio="651" firstSheet="2" activeTab="2"/>
  </bookViews>
  <sheets>
    <sheet name="Sheet1" sheetId="1" state="hidden" r:id="rId1"/>
    <sheet name="Sheet2" sheetId="2" state="hidden" r:id="rId2"/>
    <sheet name="qos" sheetId="8" r:id="rId3"/>
    <sheet name="sel-all" sheetId="10" state="hidden" r:id="rId4"/>
    <sheet name="cc-size" sheetId="11" state="hidden" r:id="rId5"/>
    <sheet name="Sheet3" sheetId="9" state="hidden" r:id="rId6"/>
    <sheet name="item_size_fig" sheetId="16" state="hidden" r:id="rId7"/>
    <sheet name="item_size" sheetId="15" state="hidden" r:id="rId8"/>
    <sheet name="summary" sheetId="12" state="hidden" r:id="rId9"/>
    <sheet name="miss_rate" sheetId="14" state="hidden" r:id="rId10"/>
    <sheet name="Sheet5" sheetId="13" state="hidden" r:id="rId11"/>
    <sheet name="energy" sheetId="7" state="hidden" r:id="rId12"/>
    <sheet name="sensitivity_64Gb" sheetId="5" state="hidden" r:id="rId13"/>
    <sheet name="different_dram_type" sheetId="6" state="hidden" r:id="rId1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2" l="1"/>
  <c r="K8" i="12"/>
  <c r="L8" i="12"/>
  <c r="M8" i="12"/>
  <c r="N8" i="12"/>
  <c r="J9" i="12"/>
  <c r="K9" i="12"/>
  <c r="L9" i="12"/>
  <c r="M9" i="12"/>
  <c r="N9" i="12"/>
  <c r="J10" i="12"/>
  <c r="K10" i="12"/>
  <c r="L10" i="12"/>
  <c r="M10" i="12"/>
  <c r="N10" i="12"/>
  <c r="J11" i="12"/>
  <c r="K11" i="12"/>
  <c r="L11" i="12"/>
  <c r="M11" i="12"/>
  <c r="N11" i="12"/>
  <c r="J12" i="12"/>
  <c r="K12" i="12"/>
  <c r="L12" i="12"/>
  <c r="M12" i="12"/>
  <c r="N12" i="12"/>
  <c r="J14" i="12"/>
  <c r="J15" i="12"/>
  <c r="J16" i="12"/>
  <c r="J17" i="12"/>
  <c r="J18" i="12"/>
  <c r="H2" i="15"/>
  <c r="G2" i="15"/>
  <c r="C2" i="15"/>
  <c r="D2" i="15"/>
  <c r="E2" i="15"/>
  <c r="F2" i="15"/>
  <c r="B2" i="15"/>
  <c r="Q4" i="9"/>
  <c r="Q6" i="9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T21" i="13"/>
  <c r="R21" i="13"/>
  <c r="P21" i="13"/>
  <c r="N21" i="13"/>
  <c r="L21" i="13"/>
  <c r="J21" i="13"/>
  <c r="H21" i="13"/>
  <c r="F21" i="13"/>
  <c r="D21" i="13"/>
  <c r="T20" i="13"/>
  <c r="R20" i="13"/>
  <c r="P20" i="13"/>
  <c r="N20" i="13"/>
  <c r="L20" i="13"/>
  <c r="J20" i="13"/>
  <c r="H20" i="13"/>
  <c r="F20" i="13"/>
  <c r="D20" i="13"/>
  <c r="T19" i="13"/>
  <c r="R19" i="13"/>
  <c r="P19" i="13"/>
  <c r="N19" i="13"/>
  <c r="L19" i="13"/>
  <c r="J19" i="13"/>
  <c r="H19" i="13"/>
  <c r="F19" i="13"/>
  <c r="D19" i="13"/>
  <c r="T18" i="13"/>
  <c r="R18" i="13"/>
  <c r="P18" i="13"/>
  <c r="N18" i="13"/>
  <c r="L18" i="13"/>
  <c r="J18" i="13"/>
  <c r="H18" i="13"/>
  <c r="F18" i="13"/>
  <c r="D18" i="13"/>
  <c r="O6" i="9"/>
  <c r="Q3" i="9"/>
  <c r="Q5" i="9"/>
  <c r="Q2" i="9"/>
  <c r="P3" i="9"/>
  <c r="P4" i="9"/>
  <c r="P5" i="9"/>
  <c r="P2" i="9"/>
  <c r="O3" i="9"/>
  <c r="O4" i="9"/>
  <c r="O5" i="9"/>
  <c r="O2" i="9"/>
  <c r="T16" i="13"/>
  <c r="T17" i="13"/>
  <c r="R16" i="13"/>
  <c r="R17" i="13"/>
  <c r="F15" i="13"/>
  <c r="H15" i="13"/>
  <c r="J15" i="13"/>
  <c r="L15" i="13"/>
  <c r="N15" i="13"/>
  <c r="P16" i="13"/>
  <c r="P17" i="13"/>
  <c r="N16" i="13"/>
  <c r="N17" i="13"/>
  <c r="L16" i="13"/>
  <c r="L17" i="13"/>
  <c r="J16" i="13"/>
  <c r="J17" i="13"/>
  <c r="D16" i="13"/>
  <c r="D17" i="13"/>
  <c r="D15" i="13"/>
  <c r="H16" i="13"/>
  <c r="H17" i="13"/>
  <c r="F16" i="13"/>
  <c r="F17" i="13"/>
  <c r="T15" i="13"/>
  <c r="R15" i="13"/>
  <c r="P15" i="13"/>
  <c r="P6" i="9"/>
  <c r="W21" i="2"/>
  <c r="X21" i="2"/>
  <c r="Y21" i="2"/>
  <c r="Z21" i="2"/>
  <c r="AA21" i="2"/>
  <c r="AB21" i="2"/>
  <c r="C9" i="2"/>
  <c r="D9" i="2"/>
  <c r="E9" i="2"/>
  <c r="F9" i="2"/>
  <c r="G9" i="2"/>
  <c r="H9" i="2"/>
  <c r="I9" i="2"/>
  <c r="J9" i="2"/>
  <c r="K9" i="2"/>
  <c r="B9" i="2"/>
  <c r="J2" i="1"/>
  <c r="J3" i="1"/>
  <c r="J4" i="1"/>
  <c r="J5" i="1"/>
  <c r="J6" i="1"/>
  <c r="J7" i="1"/>
  <c r="J8" i="1"/>
  <c r="I2" i="1"/>
  <c r="I3" i="1"/>
  <c r="I4" i="1"/>
  <c r="I5" i="1"/>
  <c r="I6" i="1"/>
  <c r="I7" i="1"/>
  <c r="I8" i="1"/>
  <c r="J14" i="1"/>
  <c r="H11" i="1"/>
  <c r="H12" i="1"/>
  <c r="H13" i="1"/>
  <c r="H14" i="1"/>
  <c r="H15" i="1"/>
  <c r="H16" i="1"/>
  <c r="H10" i="1"/>
  <c r="G12" i="1"/>
  <c r="I13" i="1"/>
  <c r="J13" i="1"/>
  <c r="G11" i="1"/>
  <c r="I11" i="1"/>
  <c r="J11" i="1"/>
  <c r="I12" i="1"/>
  <c r="J12" i="1"/>
  <c r="G13" i="1"/>
  <c r="G14" i="1"/>
  <c r="I14" i="1"/>
  <c r="G15" i="1"/>
  <c r="I15" i="1"/>
  <c r="J15" i="1"/>
  <c r="G16" i="1"/>
  <c r="I16" i="1"/>
  <c r="J16" i="1"/>
  <c r="J10" i="1"/>
  <c r="I10" i="1"/>
  <c r="G10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<sst xmlns="http://schemas.openxmlformats.org/spreadsheetml/2006/main" count="283" uniqueCount="98">
  <si>
    <t>rw_total_enj</t>
  </si>
  <si>
    <t>re_cache_enj</t>
  </si>
  <si>
    <t>total</t>
  </si>
  <si>
    <t>8Gb</t>
  </si>
  <si>
    <t>16Gb</t>
  </si>
  <si>
    <t>32Gb</t>
  </si>
  <si>
    <t>64Gb</t>
  </si>
  <si>
    <t>blackscholes</t>
  </si>
  <si>
    <t>fft</t>
  </si>
  <si>
    <t>inversek2j</t>
  </si>
  <si>
    <t>jmeint</t>
  </si>
  <si>
    <t>jpeg</t>
  </si>
  <si>
    <t>kmeans</t>
  </si>
  <si>
    <t>sobel</t>
  </si>
  <si>
    <t>reshuffle cache</t>
  </si>
  <si>
    <t>8Gb re</t>
  </si>
  <si>
    <t>16Gb re</t>
  </si>
  <si>
    <t>32Gb re</t>
  </si>
  <si>
    <t>64Gb re</t>
  </si>
  <si>
    <t>Reshuffle Cache + Approx Bits</t>
  </si>
  <si>
    <t>energy</t>
  </si>
  <si>
    <t>Baseline</t>
  </si>
  <si>
    <t>Ideal</t>
  </si>
  <si>
    <t>chip</t>
  </si>
  <si>
    <t>sensitivity</t>
  </si>
  <si>
    <t>DRAM</t>
  </si>
  <si>
    <t>1mb</t>
  </si>
  <si>
    <t>No</t>
  </si>
  <si>
    <t>Sel</t>
  </si>
  <si>
    <t>All</t>
  </si>
  <si>
    <t>array</t>
  </si>
  <si>
    <t>queue</t>
  </si>
  <si>
    <t>hash</t>
  </si>
  <si>
    <t>btree</t>
  </si>
  <si>
    <t>Wrong</t>
  </si>
  <si>
    <t>Test Case</t>
  </si>
  <si>
    <t>Sobel</t>
  </si>
  <si>
    <t>Rand Max</t>
  </si>
  <si>
    <t>Rand 99th</t>
  </si>
  <si>
    <t>Rand Avg</t>
  </si>
  <si>
    <t>Inversek2j</t>
  </si>
  <si>
    <t>4K</t>
  </si>
  <si>
    <t>8K</t>
  </si>
  <si>
    <t>16K</t>
  </si>
  <si>
    <t>32K</t>
  </si>
  <si>
    <t>ideal</t>
  </si>
  <si>
    <t>new</t>
  </si>
  <si>
    <t>FFT</t>
  </si>
  <si>
    <t>Jmeint</t>
  </si>
  <si>
    <t xml:space="preserve">Black-Scholes </t>
  </si>
  <si>
    <t>JPEG</t>
  </si>
  <si>
    <t>K-means</t>
  </si>
  <si>
    <t>Average</t>
  </si>
  <si>
    <t>Black-Scholes</t>
  </si>
  <si>
    <t>2DConv</t>
  </si>
  <si>
    <t>baseline</t>
  </si>
  <si>
    <t>miss rate</t>
  </si>
  <si>
    <t>4line</t>
  </si>
  <si>
    <t>ori</t>
  </si>
  <si>
    <t>256KB_no</t>
  </si>
  <si>
    <t>512KB_no</t>
  </si>
  <si>
    <t>1MB_no</t>
  </si>
  <si>
    <t>256KB_sel</t>
  </si>
  <si>
    <t>512KB_sel</t>
  </si>
  <si>
    <t>1MB_sel</t>
  </si>
  <si>
    <t>256KB_all</t>
  </si>
  <si>
    <t>512KB_all</t>
  </si>
  <si>
    <t>1MB_all</t>
  </si>
  <si>
    <t>16line</t>
  </si>
  <si>
    <t>1line</t>
  </si>
  <si>
    <t>64B</t>
  </si>
  <si>
    <t>256B</t>
  </si>
  <si>
    <t>1024B</t>
  </si>
  <si>
    <t>64KB</t>
  </si>
  <si>
    <t>128KB</t>
  </si>
  <si>
    <t>256KB</t>
  </si>
  <si>
    <t>512KB</t>
  </si>
  <si>
    <t>1024KB</t>
  </si>
  <si>
    <t>2048KB</t>
  </si>
  <si>
    <t>4096KB</t>
  </si>
  <si>
    <t>sel</t>
  </si>
  <si>
    <t>no</t>
  </si>
  <si>
    <t>normalized time</t>
  </si>
  <si>
    <t>ARMOR Avg</t>
  </si>
  <si>
    <t>ARMOR Max</t>
  </si>
  <si>
    <t>Random</t>
  </si>
  <si>
    <t>ARMOR</t>
  </si>
  <si>
    <t>Array Swap</t>
  </si>
  <si>
    <t>Queue</t>
  </si>
  <si>
    <t>Hash Table</t>
  </si>
  <si>
    <t>B-Tree</t>
  </si>
  <si>
    <t>worst</t>
  </si>
  <si>
    <t>avg</t>
  </si>
  <si>
    <t>tail</t>
  </si>
  <si>
    <t>bound.avg</t>
  </si>
  <si>
    <t>bound.rand</t>
  </si>
  <si>
    <t>bound vs worst</t>
  </si>
  <si>
    <t>Worst-Case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</si>
</sst>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/>
    <xf numFmtId="0" fontId="2" fillId="0" borderId="2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11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1" fontId="3" fillId="0" borderId="0" xfId="0" applyNumberFormat="1" applyFont="1" applyBorder="1" applyAlignment="1">
      <alignment horizontal="left" wrapText="1"/>
    </xf>
    <xf numFmtId="11" fontId="4" fillId="0" borderId="3" xfId="0" applyNumberFormat="1" applyFont="1" applyBorder="1" applyAlignment="1">
      <alignment horizontal="left" wrapText="1"/>
    </xf>
    <xf numFmtId="11" fontId="3" fillId="0" borderId="4" xfId="0" applyNumberFormat="1" applyFont="1" applyBorder="1" applyAlignment="1">
      <alignment horizontal="left" wrapText="1"/>
    </xf>
    <xf numFmtId="0" fontId="0" fillId="3" borderId="0" xfId="0" applyFill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1" fontId="0" fillId="0" borderId="0" xfId="0" applyNumberFormat="1" applyBorder="1"/>
    <xf numFmtId="11" fontId="4" fillId="0" borderId="0" xfId="0" applyNumberFormat="1" applyFont="1" applyFill="1" applyBorder="1" applyAlignment="1">
      <alignment horizontal="left" wrapText="1"/>
    </xf>
    <xf numFmtId="0" fontId="5" fillId="0" borderId="5" xfId="0" applyFont="1" applyBorder="1" applyAlignment="1">
      <alignment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wrapText="1" readingOrder="1"/>
    </xf>
    <xf numFmtId="11" fontId="5" fillId="0" borderId="8" xfId="0" applyNumberFormat="1" applyFont="1" applyBorder="1" applyAlignment="1">
      <alignment wrapText="1" readingOrder="1"/>
    </xf>
    <xf numFmtId="0" fontId="5" fillId="0" borderId="8" xfId="0" applyFont="1" applyBorder="1" applyAlignment="1">
      <alignment wrapText="1" readingOrder="1"/>
    </xf>
    <xf numFmtId="0" fontId="5" fillId="0" borderId="9" xfId="0" applyFont="1" applyBorder="1" applyAlignment="1">
      <alignment wrapText="1" readingOrder="1"/>
    </xf>
    <xf numFmtId="0" fontId="5" fillId="0" borderId="10" xfId="0" applyFont="1" applyBorder="1" applyAlignment="1">
      <alignment wrapText="1" readingOrder="1"/>
    </xf>
    <xf numFmtId="0" fontId="6" fillId="0" borderId="0" xfId="0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6.xml"/><Relationship Id="rId12" Type="http://schemas.openxmlformats.org/officeDocument/2006/relationships/chartsheet" Target="chartsheets/sheet6.xml"/><Relationship Id="rId13" Type="http://schemas.openxmlformats.org/officeDocument/2006/relationships/chartsheet" Target="chartsheets/sheet7.xml"/><Relationship Id="rId14" Type="http://schemas.openxmlformats.org/officeDocument/2006/relationships/chartsheet" Target="chartsheets/sheet8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Sheet1!$E$2:$F$16</c:f>
              <c:multiLvlStrCache>
                <c:ptCount val="15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  <c:pt idx="8">
                    <c:v>Black-Scholes</c:v>
                  </c:pt>
                  <c:pt idx="9">
                    <c:v>FFT</c:v>
                  </c:pt>
                  <c:pt idx="10">
                    <c:v>Inversek2j</c:v>
                  </c:pt>
                  <c:pt idx="11">
                    <c:v>Jmeint</c:v>
                  </c:pt>
                  <c:pt idx="12">
                    <c:v>JPEG</c:v>
                  </c:pt>
                  <c:pt idx="13">
                    <c:v>K-means</c:v>
                  </c:pt>
                  <c:pt idx="14">
                    <c:v>Sobel</c:v>
                  </c:pt>
                </c:lvl>
                <c:lvl>
                  <c:pt idx="0">
                    <c:v>reshuffle cache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0.16595761778767</c:v>
                </c:pt>
                <c:pt idx="1">
                  <c:v>0.195532295908653</c:v>
                </c:pt>
                <c:pt idx="2">
                  <c:v>0.175714025591578</c:v>
                </c:pt>
                <c:pt idx="3">
                  <c:v>0.131826308242191</c:v>
                </c:pt>
                <c:pt idx="4">
                  <c:v>0.178789684578163</c:v>
                </c:pt>
                <c:pt idx="5">
                  <c:v>0.168245039329822</c:v>
                </c:pt>
                <c:pt idx="6">
                  <c:v>0.161836974373217</c:v>
                </c:pt>
                <c:pt idx="7">
                  <c:v>0.0</c:v>
                </c:pt>
                <c:pt idx="8">
                  <c:v>1.058936584951285</c:v>
                </c:pt>
                <c:pt idx="9">
                  <c:v>1.079030816398128</c:v>
                </c:pt>
                <c:pt idx="10">
                  <c:v>1.059640815653632</c:v>
                </c:pt>
                <c:pt idx="11">
                  <c:v>1.040320440957506</c:v>
                </c:pt>
                <c:pt idx="12">
                  <c:v>1.059563214695878</c:v>
                </c:pt>
                <c:pt idx="13">
                  <c:v>1.051769942774974</c:v>
                </c:pt>
                <c:pt idx="14">
                  <c:v>1.053836377804956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D8-4CC8-93ED-5B434C85918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16Gb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Sheet1!$E$2:$F$16</c:f>
              <c:multiLvlStrCache>
                <c:ptCount val="15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  <c:pt idx="8">
                    <c:v>Black-Scholes</c:v>
                  </c:pt>
                  <c:pt idx="9">
                    <c:v>FFT</c:v>
                  </c:pt>
                  <c:pt idx="10">
                    <c:v>Inversek2j</c:v>
                  </c:pt>
                  <c:pt idx="11">
                    <c:v>Jmeint</c:v>
                  </c:pt>
                  <c:pt idx="12">
                    <c:v>JPEG</c:v>
                  </c:pt>
                  <c:pt idx="13">
                    <c:v>K-means</c:v>
                  </c:pt>
                  <c:pt idx="14">
                    <c:v>Sobel</c:v>
                  </c:pt>
                </c:lvl>
                <c:lvl>
                  <c:pt idx="0">
                    <c:v>reshuffle cache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0.154614140090344</c:v>
                </c:pt>
                <c:pt idx="1">
                  <c:v>0.181083752873406</c:v>
                </c:pt>
                <c:pt idx="2">
                  <c:v>0.162391114154514</c:v>
                </c:pt>
                <c:pt idx="3">
                  <c:v>0.123429681892434</c:v>
                </c:pt>
                <c:pt idx="4">
                  <c:v>0.165100603879624</c:v>
                </c:pt>
                <c:pt idx="5">
                  <c:v>0.15472887575602</c:v>
                </c:pt>
                <c:pt idx="6">
                  <c:v>0.149626075363001</c:v>
                </c:pt>
                <c:pt idx="7">
                  <c:v>0.0</c:v>
                </c:pt>
                <c:pt idx="8">
                  <c:v>1.00184008679029</c:v>
                </c:pt>
                <c:pt idx="9">
                  <c:v>1.017565986746445</c:v>
                </c:pt>
                <c:pt idx="10">
                  <c:v>0.995356758352965</c:v>
                </c:pt>
                <c:pt idx="11">
                  <c:v>0.984846348578187</c:v>
                </c:pt>
                <c:pt idx="12">
                  <c:v>0.994806380447231</c:v>
                </c:pt>
                <c:pt idx="13">
                  <c:v>0.982247000876152</c:v>
                </c:pt>
                <c:pt idx="14">
                  <c:v>0.988578086290904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D8-4CC8-93ED-5B434C85918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32Gb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Sheet1!$E$2:$F$16</c:f>
              <c:multiLvlStrCache>
                <c:ptCount val="15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  <c:pt idx="8">
                    <c:v>Black-Scholes</c:v>
                  </c:pt>
                  <c:pt idx="9">
                    <c:v>FFT</c:v>
                  </c:pt>
                  <c:pt idx="10">
                    <c:v>Inversek2j</c:v>
                  </c:pt>
                  <c:pt idx="11">
                    <c:v>Jmeint</c:v>
                  </c:pt>
                  <c:pt idx="12">
                    <c:v>JPEG</c:v>
                  </c:pt>
                  <c:pt idx="13">
                    <c:v>K-means</c:v>
                  </c:pt>
                  <c:pt idx="14">
                    <c:v>Sobel</c:v>
                  </c:pt>
                </c:lvl>
                <c:lvl>
                  <c:pt idx="0">
                    <c:v>reshuffle cache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0.134674563605694</c:v>
                </c:pt>
                <c:pt idx="1">
                  <c:v>0.157630523400879</c:v>
                </c:pt>
                <c:pt idx="2">
                  <c:v>0.133674997145365</c:v>
                </c:pt>
                <c:pt idx="3">
                  <c:v>0.109017321645235</c:v>
                </c:pt>
                <c:pt idx="4">
                  <c:v>0.143281555070107</c:v>
                </c:pt>
                <c:pt idx="5">
                  <c:v>0.133141123167356</c:v>
                </c:pt>
                <c:pt idx="6">
                  <c:v>0.129448787457238</c:v>
                </c:pt>
                <c:pt idx="7">
                  <c:v>0.0</c:v>
                </c:pt>
                <c:pt idx="8">
                  <c:v>0.898859588577747</c:v>
                </c:pt>
                <c:pt idx="9">
                  <c:v>0.917566008790622</c:v>
                </c:pt>
                <c:pt idx="10">
                  <c:v>0.845224221313246</c:v>
                </c:pt>
                <c:pt idx="11">
                  <c:v>0.888734318334362</c:v>
                </c:pt>
                <c:pt idx="12">
                  <c:v>0.891374930787027</c:v>
                </c:pt>
                <c:pt idx="13">
                  <c:v>0.870925392078834</c:v>
                </c:pt>
                <c:pt idx="14">
                  <c:v>0.879951517570343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D8-4CC8-93ED-5B434C85918F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64Gb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Sheet1!$E$2:$F$16</c:f>
              <c:multiLvlStrCache>
                <c:ptCount val="15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  <c:pt idx="8">
                    <c:v>Black-Scholes</c:v>
                  </c:pt>
                  <c:pt idx="9">
                    <c:v>FFT</c:v>
                  </c:pt>
                  <c:pt idx="10">
                    <c:v>Inversek2j</c:v>
                  </c:pt>
                  <c:pt idx="11">
                    <c:v>Jmeint</c:v>
                  </c:pt>
                  <c:pt idx="12">
                    <c:v>JPEG</c:v>
                  </c:pt>
                  <c:pt idx="13">
                    <c:v>K-means</c:v>
                  </c:pt>
                  <c:pt idx="14">
                    <c:v>Sobel</c:v>
                  </c:pt>
                </c:lvl>
                <c:lvl>
                  <c:pt idx="0">
                    <c:v>reshuffle cache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0.107831459474191</c:v>
                </c:pt>
                <c:pt idx="1">
                  <c:v>0.125307210940575</c:v>
                </c:pt>
                <c:pt idx="2">
                  <c:v>0.102214498683459</c:v>
                </c:pt>
                <c:pt idx="3">
                  <c:v>0.0862452150798443</c:v>
                </c:pt>
                <c:pt idx="4">
                  <c:v>0.109358490342522</c:v>
                </c:pt>
                <c:pt idx="5">
                  <c:v>0.100076201896565</c:v>
                </c:pt>
                <c:pt idx="6">
                  <c:v>0.0990046922681296</c:v>
                </c:pt>
                <c:pt idx="7">
                  <c:v>0.0</c:v>
                </c:pt>
                <c:pt idx="8">
                  <c:v>0.760965385641759</c:v>
                </c:pt>
                <c:pt idx="9">
                  <c:v>0.779970571567472</c:v>
                </c:pt>
                <c:pt idx="10">
                  <c:v>0.686444818647782</c:v>
                </c:pt>
                <c:pt idx="11">
                  <c:v>0.733024717505646</c:v>
                </c:pt>
                <c:pt idx="12">
                  <c:v>0.723713270195827</c:v>
                </c:pt>
                <c:pt idx="13">
                  <c:v>0.693095243873068</c:v>
                </c:pt>
                <c:pt idx="14">
                  <c:v>0.710725056327877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D8-4CC8-93ED-5B434C85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4391152"/>
        <c:axId val="-1114388320"/>
      </c:barChart>
      <c:catAx>
        <c:axId val="-11143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388320"/>
        <c:crosses val="autoZero"/>
        <c:auto val="1"/>
        <c:lblAlgn val="ctr"/>
        <c:lblOffset val="100"/>
        <c:noMultiLvlLbl val="0"/>
      </c:catAx>
      <c:valAx>
        <c:axId val="-1114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3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526646911324"/>
          <c:y val="0.449845660362477"/>
          <c:w val="0.865287602565939"/>
          <c:h val="0.326654452219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Sheet2!$W$13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Sheet2!$V$14:$V$21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Sheet2!$W$14:$W$21</c:f>
              <c:numCache>
                <c:formatCode>General</c:formatCode>
                <c:ptCount val="8"/>
                <c:pt idx="0">
                  <c:v>0.9381082974</c:v>
                </c:pt>
                <c:pt idx="1">
                  <c:v>0.9914719339</c:v>
                </c:pt>
                <c:pt idx="2">
                  <c:v>0.8519548296</c:v>
                </c:pt>
                <c:pt idx="3">
                  <c:v>0.849892869</c:v>
                </c:pt>
                <c:pt idx="4">
                  <c:v>0.9036606159</c:v>
                </c:pt>
                <c:pt idx="5">
                  <c:v>0.8525892892</c:v>
                </c:pt>
                <c:pt idx="6">
                  <c:v>0.8625472035</c:v>
                </c:pt>
                <c:pt idx="7">
                  <c:v>0.892889291214286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4A-418C-9866-27C107B6050C}"/>
            </c:ext>
          </c:extLst>
        </c:ser>
        <c:ser>
          <c:idx val="1"/>
          <c:order val="1"/>
          <c:tx>
            <c:strRef>
              <c:f>Sheet2!$X$13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Sheet2!$V$14:$V$21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Sheet2!$X$14:$X$21</c:f>
              <c:numCache>
                <c:formatCode>General</c:formatCode>
                <c:ptCount val="8"/>
                <c:pt idx="0">
                  <c:v>0.9381082974</c:v>
                </c:pt>
                <c:pt idx="1">
                  <c:v>0.9913956241</c:v>
                </c:pt>
                <c:pt idx="2">
                  <c:v>0.8519548296</c:v>
                </c:pt>
                <c:pt idx="3">
                  <c:v>0.849892869</c:v>
                </c:pt>
                <c:pt idx="4">
                  <c:v>0.9036606159</c:v>
                </c:pt>
                <c:pt idx="5">
                  <c:v>0.8525892892</c:v>
                </c:pt>
                <c:pt idx="6">
                  <c:v>0.8624159881</c:v>
                </c:pt>
                <c:pt idx="7">
                  <c:v>0.892859644757143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4A-418C-9866-27C107B6050C}"/>
            </c:ext>
          </c:extLst>
        </c:ser>
        <c:ser>
          <c:idx val="2"/>
          <c:order val="2"/>
          <c:tx>
            <c:strRef>
              <c:f>Sheet2!$Y$13</c:f>
              <c:strCache>
                <c:ptCount val="1"/>
                <c:pt idx="0">
                  <c:v>768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Sheet2!$V$14:$V$21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Sheet2!$Y$14:$Y$21</c:f>
              <c:numCache>
                <c:formatCode>General</c:formatCode>
                <c:ptCount val="8"/>
                <c:pt idx="0">
                  <c:v>0.9381082974</c:v>
                </c:pt>
                <c:pt idx="1">
                  <c:v>0.9913956241</c:v>
                </c:pt>
                <c:pt idx="2">
                  <c:v>0.8519548296</c:v>
                </c:pt>
                <c:pt idx="3">
                  <c:v>0.849892869</c:v>
                </c:pt>
                <c:pt idx="4">
                  <c:v>0.9036606159</c:v>
                </c:pt>
                <c:pt idx="5">
                  <c:v>0.8526378197</c:v>
                </c:pt>
                <c:pt idx="6">
                  <c:v>0.8624159881</c:v>
                </c:pt>
                <c:pt idx="7">
                  <c:v>0.892866577685714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4A-418C-9866-27C107B6050C}"/>
            </c:ext>
          </c:extLst>
        </c:ser>
        <c:ser>
          <c:idx val="3"/>
          <c:order val="3"/>
          <c:tx>
            <c:strRef>
              <c:f>Sheet2!$Z$13</c:f>
              <c:strCache>
                <c:ptCount val="1"/>
                <c:pt idx="0">
                  <c:v>896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Sheet2!$V$14:$V$21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Sheet2!$Z$14:$Z$21</c:f>
              <c:numCache>
                <c:formatCode>General</c:formatCode>
                <c:ptCount val="8"/>
                <c:pt idx="0">
                  <c:v>0.9360862985</c:v>
                </c:pt>
                <c:pt idx="1">
                  <c:v>0.9913893718</c:v>
                </c:pt>
                <c:pt idx="2">
                  <c:v>0.8503421518</c:v>
                </c:pt>
                <c:pt idx="3">
                  <c:v>0.8459518806</c:v>
                </c:pt>
                <c:pt idx="4">
                  <c:v>0.903282633</c:v>
                </c:pt>
                <c:pt idx="5">
                  <c:v>0.8504235642</c:v>
                </c:pt>
                <c:pt idx="6">
                  <c:v>0.8622865248</c:v>
                </c:pt>
                <c:pt idx="7">
                  <c:v>0.8913946321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4A-418C-9866-27C107B6050C}"/>
            </c:ext>
          </c:extLst>
        </c:ser>
        <c:ser>
          <c:idx val="4"/>
          <c:order val="4"/>
          <c:tx>
            <c:strRef>
              <c:f>Sheet2!$AA$13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Sheet2!$V$14:$V$21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Sheet2!$AA$14:$AA$21</c:f>
              <c:numCache>
                <c:formatCode>General</c:formatCode>
                <c:ptCount val="8"/>
                <c:pt idx="0">
                  <c:v>0.935664528</c:v>
                </c:pt>
                <c:pt idx="1">
                  <c:v>0.9913893718</c:v>
                </c:pt>
                <c:pt idx="2">
                  <c:v>0.8503421518</c:v>
                </c:pt>
                <c:pt idx="3">
                  <c:v>0.8421115832</c:v>
                </c:pt>
                <c:pt idx="4">
                  <c:v>0.9030404602</c:v>
                </c:pt>
                <c:pt idx="5">
                  <c:v>0.8504235642</c:v>
                </c:pt>
                <c:pt idx="6">
                  <c:v>0.8616447227</c:v>
                </c:pt>
                <c:pt idx="7">
                  <c:v>0.890659483128571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24A-418C-9866-27C107B6050C}"/>
            </c:ext>
          </c:extLst>
        </c:ser>
        <c:ser>
          <c:idx val="5"/>
          <c:order val="5"/>
          <c:tx>
            <c:strRef>
              <c:f>Sheet2!$AB$13</c:f>
              <c:strCache>
                <c:ptCount val="1"/>
                <c:pt idx="0">
                  <c:v>ideal</c:v>
                </c:pt>
              </c:strCache>
            </c:strRef>
          </c:tx>
          <c:spPr>
            <a:pattFill prst="wdUpDiag">
              <a:fgClr>
                <a:schemeClr val="bg2">
                  <a:lumMod val="1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Sheet2!$V$14:$V$21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Sheet2!$AB$14:$AB$21</c:f>
              <c:numCache>
                <c:formatCode>General</c:formatCode>
                <c:ptCount val="8"/>
                <c:pt idx="0">
                  <c:v>0.9351379808</c:v>
                </c:pt>
                <c:pt idx="1">
                  <c:v>0.9913893718</c:v>
                </c:pt>
                <c:pt idx="2">
                  <c:v>0.8503421518</c:v>
                </c:pt>
                <c:pt idx="3">
                  <c:v>0.8421115832</c:v>
                </c:pt>
                <c:pt idx="4">
                  <c:v>0.9032784069</c:v>
                </c:pt>
                <c:pt idx="5">
                  <c:v>0.8504235642</c:v>
                </c:pt>
                <c:pt idx="6">
                  <c:v>0.8579727891</c:v>
                </c:pt>
                <c:pt idx="7">
                  <c:v>0.890093692542857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43-4158-B5C4-154D6DBB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-1147047584"/>
        <c:axId val="-1146819376"/>
      </c:barChart>
      <c:catAx>
        <c:axId val="-11470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46819376"/>
        <c:crosses val="autoZero"/>
        <c:auto val="1"/>
        <c:lblAlgn val="ctr"/>
        <c:lblOffset val="100"/>
        <c:noMultiLvlLbl val="0"/>
      </c:catAx>
      <c:valAx>
        <c:axId val="-1146819376"/>
        <c:scaling>
          <c:orientation val="minMax"/>
          <c:max val="1.0"/>
          <c:min val="0.8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0.00143310324173657"/>
              <c:y val="0.43167028372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4704758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27456551734"/>
          <c:y val="0.956884126646915"/>
          <c:w val="0.507873639847867"/>
          <c:h val="0.0431158733530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5699745879"/>
          <c:y val="0.451865146656049"/>
          <c:w val="0.860888888837577"/>
          <c:h val="0.3286739385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8Gb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Sheet2!$N$1:$U$1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Sheet2!$N$2:$U$2</c:f>
              <c:numCache>
                <c:formatCode>General</c:formatCode>
                <c:ptCount val="8"/>
                <c:pt idx="0">
                  <c:v>0.9868899273</c:v>
                </c:pt>
                <c:pt idx="1">
                  <c:v>0.9910070129</c:v>
                </c:pt>
                <c:pt idx="2">
                  <c:v>0.9863538213</c:v>
                </c:pt>
                <c:pt idx="3">
                  <c:v>0.9718322544</c:v>
                </c:pt>
                <c:pt idx="4">
                  <c:v>0.9843275422</c:v>
                </c:pt>
                <c:pt idx="5">
                  <c:v>0.9802634593</c:v>
                </c:pt>
                <c:pt idx="6">
                  <c:v>0.9765220744</c:v>
                </c:pt>
                <c:pt idx="7">
                  <c:v>0.974654163828571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2D-4E6C-8B34-EFE324275BE8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16Gb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Sheet2!$N$1:$U$1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Sheet2!$N$3:$U$3</c:f>
              <c:numCache>
                <c:formatCode>General</c:formatCode>
                <c:ptCount val="8"/>
                <c:pt idx="0">
                  <c:v>0.9803755035</c:v>
                </c:pt>
                <c:pt idx="1">
                  <c:v>0.9788365784</c:v>
                </c:pt>
                <c:pt idx="2">
                  <c:v>0.9757774171</c:v>
                </c:pt>
                <c:pt idx="3">
                  <c:v>0.9519636402</c:v>
                </c:pt>
                <c:pt idx="4">
                  <c:v>0.974686957</c:v>
                </c:pt>
                <c:pt idx="5">
                  <c:v>0.9609236234</c:v>
                </c:pt>
                <c:pt idx="6">
                  <c:v>0.9592657649</c:v>
                </c:pt>
                <c:pt idx="7">
                  <c:v>0.954511985514286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2D-4E6C-8B34-EFE324275BE8}"/>
            </c:ext>
          </c:extLst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32Gb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Sheet2!$N$1:$U$1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Sheet2!$N$4:$U$4</c:f>
              <c:numCache>
                <c:formatCode>General</c:formatCode>
                <c:ptCount val="8"/>
                <c:pt idx="0">
                  <c:v>0.9588543163</c:v>
                </c:pt>
                <c:pt idx="1">
                  <c:v>0.948527811</c:v>
                </c:pt>
                <c:pt idx="2">
                  <c:v>0.9045805858</c:v>
                </c:pt>
                <c:pt idx="3">
                  <c:v>0.9166318952</c:v>
                </c:pt>
                <c:pt idx="4">
                  <c:v>0.9588514517</c:v>
                </c:pt>
                <c:pt idx="5">
                  <c:v>0.9299457748</c:v>
                </c:pt>
                <c:pt idx="6">
                  <c:v>0.9285964761</c:v>
                </c:pt>
                <c:pt idx="7">
                  <c:v>0.924617369114286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2D-4E6C-8B34-EFE324275BE8}"/>
            </c:ext>
          </c:extLst>
        </c:ser>
        <c:ser>
          <c:idx val="3"/>
          <c:order val="3"/>
          <c:tx>
            <c:strRef>
              <c:f>Sheet2!$M$5</c:f>
              <c:strCache>
                <c:ptCount val="1"/>
                <c:pt idx="0">
                  <c:v>64Gb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Sheet2!$N$1:$U$1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Sheet2!$N$5:$U$5</c:f>
              <c:numCache>
                <c:formatCode>General</c:formatCode>
                <c:ptCount val="8"/>
                <c:pt idx="0">
                  <c:v>0.9351425341</c:v>
                </c:pt>
                <c:pt idx="1">
                  <c:v>0.8856633784</c:v>
                </c:pt>
                <c:pt idx="2">
                  <c:v>0.8503432743</c:v>
                </c:pt>
                <c:pt idx="3">
                  <c:v>0.8421325502</c:v>
                </c:pt>
                <c:pt idx="4">
                  <c:v>0.9032780688</c:v>
                </c:pt>
                <c:pt idx="5">
                  <c:v>0.8503970072</c:v>
                </c:pt>
                <c:pt idx="6">
                  <c:v>0.8579962137</c:v>
                </c:pt>
                <c:pt idx="7">
                  <c:v>0.839416588228571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2D-4E6C-8B34-EFE32427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1181137904"/>
        <c:axId val="-1181135616"/>
      </c:barChart>
      <c:catAx>
        <c:axId val="-11811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1135616"/>
        <c:crosses val="autoZero"/>
        <c:auto val="1"/>
        <c:lblAlgn val="ctr"/>
        <c:lblOffset val="100"/>
        <c:noMultiLvlLbl val="0"/>
      </c:catAx>
      <c:valAx>
        <c:axId val="-1181135616"/>
        <c:scaling>
          <c:orientation val="minMax"/>
          <c:max val="1.0"/>
          <c:min val="0.8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0.00293974928255363"/>
              <c:y val="0.433689770013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113790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47745197407"/>
          <c:y val="0.960144245386348"/>
          <c:w val="0.406099757516576"/>
          <c:h val="0.0398557546136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8Gb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Sheet1!$E$10:$F$16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Sheet1!$G$10:$G$16</c:f>
              <c:numCache>
                <c:formatCode>General</c:formatCode>
                <c:ptCount val="7"/>
                <c:pt idx="0">
                  <c:v>1.058936584951285</c:v>
                </c:pt>
                <c:pt idx="1">
                  <c:v>1.079030816398128</c:v>
                </c:pt>
                <c:pt idx="2">
                  <c:v>1.059640815653632</c:v>
                </c:pt>
                <c:pt idx="3">
                  <c:v>1.040320440957506</c:v>
                </c:pt>
                <c:pt idx="4">
                  <c:v>1.059563214695878</c:v>
                </c:pt>
                <c:pt idx="5">
                  <c:v>1.051769942774974</c:v>
                </c:pt>
                <c:pt idx="6">
                  <c:v>1.053836377804956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8A-4087-A22F-EFE7872BD054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16Gb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Sheet1!$E$10:$F$16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Sheet1!$H$10:$H$16</c:f>
              <c:numCache>
                <c:formatCode>General</c:formatCode>
                <c:ptCount val="7"/>
                <c:pt idx="0">
                  <c:v>1.00184008679029</c:v>
                </c:pt>
                <c:pt idx="1">
                  <c:v>1.017565986746445</c:v>
                </c:pt>
                <c:pt idx="2">
                  <c:v>0.995356758352965</c:v>
                </c:pt>
                <c:pt idx="3">
                  <c:v>0.984846348578187</c:v>
                </c:pt>
                <c:pt idx="4">
                  <c:v>0.994806380447231</c:v>
                </c:pt>
                <c:pt idx="5">
                  <c:v>0.982247000876152</c:v>
                </c:pt>
                <c:pt idx="6">
                  <c:v>0.988578086290904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8A-4087-A22F-EFE7872BD054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32Gb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Sheet1!$E$10:$F$16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0.898859588577747</c:v>
                </c:pt>
                <c:pt idx="1">
                  <c:v>0.917566008790622</c:v>
                </c:pt>
                <c:pt idx="2">
                  <c:v>0.845224221313246</c:v>
                </c:pt>
                <c:pt idx="3">
                  <c:v>0.888734318334362</c:v>
                </c:pt>
                <c:pt idx="4">
                  <c:v>0.891374930787027</c:v>
                </c:pt>
                <c:pt idx="5">
                  <c:v>0.870925392078834</c:v>
                </c:pt>
                <c:pt idx="6">
                  <c:v>0.879951517570343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8A-4087-A22F-EFE7872BD054}"/>
            </c:ext>
          </c:extLst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64Gb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Sheet1!$E$10:$F$16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0.760965385641759</c:v>
                </c:pt>
                <c:pt idx="1">
                  <c:v>0.779970571567472</c:v>
                </c:pt>
                <c:pt idx="2">
                  <c:v>0.686444818647782</c:v>
                </c:pt>
                <c:pt idx="3">
                  <c:v>0.733024717505646</c:v>
                </c:pt>
                <c:pt idx="4">
                  <c:v>0.723713270195827</c:v>
                </c:pt>
                <c:pt idx="5">
                  <c:v>0.693095243873068</c:v>
                </c:pt>
                <c:pt idx="6">
                  <c:v>0.710725056327877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8A-4087-A22F-EFE7872B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4369824"/>
        <c:axId val="-1114445552"/>
      </c:barChart>
      <c:catAx>
        <c:axId val="-11143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445552"/>
        <c:crosses val="autoZero"/>
        <c:auto val="1"/>
        <c:lblAlgn val="ctr"/>
        <c:lblOffset val="100"/>
        <c:noMultiLvlLbl val="0"/>
      </c:catAx>
      <c:valAx>
        <c:axId val="-11144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3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Sheet1!$E$2:$F$8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reshuffle cache</c:v>
                  </c:pt>
                </c:lvl>
              </c:multiLvlStrCache>
            </c:multiLvl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0.16595761778767</c:v>
                </c:pt>
                <c:pt idx="1">
                  <c:v>0.195532295908653</c:v>
                </c:pt>
                <c:pt idx="2">
                  <c:v>0.175714025591578</c:v>
                </c:pt>
                <c:pt idx="3">
                  <c:v>0.131826308242191</c:v>
                </c:pt>
                <c:pt idx="4">
                  <c:v>0.178789684578163</c:v>
                </c:pt>
                <c:pt idx="5">
                  <c:v>0.168245039329822</c:v>
                </c:pt>
                <c:pt idx="6">
                  <c:v>0.161836974373217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4-4E29-AD61-AA1EA56990C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16Gb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Sheet1!$E$2:$F$8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reshuffle cache</c:v>
                  </c:pt>
                </c:lvl>
              </c:multiLvlStrCache>
            </c:multiLvl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0.154614140090344</c:v>
                </c:pt>
                <c:pt idx="1">
                  <c:v>0.181083752873406</c:v>
                </c:pt>
                <c:pt idx="2">
                  <c:v>0.162391114154514</c:v>
                </c:pt>
                <c:pt idx="3">
                  <c:v>0.123429681892434</c:v>
                </c:pt>
                <c:pt idx="4">
                  <c:v>0.165100603879624</c:v>
                </c:pt>
                <c:pt idx="5">
                  <c:v>0.15472887575602</c:v>
                </c:pt>
                <c:pt idx="6">
                  <c:v>0.149626075363001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B4-4E29-AD61-AA1EA56990C2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32Gb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Sheet1!$E$2:$F$8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reshuffle cache</c:v>
                  </c:pt>
                </c:lvl>
              </c:multiLvlStrCache>
            </c:multiLvl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0.134674563605694</c:v>
                </c:pt>
                <c:pt idx="1">
                  <c:v>0.157630523400879</c:v>
                </c:pt>
                <c:pt idx="2">
                  <c:v>0.133674997145365</c:v>
                </c:pt>
                <c:pt idx="3">
                  <c:v>0.109017321645235</c:v>
                </c:pt>
                <c:pt idx="4">
                  <c:v>0.143281555070107</c:v>
                </c:pt>
                <c:pt idx="5">
                  <c:v>0.133141123167356</c:v>
                </c:pt>
                <c:pt idx="6">
                  <c:v>0.129448787457238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B4-4E29-AD61-AA1EA56990C2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64Gb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Sheet1!$E$2:$F$8</c:f>
              <c:multiLvlStrCache>
                <c:ptCount val="7"/>
                <c:lvl>
                  <c:pt idx="0">
                    <c:v>Black-Scholes</c:v>
                  </c:pt>
                  <c:pt idx="1">
                    <c:v>FFT</c:v>
                  </c:pt>
                  <c:pt idx="2">
                    <c:v>Inversek2j</c:v>
                  </c:pt>
                  <c:pt idx="3">
                    <c:v>Jmeint</c:v>
                  </c:pt>
                  <c:pt idx="4">
                    <c:v>JPEG</c:v>
                  </c:pt>
                  <c:pt idx="5">
                    <c:v>K-means</c:v>
                  </c:pt>
                  <c:pt idx="6">
                    <c:v>Sobel</c:v>
                  </c:pt>
                </c:lvl>
                <c:lvl>
                  <c:pt idx="0">
                    <c:v>reshuffle cache</c:v>
                  </c:pt>
                </c:lvl>
              </c:multiLvlStrCache>
            </c:multiLvl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0.107831459474191</c:v>
                </c:pt>
                <c:pt idx="1">
                  <c:v>0.125307210940575</c:v>
                </c:pt>
                <c:pt idx="2">
                  <c:v>0.102214498683459</c:v>
                </c:pt>
                <c:pt idx="3">
                  <c:v>0.0862452150798443</c:v>
                </c:pt>
                <c:pt idx="4">
                  <c:v>0.109358490342522</c:v>
                </c:pt>
                <c:pt idx="5">
                  <c:v>0.100076201896565</c:v>
                </c:pt>
                <c:pt idx="6">
                  <c:v>0.0990046922681296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B4-4E29-AD61-AA1EA569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6011648"/>
        <c:axId val="-1146009360"/>
      </c:barChart>
      <c:catAx>
        <c:axId val="-11460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09360"/>
        <c:crosses val="autoZero"/>
        <c:auto val="1"/>
        <c:lblAlgn val="ctr"/>
        <c:lblOffset val="100"/>
        <c:noMultiLvlLbl val="0"/>
      </c:catAx>
      <c:valAx>
        <c:axId val="-1146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18239431718"/>
          <c:y val="0.565457090590949"/>
          <c:w val="0.880862133988369"/>
          <c:h val="0.218633102680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Sheet2!$J$24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146604935599453"/>
                  <c:y val="0.0105004374453192"/>
                </c:manualLayout>
              </c:layout>
              <c:numFmt formatCode="0.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D70-4CFA-ACD2-DECA7A91116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01720610933935E-5"/>
                  <c:y val="0.5657568599379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500" b="1" i="0" u="none" strike="noStrike" kern="1200" baseline="0">
                        <a:solidFill>
                          <a:schemeClr val="bg2">
                            <a:lumMod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fld id="{CC834B13-9373-4895-BF80-495A35F4C38B}" type="VALUE">
                      <a:rPr lang="nb-NO" sz="1500" baseline="0">
                        <a:solidFill>
                          <a:schemeClr val="bg1"/>
                        </a:solidFill>
                      </a:rPr>
                      <a:pPr>
                        <a:defRPr sz="1500" b="1">
                          <a:solidFill>
                            <a:schemeClr val="bg2">
                              <a:lumMod val="25000"/>
                            </a:schemeClr>
                          </a:solidFill>
                          <a:latin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nb-NO" sz="1500" baseline="0">
                        <a:solidFill>
                          <a:schemeClr val="bg1"/>
                        </a:solidFill>
                      </a:rPr>
                      <a:t>.00</a:t>
                    </a:r>
                  </a:p>
                </c:rich>
              </c:tx>
              <c:numFmt formatCode="#,##0;\-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D70-4CFA-ACD2-DECA7A911168}"/>
                </c:ext>
                <c:ext xmlns:c15="http://schemas.microsoft.com/office/drawing/2012/chart" uri="{CE6537A1-D6FC-4f65-9D91-7224C49458BB}">
                  <c15:layout>
                    <c:manualLayout>
                      <c:w val="0.0527672720527011"/>
                      <c:h val="0.043217052413902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000732966959518683"/>
                  <c:y val="0.0151898512685913"/>
                </c:manualLayout>
              </c:layout>
              <c:numFmt formatCode="0.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5D70-4CFA-ACD2-DECA7A911168}"/>
                </c:ext>
                <c:ext xmlns:c15="http://schemas.microsoft.com/office/drawing/2012/chart" uri="{CE6537A1-D6FC-4f65-9D91-7224C49458BB}">
                  <c15:layout>
                    <c:manualLayout>
                      <c:w val="0.095249457532879"/>
                      <c:h val="0.045236459078978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"/>
                  <c:y val="0.00942973037461226"/>
                </c:manualLayout>
              </c:layout>
              <c:tx>
                <c:rich>
                  <a:bodyPr/>
                  <a:lstStyle/>
                  <a:p>
                    <a:fld id="{903A9858-91B9-464D-B464-EA9317F280B4}" type="VALUE">
                      <a:rPr lang="mr-IN">
                        <a:latin typeface="Times New Roman" charset="0"/>
                        <a:ea typeface="Times New Roman" charset="0"/>
                        <a:cs typeface="Times New Roman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5D70-4CFA-ACD2-DECA7A91116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7.69964504291117E-5"/>
                  <c:y val="0.565686948222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500" b="1" i="0" u="none" strike="noStrike" kern="1200" baseline="0">
                        <a:solidFill>
                          <a:schemeClr val="bg2">
                            <a:lumMod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fld id="{C3666723-625A-4160-8988-AC2209946906}" type="VALUE">
                      <a:rPr lang="hr-HR" sz="1500" baseline="0">
                        <a:solidFill>
                          <a:schemeClr val="bg1"/>
                        </a:solidFill>
                      </a:rPr>
                      <a:pPr>
                        <a:defRPr sz="1500" b="1">
                          <a:solidFill>
                            <a:schemeClr val="bg2">
                              <a:lumMod val="25000"/>
                            </a:schemeClr>
                          </a:solidFill>
                          <a:latin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.00;[Red]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5D70-4CFA-ACD2-DECA7A91116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8.08058700154467E-7"/>
                  <c:y val="0.5661196214109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500" b="1" i="0" u="none" strike="noStrike" kern="1200" baseline="0">
                        <a:solidFill>
                          <a:schemeClr val="bg2">
                            <a:lumMod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r>
                      <a:rPr lang="hr-HR" sz="1500" baseline="0">
                        <a:solidFill>
                          <a:schemeClr val="bg1"/>
                        </a:solidFill>
                      </a:rPr>
                      <a:t>0.095</a:t>
                    </a:r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5D70-4CFA-ACD2-DECA7A91116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E+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Sheet2!$I$25:$I$30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Sheet2!$J$25:$J$30</c:f>
              <c:numCache>
                <c:formatCode>General</c:formatCode>
                <c:ptCount val="6"/>
                <c:pt idx="0">
                  <c:v>0.00417331</c:v>
                </c:pt>
                <c:pt idx="1">
                  <c:v>1.0</c:v>
                </c:pt>
                <c:pt idx="2">
                  <c:v>0.00136363</c:v>
                </c:pt>
                <c:pt idx="3">
                  <c:v>0.003159</c:v>
                </c:pt>
                <c:pt idx="4">
                  <c:v>0.1325</c:v>
                </c:pt>
                <c:pt idx="5">
                  <c:v>0.0946816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0-4CFA-ACD2-DECA7A911168}"/>
            </c:ext>
          </c:extLst>
        </c:ser>
        <c:ser>
          <c:idx val="1"/>
          <c:order val="1"/>
          <c:tx>
            <c:strRef>
              <c:f>Sheet2!$K$24</c:f>
              <c:strCache>
                <c:ptCount val="1"/>
                <c:pt idx="0">
                  <c:v>ARMOR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311114143255186"/>
                  <c:y val="0.00957273522627854"/>
                </c:manualLayout>
              </c:layout>
              <c:tx>
                <c:rich>
                  <a:bodyPr/>
                  <a:lstStyle/>
                  <a:p>
                    <a:fld id="{89E443D5-9792-A74E-88F7-EBAC2C537AF9}" type="VALUE">
                      <a:rPr lang="mr-IN">
                        <a:latin typeface="Times New Roman" charset="0"/>
                        <a:ea typeface="Times New Roman" charset="0"/>
                        <a:cs typeface="Times New Roman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D70-4CFA-ACD2-DECA7A91116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00292459530977334"/>
                  <c:y val="0.0102409926031972"/>
                </c:manualLayout>
              </c:layout>
              <c:tx>
                <c:rich>
                  <a:bodyPr/>
                  <a:lstStyle/>
                  <a:p>
                    <a:fld id="{4FD25003-8763-AA40-A6B1-A45CFC5BBADE}" type="VALUE">
                      <a:rPr lang="mr-IN">
                        <a:latin typeface="Times New Roman" charset="0"/>
                        <a:ea typeface="Times New Roman" charset="0"/>
                        <a:cs typeface="Times New Roman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D70-4CFA-ACD2-DECA7A91116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00439814806798354"/>
                  <c:y val="0.0102355841883399"/>
                </c:manualLayout>
              </c:layout>
              <c:tx>
                <c:rich>
                  <a:bodyPr/>
                  <a:lstStyle/>
                  <a:p>
                    <a:fld id="{0954EB1F-1370-2A43-8F72-F3EC006C2A88}" type="VALUE">
                      <a:rPr lang="mr-IN">
                        <a:latin typeface="Times New Roman" charset="0"/>
                        <a:ea typeface="Times New Roman" charset="0"/>
                        <a:cs typeface="Times New Roman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5D70-4CFA-ACD2-DECA7A91116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0.00733255551911606"/>
                  <c:y val="0.01009894217768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500" b="1" i="0" u="none" strike="noStrike" kern="1200" baseline="0">
                        <a:solidFill>
                          <a:schemeClr val="bg2">
                            <a:lumMod val="50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fld id="{286901B8-A572-419F-90E2-182BCE05B361}" type="VALUE">
                      <a:rPr lang="nb-NO" sz="15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pPr>
                        <a:defRPr sz="1500" b="1">
                          <a:solidFill>
                            <a:schemeClr val="bg2">
                              <a:lumMod val="50000"/>
                            </a:schemeClr>
                          </a:solidFill>
                          <a:latin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nb-NO" sz="15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.00</a:t>
                    </a:r>
                  </a:p>
                </c:rich>
              </c:tx>
              <c:numFmt formatCode="#,##0;\-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5D70-4CFA-ACD2-DECA7A91116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0.00879710419466734"/>
                  <c:y val="0.005808796627694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1" i="0" u="none" strike="noStrike" kern="1200" baseline="0">
                        <a:solidFill>
                          <a:schemeClr val="bg2">
                            <a:lumMod val="50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r>
                      <a:rPr lang="nb-NO" sz="15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0.00</a:t>
                    </a:r>
                  </a:p>
                </c:rich>
              </c:tx>
              <c:numFmt formatCode="#,##0.00;[Red]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5D70-4CFA-ACD2-DECA7A911168}"/>
                </c:ext>
                <c:ext xmlns:c15="http://schemas.microsoft.com/office/drawing/2012/chart" uri="{CE6537A1-D6FC-4f65-9D91-7224C49458BB}">
                  <c15:layout>
                    <c:manualLayout>
                      <c:w val="0.0485482821422375"/>
                      <c:h val="0.0331313131313131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7509044152614E-16"/>
                  <c:y val="0.00701988387815159"/>
                </c:manualLayout>
              </c:layout>
              <c:numFmt formatCode="0.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D70-4CFA-ACD2-DECA7A911168}"/>
                </c:ext>
                <c:ext xmlns:c15="http://schemas.microsoft.com/office/drawing/2012/chart" uri="{CE6537A1-D6FC-4f65-9D91-7224C49458BB}">
                  <c15:layout>
                    <c:manualLayout>
                      <c:w val="0.0987408483023322"/>
                      <c:h val="0.0385858585858586"/>
                    </c:manualLayout>
                  </c15:layout>
                </c:ext>
              </c:extLst>
            </c:dLbl>
            <c:numFmt formatCode="0.00E+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Sheet2!$I$25:$I$30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Sheet2!$K$25:$K$30</c:f>
              <c:numCache>
                <c:formatCode>0.00E+00</c:formatCode>
                <c:ptCount val="6"/>
                <c:pt idx="0" formatCode="General">
                  <c:v>2.2E-7</c:v>
                </c:pt>
                <c:pt idx="1">
                  <c:v>2.33E-5</c:v>
                </c:pt>
                <c:pt idx="2" formatCode="General">
                  <c:v>4.4E-5</c:v>
                </c:pt>
                <c:pt idx="3" formatCode="General">
                  <c:v>0.0</c:v>
                </c:pt>
                <c:pt idx="4" formatCode="General">
                  <c:v>0.0</c:v>
                </c:pt>
                <c:pt idx="5">
                  <c:v>7.65931E-6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70-4CFA-ACD2-DECA7A91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0"/>
        <c:axId val="-1182765424"/>
        <c:axId val="-1182763792"/>
      </c:barChart>
      <c:catAx>
        <c:axId val="-11827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rnd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2763792"/>
        <c:crosses val="autoZero"/>
        <c:auto val="1"/>
        <c:lblAlgn val="ctr"/>
        <c:lblOffset val="100"/>
        <c:noMultiLvlLbl val="0"/>
      </c:catAx>
      <c:valAx>
        <c:axId val="-1182763792"/>
        <c:scaling>
          <c:orientation val="minMax"/>
          <c:max val="0.006"/>
          <c:min val="0.0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</a:p>
            </c:rich>
          </c:tx>
          <c:layout>
            <c:manualLayout>
              <c:xMode val="edge"/>
              <c:yMode val="edge"/>
              <c:x val="7.2725283013902E-6"/>
              <c:y val="0.629750417561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19050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2765424"/>
        <c:crosses val="autoZero"/>
        <c:crossBetween val="between"/>
        <c:majorUnit val="0.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29853243842"/>
          <c:y val="0.515704764177205"/>
          <c:w val="0.41722598758337"/>
          <c:h val="0.0519726723750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46216215282"/>
          <c:y val="0.489863122868736"/>
          <c:w val="0.872259925601907"/>
          <c:h val="0.371295808276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Array Swap</c:v>
                </c:pt>
                <c:pt idx="1">
                  <c:v>Queue</c:v>
                </c:pt>
                <c:pt idx="2">
                  <c:v>Hash Table</c:v>
                </c:pt>
                <c:pt idx="3">
                  <c:v>B-Tree</c:v>
                </c:pt>
                <c:pt idx="4">
                  <c:v>Average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3-4596-84BE-113022978D9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Sel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Array Swap</c:v>
                </c:pt>
                <c:pt idx="1">
                  <c:v>Queue</c:v>
                </c:pt>
                <c:pt idx="2">
                  <c:v>Hash Table</c:v>
                </c:pt>
                <c:pt idx="3">
                  <c:v>B-Tree</c:v>
                </c:pt>
                <c:pt idx="4">
                  <c:v>Average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1.051116692</c:v>
                </c:pt>
                <c:pt idx="1">
                  <c:v>1.093417897</c:v>
                </c:pt>
                <c:pt idx="2">
                  <c:v>1.002850485</c:v>
                </c:pt>
                <c:pt idx="3">
                  <c:v>1.031992981</c:v>
                </c:pt>
                <c:pt idx="4">
                  <c:v>1.044844514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D3-4596-84BE-113022978D9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Array Swap</c:v>
                </c:pt>
                <c:pt idx="1">
                  <c:v>Queue</c:v>
                </c:pt>
                <c:pt idx="2">
                  <c:v>Hash Table</c:v>
                </c:pt>
                <c:pt idx="3">
                  <c:v>B-Tree</c:v>
                </c:pt>
                <c:pt idx="4">
                  <c:v>Average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1.299694106</c:v>
                </c:pt>
                <c:pt idx="1">
                  <c:v>1.192036841</c:v>
                </c:pt>
                <c:pt idx="2">
                  <c:v>1.009192285</c:v>
                </c:pt>
                <c:pt idx="3">
                  <c:v>1.717352942</c:v>
                </c:pt>
                <c:pt idx="4">
                  <c:v>1.304569043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D3-4596-84BE-11302297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47123328"/>
        <c:axId val="-1147121552"/>
      </c:barChart>
      <c:catAx>
        <c:axId val="-11471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47121552"/>
        <c:crosses val="autoZero"/>
        <c:auto val="1"/>
        <c:lblAlgn val="ctr"/>
        <c:lblOffset val="100"/>
        <c:noMultiLvlLbl val="0"/>
      </c:catAx>
      <c:valAx>
        <c:axId val="-1147121552"/>
        <c:scaling>
          <c:orientation val="minMax"/>
          <c:max val="1.8"/>
          <c:min val="0.8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0.00731539008309592"/>
              <c:y val="0.48986312286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471233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3765893693"/>
          <c:y val="0.487912520558558"/>
          <c:w val="0.844563858747306"/>
          <c:h val="0.37484013538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4K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Sheet3!$A$12:$A$16</c:f>
              <c:strCache>
                <c:ptCount val="5"/>
                <c:pt idx="0">
                  <c:v>Array Swap</c:v>
                </c:pt>
                <c:pt idx="1">
                  <c:v>Queue</c:v>
                </c:pt>
                <c:pt idx="2">
                  <c:v>Hash Table</c:v>
                </c:pt>
                <c:pt idx="3">
                  <c:v>B-Tree</c:v>
                </c:pt>
                <c:pt idx="4">
                  <c:v>Average</c:v>
                </c:pt>
              </c:strCache>
            </c:strRef>
          </c:cat>
          <c:val>
            <c:numRef>
              <c:f>Sheet3!$B$12:$B$16</c:f>
              <c:numCache>
                <c:formatCode>General</c:formatCode>
                <c:ptCount val="5"/>
                <c:pt idx="0">
                  <c:v>1.223422497</c:v>
                </c:pt>
                <c:pt idx="1">
                  <c:v>1.410769783</c:v>
                </c:pt>
                <c:pt idx="2">
                  <c:v>1.290833126</c:v>
                </c:pt>
                <c:pt idx="3">
                  <c:v>1.120371628</c:v>
                </c:pt>
                <c:pt idx="4">
                  <c:v>1.261349259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0F-4DD4-988A-684F0FF56140}"/>
            </c:ext>
          </c:extLst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8K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Sheet3!$A$12:$A$16</c:f>
              <c:strCache>
                <c:ptCount val="5"/>
                <c:pt idx="0">
                  <c:v>Array Swap</c:v>
                </c:pt>
                <c:pt idx="1">
                  <c:v>Queue</c:v>
                </c:pt>
                <c:pt idx="2">
                  <c:v>Hash Table</c:v>
                </c:pt>
                <c:pt idx="3">
                  <c:v>B-Tree</c:v>
                </c:pt>
                <c:pt idx="4">
                  <c:v>Average</c:v>
                </c:pt>
              </c:strCache>
            </c:strRef>
          </c:cat>
          <c:val>
            <c:numRef>
              <c:f>Sheet3!$C$12:$C$16</c:f>
              <c:numCache>
                <c:formatCode>General</c:formatCode>
                <c:ptCount val="5"/>
                <c:pt idx="0">
                  <c:v>1.218385287</c:v>
                </c:pt>
                <c:pt idx="1">
                  <c:v>1.410308448</c:v>
                </c:pt>
                <c:pt idx="2">
                  <c:v>1.290743514</c:v>
                </c:pt>
                <c:pt idx="3">
                  <c:v>1.117502341</c:v>
                </c:pt>
                <c:pt idx="4">
                  <c:v>1.259234897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0F-4DD4-988A-684F0FF56140}"/>
            </c:ext>
          </c:extLst>
        </c:ser>
        <c:ser>
          <c:idx val="2"/>
          <c:order val="2"/>
          <c:tx>
            <c:strRef>
              <c:f>Sheet3!$D$11</c:f>
              <c:strCache>
                <c:ptCount val="1"/>
                <c:pt idx="0">
                  <c:v>16K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Sheet3!$A$12:$A$16</c:f>
              <c:strCache>
                <c:ptCount val="5"/>
                <c:pt idx="0">
                  <c:v>Array Swap</c:v>
                </c:pt>
                <c:pt idx="1">
                  <c:v>Queue</c:v>
                </c:pt>
                <c:pt idx="2">
                  <c:v>Hash Table</c:v>
                </c:pt>
                <c:pt idx="3">
                  <c:v>B-Tree</c:v>
                </c:pt>
                <c:pt idx="4">
                  <c:v>Average</c:v>
                </c:pt>
              </c:strCache>
            </c:strRef>
          </c:cat>
          <c:val>
            <c:numRef>
              <c:f>Sheet3!$D$12:$D$16</c:f>
              <c:numCache>
                <c:formatCode>General</c:formatCode>
                <c:ptCount val="5"/>
                <c:pt idx="0">
                  <c:v>1.213104525</c:v>
                </c:pt>
                <c:pt idx="1">
                  <c:v>1.40168374</c:v>
                </c:pt>
                <c:pt idx="2">
                  <c:v>1.290356628</c:v>
                </c:pt>
                <c:pt idx="3">
                  <c:v>1.108019781</c:v>
                </c:pt>
                <c:pt idx="4">
                  <c:v>1.253291168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0F-4DD4-988A-684F0FF56140}"/>
            </c:ext>
          </c:extLst>
        </c:ser>
        <c:ser>
          <c:idx val="3"/>
          <c:order val="3"/>
          <c:tx>
            <c:strRef>
              <c:f>Sheet3!$E$11</c:f>
              <c:strCache>
                <c:ptCount val="1"/>
                <c:pt idx="0">
                  <c:v>32K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Sheet3!$A$12:$A$16</c:f>
              <c:strCache>
                <c:ptCount val="5"/>
                <c:pt idx="0">
                  <c:v>Array Swap</c:v>
                </c:pt>
                <c:pt idx="1">
                  <c:v>Queue</c:v>
                </c:pt>
                <c:pt idx="2">
                  <c:v>Hash Table</c:v>
                </c:pt>
                <c:pt idx="3">
                  <c:v>B-Tree</c:v>
                </c:pt>
                <c:pt idx="4">
                  <c:v>Average</c:v>
                </c:pt>
              </c:strCache>
            </c:strRef>
          </c:cat>
          <c:val>
            <c:numRef>
              <c:f>Sheet3!$E$12:$E$16</c:f>
              <c:numCache>
                <c:formatCode>General</c:formatCode>
                <c:ptCount val="5"/>
                <c:pt idx="0">
                  <c:v>1.204883865</c:v>
                </c:pt>
                <c:pt idx="1">
                  <c:v>1.387063975</c:v>
                </c:pt>
                <c:pt idx="2">
                  <c:v>1.289291695</c:v>
                </c:pt>
                <c:pt idx="3">
                  <c:v>1.095441924</c:v>
                </c:pt>
                <c:pt idx="4">
                  <c:v>1.244170365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0F-4DD4-988A-684F0FF5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80793712"/>
        <c:axId val="-1180790880"/>
      </c:barChart>
      <c:catAx>
        <c:axId val="-11807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0790880"/>
        <c:crosses val="autoZero"/>
        <c:auto val="1"/>
        <c:lblAlgn val="ctr"/>
        <c:lblOffset val="100"/>
        <c:noMultiLvlLbl val="0"/>
      </c:catAx>
      <c:valAx>
        <c:axId val="-1180790880"/>
        <c:scaling>
          <c:orientation val="minMax"/>
          <c:max val="1.5"/>
          <c:min val="1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en-US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Runtime</a:t>
                </a:r>
                <a:endParaRPr 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18917598754886"/>
              <c:y val="0.482375203998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0793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83166555861"/>
          <c:y val="0.503241703594148"/>
          <c:w val="0.882953610656534"/>
          <c:h val="0.361124222870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item_size!$A$2</c:f>
              <c:strCache>
                <c:ptCount val="1"/>
                <c:pt idx="0">
                  <c:v>normalized time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item_size!$B$1:$H$1</c:f>
              <c:strCache>
                <c:ptCount val="7"/>
                <c:pt idx="0">
                  <c:v>64KB</c:v>
                </c:pt>
                <c:pt idx="1">
                  <c:v>128KB</c:v>
                </c:pt>
                <c:pt idx="2">
                  <c:v>256KB</c:v>
                </c:pt>
                <c:pt idx="3">
                  <c:v>512KB</c:v>
                </c:pt>
                <c:pt idx="4">
                  <c:v>1024KB</c:v>
                </c:pt>
                <c:pt idx="5">
                  <c:v>2048KB</c:v>
                </c:pt>
                <c:pt idx="6">
                  <c:v>4096KB</c:v>
                </c:pt>
              </c:strCache>
            </c:strRef>
          </c:cat>
          <c:val>
            <c:numRef>
              <c:f>item_size!$B$2:$H$2</c:f>
              <c:numCache>
                <c:formatCode>General</c:formatCode>
                <c:ptCount val="7"/>
                <c:pt idx="0">
                  <c:v>1.03546511627907</c:v>
                </c:pt>
                <c:pt idx="1">
                  <c:v>1.016116248348745</c:v>
                </c:pt>
                <c:pt idx="2">
                  <c:v>1.007954100925805</c:v>
                </c:pt>
                <c:pt idx="3">
                  <c:v>1.004985666209647</c:v>
                </c:pt>
                <c:pt idx="4">
                  <c:v>1.001548955944118</c:v>
                </c:pt>
                <c:pt idx="5">
                  <c:v>1.001267756720736</c:v>
                </c:pt>
                <c:pt idx="6">
                  <c:v>1.000184271411314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54-4AFB-B154-D4194EAA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945568"/>
        <c:axId val="-1181109296"/>
      </c:barChart>
      <c:catAx>
        <c:axId val="-118094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Transaction Size of B-Tree</a:t>
                </a:r>
              </a:p>
            </c:rich>
          </c:tx>
          <c:layout>
            <c:manualLayout>
              <c:xMode val="edge"/>
              <c:yMode val="edge"/>
              <c:x val="0.366288358857076"/>
              <c:y val="0.946162323257463"/>
            </c:manualLayout>
          </c:layout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1109296"/>
        <c:crosses val="autoZero"/>
        <c:auto val="1"/>
        <c:lblAlgn val="ctr"/>
        <c:lblOffset val="100"/>
        <c:noMultiLvlLbl val="0"/>
      </c:catAx>
      <c:valAx>
        <c:axId val="-11811092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7.26657343922076E-6"/>
              <c:y val="0.48659437875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09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79778308848"/>
          <c:y val="0.442267498292182"/>
          <c:w val="0.877920221691152"/>
          <c:h val="0.317190376177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Sheet5!$D$32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Sheet5!$C$33:$C$40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Sheet5!$D$33:$D$40</c:f>
              <c:numCache>
                <c:formatCode>General</c:formatCode>
                <c:ptCount val="8"/>
                <c:pt idx="0">
                  <c:v>1.0</c:v>
                </c:pt>
                <c:pt idx="1">
                  <c:v>0.337423312883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0.999266301856</c:v>
                </c:pt>
                <c:pt idx="7">
                  <c:v>0.905241373534143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11-4989-9D39-3FA37ED32DDB}"/>
            </c:ext>
          </c:extLst>
        </c:ser>
        <c:ser>
          <c:idx val="1"/>
          <c:order val="1"/>
          <c:tx>
            <c:strRef>
              <c:f>Sheet5!$E$32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Sheet5!$C$33:$C$40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Sheet5!$E$33:$E$40</c:f>
              <c:numCache>
                <c:formatCode>General</c:formatCode>
                <c:ptCount val="8"/>
                <c:pt idx="0">
                  <c:v>1.0</c:v>
                </c:pt>
                <c:pt idx="1">
                  <c:v>0.0368098159509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0.999915290131</c:v>
                </c:pt>
                <c:pt idx="6">
                  <c:v>0.99685121213</c:v>
                </c:pt>
                <c:pt idx="7">
                  <c:v>0.861939474030271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11-4989-9D39-3FA37ED32DDB}"/>
            </c:ext>
          </c:extLst>
        </c:ser>
        <c:ser>
          <c:idx val="2"/>
          <c:order val="2"/>
          <c:tx>
            <c:strRef>
              <c:f>Sheet5!$F$32</c:f>
              <c:strCache>
                <c:ptCount val="1"/>
                <c:pt idx="0">
                  <c:v>768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Sheet5!$C$33:$C$40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Sheet5!$F$33:$F$40</c:f>
              <c:numCache>
                <c:formatCode>General</c:formatCode>
                <c:ptCount val="8"/>
                <c:pt idx="0">
                  <c:v>1.0</c:v>
                </c:pt>
                <c:pt idx="1">
                  <c:v>0.0368098159509</c:v>
                </c:pt>
                <c:pt idx="2">
                  <c:v>1.0</c:v>
                </c:pt>
                <c:pt idx="3">
                  <c:v>1.0</c:v>
                </c:pt>
                <c:pt idx="4">
                  <c:v>0.998444185142</c:v>
                </c:pt>
                <c:pt idx="5">
                  <c:v>0.998983481576</c:v>
                </c:pt>
                <c:pt idx="6">
                  <c:v>0.991012197732</c:v>
                </c:pt>
                <c:pt idx="7">
                  <c:v>0.860749954342986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11-4989-9D39-3FA37ED32DDB}"/>
            </c:ext>
          </c:extLst>
        </c:ser>
        <c:ser>
          <c:idx val="3"/>
          <c:order val="3"/>
          <c:tx>
            <c:strRef>
              <c:f>Sheet5!$G$32</c:f>
              <c:strCache>
                <c:ptCount val="1"/>
                <c:pt idx="0">
                  <c:v>896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Sheet5!$C$33:$C$40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Sheet5!$G$33:$G$40</c:f>
              <c:numCache>
                <c:formatCode>General</c:formatCode>
                <c:ptCount val="8"/>
                <c:pt idx="0">
                  <c:v>0.44500444708</c:v>
                </c:pt>
                <c:pt idx="1">
                  <c:v>0.0</c:v>
                </c:pt>
                <c:pt idx="2">
                  <c:v>0.0</c:v>
                </c:pt>
                <c:pt idx="3">
                  <c:v>0.473341019138</c:v>
                </c:pt>
                <c:pt idx="4">
                  <c:v>0.103461688059</c:v>
                </c:pt>
                <c:pt idx="5">
                  <c:v>0.000592969080898</c:v>
                </c:pt>
                <c:pt idx="6">
                  <c:v>0.94668460151</c:v>
                </c:pt>
                <c:pt idx="7">
                  <c:v>0.281297817838271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11-4989-9D39-3FA37ED32DDB}"/>
            </c:ext>
          </c:extLst>
        </c:ser>
        <c:ser>
          <c:idx val="4"/>
          <c:order val="4"/>
          <c:tx>
            <c:strRef>
              <c:f>Sheet5!$H$32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Sheet5!$C$33:$C$40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Sheet5!$H$33:$H$40</c:f>
              <c:numCache>
                <c:formatCode>General</c:formatCode>
                <c:ptCount val="8"/>
                <c:pt idx="0">
                  <c:v>0.283526040123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0.00855698171918</c:v>
                </c:pt>
                <c:pt idx="5">
                  <c:v>0.000508259212198</c:v>
                </c:pt>
                <c:pt idx="6">
                  <c:v>0.764666320198</c:v>
                </c:pt>
                <c:pt idx="7">
                  <c:v>0.151036800178911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511-4989-9D39-3FA37ED3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-1181033344"/>
        <c:axId val="-1181031024"/>
      </c:barChart>
      <c:catAx>
        <c:axId val="-11810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1031024"/>
        <c:crosses val="autoZero"/>
        <c:auto val="1"/>
        <c:lblAlgn val="ctr"/>
        <c:lblOffset val="100"/>
        <c:noMultiLvlLbl val="0"/>
      </c:catAx>
      <c:valAx>
        <c:axId val="-1181031024"/>
        <c:scaling>
          <c:orientation val="minMax"/>
          <c:max val="1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Reshuffle Cache Miss Rate</a:t>
                </a:r>
              </a:p>
            </c:rich>
          </c:tx>
          <c:layout>
            <c:manualLayout>
              <c:xMode val="edge"/>
              <c:yMode val="edge"/>
              <c:x val="0.00293786004303815"/>
              <c:y val="0.4115116761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810333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599021736334"/>
          <c:y val="0.948027327624919"/>
          <c:w val="0.410940658642308"/>
          <c:h val="0.0519726723750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48241766394"/>
          <c:y val="0.438203242372702"/>
          <c:w val="0.872525280099336"/>
          <c:h val="0.323382725409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8Gb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1.058936584951285</c:v>
                </c:pt>
                <c:pt idx="1">
                  <c:v>1.079030816398128</c:v>
                </c:pt>
                <c:pt idx="2">
                  <c:v>1.059640815653632</c:v>
                </c:pt>
                <c:pt idx="3">
                  <c:v>1.040320440957506</c:v>
                </c:pt>
                <c:pt idx="4">
                  <c:v>1.059563214695878</c:v>
                </c:pt>
                <c:pt idx="5">
                  <c:v>1.051769942774974</c:v>
                </c:pt>
                <c:pt idx="6">
                  <c:v>1.053836377804956</c:v>
                </c:pt>
                <c:pt idx="7">
                  <c:v>1.057585456176623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CD-49F0-9FAA-C057D538F49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16Gb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1.00184008679029</c:v>
                </c:pt>
                <c:pt idx="1">
                  <c:v>1.017565986746445</c:v>
                </c:pt>
                <c:pt idx="2">
                  <c:v>0.995356758352965</c:v>
                </c:pt>
                <c:pt idx="3">
                  <c:v>0.984846348578187</c:v>
                </c:pt>
                <c:pt idx="4">
                  <c:v>0.994806380447231</c:v>
                </c:pt>
                <c:pt idx="5">
                  <c:v>0.982247000876152</c:v>
                </c:pt>
                <c:pt idx="6">
                  <c:v>0.988578086290904</c:v>
                </c:pt>
                <c:pt idx="7">
                  <c:v>0.995034378297453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CD-49F0-9FAA-C057D538F49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32Gb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Sheet2!$F$2:$F$9</c:f>
              <c:numCache>
                <c:formatCode>General</c:formatCode>
                <c:ptCount val="8"/>
                <c:pt idx="0">
                  <c:v>0.898859588577747</c:v>
                </c:pt>
                <c:pt idx="1">
                  <c:v>0.917566008790622</c:v>
                </c:pt>
                <c:pt idx="2">
                  <c:v>0.845224221313246</c:v>
                </c:pt>
                <c:pt idx="3">
                  <c:v>0.888734318334362</c:v>
                </c:pt>
                <c:pt idx="4">
                  <c:v>0.891374930787027</c:v>
                </c:pt>
                <c:pt idx="5">
                  <c:v>0.870925392078834</c:v>
                </c:pt>
                <c:pt idx="6">
                  <c:v>0.879951517570343</c:v>
                </c:pt>
                <c:pt idx="7">
                  <c:v>0.884662282493169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CD-49F0-9FAA-C057D538F49F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64Gb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Sheet2!$H$2:$H$9</c:f>
              <c:numCache>
                <c:formatCode>General</c:formatCode>
                <c:ptCount val="8"/>
                <c:pt idx="0">
                  <c:v>0.760965385641759</c:v>
                </c:pt>
                <c:pt idx="1">
                  <c:v>0.779970571567472</c:v>
                </c:pt>
                <c:pt idx="2">
                  <c:v>0.686444818647782</c:v>
                </c:pt>
                <c:pt idx="3">
                  <c:v>0.733024717505646</c:v>
                </c:pt>
                <c:pt idx="4">
                  <c:v>0.723713270195827</c:v>
                </c:pt>
                <c:pt idx="5">
                  <c:v>0.693095243873068</c:v>
                </c:pt>
                <c:pt idx="6">
                  <c:v>0.710725056327877</c:v>
                </c:pt>
                <c:pt idx="7">
                  <c:v>0.726848437679919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CD-49F0-9FAA-C057D538F49F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DRAM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Sheet2!$J$2:$J$9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CD-49F0-9FAA-C057D538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47140512"/>
        <c:axId val="-114713873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8Gb re</c:v>
                </c:pt>
              </c:strCache>
            </c:strRef>
          </c:tx>
          <c:spPr>
            <a:pattFill prst="wdUpDiag">
              <a:fgClr>
                <a:schemeClr val="bg2">
                  <a:lumMod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0.16595761778767</c:v>
                </c:pt>
                <c:pt idx="1">
                  <c:v>0.195532295908653</c:v>
                </c:pt>
                <c:pt idx="2">
                  <c:v>0.175714025591578</c:v>
                </c:pt>
                <c:pt idx="3">
                  <c:v>0.131826308242191</c:v>
                </c:pt>
                <c:pt idx="4">
                  <c:v>0.178789684578163</c:v>
                </c:pt>
                <c:pt idx="5">
                  <c:v>0.168245039329822</c:v>
                </c:pt>
                <c:pt idx="6">
                  <c:v>0.161836974373217</c:v>
                </c:pt>
                <c:pt idx="7">
                  <c:v>0.168271706544471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CD-49F0-9FAA-C057D538F49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16Gb re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Sheet2!$E$2:$E$9</c:f>
              <c:numCache>
                <c:formatCode>General</c:formatCode>
                <c:ptCount val="8"/>
                <c:pt idx="0">
                  <c:v>0.154614140090344</c:v>
                </c:pt>
                <c:pt idx="1">
                  <c:v>0.181083752873406</c:v>
                </c:pt>
                <c:pt idx="2">
                  <c:v>0.162391114154514</c:v>
                </c:pt>
                <c:pt idx="3">
                  <c:v>0.123429681892434</c:v>
                </c:pt>
                <c:pt idx="4">
                  <c:v>0.165100603879624</c:v>
                </c:pt>
                <c:pt idx="5">
                  <c:v>0.15472887575602</c:v>
                </c:pt>
                <c:pt idx="6">
                  <c:v>0.149626075363001</c:v>
                </c:pt>
                <c:pt idx="7">
                  <c:v>0.155853463429906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CD-49F0-9FAA-C057D538F49F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32Gb re</c:v>
                </c:pt>
              </c:strCache>
            </c:strRef>
          </c:tx>
          <c:spPr>
            <a:pattFill prst="wd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Sheet2!$G$2:$G$9</c:f>
              <c:numCache>
                <c:formatCode>General</c:formatCode>
                <c:ptCount val="8"/>
                <c:pt idx="0">
                  <c:v>0.134674563605694</c:v>
                </c:pt>
                <c:pt idx="1">
                  <c:v>0.157630523400879</c:v>
                </c:pt>
                <c:pt idx="2">
                  <c:v>0.133674997145365</c:v>
                </c:pt>
                <c:pt idx="3">
                  <c:v>0.109017321645235</c:v>
                </c:pt>
                <c:pt idx="4">
                  <c:v>0.143281555070107</c:v>
                </c:pt>
                <c:pt idx="5">
                  <c:v>0.133141123167356</c:v>
                </c:pt>
                <c:pt idx="6">
                  <c:v>0.129448787457238</c:v>
                </c:pt>
                <c:pt idx="7">
                  <c:v>0.134409838784553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ACD-49F0-9FAA-C057D538F49F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64Gb re</c:v>
                </c:pt>
              </c:strCache>
            </c:strRef>
          </c:tx>
          <c:spPr>
            <a:pattFill prst="wdUpDiag">
              <a:fgClr>
                <a:schemeClr val="bg2">
                  <a:lumMod val="9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Sheet2!$I$2:$I$9</c:f>
              <c:numCache>
                <c:formatCode>General</c:formatCode>
                <c:ptCount val="8"/>
                <c:pt idx="0">
                  <c:v>0.107831459474191</c:v>
                </c:pt>
                <c:pt idx="1">
                  <c:v>0.125307210940575</c:v>
                </c:pt>
                <c:pt idx="2">
                  <c:v>0.102214498683459</c:v>
                </c:pt>
                <c:pt idx="3">
                  <c:v>0.0862452150798443</c:v>
                </c:pt>
                <c:pt idx="4">
                  <c:v>0.109358490342522</c:v>
                </c:pt>
                <c:pt idx="5">
                  <c:v>0.100076201896565</c:v>
                </c:pt>
                <c:pt idx="6">
                  <c:v>0.0990046922681296</c:v>
                </c:pt>
                <c:pt idx="7">
                  <c:v>0.104291109812184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ACD-49F0-9FAA-C057D538F49F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Reshuffle Cache + Approx Bits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JPEG</c:v>
                </c:pt>
                <c:pt idx="5">
                  <c:v>K-means</c:v>
                </c:pt>
                <c:pt idx="6">
                  <c:v>Sobel</c:v>
                </c:pt>
                <c:pt idx="7">
                  <c:v>Average</c:v>
                </c:pt>
              </c:strCache>
            </c:strRef>
          </c:cat>
          <c:val>
            <c:numRef>
              <c:f>Sheet2!$K$2:$K$9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ACD-49F0-9FAA-C057D538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47133872"/>
        <c:axId val="-1147136192"/>
      </c:barChart>
      <c:catAx>
        <c:axId val="-11471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47138736"/>
        <c:crosses val="autoZero"/>
        <c:auto val="1"/>
        <c:lblAlgn val="ctr"/>
        <c:lblOffset val="100"/>
        <c:noMultiLvlLbl val="0"/>
      </c:catAx>
      <c:valAx>
        <c:axId val="-11471387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Energy</a:t>
                </a:r>
              </a:p>
            </c:rich>
          </c:tx>
          <c:layout>
            <c:manualLayout>
              <c:xMode val="edge"/>
              <c:yMode val="edge"/>
              <c:x val="0.00143864339931048"/>
              <c:y val="0.424066838317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147140512"/>
        <c:crosses val="autoZero"/>
        <c:crossBetween val="between"/>
      </c:valAx>
      <c:valAx>
        <c:axId val="-1147136192"/>
        <c:scaling>
          <c:orientation val="minMax"/>
          <c:max val="1.2"/>
        </c:scaling>
        <c:delete val="1"/>
        <c:axPos val="r"/>
        <c:numFmt formatCode="General" sourceLinked="1"/>
        <c:majorTickMark val="out"/>
        <c:minorTickMark val="none"/>
        <c:tickLblPos val="nextTo"/>
        <c:crossAx val="-1147133872"/>
        <c:crosses val="max"/>
        <c:crossBetween val="between"/>
      </c:valAx>
      <c:catAx>
        <c:axId val="-114713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471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0602571097701413"/>
          <c:y val="0.948027327624919"/>
          <c:w val="0.899999919235674"/>
          <c:h val="0.0519726723750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0" workbookViewId="0"/>
  </sheetViews>
  <pageMargins left="0.7" right="0.7" top="0.75" bottom="0.75" header="0.3" footer="0.3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29</xdr:row>
      <xdr:rowOff>114300</xdr:rowOff>
    </xdr:from>
    <xdr:to>
      <xdr:col>15</xdr:col>
      <xdr:colOff>9525</xdr:colOff>
      <xdr:row>46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3002CB1-E44D-4A3A-9744-CCDE00685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10</xdr:row>
      <xdr:rowOff>171450</xdr:rowOff>
    </xdr:from>
    <xdr:to>
      <xdr:col>20</xdr:col>
      <xdr:colOff>242887</xdr:colOff>
      <xdr:row>24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E3B9B89F-ED66-4695-9300-EC53B4EF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11</xdr:row>
      <xdr:rowOff>76200</xdr:rowOff>
    </xdr:from>
    <xdr:to>
      <xdr:col>28</xdr:col>
      <xdr:colOff>476250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3F605A-B476-4F30-9D4F-CAFD962D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21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1112B23-B451-4090-AEA3-9101A4169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363889-534A-49D9-B4C0-AF654C648C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FBD5032-F26C-4365-ACF2-26B366106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F732C80-9A82-4331-9FA5-B90CEEBCA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1CA484D-D233-4F31-995E-F9193AA045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837D4-37DD-4199-A30E-8DD310C403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2A6F04-04EE-408C-8546-D59BFEFE9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4FE57CE-B2F8-4BA0-8D60-4EA15B80B8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8" workbookViewId="0">
      <selection activeCell="G22" sqref="G22"/>
    </sheetView>
  </sheetViews>
  <sheetFormatPr baseColWidth="10" defaultColWidth="8.83203125" defaultRowHeight="15" x14ac:dyDescent="0.2"/>
  <cols>
    <col min="1" max="1" width="24" customWidth="1"/>
    <col min="2" max="2" width="25.1640625" customWidth="1"/>
    <col min="3" max="3" width="15.83203125" customWidth="1"/>
    <col min="5" max="5" width="9.1640625" customWidth="1"/>
    <col min="6" max="6" width="15.33203125" customWidth="1"/>
  </cols>
  <sheetData>
    <row r="1" spans="1:10" ht="16" thickBot="1" x14ac:dyDescent="0.25">
      <c r="A1" s="1" t="s">
        <v>0</v>
      </c>
      <c r="B1" s="1" t="s">
        <v>1</v>
      </c>
      <c r="C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28" thickBot="1" x14ac:dyDescent="0.25">
      <c r="A2" s="2">
        <v>1.2731426000000001E-2</v>
      </c>
      <c r="B2" s="1"/>
      <c r="C2" s="2">
        <v>1.2731426000000001E-2</v>
      </c>
      <c r="E2" s="3" t="s">
        <v>14</v>
      </c>
      <c r="F2" s="1" t="s">
        <v>53</v>
      </c>
      <c r="G2">
        <f>B11/C2</f>
        <v>0.16595761778766965</v>
      </c>
      <c r="H2">
        <f>B29/C20</f>
        <v>0.15461414009034422</v>
      </c>
      <c r="I2">
        <f>B47/C38</f>
        <v>0.13467456360569405</v>
      </c>
      <c r="J2">
        <f>B65/C56</f>
        <v>0.10783145947419062</v>
      </c>
    </row>
    <row r="3" spans="1:10" ht="16" thickBot="1" x14ac:dyDescent="0.25">
      <c r="A3" s="2">
        <v>6.9644316999999999E-3</v>
      </c>
      <c r="B3" s="1"/>
      <c r="C3" s="2">
        <v>6.9644316999999999E-3</v>
      </c>
      <c r="F3" s="1" t="s">
        <v>47</v>
      </c>
      <c r="G3">
        <f t="shared" ref="G3:G8" si="0">B12/C3</f>
        <v>0.19553229590865254</v>
      </c>
      <c r="H3">
        <f t="shared" ref="H3:H8" si="1">B30/C21</f>
        <v>0.18108375287340597</v>
      </c>
      <c r="I3">
        <f t="shared" ref="I3:I8" si="2">B48/C39</f>
        <v>0.15763052340087894</v>
      </c>
      <c r="J3">
        <f t="shared" ref="J3:J8" si="3">B66/C57</f>
        <v>0.12530721094057531</v>
      </c>
    </row>
    <row r="4" spans="1:10" ht="16" thickBot="1" x14ac:dyDescent="0.25">
      <c r="A4" s="2">
        <v>3.3406486450000002E-2</v>
      </c>
      <c r="B4" s="1"/>
      <c r="C4" s="2">
        <v>3.3406486450000002E-2</v>
      </c>
      <c r="F4" s="1" t="s">
        <v>40</v>
      </c>
      <c r="G4">
        <f t="shared" si="0"/>
        <v>0.17571402559157789</v>
      </c>
      <c r="H4">
        <f t="shared" si="1"/>
        <v>0.16239111415451418</v>
      </c>
      <c r="I4">
        <f t="shared" si="2"/>
        <v>0.1336749971453651</v>
      </c>
      <c r="J4">
        <f t="shared" si="3"/>
        <v>0.10221449868345901</v>
      </c>
    </row>
    <row r="5" spans="1:10" ht="16" thickBot="1" x14ac:dyDescent="0.25">
      <c r="A5" s="2">
        <v>5.7039038149999999E-2</v>
      </c>
      <c r="B5" s="1"/>
      <c r="C5" s="2">
        <v>5.7039038149999999E-2</v>
      </c>
      <c r="F5" s="1" t="s">
        <v>48</v>
      </c>
      <c r="G5">
        <f t="shared" si="0"/>
        <v>0.13182630824219113</v>
      </c>
      <c r="H5">
        <f t="shared" si="1"/>
        <v>0.12342968189243413</v>
      </c>
      <c r="I5">
        <f t="shared" si="2"/>
        <v>0.10901732164523477</v>
      </c>
      <c r="J5">
        <f t="shared" si="3"/>
        <v>8.6245215079844284E-2</v>
      </c>
    </row>
    <row r="6" spans="1:10" ht="16" thickBot="1" x14ac:dyDescent="0.25">
      <c r="A6" s="2">
        <v>5.0342216169999999E-3</v>
      </c>
      <c r="B6" s="1"/>
      <c r="C6" s="2">
        <v>5.0342216169999999E-3</v>
      </c>
      <c r="F6" s="1" t="s">
        <v>50</v>
      </c>
      <c r="G6">
        <f t="shared" si="0"/>
        <v>0.17878968457816308</v>
      </c>
      <c r="H6">
        <f t="shared" si="1"/>
        <v>0.16510060387962372</v>
      </c>
      <c r="I6">
        <f t="shared" si="2"/>
        <v>0.14328155507010734</v>
      </c>
      <c r="J6">
        <f t="shared" si="3"/>
        <v>0.10935849034252222</v>
      </c>
    </row>
    <row r="7" spans="1:10" ht="16" thickBot="1" x14ac:dyDescent="0.25">
      <c r="A7" s="2">
        <v>1.41174423E-2</v>
      </c>
      <c r="B7" s="1"/>
      <c r="C7" s="2">
        <v>1.41174423E-2</v>
      </c>
      <c r="F7" s="1" t="s">
        <v>51</v>
      </c>
      <c r="G7">
        <f t="shared" si="0"/>
        <v>0.16824503932982252</v>
      </c>
      <c r="H7">
        <f t="shared" si="1"/>
        <v>0.15472887575602048</v>
      </c>
      <c r="I7">
        <f t="shared" si="2"/>
        <v>0.1331411231673563</v>
      </c>
      <c r="J7">
        <f t="shared" si="3"/>
        <v>0.10007620189656498</v>
      </c>
    </row>
    <row r="8" spans="1:10" ht="16" thickBot="1" x14ac:dyDescent="0.25">
      <c r="A8" s="2">
        <v>3.0999436589999999E-2</v>
      </c>
      <c r="B8" s="1"/>
      <c r="C8" s="2">
        <v>3.0999436589999999E-2</v>
      </c>
      <c r="F8" s="1" t="s">
        <v>36</v>
      </c>
      <c r="G8">
        <f t="shared" si="0"/>
        <v>0.16183697437321715</v>
      </c>
      <c r="H8">
        <f t="shared" si="1"/>
        <v>0.14962607536300143</v>
      </c>
      <c r="I8">
        <f t="shared" si="2"/>
        <v>0.12944878745723762</v>
      </c>
      <c r="J8">
        <f t="shared" si="3"/>
        <v>9.9004692268129676E-2</v>
      </c>
    </row>
    <row r="9" spans="1:10" ht="16" thickBot="1" x14ac:dyDescent="0.25">
      <c r="A9" s="1"/>
      <c r="B9" s="1"/>
      <c r="C9" s="1"/>
      <c r="F9" s="4"/>
      <c r="G9" s="1" t="s">
        <v>3</v>
      </c>
      <c r="H9" s="1" t="s">
        <v>4</v>
      </c>
      <c r="I9" s="1" t="s">
        <v>5</v>
      </c>
      <c r="J9" s="1" t="s">
        <v>6</v>
      </c>
    </row>
    <row r="10" spans="1:10" ht="16" thickBot="1" x14ac:dyDescent="0.25">
      <c r="A10" s="1"/>
      <c r="B10" s="1"/>
      <c r="C10" s="1"/>
      <c r="E10" s="3" t="s">
        <v>2</v>
      </c>
      <c r="F10" s="1" t="s">
        <v>53</v>
      </c>
      <c r="G10">
        <f>C11/C2</f>
        <v>1.0589365849512851</v>
      </c>
      <c r="H10">
        <f>C29/C20</f>
        <v>1.001840086790289</v>
      </c>
      <c r="I10">
        <f>C47/C38</f>
        <v>0.89885958857774717</v>
      </c>
      <c r="J10">
        <f>C65/C56</f>
        <v>0.76096538564175864</v>
      </c>
    </row>
    <row r="11" spans="1:10" ht="16" thickBot="1" x14ac:dyDescent="0.25">
      <c r="A11" s="2">
        <v>1.136889564E-2</v>
      </c>
      <c r="B11" s="2">
        <v>2.1128771299999999E-3</v>
      </c>
      <c r="C11" s="2">
        <v>1.3481772770000001E-2</v>
      </c>
      <c r="F11" s="1" t="s">
        <v>47</v>
      </c>
      <c r="G11">
        <f>C12/C3</f>
        <v>1.0790308163981277</v>
      </c>
      <c r="H11">
        <f t="shared" ref="H11:H16" si="4">C30/C21</f>
        <v>1.0175659867464455</v>
      </c>
      <c r="I11">
        <f t="shared" ref="I11:I16" si="5">C48/C39</f>
        <v>0.917566008790622</v>
      </c>
      <c r="J11">
        <f t="shared" ref="J11:J16" si="6">C66/C57</f>
        <v>0.77997057156747196</v>
      </c>
    </row>
    <row r="12" spans="1:10" ht="16" thickBot="1" x14ac:dyDescent="0.25">
      <c r="A12" s="2">
        <v>6.1530651030000001E-3</v>
      </c>
      <c r="B12" s="2">
        <v>1.3617713199999999E-3</v>
      </c>
      <c r="C12" s="2">
        <v>7.514836423E-3</v>
      </c>
      <c r="F12" s="1" t="s">
        <v>40</v>
      </c>
      <c r="G12">
        <f t="shared" ref="G12:G16" si="7">C13/C4</f>
        <v>1.0596408156536319</v>
      </c>
      <c r="H12">
        <f t="shared" si="4"/>
        <v>0.99535675835296467</v>
      </c>
      <c r="I12">
        <f t="shared" si="5"/>
        <v>0.84522422131324648</v>
      </c>
      <c r="J12">
        <f t="shared" si="6"/>
        <v>0.68644481864778195</v>
      </c>
    </row>
    <row r="13" spans="1:10" ht="16" thickBot="1" x14ac:dyDescent="0.25">
      <c r="A13" s="2">
        <v>2.9528888329999999E-2</v>
      </c>
      <c r="B13" s="2">
        <v>5.869988215E-3</v>
      </c>
      <c r="C13" s="2">
        <v>3.539887655E-2</v>
      </c>
      <c r="F13" s="1" t="s">
        <v>48</v>
      </c>
      <c r="G13">
        <f t="shared" si="7"/>
        <v>1.0403204409575058</v>
      </c>
      <c r="H13">
        <f t="shared" si="4"/>
        <v>0.9848463485781872</v>
      </c>
      <c r="I13">
        <f t="shared" si="5"/>
        <v>0.88873431833436178</v>
      </c>
      <c r="J13">
        <f t="shared" si="6"/>
        <v>0.73302471750564568</v>
      </c>
    </row>
    <row r="14" spans="1:10" ht="16" thickBot="1" x14ac:dyDescent="0.25">
      <c r="A14" s="2">
        <v>5.1819631489999997E-2</v>
      </c>
      <c r="B14" s="2">
        <v>7.5192458249999997E-3</v>
      </c>
      <c r="C14" s="2">
        <v>5.9338877319999997E-2</v>
      </c>
      <c r="F14" s="1" t="s">
        <v>50</v>
      </c>
      <c r="G14">
        <f t="shared" si="7"/>
        <v>1.0595632146958778</v>
      </c>
      <c r="H14">
        <f t="shared" si="4"/>
        <v>0.99480638044723091</v>
      </c>
      <c r="I14">
        <f t="shared" si="5"/>
        <v>0.89137493078702668</v>
      </c>
      <c r="J14">
        <f t="shared" si="6"/>
        <v>0.72371327019582743</v>
      </c>
    </row>
    <row r="15" spans="1:10" ht="16" thickBot="1" x14ac:dyDescent="0.25">
      <c r="A15" s="2">
        <v>4.4340091449999999E-3</v>
      </c>
      <c r="B15" s="2">
        <v>9.0006689500000004E-4</v>
      </c>
      <c r="C15" s="2">
        <v>5.3340760399999999E-3</v>
      </c>
      <c r="F15" s="1" t="s">
        <v>51</v>
      </c>
      <c r="G15">
        <f t="shared" si="7"/>
        <v>1.0517699427749743</v>
      </c>
      <c r="H15">
        <f t="shared" si="4"/>
        <v>0.98224700087615169</v>
      </c>
      <c r="I15">
        <f t="shared" si="5"/>
        <v>0.8709253920788339</v>
      </c>
      <c r="J15">
        <f t="shared" si="6"/>
        <v>0.69309524387306798</v>
      </c>
    </row>
    <row r="16" spans="1:10" ht="16" thickBot="1" x14ac:dyDescent="0.25">
      <c r="A16" s="2">
        <v>1.247311184E-2</v>
      </c>
      <c r="B16" s="2">
        <v>2.3751896349999998E-3</v>
      </c>
      <c r="C16" s="2">
        <v>1.4848301479999999E-2</v>
      </c>
      <c r="F16" s="1" t="s">
        <v>36</v>
      </c>
      <c r="G16">
        <f t="shared" si="7"/>
        <v>1.0538363778049555</v>
      </c>
      <c r="H16">
        <f t="shared" si="4"/>
        <v>0.98857808629090427</v>
      </c>
      <c r="I16">
        <f t="shared" si="5"/>
        <v>0.87995151757034329</v>
      </c>
      <c r="J16">
        <f t="shared" si="6"/>
        <v>0.71072505632787697</v>
      </c>
    </row>
    <row r="17" spans="1:3" ht="16" thickBot="1" x14ac:dyDescent="0.25">
      <c r="A17" s="2">
        <v>2.7651478949999999E-2</v>
      </c>
      <c r="B17" s="2">
        <v>5.0168550250000001E-3</v>
      </c>
      <c r="C17" s="2">
        <v>3.2668333969999998E-2</v>
      </c>
    </row>
    <row r="18" spans="1:3" ht="16" thickBot="1" x14ac:dyDescent="0.25">
      <c r="A18" s="1"/>
      <c r="B18" s="1"/>
      <c r="C18" s="1"/>
    </row>
    <row r="19" spans="1:3" ht="16" thickBot="1" x14ac:dyDescent="0.25">
      <c r="A19" s="1"/>
      <c r="B19" s="1"/>
      <c r="C19" s="1"/>
    </row>
    <row r="20" spans="1:3" ht="16" thickBot="1" x14ac:dyDescent="0.25">
      <c r="A20" s="2">
        <v>1.3695283359999999E-2</v>
      </c>
      <c r="B20" s="1"/>
      <c r="C20" s="2">
        <v>1.3695283359999999E-2</v>
      </c>
    </row>
    <row r="21" spans="1:3" ht="16" thickBot="1" x14ac:dyDescent="0.25">
      <c r="A21" s="2">
        <v>7.5256364989999998E-3</v>
      </c>
      <c r="B21" s="1"/>
      <c r="C21" s="2">
        <v>7.5256364989999998E-3</v>
      </c>
    </row>
    <row r="22" spans="1:3" ht="16" thickBot="1" x14ac:dyDescent="0.25">
      <c r="A22" s="2">
        <v>3.627062574E-2</v>
      </c>
      <c r="B22" s="1"/>
      <c r="C22" s="2">
        <v>3.627062574E-2</v>
      </c>
    </row>
    <row r="23" spans="1:3" ht="16" thickBot="1" x14ac:dyDescent="0.25">
      <c r="A23" s="2">
        <v>6.1256789809999997E-2</v>
      </c>
      <c r="B23" s="1"/>
      <c r="C23" s="2">
        <v>6.1256789809999997E-2</v>
      </c>
    </row>
    <row r="24" spans="1:3" ht="16" thickBot="1" x14ac:dyDescent="0.25">
      <c r="A24" s="2">
        <v>5.4721362839999996E-3</v>
      </c>
      <c r="B24" s="1"/>
      <c r="C24" s="2">
        <v>5.4721362839999996E-3</v>
      </c>
    </row>
    <row r="25" spans="1:3" ht="16" thickBot="1" x14ac:dyDescent="0.25">
      <c r="A25" s="2">
        <v>1.542994049E-2</v>
      </c>
      <c r="B25" s="1"/>
      <c r="C25" s="2">
        <v>1.542994049E-2</v>
      </c>
    </row>
    <row r="26" spans="1:3" ht="16" thickBot="1" x14ac:dyDescent="0.25">
      <c r="A26" s="2">
        <v>3.3706616930000002E-2</v>
      </c>
      <c r="B26" s="1"/>
      <c r="C26" s="2">
        <v>3.3706616930000002E-2</v>
      </c>
    </row>
    <row r="27" spans="1:3" ht="16" thickBot="1" x14ac:dyDescent="0.25">
      <c r="A27" s="1"/>
      <c r="B27" s="1"/>
      <c r="C27" s="1"/>
    </row>
    <row r="28" spans="1:3" ht="16" thickBot="1" x14ac:dyDescent="0.25">
      <c r="A28" s="1"/>
      <c r="B28" s="1"/>
      <c r="C28" s="1"/>
    </row>
    <row r="29" spans="1:3" ht="16" thickBot="1" x14ac:dyDescent="0.25">
      <c r="A29" s="2">
        <v>1.160299941E-2</v>
      </c>
      <c r="B29" s="2">
        <v>2.1174844600000001E-3</v>
      </c>
      <c r="C29" s="2">
        <v>1.3720483869999999E-2</v>
      </c>
    </row>
    <row r="30" spans="1:3" ht="16" thickBot="1" x14ac:dyDescent="0.25">
      <c r="A30" s="2">
        <v>6.2950612300000002E-3</v>
      </c>
      <c r="B30" s="2">
        <v>1.3627705000000001E-3</v>
      </c>
      <c r="C30" s="2">
        <v>7.65783173E-3</v>
      </c>
    </row>
    <row r="31" spans="1:3" ht="16" thickBot="1" x14ac:dyDescent="0.25">
      <c r="A31" s="2">
        <v>3.0212185129999999E-2</v>
      </c>
      <c r="B31" s="2">
        <v>5.8900273249999999E-3</v>
      </c>
      <c r="C31" s="2">
        <v>3.6102212459999998E-2</v>
      </c>
    </row>
    <row r="32" spans="1:3" ht="16" thickBot="1" x14ac:dyDescent="0.25">
      <c r="A32" s="2">
        <v>5.2767619690000003E-2</v>
      </c>
      <c r="B32" s="2">
        <v>7.5609060799999997E-3</v>
      </c>
      <c r="C32" s="2">
        <v>6.0328525770000002E-2</v>
      </c>
    </row>
    <row r="33" spans="1:3" ht="16" thickBot="1" x14ac:dyDescent="0.25">
      <c r="A33" s="2">
        <v>4.5402630850000002E-3</v>
      </c>
      <c r="B33" s="2">
        <v>9.0345300500000001E-4</v>
      </c>
      <c r="C33" s="2">
        <v>5.44371609E-3</v>
      </c>
    </row>
    <row r="34" spans="1:3" ht="16" thickBot="1" x14ac:dyDescent="0.25">
      <c r="A34" s="2">
        <v>1.276855543E-2</v>
      </c>
      <c r="B34" s="2">
        <v>2.3874573449999999E-3</v>
      </c>
      <c r="C34" s="2">
        <v>1.5156012769999999E-2</v>
      </c>
    </row>
    <row r="35" spans="1:3" ht="16" thickBot="1" x14ac:dyDescent="0.25">
      <c r="A35" s="2">
        <v>2.827823405E-2</v>
      </c>
      <c r="B35" s="2">
        <v>5.043388805E-3</v>
      </c>
      <c r="C35" s="2">
        <v>3.3321622859999997E-2</v>
      </c>
    </row>
    <row r="36" spans="1:3" ht="16" thickBot="1" x14ac:dyDescent="0.25">
      <c r="A36" s="1"/>
      <c r="B36" s="1"/>
      <c r="C36" s="1"/>
    </row>
    <row r="37" spans="1:3" ht="16" thickBot="1" x14ac:dyDescent="0.25">
      <c r="A37" s="1"/>
      <c r="B37" s="1"/>
      <c r="C37" s="1"/>
    </row>
    <row r="38" spans="1:3" ht="16" thickBot="1" x14ac:dyDescent="0.25">
      <c r="A38" s="2">
        <v>1.584312262E-2</v>
      </c>
      <c r="B38" s="1"/>
      <c r="C38" s="2">
        <v>1.584312262E-2</v>
      </c>
    </row>
    <row r="39" spans="1:3" ht="16" thickBot="1" x14ac:dyDescent="0.25">
      <c r="A39" s="2">
        <v>8.6462269210000001E-3</v>
      </c>
      <c r="B39" s="1"/>
      <c r="C39" s="2">
        <v>8.6462269210000001E-3</v>
      </c>
    </row>
    <row r="40" spans="1:3" ht="16" thickBot="1" x14ac:dyDescent="0.25">
      <c r="A40" s="2">
        <v>4.4689340209999998E-2</v>
      </c>
      <c r="B40" s="1"/>
      <c r="C40" s="2">
        <v>4.4689340209999998E-2</v>
      </c>
    </row>
    <row r="41" spans="1:3" ht="16" thickBot="1" x14ac:dyDescent="0.25">
      <c r="A41" s="2">
        <v>7.0178696279999994E-2</v>
      </c>
      <c r="B41" s="1"/>
      <c r="C41" s="2">
        <v>7.0178696279999994E-2</v>
      </c>
    </row>
    <row r="42" spans="1:3" ht="16" thickBot="1" x14ac:dyDescent="0.25">
      <c r="A42" s="2">
        <v>6.3858277470000002E-3</v>
      </c>
      <c r="B42" s="1"/>
      <c r="C42" s="2">
        <v>6.3858277470000002E-3</v>
      </c>
    </row>
    <row r="43" spans="1:3" ht="16" thickBot="1" x14ac:dyDescent="0.25">
      <c r="A43" s="2">
        <v>1.8125650720000001E-2</v>
      </c>
      <c r="B43" s="1"/>
      <c r="C43" s="2">
        <v>1.8125650720000001E-2</v>
      </c>
    </row>
    <row r="44" spans="1:3" ht="16" thickBot="1" x14ac:dyDescent="0.25">
      <c r="A44" s="2">
        <v>3.9371731440000002E-2</v>
      </c>
      <c r="B44" s="1"/>
      <c r="C44" s="2">
        <v>3.9371731440000002E-2</v>
      </c>
    </row>
    <row r="45" spans="1:3" ht="16" thickBot="1" x14ac:dyDescent="0.25">
      <c r="A45" s="1"/>
      <c r="B45" s="1"/>
      <c r="C45" s="1"/>
    </row>
    <row r="46" spans="1:3" ht="16" thickBot="1" x14ac:dyDescent="0.25">
      <c r="A46" s="1"/>
      <c r="B46" s="1"/>
      <c r="C46" s="1"/>
    </row>
    <row r="47" spans="1:3" ht="16" thickBot="1" x14ac:dyDescent="0.25">
      <c r="A47" s="2">
        <v>1.2107077060000001E-2</v>
      </c>
      <c r="B47" s="2">
        <v>2.133665625E-3</v>
      </c>
      <c r="C47" s="2">
        <v>1.424074268E-2</v>
      </c>
    </row>
    <row r="48" spans="1:3" ht="16" thickBot="1" x14ac:dyDescent="0.25">
      <c r="A48" s="2">
        <v>6.570574652E-3</v>
      </c>
      <c r="B48" s="2">
        <v>1.362909275E-3</v>
      </c>
      <c r="C48" s="2">
        <v>7.9334839269999992E-3</v>
      </c>
    </row>
    <row r="49" spans="1:3" ht="16" thickBot="1" x14ac:dyDescent="0.25">
      <c r="A49" s="2">
        <v>3.1798665359999999E-2</v>
      </c>
      <c r="B49" s="2">
        <v>5.9738474249999996E-3</v>
      </c>
      <c r="C49" s="2">
        <v>3.7772512780000003E-2</v>
      </c>
    </row>
    <row r="50" spans="1:3" ht="16" thickBot="1" x14ac:dyDescent="0.25">
      <c r="A50" s="2">
        <v>5.4719522290000003E-2</v>
      </c>
      <c r="B50" s="2">
        <v>7.6506935050000002E-3</v>
      </c>
      <c r="C50" s="2">
        <v>6.2370215800000003E-2</v>
      </c>
    </row>
    <row r="51" spans="1:3" ht="16" thickBot="1" x14ac:dyDescent="0.25">
      <c r="A51" s="2">
        <v>4.7771954359999997E-3</v>
      </c>
      <c r="B51" s="2">
        <v>9.1497132999999997E-4</v>
      </c>
      <c r="C51" s="2">
        <v>5.6921667659999998E-3</v>
      </c>
    </row>
    <row r="52" spans="1:3" ht="16" thickBot="1" x14ac:dyDescent="0.25">
      <c r="A52" s="2">
        <v>1.337281997E-2</v>
      </c>
      <c r="B52" s="2">
        <v>2.4132694950000002E-3</v>
      </c>
      <c r="C52" s="2">
        <v>1.578608946E-2</v>
      </c>
    </row>
    <row r="53" spans="1:3" ht="16" thickBot="1" x14ac:dyDescent="0.25">
      <c r="A53" s="2">
        <v>2.954859194E-2</v>
      </c>
      <c r="B53" s="2">
        <v>5.0966228949999998E-3</v>
      </c>
      <c r="C53" s="2">
        <v>3.464521483E-2</v>
      </c>
    </row>
    <row r="54" spans="1:3" ht="16" thickBot="1" x14ac:dyDescent="0.25">
      <c r="A54" s="1"/>
      <c r="B54" s="1"/>
      <c r="C54" s="1"/>
    </row>
    <row r="55" spans="1:3" ht="16" thickBot="1" x14ac:dyDescent="0.25">
      <c r="A55" s="1"/>
      <c r="B55" s="1"/>
      <c r="C55" s="1"/>
    </row>
    <row r="56" spans="1:3" ht="16" thickBot="1" x14ac:dyDescent="0.25">
      <c r="A56" s="2">
        <v>2.0242884039999999E-2</v>
      </c>
      <c r="B56" s="1"/>
      <c r="C56" s="2">
        <v>2.0242884039999999E-2</v>
      </c>
    </row>
    <row r="57" spans="1:3" ht="16" thickBot="1" x14ac:dyDescent="0.25">
      <c r="A57" s="2">
        <v>1.0888503819999999E-2</v>
      </c>
      <c r="B57" s="1"/>
      <c r="C57" s="2">
        <v>1.0888503819999999E-2</v>
      </c>
    </row>
    <row r="58" spans="1:3" ht="16" thickBot="1" x14ac:dyDescent="0.25">
      <c r="A58" s="2">
        <v>5.9562144689999999E-2</v>
      </c>
      <c r="B58" s="1"/>
      <c r="C58" s="2">
        <v>5.9562144689999999E-2</v>
      </c>
    </row>
    <row r="59" spans="1:3" ht="16" thickBot="1" x14ac:dyDescent="0.25">
      <c r="A59" s="2">
        <v>9.0842247279999996E-2</v>
      </c>
      <c r="B59" s="1"/>
      <c r="C59" s="2">
        <v>9.0842247279999996E-2</v>
      </c>
    </row>
    <row r="60" spans="1:3" ht="16" thickBot="1" x14ac:dyDescent="0.25">
      <c r="A60" s="2">
        <v>8.4900610559999999E-3</v>
      </c>
      <c r="B60" s="1"/>
      <c r="C60" s="2">
        <v>8.4900610559999999E-3</v>
      </c>
    </row>
    <row r="61" spans="1:3" ht="16" thickBot="1" x14ac:dyDescent="0.25">
      <c r="A61" s="2">
        <v>2.471392557E-2</v>
      </c>
      <c r="B61" s="1"/>
      <c r="C61" s="2">
        <v>2.471392557E-2</v>
      </c>
    </row>
    <row r="62" spans="1:3" ht="16" thickBot="1" x14ac:dyDescent="0.25">
      <c r="A62" s="2">
        <v>5.2607809950000001E-2</v>
      </c>
      <c r="B62" s="1"/>
      <c r="C62" s="2">
        <v>5.2607809950000001E-2</v>
      </c>
    </row>
    <row r="63" spans="1:3" ht="16" thickBot="1" x14ac:dyDescent="0.25">
      <c r="A63" s="1"/>
      <c r="B63" s="1"/>
      <c r="C63" s="1"/>
    </row>
    <row r="64" spans="1:3" ht="16" thickBot="1" x14ac:dyDescent="0.25">
      <c r="A64" s="1"/>
      <c r="B64" s="1"/>
      <c r="C64" s="1"/>
    </row>
    <row r="65" spans="1:3" ht="16" thickBot="1" x14ac:dyDescent="0.25">
      <c r="A65" s="2">
        <v>1.3221314329999999E-2</v>
      </c>
      <c r="B65" s="2">
        <v>2.18281973E-3</v>
      </c>
      <c r="C65" s="2">
        <v>1.540413406E-2</v>
      </c>
    </row>
    <row r="66" spans="1:3" ht="16" thickBot="1" x14ac:dyDescent="0.25">
      <c r="A66" s="2">
        <v>7.1283045030000004E-3</v>
      </c>
      <c r="B66" s="2">
        <v>1.3644080449999999E-3</v>
      </c>
      <c r="C66" s="2">
        <v>8.4927125480000008E-3</v>
      </c>
    </row>
    <row r="67" spans="1:3" ht="16" thickBot="1" x14ac:dyDescent="0.25">
      <c r="A67" s="2">
        <v>3.4798010849999998E-2</v>
      </c>
      <c r="B67" s="2">
        <v>6.0881147599999999E-3</v>
      </c>
      <c r="C67" s="2">
        <v>4.0886125609999997E-2</v>
      </c>
    </row>
    <row r="68" spans="1:3" ht="16" thickBot="1" x14ac:dyDescent="0.25">
      <c r="A68" s="2">
        <v>5.8754903490000003E-2</v>
      </c>
      <c r="B68" s="2">
        <v>7.8347091549999994E-3</v>
      </c>
      <c r="C68" s="2">
        <v>6.6589612650000005E-2</v>
      </c>
    </row>
    <row r="69" spans="1:3" ht="16" thickBot="1" x14ac:dyDescent="0.25">
      <c r="A69" s="2">
        <v>5.2159095910000002E-3</v>
      </c>
      <c r="B69" s="2">
        <v>9.2846026000000003E-4</v>
      </c>
      <c r="C69" s="2">
        <v>6.1443698509999999E-3</v>
      </c>
    </row>
    <row r="70" spans="1:3" ht="16" thickBot="1" x14ac:dyDescent="0.25">
      <c r="A70" s="2">
        <v>1.465582847E-2</v>
      </c>
      <c r="B70" s="2">
        <v>2.4732758049999999E-3</v>
      </c>
      <c r="C70" s="2">
        <v>1.7129104270000001E-2</v>
      </c>
    </row>
    <row r="71" spans="1:3" ht="16" thickBot="1" x14ac:dyDescent="0.25">
      <c r="A71" s="2">
        <v>3.2181268649999997E-2</v>
      </c>
      <c r="B71" s="2">
        <v>5.2084200350000004E-3</v>
      </c>
      <c r="C71" s="2">
        <v>3.7389688689999999E-2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zoomScale="115" zoomScaleNormal="115" zoomScalePageLayoutView="115" workbookViewId="0">
      <selection activeCell="J36" sqref="J36"/>
    </sheetView>
  </sheetViews>
  <sheetFormatPr baseColWidth="10" defaultColWidth="8.83203125" defaultRowHeight="15" x14ac:dyDescent="0.2"/>
  <cols>
    <col min="2" max="2" width="11.5" bestFit="1" customWidth="1"/>
    <col min="4" max="4" width="11.5" bestFit="1" customWidth="1"/>
    <col min="6" max="6" width="11.5" bestFit="1" customWidth="1"/>
    <col min="8" max="8" width="11.5" bestFit="1" customWidth="1"/>
    <col min="10" max="10" width="11.6640625" bestFit="1" customWidth="1"/>
    <col min="11" max="11" width="11" bestFit="1" customWidth="1"/>
    <col min="21" max="21" width="11.5" bestFit="1" customWidth="1"/>
  </cols>
  <sheetData>
    <row r="1" spans="1:28" ht="16" thickBot="1" x14ac:dyDescent="0.25">
      <c r="A1" s="7" t="s">
        <v>20</v>
      </c>
      <c r="B1" s="7" t="s">
        <v>3</v>
      </c>
      <c r="C1" s="7" t="s">
        <v>15</v>
      </c>
      <c r="D1" s="7" t="s">
        <v>4</v>
      </c>
      <c r="E1" s="7" t="s">
        <v>16</v>
      </c>
      <c r="F1" s="7" t="s">
        <v>5</v>
      </c>
      <c r="G1" s="7" t="s">
        <v>17</v>
      </c>
      <c r="H1" s="7" t="s">
        <v>6</v>
      </c>
      <c r="I1" s="7" t="s">
        <v>18</v>
      </c>
      <c r="J1" s="7" t="s">
        <v>25</v>
      </c>
      <c r="K1" s="7" t="s">
        <v>19</v>
      </c>
      <c r="M1" s="1" t="s">
        <v>23</v>
      </c>
      <c r="N1" s="5" t="s">
        <v>53</v>
      </c>
      <c r="O1" s="5" t="s">
        <v>47</v>
      </c>
      <c r="P1" s="5" t="s">
        <v>40</v>
      </c>
      <c r="Q1" s="5" t="s">
        <v>48</v>
      </c>
      <c r="R1" s="5" t="s">
        <v>50</v>
      </c>
      <c r="S1" s="5" t="s">
        <v>51</v>
      </c>
      <c r="T1" s="5" t="s">
        <v>36</v>
      </c>
      <c r="U1" s="6" t="s">
        <v>52</v>
      </c>
    </row>
    <row r="2" spans="1:28" ht="28" thickBot="1" x14ac:dyDescent="0.25">
      <c r="A2" s="1" t="s">
        <v>53</v>
      </c>
      <c r="B2">
        <v>1.0589365849512851</v>
      </c>
      <c r="C2">
        <v>0.16595761778766965</v>
      </c>
      <c r="D2">
        <v>1.001840086790289</v>
      </c>
      <c r="E2">
        <v>0.15461414009034422</v>
      </c>
      <c r="F2">
        <v>0.89885958857774717</v>
      </c>
      <c r="G2">
        <v>0.13467456360569405</v>
      </c>
      <c r="H2">
        <v>0.76096538564175864</v>
      </c>
      <c r="I2">
        <v>0.10783145947419062</v>
      </c>
      <c r="J2" s="7">
        <v>0</v>
      </c>
      <c r="K2" s="7">
        <v>0</v>
      </c>
      <c r="M2" s="1" t="s">
        <v>3</v>
      </c>
      <c r="N2" s="2">
        <v>0.98688992730000002</v>
      </c>
      <c r="O2" s="2">
        <v>0.99100701290000004</v>
      </c>
      <c r="P2" s="2">
        <v>0.98635382130000004</v>
      </c>
      <c r="Q2" s="2">
        <v>0.97183225439999998</v>
      </c>
      <c r="R2" s="2">
        <v>0.98432754219999996</v>
      </c>
      <c r="S2" s="2">
        <v>0.98026345930000003</v>
      </c>
      <c r="T2" s="2">
        <v>0.97652207440000005</v>
      </c>
      <c r="U2" s="2">
        <v>0.97465416382857095</v>
      </c>
    </row>
    <row r="3" spans="1:28" ht="16" thickBot="1" x14ac:dyDescent="0.25">
      <c r="A3" s="1" t="s">
        <v>47</v>
      </c>
      <c r="B3">
        <v>1.0790308163981277</v>
      </c>
      <c r="C3">
        <v>0.19553229590865254</v>
      </c>
      <c r="D3">
        <v>1.0175659867464455</v>
      </c>
      <c r="E3">
        <v>0.18108375287340597</v>
      </c>
      <c r="F3">
        <v>0.917566008790622</v>
      </c>
      <c r="G3">
        <v>0.15763052340087894</v>
      </c>
      <c r="H3">
        <v>0.77997057156747196</v>
      </c>
      <c r="I3">
        <v>0.12530721094057531</v>
      </c>
      <c r="J3" s="7">
        <v>0</v>
      </c>
      <c r="K3" s="7">
        <v>0</v>
      </c>
      <c r="M3" s="1" t="s">
        <v>4</v>
      </c>
      <c r="N3" s="2">
        <v>0.98037550350000002</v>
      </c>
      <c r="O3" s="2">
        <v>0.97883657840000005</v>
      </c>
      <c r="P3" s="2">
        <v>0.97577741709999999</v>
      </c>
      <c r="Q3" s="2">
        <v>0.95196364020000002</v>
      </c>
      <c r="R3" s="2">
        <v>0.97468695699999996</v>
      </c>
      <c r="S3" s="2">
        <v>0.96092362340000004</v>
      </c>
      <c r="T3" s="2">
        <v>0.95926576490000004</v>
      </c>
      <c r="U3" s="2">
        <v>0.95451198551428595</v>
      </c>
    </row>
    <row r="4" spans="1:28" ht="16" thickBot="1" x14ac:dyDescent="0.25">
      <c r="A4" s="1" t="s">
        <v>40</v>
      </c>
      <c r="B4">
        <v>1.0596408156536319</v>
      </c>
      <c r="C4">
        <v>0.17571402559157789</v>
      </c>
      <c r="D4">
        <v>0.99535675835296467</v>
      </c>
      <c r="E4">
        <v>0.16239111415451418</v>
      </c>
      <c r="F4">
        <v>0.84522422131324648</v>
      </c>
      <c r="G4">
        <v>0.1336749971453651</v>
      </c>
      <c r="H4">
        <v>0.68644481864778195</v>
      </c>
      <c r="I4">
        <v>0.10221449868345901</v>
      </c>
      <c r="J4" s="7">
        <v>0</v>
      </c>
      <c r="K4" s="7">
        <v>0</v>
      </c>
      <c r="M4" s="1" t="s">
        <v>5</v>
      </c>
      <c r="N4" s="2">
        <v>0.95885431629999995</v>
      </c>
      <c r="O4" s="2">
        <v>0.94852781100000005</v>
      </c>
      <c r="P4" s="2">
        <v>0.9045805858</v>
      </c>
      <c r="Q4" s="2">
        <v>0.91663189519999999</v>
      </c>
      <c r="R4" s="2">
        <v>0.95885145169999997</v>
      </c>
      <c r="S4" s="2">
        <v>0.92994577479999996</v>
      </c>
      <c r="T4" s="2">
        <v>0.92859647609999996</v>
      </c>
      <c r="U4" s="2">
        <v>0.92461736911428605</v>
      </c>
    </row>
    <row r="5" spans="1:28" ht="16" thickBot="1" x14ac:dyDescent="0.25">
      <c r="A5" s="1" t="s">
        <v>48</v>
      </c>
      <c r="B5">
        <v>1.0403204409575058</v>
      </c>
      <c r="C5">
        <v>0.13182630824219113</v>
      </c>
      <c r="D5">
        <v>0.9848463485781872</v>
      </c>
      <c r="E5">
        <v>0.12342968189243413</v>
      </c>
      <c r="F5">
        <v>0.88873431833436178</v>
      </c>
      <c r="G5">
        <v>0.10901732164523477</v>
      </c>
      <c r="H5">
        <v>0.73302471750564568</v>
      </c>
      <c r="I5">
        <v>8.6245215079844284E-2</v>
      </c>
      <c r="J5" s="7">
        <v>0</v>
      </c>
      <c r="K5" s="7">
        <v>0</v>
      </c>
      <c r="M5" s="1" t="s">
        <v>6</v>
      </c>
      <c r="N5" s="2">
        <v>0.93514253410000003</v>
      </c>
      <c r="O5" s="2">
        <v>0.88566337839999998</v>
      </c>
      <c r="P5" s="2">
        <v>0.85034327430000001</v>
      </c>
      <c r="Q5" s="2">
        <v>0.8421325502</v>
      </c>
      <c r="R5" s="2">
        <v>0.90327806879999994</v>
      </c>
      <c r="S5" s="2">
        <v>0.8503970072</v>
      </c>
      <c r="T5" s="2">
        <v>0.85799621370000001</v>
      </c>
      <c r="U5" s="2">
        <v>0.83941658822857101</v>
      </c>
    </row>
    <row r="6" spans="1:28" ht="16" thickBot="1" x14ac:dyDescent="0.25">
      <c r="A6" s="1" t="s">
        <v>50</v>
      </c>
      <c r="B6">
        <v>1.0595632146958778</v>
      </c>
      <c r="C6">
        <v>0.17878968457816308</v>
      </c>
      <c r="D6">
        <v>0.99480638044723091</v>
      </c>
      <c r="E6">
        <v>0.16510060387962372</v>
      </c>
      <c r="F6">
        <v>0.89137493078702668</v>
      </c>
      <c r="G6">
        <v>0.14328155507010734</v>
      </c>
      <c r="H6">
        <v>0.72371327019582743</v>
      </c>
      <c r="I6">
        <v>0.10935849034252222</v>
      </c>
      <c r="J6" s="7">
        <v>0</v>
      </c>
      <c r="K6" s="7">
        <v>0</v>
      </c>
    </row>
    <row r="7" spans="1:28" ht="16" thickBot="1" x14ac:dyDescent="0.25">
      <c r="A7" s="1" t="s">
        <v>51</v>
      </c>
      <c r="B7">
        <v>1.0517699427749743</v>
      </c>
      <c r="C7">
        <v>0.16824503932982252</v>
      </c>
      <c r="D7">
        <v>0.98224700087615169</v>
      </c>
      <c r="E7">
        <v>0.15472887575602048</v>
      </c>
      <c r="F7">
        <v>0.8709253920788339</v>
      </c>
      <c r="G7">
        <v>0.1331411231673563</v>
      </c>
      <c r="H7">
        <v>0.69309524387306798</v>
      </c>
      <c r="I7">
        <v>0.10007620189656498</v>
      </c>
      <c r="J7" s="7">
        <v>0</v>
      </c>
      <c r="K7" s="7">
        <v>0</v>
      </c>
    </row>
    <row r="8" spans="1:28" ht="16" thickBot="1" x14ac:dyDescent="0.25">
      <c r="A8" s="1" t="s">
        <v>36</v>
      </c>
      <c r="B8">
        <v>1.0538363778049555</v>
      </c>
      <c r="C8">
        <v>0.16183697437321715</v>
      </c>
      <c r="D8">
        <v>0.98857808629090427</v>
      </c>
      <c r="E8">
        <v>0.14962607536300143</v>
      </c>
      <c r="F8">
        <v>0.87995151757034329</v>
      </c>
      <c r="G8">
        <v>0.12944878745723762</v>
      </c>
      <c r="H8">
        <v>0.71072505632787697</v>
      </c>
      <c r="I8">
        <v>9.9004692268129676E-2</v>
      </c>
      <c r="J8" s="7">
        <v>0</v>
      </c>
      <c r="K8" s="7">
        <v>0</v>
      </c>
    </row>
    <row r="9" spans="1:28" ht="16" thickBot="1" x14ac:dyDescent="0.25">
      <c r="A9" s="7" t="s">
        <v>52</v>
      </c>
      <c r="B9" s="8">
        <f>AVERAGE(B2:B8)</f>
        <v>1.0575854561766227</v>
      </c>
      <c r="C9" s="8">
        <f t="shared" ref="C9:K9" si="0">AVERAGE(C2:C8)</f>
        <v>0.16827170654447055</v>
      </c>
      <c r="D9" s="8">
        <f t="shared" si="0"/>
        <v>0.99503437829745334</v>
      </c>
      <c r="E9" s="8">
        <f t="shared" si="0"/>
        <v>0.15585346342990627</v>
      </c>
      <c r="F9" s="8">
        <f t="shared" si="0"/>
        <v>0.88466228249316881</v>
      </c>
      <c r="G9" s="8">
        <f t="shared" si="0"/>
        <v>0.13440983878455345</v>
      </c>
      <c r="H9" s="8">
        <f t="shared" si="0"/>
        <v>0.72684843767991858</v>
      </c>
      <c r="I9" s="8">
        <f t="shared" si="0"/>
        <v>0.10429110981218373</v>
      </c>
      <c r="J9" s="8">
        <f t="shared" si="0"/>
        <v>0</v>
      </c>
      <c r="K9" s="8">
        <f t="shared" si="0"/>
        <v>0</v>
      </c>
    </row>
    <row r="12" spans="1:28" ht="16" thickBot="1" x14ac:dyDescent="0.25"/>
    <row r="13" spans="1:28" ht="16" thickBot="1" x14ac:dyDescent="0.25">
      <c r="M13" s="1" t="s">
        <v>24</v>
      </c>
      <c r="N13" s="1" t="s">
        <v>21</v>
      </c>
      <c r="O13" s="2">
        <v>64</v>
      </c>
      <c r="P13" s="2">
        <v>128</v>
      </c>
      <c r="Q13" s="2">
        <v>256</v>
      </c>
      <c r="R13" s="1" t="s">
        <v>22</v>
      </c>
      <c r="V13" s="1" t="s">
        <v>46</v>
      </c>
      <c r="W13" s="2">
        <v>512</v>
      </c>
      <c r="X13" s="2">
        <v>640</v>
      </c>
      <c r="Y13" s="2">
        <v>768</v>
      </c>
      <c r="Z13" s="2">
        <v>896</v>
      </c>
      <c r="AA13" s="2">
        <v>1024</v>
      </c>
      <c r="AB13" s="1" t="s">
        <v>45</v>
      </c>
    </row>
    <row r="14" spans="1:28" ht="28" thickBot="1" x14ac:dyDescent="0.25">
      <c r="M14" s="1" t="s">
        <v>53</v>
      </c>
      <c r="N14" s="2">
        <v>1</v>
      </c>
      <c r="O14" s="2">
        <v>0.93478299990000002</v>
      </c>
      <c r="P14" s="2">
        <v>0.93473172289999995</v>
      </c>
      <c r="Q14" s="2">
        <v>0.93436523419999995</v>
      </c>
      <c r="R14" s="2">
        <v>0.93399912119999995</v>
      </c>
      <c r="V14" s="1" t="s">
        <v>53</v>
      </c>
      <c r="W14" s="2">
        <v>0.93810829740000001</v>
      </c>
      <c r="X14" s="2">
        <v>0.93810829740000001</v>
      </c>
      <c r="Y14" s="2">
        <v>0.93810829740000001</v>
      </c>
      <c r="Z14" s="2">
        <v>0.93608629850000002</v>
      </c>
      <c r="AA14" s="2">
        <v>0.935664528</v>
      </c>
      <c r="AB14" s="2">
        <v>0.93513798079999999</v>
      </c>
    </row>
    <row r="15" spans="1:28" ht="16" thickBot="1" x14ac:dyDescent="0.25">
      <c r="M15" s="1" t="s">
        <v>47</v>
      </c>
      <c r="N15" s="2">
        <v>1</v>
      </c>
      <c r="O15" s="2">
        <v>0.98982163180000005</v>
      </c>
      <c r="P15" s="2">
        <v>0.98982163180000005</v>
      </c>
      <c r="Q15" s="2">
        <v>0.98982163180000005</v>
      </c>
      <c r="R15" s="2">
        <v>0.98982163180000005</v>
      </c>
      <c r="V15" s="1" t="s">
        <v>47</v>
      </c>
      <c r="W15" s="2">
        <v>0.99147193389999999</v>
      </c>
      <c r="X15" s="2">
        <v>0.99139562410000004</v>
      </c>
      <c r="Y15" s="2">
        <v>0.99139562410000004</v>
      </c>
      <c r="Z15" s="2">
        <v>0.99138937179999997</v>
      </c>
      <c r="AA15" s="2">
        <v>0.99138937179999997</v>
      </c>
      <c r="AB15" s="2">
        <v>0.99138937179999997</v>
      </c>
    </row>
    <row r="16" spans="1:28" ht="16" thickBot="1" x14ac:dyDescent="0.25">
      <c r="M16" s="1" t="s">
        <v>40</v>
      </c>
      <c r="N16" s="2">
        <v>1</v>
      </c>
      <c r="O16" s="2">
        <v>0.83833934170000002</v>
      </c>
      <c r="P16" s="2">
        <v>0.83837344660000002</v>
      </c>
      <c r="Q16" s="2">
        <v>0.8378879575</v>
      </c>
      <c r="R16" s="2">
        <v>0.83717338129999996</v>
      </c>
      <c r="V16" s="1" t="s">
        <v>40</v>
      </c>
      <c r="W16" s="2">
        <v>0.85195482960000002</v>
      </c>
      <c r="X16" s="2">
        <v>0.85195482960000002</v>
      </c>
      <c r="Y16" s="2">
        <v>0.85195482960000002</v>
      </c>
      <c r="Z16" s="2">
        <v>0.85034215179999995</v>
      </c>
      <c r="AA16" s="2">
        <v>0.85034215179999995</v>
      </c>
      <c r="AB16" s="2">
        <v>0.85034215179999995</v>
      </c>
    </row>
    <row r="17" spans="1:28" ht="16" thickBot="1" x14ac:dyDescent="0.25">
      <c r="M17" s="1" t="s">
        <v>48</v>
      </c>
      <c r="N17" s="2">
        <v>1</v>
      </c>
      <c r="O17" s="2">
        <v>0.84517140369999999</v>
      </c>
      <c r="P17" s="2">
        <v>0.84518954980000005</v>
      </c>
      <c r="Q17" s="2">
        <v>0.84440423190000002</v>
      </c>
      <c r="R17" s="2">
        <v>0.84299265030000003</v>
      </c>
      <c r="V17" s="1" t="s">
        <v>48</v>
      </c>
      <c r="W17" s="2">
        <v>0.84989286900000005</v>
      </c>
      <c r="X17" s="2">
        <v>0.84989286900000005</v>
      </c>
      <c r="Y17" s="2">
        <v>0.84989286900000005</v>
      </c>
      <c r="Z17" s="2">
        <v>0.84595188060000004</v>
      </c>
      <c r="AA17" s="2">
        <v>0.84211158320000001</v>
      </c>
      <c r="AB17" s="2">
        <v>0.84211158320000001</v>
      </c>
    </row>
    <row r="18" spans="1:28" ht="16" thickBot="1" x14ac:dyDescent="0.25">
      <c r="M18" s="1" t="s">
        <v>50</v>
      </c>
      <c r="N18" s="2">
        <v>1</v>
      </c>
      <c r="O18" s="2">
        <v>0.91574354979999995</v>
      </c>
      <c r="P18" s="2">
        <v>0.91321187820000005</v>
      </c>
      <c r="Q18" s="2">
        <v>0.91384758379999997</v>
      </c>
      <c r="R18" s="2">
        <v>0.91262087950000004</v>
      </c>
      <c r="V18" s="1" t="s">
        <v>50</v>
      </c>
      <c r="W18" s="2">
        <v>0.90366061590000002</v>
      </c>
      <c r="X18" s="2">
        <v>0.90366061590000002</v>
      </c>
      <c r="Y18" s="2">
        <v>0.90366061590000002</v>
      </c>
      <c r="Z18" s="2">
        <v>0.903282633</v>
      </c>
      <c r="AA18" s="2">
        <v>0.90304046019999995</v>
      </c>
      <c r="AB18" s="2">
        <v>0.90327840690000005</v>
      </c>
    </row>
    <row r="19" spans="1:28" ht="16" thickBot="1" x14ac:dyDescent="0.25">
      <c r="M19" s="1" t="s">
        <v>51</v>
      </c>
      <c r="N19" s="2">
        <v>1</v>
      </c>
      <c r="O19" s="2">
        <v>0.85268550119999997</v>
      </c>
      <c r="P19" s="2">
        <v>0.85306507409999999</v>
      </c>
      <c r="Q19" s="2">
        <v>0.85245099830000004</v>
      </c>
      <c r="R19" s="2">
        <v>0.85117783790000001</v>
      </c>
      <c r="V19" s="1" t="s">
        <v>51</v>
      </c>
      <c r="W19" s="2">
        <v>0.85258928919999999</v>
      </c>
      <c r="X19" s="2">
        <v>0.85258928919999999</v>
      </c>
      <c r="Y19" s="2">
        <v>0.85263781969999997</v>
      </c>
      <c r="Z19" s="2">
        <v>0.85042356419999998</v>
      </c>
      <c r="AA19" s="2">
        <v>0.85042356419999998</v>
      </c>
      <c r="AB19" s="2">
        <v>0.85042356419999998</v>
      </c>
    </row>
    <row r="20" spans="1:28" ht="16" thickBot="1" x14ac:dyDescent="0.25">
      <c r="M20" s="1" t="s">
        <v>36</v>
      </c>
      <c r="N20" s="2">
        <v>1</v>
      </c>
      <c r="O20" s="2">
        <v>0.85995301359999998</v>
      </c>
      <c r="P20" s="2">
        <v>0.85995301359999998</v>
      </c>
      <c r="Q20" s="2">
        <v>0.85978982829999995</v>
      </c>
      <c r="R20" s="2">
        <v>0.85827442340000004</v>
      </c>
      <c r="V20" s="1" t="s">
        <v>36</v>
      </c>
      <c r="W20" s="2">
        <v>0.86254720350000003</v>
      </c>
      <c r="X20" s="2">
        <v>0.86241598809999997</v>
      </c>
      <c r="Y20" s="2">
        <v>0.86241598809999997</v>
      </c>
      <c r="Z20" s="2">
        <v>0.86228652480000001</v>
      </c>
      <c r="AA20" s="2">
        <v>0.86164472270000003</v>
      </c>
      <c r="AB20" s="2">
        <v>0.85797278909999997</v>
      </c>
    </row>
    <row r="21" spans="1:28" ht="16" thickBot="1" x14ac:dyDescent="0.25">
      <c r="M21" s="17" t="s">
        <v>52</v>
      </c>
      <c r="N21" s="2">
        <v>1</v>
      </c>
      <c r="O21" s="2">
        <v>0.83073420424285704</v>
      </c>
      <c r="P21" s="2">
        <v>0.83019078647142897</v>
      </c>
      <c r="Q21" s="2">
        <v>0.83000851534285702</v>
      </c>
      <c r="R21" s="2">
        <v>0.82814939177142899</v>
      </c>
      <c r="V21" s="17" t="s">
        <v>52</v>
      </c>
      <c r="W21">
        <f t="shared" ref="W21:AB21" si="1">AVERAGE(W14:W20)</f>
        <v>0.89288929121428573</v>
      </c>
      <c r="X21">
        <f t="shared" si="1"/>
        <v>0.89285964475714275</v>
      </c>
      <c r="Y21">
        <f t="shared" si="1"/>
        <v>0.89286657768571431</v>
      </c>
      <c r="Z21">
        <f t="shared" si="1"/>
        <v>0.89139463209999992</v>
      </c>
      <c r="AA21">
        <f t="shared" si="1"/>
        <v>0.89065948312857135</v>
      </c>
      <c r="AB21">
        <f t="shared" si="1"/>
        <v>0.89009369254285708</v>
      </c>
    </row>
    <row r="23" spans="1:28" ht="16" thickBot="1" x14ac:dyDescent="0.25"/>
    <row r="24" spans="1:28" ht="16" thickBot="1" x14ac:dyDescent="0.25">
      <c r="C24" t="s">
        <v>3</v>
      </c>
      <c r="D24" t="s">
        <v>4</v>
      </c>
      <c r="E24" t="s">
        <v>5</v>
      </c>
      <c r="F24" t="s">
        <v>6</v>
      </c>
      <c r="I24" s="1"/>
      <c r="J24" s="1" t="s">
        <v>85</v>
      </c>
      <c r="K24" s="1" t="s">
        <v>86</v>
      </c>
    </row>
    <row r="25" spans="1:28" ht="28" thickBot="1" x14ac:dyDescent="0.25">
      <c r="A25" t="s">
        <v>2</v>
      </c>
      <c r="B25" s="1" t="s">
        <v>53</v>
      </c>
      <c r="C25">
        <v>1.0200013257639886</v>
      </c>
      <c r="D25">
        <v>0.9927726941319206</v>
      </c>
      <c r="E25">
        <v>0.93816713397558804</v>
      </c>
      <c r="F25">
        <v>0.85089510438819593</v>
      </c>
      <c r="I25" s="1" t="s">
        <v>53</v>
      </c>
      <c r="J25" s="22">
        <v>4.1733100000000004E-3</v>
      </c>
      <c r="K25" s="23">
        <v>2.2000000000000001E-7</v>
      </c>
    </row>
    <row r="26" spans="1:28" ht="16" thickBot="1" x14ac:dyDescent="0.25">
      <c r="B26" s="1" t="s">
        <v>47</v>
      </c>
      <c r="C26">
        <v>1.0186864303904708</v>
      </c>
      <c r="D26">
        <v>0.99526147492094152</v>
      </c>
      <c r="E26">
        <v>0.94771662287759095</v>
      </c>
      <c r="F26">
        <v>0.85735552651883273</v>
      </c>
      <c r="I26" s="1" t="s">
        <v>47</v>
      </c>
      <c r="J26" s="24">
        <v>1</v>
      </c>
      <c r="K26" s="25">
        <v>2.3300000000000001E-5</v>
      </c>
    </row>
    <row r="27" spans="1:28" ht="16" thickBot="1" x14ac:dyDescent="0.25">
      <c r="B27" s="1" t="s">
        <v>40</v>
      </c>
      <c r="C27">
        <v>1.0253605262937611</v>
      </c>
      <c r="D27">
        <v>0.98828452971375957</v>
      </c>
      <c r="E27">
        <v>0.89138275413653534</v>
      </c>
      <c r="F27">
        <v>0.769887891625467</v>
      </c>
      <c r="I27" s="1" t="s">
        <v>40</v>
      </c>
      <c r="J27" s="24">
        <v>1.36363E-3</v>
      </c>
      <c r="K27" s="26">
        <v>4.3999999999999999E-5</v>
      </c>
    </row>
    <row r="28" spans="1:28" ht="16" thickBot="1" x14ac:dyDescent="0.25">
      <c r="B28" s="1" t="s">
        <v>48</v>
      </c>
      <c r="C28">
        <v>1.006967596201843</v>
      </c>
      <c r="D28">
        <v>0.98966362239467009</v>
      </c>
      <c r="E28">
        <v>0.95536829568605897</v>
      </c>
      <c r="F28">
        <v>0.88401917256481544</v>
      </c>
      <c r="I28" s="1" t="s">
        <v>48</v>
      </c>
      <c r="J28" s="27">
        <v>3.1589999999999999E-3</v>
      </c>
      <c r="K28" s="28">
        <v>0</v>
      </c>
    </row>
    <row r="29" spans="1:28" ht="16" thickBot="1" x14ac:dyDescent="0.25">
      <c r="B29" s="1" t="s">
        <v>50</v>
      </c>
      <c r="C29">
        <v>1.0265779767602934</v>
      </c>
      <c r="D29">
        <v>0.98666377942296501</v>
      </c>
      <c r="E29">
        <v>0.91663539513697223</v>
      </c>
      <c r="F29">
        <v>0.78878264815634058</v>
      </c>
      <c r="I29" s="1" t="s">
        <v>51</v>
      </c>
      <c r="J29" s="22">
        <v>0.13250000000000001</v>
      </c>
      <c r="K29" s="23">
        <v>0</v>
      </c>
    </row>
    <row r="30" spans="1:28" ht="16" thickBot="1" x14ac:dyDescent="0.25">
      <c r="B30" s="1" t="s">
        <v>51</v>
      </c>
      <c r="C30">
        <v>1.0186829821936221</v>
      </c>
      <c r="D30">
        <v>0.98294778823207885</v>
      </c>
      <c r="E30">
        <v>0.91877482970255941</v>
      </c>
      <c r="F30">
        <v>0.7950061617202463</v>
      </c>
      <c r="I30" s="1" t="s">
        <v>36</v>
      </c>
      <c r="J30" s="29">
        <v>9.4681600000000005E-2</v>
      </c>
      <c r="K30" s="30">
        <v>7.6593100000000004E-6</v>
      </c>
    </row>
    <row r="31" spans="1:28" ht="16" thickBot="1" x14ac:dyDescent="0.25">
      <c r="B31" s="1" t="s">
        <v>36</v>
      </c>
      <c r="C31">
        <v>1.0144910858607317</v>
      </c>
      <c r="D31">
        <v>0.9846359173776843</v>
      </c>
      <c r="E31">
        <v>0.92870806659877347</v>
      </c>
      <c r="F31">
        <v>0.82159808972438786</v>
      </c>
    </row>
    <row r="32" spans="1:28" x14ac:dyDescent="0.2">
      <c r="I32" s="17"/>
    </row>
    <row r="36" spans="1:6" ht="16" thickBot="1" x14ac:dyDescent="0.25">
      <c r="C36" t="s">
        <v>3</v>
      </c>
      <c r="D36" t="s">
        <v>4</v>
      </c>
      <c r="E36" t="s">
        <v>5</v>
      </c>
      <c r="F36" t="s">
        <v>6</v>
      </c>
    </row>
    <row r="37" spans="1:6" ht="28" thickBot="1" x14ac:dyDescent="0.25">
      <c r="A37" t="s">
        <v>14</v>
      </c>
      <c r="B37" s="1" t="s">
        <v>49</v>
      </c>
      <c r="C37">
        <v>0.16595761778766965</v>
      </c>
      <c r="D37">
        <v>0.15461414009034422</v>
      </c>
      <c r="E37">
        <v>0.13467456360569405</v>
      </c>
      <c r="F37">
        <v>0.10783145947419062</v>
      </c>
    </row>
    <row r="38" spans="1:6" ht="16" thickBot="1" x14ac:dyDescent="0.25">
      <c r="B38" s="1" t="s">
        <v>47</v>
      </c>
      <c r="C38">
        <v>0.19553229590865254</v>
      </c>
      <c r="D38">
        <v>0.18108375287340597</v>
      </c>
      <c r="E38">
        <v>0.15763052340087894</v>
      </c>
      <c r="F38">
        <v>0.12530721094057531</v>
      </c>
    </row>
    <row r="39" spans="1:6" ht="16" thickBot="1" x14ac:dyDescent="0.25">
      <c r="B39" s="1" t="s">
        <v>40</v>
      </c>
      <c r="C39">
        <v>0.17571402559157789</v>
      </c>
      <c r="D39">
        <v>0.16239111415451418</v>
      </c>
      <c r="E39">
        <v>0.1336749971453651</v>
      </c>
      <c r="F39">
        <v>0.10221449868345901</v>
      </c>
    </row>
    <row r="40" spans="1:6" ht="16" thickBot="1" x14ac:dyDescent="0.25">
      <c r="B40" s="1" t="s">
        <v>48</v>
      </c>
      <c r="C40">
        <v>0.13182630824219113</v>
      </c>
      <c r="D40">
        <v>0.12342968189243413</v>
      </c>
      <c r="E40">
        <v>0.10901732164523477</v>
      </c>
      <c r="F40">
        <v>8.6245215079844284E-2</v>
      </c>
    </row>
    <row r="41" spans="1:6" ht="16" thickBot="1" x14ac:dyDescent="0.25">
      <c r="B41" s="1" t="s">
        <v>50</v>
      </c>
      <c r="C41">
        <v>0.17878968457816308</v>
      </c>
      <c r="D41">
        <v>0.16510060387962372</v>
      </c>
      <c r="E41">
        <v>0.14328155507010734</v>
      </c>
      <c r="F41">
        <v>0.10935849034252222</v>
      </c>
    </row>
    <row r="42" spans="1:6" ht="16" thickBot="1" x14ac:dyDescent="0.25">
      <c r="B42" s="1" t="s">
        <v>51</v>
      </c>
      <c r="C42">
        <v>0.16824503932982252</v>
      </c>
      <c r="D42">
        <v>0.15472887575602048</v>
      </c>
      <c r="E42">
        <v>0.1331411231673563</v>
      </c>
      <c r="F42">
        <v>0.10007620189656498</v>
      </c>
    </row>
    <row r="43" spans="1:6" ht="16" thickBot="1" x14ac:dyDescent="0.25">
      <c r="B43" s="1" t="s">
        <v>36</v>
      </c>
      <c r="C43">
        <v>0.16183697437321715</v>
      </c>
      <c r="D43">
        <v>0.14962607536300143</v>
      </c>
      <c r="E43">
        <v>0.12944878745723762</v>
      </c>
      <c r="F43">
        <v>9.9004692268129676E-2</v>
      </c>
    </row>
    <row r="44" spans="1:6" ht="16" thickBot="1" x14ac:dyDescent="0.25">
      <c r="C44" t="s">
        <v>3</v>
      </c>
      <c r="D44" t="s">
        <v>4</v>
      </c>
      <c r="E44" t="s">
        <v>5</v>
      </c>
      <c r="F44" t="s">
        <v>6</v>
      </c>
    </row>
    <row r="45" spans="1:6" ht="28" thickBot="1" x14ac:dyDescent="0.25">
      <c r="A45" t="s">
        <v>2</v>
      </c>
      <c r="B45" s="1" t="s">
        <v>49</v>
      </c>
      <c r="C45">
        <v>1.0589365849512851</v>
      </c>
      <c r="D45">
        <v>1.001840086790289</v>
      </c>
      <c r="E45">
        <v>0.89885958857774717</v>
      </c>
      <c r="F45">
        <v>0.76096538564175864</v>
      </c>
    </row>
    <row r="46" spans="1:6" ht="16" thickBot="1" x14ac:dyDescent="0.25">
      <c r="B46" s="1" t="s">
        <v>47</v>
      </c>
      <c r="C46">
        <v>1.0790308163981277</v>
      </c>
      <c r="D46">
        <v>1.0175659867464455</v>
      </c>
      <c r="E46">
        <v>0.917566008790622</v>
      </c>
      <c r="F46">
        <v>0.77997057156747196</v>
      </c>
    </row>
    <row r="47" spans="1:6" ht="16" thickBot="1" x14ac:dyDescent="0.25">
      <c r="B47" s="1" t="s">
        <v>40</v>
      </c>
      <c r="C47">
        <v>1.0596408156536319</v>
      </c>
      <c r="D47">
        <v>0.99535675835296467</v>
      </c>
      <c r="E47">
        <v>0.84522422131324648</v>
      </c>
      <c r="F47">
        <v>0.68644481864778195</v>
      </c>
    </row>
    <row r="48" spans="1:6" ht="16" thickBot="1" x14ac:dyDescent="0.25">
      <c r="B48" s="1" t="s">
        <v>48</v>
      </c>
      <c r="C48">
        <v>1.0403204409575058</v>
      </c>
      <c r="D48">
        <v>0.9848463485781872</v>
      </c>
      <c r="E48">
        <v>0.88873431833436178</v>
      </c>
      <c r="F48">
        <v>0.73302471750564568</v>
      </c>
    </row>
    <row r="49" spans="2:11" ht="16" thickBot="1" x14ac:dyDescent="0.25">
      <c r="B49" s="1" t="s">
        <v>50</v>
      </c>
      <c r="C49">
        <v>1.0595632146958778</v>
      </c>
      <c r="D49">
        <v>0.99480638044723091</v>
      </c>
      <c r="E49">
        <v>0.89137493078702668</v>
      </c>
      <c r="F49">
        <v>0.72371327019582743</v>
      </c>
    </row>
    <row r="50" spans="2:11" ht="16" thickBot="1" x14ac:dyDescent="0.25">
      <c r="B50" s="1" t="s">
        <v>51</v>
      </c>
      <c r="C50">
        <v>1.0517699427749743</v>
      </c>
      <c r="D50">
        <v>0.98224700087615169</v>
      </c>
      <c r="E50">
        <v>0.8709253920788339</v>
      </c>
      <c r="F50">
        <v>0.69309524387306798</v>
      </c>
    </row>
    <row r="51" spans="2:11" ht="16" thickBot="1" x14ac:dyDescent="0.25">
      <c r="B51" s="1" t="s">
        <v>36</v>
      </c>
      <c r="C51">
        <v>1.0538363778049555</v>
      </c>
      <c r="D51">
        <v>0.98857808629090427</v>
      </c>
      <c r="E51">
        <v>0.87995151757034329</v>
      </c>
      <c r="F51">
        <v>0.71072505632787697</v>
      </c>
    </row>
    <row r="56" spans="2:11" x14ac:dyDescent="0.2">
      <c r="D56" t="s">
        <v>34</v>
      </c>
    </row>
    <row r="57" spans="2:11" x14ac:dyDescent="0.2">
      <c r="D57" t="s">
        <v>4</v>
      </c>
      <c r="E57" t="s">
        <v>16</v>
      </c>
      <c r="F57" t="s">
        <v>5</v>
      </c>
      <c r="G57" t="s">
        <v>17</v>
      </c>
      <c r="H57" t="s">
        <v>6</v>
      </c>
      <c r="I57" t="s">
        <v>18</v>
      </c>
      <c r="J57" t="s">
        <v>25</v>
      </c>
      <c r="K57" t="s">
        <v>19</v>
      </c>
    </row>
    <row r="58" spans="2:11" x14ac:dyDescent="0.2">
      <c r="D58">
        <v>0.9927726941319206</v>
      </c>
      <c r="E58">
        <v>7.0061651039566311E-2</v>
      </c>
      <c r="F58">
        <v>0.93816713397558804</v>
      </c>
      <c r="G58">
        <v>6.5466533248632719E-2</v>
      </c>
      <c r="H58">
        <v>0.85089510438819593</v>
      </c>
      <c r="I58">
        <v>5.8326507012746581E-2</v>
      </c>
      <c r="J58">
        <v>0</v>
      </c>
      <c r="K58">
        <v>0</v>
      </c>
    </row>
    <row r="59" spans="2:11" x14ac:dyDescent="0.2">
      <c r="D59">
        <v>0.99526147492094152</v>
      </c>
      <c r="E59">
        <v>5.5275628895370132E-2</v>
      </c>
      <c r="F59">
        <v>0.94771662287759095</v>
      </c>
      <c r="G59">
        <v>5.2303546047649065E-2</v>
      </c>
      <c r="H59">
        <v>0.85735552651883273</v>
      </c>
      <c r="I59">
        <v>4.6855851257628679E-2</v>
      </c>
      <c r="J59">
        <v>0</v>
      </c>
      <c r="K59">
        <v>0</v>
      </c>
    </row>
    <row r="60" spans="2:11" x14ac:dyDescent="0.2">
      <c r="D60">
        <v>0.98828452971375957</v>
      </c>
      <c r="E60">
        <v>8.8778637109354741E-2</v>
      </c>
      <c r="F60">
        <v>0.89138275413653534</v>
      </c>
      <c r="G60">
        <v>7.9008470860517752E-2</v>
      </c>
      <c r="H60">
        <v>0.769887891625467</v>
      </c>
      <c r="I60">
        <v>6.6191102698381105E-2</v>
      </c>
      <c r="J60">
        <v>0</v>
      </c>
      <c r="K60">
        <v>0</v>
      </c>
    </row>
    <row r="61" spans="2:11" x14ac:dyDescent="0.2">
      <c r="D61">
        <v>0.98966362239467009</v>
      </c>
      <c r="E61">
        <v>3.6216797102534865E-2</v>
      </c>
      <c r="F61">
        <v>0.95536829568605897</v>
      </c>
      <c r="G61">
        <v>3.5011232070021887E-2</v>
      </c>
      <c r="H61">
        <v>0.88401917256481544</v>
      </c>
      <c r="I61">
        <v>3.2439371189593884E-2</v>
      </c>
      <c r="J61">
        <v>0</v>
      </c>
      <c r="K61">
        <v>0</v>
      </c>
    </row>
    <row r="62" spans="2:11" x14ac:dyDescent="0.2">
      <c r="D62">
        <v>0.98666377942296501</v>
      </c>
      <c r="E62">
        <v>9.6626540252883628E-2</v>
      </c>
      <c r="F62">
        <v>0.91663539513697223</v>
      </c>
      <c r="G62">
        <v>8.8283934078328866E-2</v>
      </c>
      <c r="H62">
        <v>0.78878264815634058</v>
      </c>
      <c r="I62">
        <v>7.3296044903574692E-2</v>
      </c>
      <c r="J62">
        <v>0</v>
      </c>
      <c r="K62">
        <v>0</v>
      </c>
    </row>
    <row r="63" spans="2:11" x14ac:dyDescent="0.2">
      <c r="D63">
        <v>0.98294778823207885</v>
      </c>
      <c r="E63">
        <v>7.5273943249464181E-2</v>
      </c>
      <c r="F63">
        <v>0.91877482970255941</v>
      </c>
      <c r="G63">
        <v>6.9578799967226171E-2</v>
      </c>
      <c r="H63">
        <v>0.7950061617202463</v>
      </c>
      <c r="I63">
        <v>5.8977515224072158E-2</v>
      </c>
      <c r="J63">
        <v>0</v>
      </c>
      <c r="K63">
        <v>0</v>
      </c>
    </row>
    <row r="64" spans="2:11" x14ac:dyDescent="0.2">
      <c r="D64">
        <v>0.9846359173776843</v>
      </c>
      <c r="E64">
        <v>6.4691949000516558E-2</v>
      </c>
      <c r="F64">
        <v>0.92870806659877347</v>
      </c>
      <c r="G64">
        <v>6.0525835460788047E-2</v>
      </c>
      <c r="H64">
        <v>0.82159808972438786</v>
      </c>
      <c r="I64">
        <v>5.2692175386463515E-2</v>
      </c>
      <c r="J64">
        <v>0</v>
      </c>
      <c r="K64">
        <v>0</v>
      </c>
    </row>
    <row r="65" spans="4:11" x14ac:dyDescent="0.2">
      <c r="D65">
        <v>0.981367336037542</v>
      </c>
      <c r="E65">
        <v>7.4094367483465401E-2</v>
      </c>
      <c r="F65">
        <v>0.91939213580485801</v>
      </c>
      <c r="G65">
        <v>6.8454604203799396E-2</v>
      </c>
      <c r="H65">
        <v>0.79626422537722297</v>
      </c>
      <c r="I65">
        <v>5.7603406133098903E-2</v>
      </c>
      <c r="J65">
        <v>0</v>
      </c>
      <c r="K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N13" sqref="N13"/>
    </sheetView>
  </sheetViews>
  <sheetFormatPr baseColWidth="10" defaultColWidth="8.83203125" defaultRowHeight="15" x14ac:dyDescent="0.2"/>
  <sheetData>
    <row r="1" spans="1:17" ht="16" thickBot="1" x14ac:dyDescent="0.25">
      <c r="A1" s="1" t="s">
        <v>26</v>
      </c>
      <c r="B1" s="1" t="s">
        <v>27</v>
      </c>
      <c r="C1" s="1" t="s">
        <v>28</v>
      </c>
      <c r="D1" s="1" t="s">
        <v>29</v>
      </c>
      <c r="O1" t="s">
        <v>70</v>
      </c>
      <c r="P1" t="s">
        <v>71</v>
      </c>
      <c r="Q1" t="s">
        <v>72</v>
      </c>
    </row>
    <row r="2" spans="1:17" ht="28" thickBot="1" x14ac:dyDescent="0.25">
      <c r="A2" s="1" t="s">
        <v>87</v>
      </c>
      <c r="B2" s="2">
        <v>1</v>
      </c>
      <c r="C2" s="2">
        <v>1.0511166919999999</v>
      </c>
      <c r="D2" s="2">
        <v>1.299694106</v>
      </c>
      <c r="N2" s="1" t="s">
        <v>87</v>
      </c>
      <c r="O2">
        <f>H21/E21</f>
        <v>1.0511166922511226</v>
      </c>
      <c r="P2">
        <f>H29/E29</f>
        <v>1.0267994622411796</v>
      </c>
      <c r="Q2">
        <f>H38/E38</f>
        <v>1.0099074807315154</v>
      </c>
    </row>
    <row r="3" spans="1:17" ht="16" thickBot="1" x14ac:dyDescent="0.25">
      <c r="A3" s="1" t="s">
        <v>88</v>
      </c>
      <c r="B3" s="2">
        <v>1</v>
      </c>
      <c r="C3" s="2">
        <v>1.0934178969999999</v>
      </c>
      <c r="D3" s="2">
        <v>1.192036841</v>
      </c>
      <c r="N3" s="1" t="s">
        <v>88</v>
      </c>
      <c r="O3">
        <f t="shared" ref="O3:O5" si="0">H22/E22</f>
        <v>1.0934178977153661</v>
      </c>
      <c r="P3">
        <f t="shared" ref="P3:P5" si="1">H30/E30</f>
        <v>1.0592968746820435</v>
      </c>
      <c r="Q3">
        <f t="shared" ref="Q3:Q5" si="2">H39/E39</f>
        <v>1.0188936179762655</v>
      </c>
    </row>
    <row r="4" spans="1:17" ht="28" thickBot="1" x14ac:dyDescent="0.25">
      <c r="A4" s="1" t="s">
        <v>89</v>
      </c>
      <c r="B4" s="2">
        <v>1</v>
      </c>
      <c r="C4" s="2">
        <v>1.002850485</v>
      </c>
      <c r="D4" s="2">
        <v>1.0091922849999999</v>
      </c>
      <c r="N4" s="1" t="s">
        <v>89</v>
      </c>
      <c r="O4">
        <f t="shared" si="0"/>
        <v>1.0069628210505803</v>
      </c>
      <c r="P4">
        <f t="shared" si="1"/>
        <v>1.0075132929598887</v>
      </c>
      <c r="Q4">
        <f>H40/E40</f>
        <v>1.0230151633007709</v>
      </c>
    </row>
    <row r="5" spans="1:17" ht="16" thickBot="1" x14ac:dyDescent="0.25">
      <c r="A5" s="1" t="s">
        <v>90</v>
      </c>
      <c r="B5" s="2">
        <v>1</v>
      </c>
      <c r="C5" s="2">
        <v>1.0319929809999999</v>
      </c>
      <c r="D5" s="2">
        <v>1.717352942</v>
      </c>
      <c r="N5" s="1" t="s">
        <v>90</v>
      </c>
      <c r="O5">
        <f t="shared" si="0"/>
        <v>1.031992981351874</v>
      </c>
      <c r="P5">
        <f t="shared" si="1"/>
        <v>1.0088410906916194</v>
      </c>
      <c r="Q5">
        <f t="shared" si="2"/>
        <v>1.0015285540289418</v>
      </c>
    </row>
    <row r="6" spans="1:17" ht="16" thickBot="1" x14ac:dyDescent="0.25">
      <c r="A6" s="1" t="s">
        <v>52</v>
      </c>
      <c r="B6" s="2">
        <v>1</v>
      </c>
      <c r="C6" s="2">
        <v>1.044844514</v>
      </c>
      <c r="D6" s="2">
        <v>1.3045690430000001</v>
      </c>
      <c r="N6" s="1" t="s">
        <v>52</v>
      </c>
      <c r="O6">
        <f>AVERAGE(O2:O5)</f>
        <v>1.0458725980922359</v>
      </c>
      <c r="P6">
        <f t="shared" ref="P6:Q6" si="3">AVERAGE(P2:P5)</f>
        <v>1.0256126801436829</v>
      </c>
      <c r="Q6">
        <f t="shared" si="3"/>
        <v>1.0133362040093736</v>
      </c>
    </row>
    <row r="10" spans="1:17" ht="16" thickBot="1" x14ac:dyDescent="0.25"/>
    <row r="11" spans="1:17" ht="16" thickBot="1" x14ac:dyDescent="0.25">
      <c r="A11" s="1"/>
      <c r="B11" s="1" t="s">
        <v>41</v>
      </c>
      <c r="C11" s="1" t="s">
        <v>42</v>
      </c>
      <c r="D11" s="1" t="s">
        <v>43</v>
      </c>
      <c r="E11" s="1" t="s">
        <v>44</v>
      </c>
    </row>
    <row r="12" spans="1:17" ht="28" thickBot="1" x14ac:dyDescent="0.25">
      <c r="A12" s="1" t="s">
        <v>87</v>
      </c>
      <c r="B12" s="2">
        <v>1.2234224970000001</v>
      </c>
      <c r="C12" s="2">
        <v>1.218385287</v>
      </c>
      <c r="D12" s="2">
        <v>1.2131045250000001</v>
      </c>
      <c r="E12" s="2">
        <v>1.204883865</v>
      </c>
    </row>
    <row r="13" spans="1:17" ht="16" thickBot="1" x14ac:dyDescent="0.25">
      <c r="A13" s="1" t="s">
        <v>88</v>
      </c>
      <c r="B13" s="2">
        <v>1.4107697830000001</v>
      </c>
      <c r="C13" s="2">
        <v>1.4103084480000001</v>
      </c>
      <c r="D13" s="2">
        <v>1.40168374</v>
      </c>
      <c r="E13" s="2">
        <v>1.387063975</v>
      </c>
    </row>
    <row r="14" spans="1:17" ht="28" thickBot="1" x14ac:dyDescent="0.25">
      <c r="A14" s="1" t="s">
        <v>89</v>
      </c>
      <c r="B14" s="2">
        <v>1.2908331260000001</v>
      </c>
      <c r="C14" s="2">
        <v>1.2907435140000001</v>
      </c>
      <c r="D14" s="2">
        <v>1.2903566280000001</v>
      </c>
      <c r="E14" s="2">
        <v>1.289291695</v>
      </c>
    </row>
    <row r="15" spans="1:17" ht="16" thickBot="1" x14ac:dyDescent="0.25">
      <c r="A15" s="1" t="s">
        <v>90</v>
      </c>
      <c r="B15" s="2">
        <v>1.120371628</v>
      </c>
      <c r="C15" s="2">
        <v>1.117502341</v>
      </c>
      <c r="D15" s="2">
        <v>1.1080197810000001</v>
      </c>
      <c r="E15" s="2">
        <v>1.095441924</v>
      </c>
    </row>
    <row r="16" spans="1:17" ht="16" thickBot="1" x14ac:dyDescent="0.25">
      <c r="A16" s="1" t="s">
        <v>52</v>
      </c>
      <c r="B16" s="2">
        <v>1.2613492589999999</v>
      </c>
      <c r="C16" s="2">
        <v>1.259234897</v>
      </c>
      <c r="D16" s="2">
        <v>1.2532911680000001</v>
      </c>
      <c r="E16" s="2">
        <v>1.244170365</v>
      </c>
    </row>
    <row r="19" spans="1:20" x14ac:dyDescent="0.2">
      <c r="A19" s="3" t="s">
        <v>69</v>
      </c>
    </row>
    <row r="20" spans="1:20" x14ac:dyDescent="0.2">
      <c r="A20" s="10"/>
      <c r="B20" s="18" t="s">
        <v>58</v>
      </c>
      <c r="C20" s="18" t="s">
        <v>59</v>
      </c>
      <c r="D20" s="18" t="s">
        <v>60</v>
      </c>
      <c r="E20" s="18" t="s">
        <v>61</v>
      </c>
      <c r="F20" s="18" t="s">
        <v>62</v>
      </c>
      <c r="G20" s="18" t="s">
        <v>63</v>
      </c>
      <c r="H20" s="18" t="s">
        <v>64</v>
      </c>
      <c r="I20" s="18" t="s">
        <v>65</v>
      </c>
      <c r="J20" s="18" t="s">
        <v>66</v>
      </c>
      <c r="K20" s="18" t="s">
        <v>67</v>
      </c>
      <c r="L20" s="18"/>
      <c r="M20" s="18"/>
      <c r="N20" s="18"/>
      <c r="R20" s="18"/>
      <c r="S20" s="18"/>
      <c r="T20" s="18"/>
    </row>
    <row r="21" spans="1:20" x14ac:dyDescent="0.2">
      <c r="A21" s="18" t="s">
        <v>30</v>
      </c>
      <c r="B21" s="19">
        <v>13700.02759</v>
      </c>
      <c r="C21" s="19">
        <v>15636.831179999999</v>
      </c>
      <c r="D21" s="19">
        <v>15573.442300000001</v>
      </c>
      <c r="E21" s="19">
        <v>15531.781010000001</v>
      </c>
      <c r="F21" s="19">
        <v>16356.982980000001</v>
      </c>
      <c r="G21" s="19">
        <v>16348.87876</v>
      </c>
      <c r="H21" s="19">
        <v>16325.71428</v>
      </c>
      <c r="I21" s="19">
        <v>20181.737730000001</v>
      </c>
      <c r="J21" s="19">
        <v>20178.400399999999</v>
      </c>
      <c r="K21" s="19">
        <v>20186.56423</v>
      </c>
      <c r="L21" s="19"/>
      <c r="M21" s="19"/>
      <c r="N21" s="19"/>
      <c r="R21" s="19"/>
      <c r="S21" s="19"/>
      <c r="T21" s="19"/>
    </row>
    <row r="22" spans="1:20" x14ac:dyDescent="0.2">
      <c r="A22" s="18" t="s">
        <v>31</v>
      </c>
      <c r="B22" s="19">
        <v>10496.738090000001</v>
      </c>
      <c r="C22" s="19">
        <v>14480.96387</v>
      </c>
      <c r="D22" s="19">
        <v>14401.416499999999</v>
      </c>
      <c r="E22" s="19">
        <v>14263.87451</v>
      </c>
      <c r="F22" s="19">
        <v>15819.88328</v>
      </c>
      <c r="G22" s="19">
        <v>15771.352860000001</v>
      </c>
      <c r="H22" s="19">
        <v>15596.375679999999</v>
      </c>
      <c r="I22" s="19">
        <v>17004.164809999998</v>
      </c>
      <c r="J22" s="19">
        <v>17004.164809999998</v>
      </c>
      <c r="K22" s="19">
        <v>17003.063920000001</v>
      </c>
      <c r="L22" s="19"/>
      <c r="M22" s="19"/>
      <c r="N22" s="19"/>
      <c r="R22" s="19"/>
      <c r="S22" s="19"/>
      <c r="T22" s="19"/>
    </row>
    <row r="23" spans="1:20" x14ac:dyDescent="0.2">
      <c r="A23" s="18" t="s">
        <v>32</v>
      </c>
      <c r="B23" s="19">
        <v>3306.5088479999999</v>
      </c>
      <c r="C23" s="19">
        <v>4261.9371300000003</v>
      </c>
      <c r="D23" s="19">
        <v>4257.3550500000001</v>
      </c>
      <c r="E23" s="19">
        <v>4244.9384790000004</v>
      </c>
      <c r="F23" s="19">
        <v>4290.2574480000003</v>
      </c>
      <c r="G23" s="19">
        <v>4284.3143970000001</v>
      </c>
      <c r="H23" s="19">
        <v>4274.495226</v>
      </c>
      <c r="I23" s="19">
        <v>4339.2354210000003</v>
      </c>
      <c r="J23" s="19">
        <v>4337.896428</v>
      </c>
      <c r="K23" s="19">
        <v>4332.943053</v>
      </c>
      <c r="L23" s="19"/>
      <c r="M23" s="19"/>
      <c r="N23" s="19"/>
      <c r="R23" s="19"/>
      <c r="S23" s="19"/>
      <c r="T23" s="19"/>
    </row>
    <row r="24" spans="1:20" x14ac:dyDescent="0.2">
      <c r="A24" s="18" t="s">
        <v>33</v>
      </c>
      <c r="B24" s="19">
        <v>9476.8410060000006</v>
      </c>
      <c r="C24" s="19">
        <v>10763.810079999999</v>
      </c>
      <c r="D24" s="19">
        <v>10799.01851</v>
      </c>
      <c r="E24" s="19">
        <v>10749.568670000001</v>
      </c>
      <c r="F24" s="19">
        <v>11122.08878</v>
      </c>
      <c r="G24" s="19">
        <v>11163.909250000001</v>
      </c>
      <c r="H24" s="19">
        <v>11093.47942</v>
      </c>
      <c r="I24" s="19">
        <v>18463.433089999999</v>
      </c>
      <c r="J24" s="19">
        <v>18485.680820000001</v>
      </c>
      <c r="K24" s="19">
        <v>18460.803380000001</v>
      </c>
      <c r="L24" s="19"/>
      <c r="M24" s="19"/>
      <c r="N24" s="19"/>
      <c r="R24" s="19"/>
      <c r="S24" s="19"/>
      <c r="T24" s="19"/>
    </row>
    <row r="27" spans="1:20" x14ac:dyDescent="0.2">
      <c r="A27" t="s">
        <v>57</v>
      </c>
    </row>
    <row r="28" spans="1:20" x14ac:dyDescent="0.2">
      <c r="B28" t="s">
        <v>58</v>
      </c>
      <c r="C28" t="s">
        <v>59</v>
      </c>
      <c r="D28" t="s">
        <v>60</v>
      </c>
      <c r="E28" t="s">
        <v>61</v>
      </c>
      <c r="F28" t="s">
        <v>62</v>
      </c>
      <c r="G28" t="s">
        <v>63</v>
      </c>
      <c r="H28" t="s">
        <v>64</v>
      </c>
      <c r="I28" t="s">
        <v>65</v>
      </c>
      <c r="J28" t="s">
        <v>66</v>
      </c>
      <c r="K28" t="s">
        <v>67</v>
      </c>
    </row>
    <row r="29" spans="1:20" x14ac:dyDescent="0.2">
      <c r="A29" t="s">
        <v>30</v>
      </c>
      <c r="B29">
        <v>6265.5994620000001</v>
      </c>
      <c r="C29">
        <v>8389.7248770000006</v>
      </c>
      <c r="D29">
        <v>8380.1677770000006</v>
      </c>
      <c r="E29">
        <v>8317.5874199999998</v>
      </c>
      <c r="F29">
        <v>8617.1698710000001</v>
      </c>
      <c r="G29">
        <v>8599.9018230000001</v>
      </c>
      <c r="H29">
        <v>8540.4942900000005</v>
      </c>
      <c r="I29">
        <v>9505.9665179999993</v>
      </c>
      <c r="J29">
        <v>9504.7084439999999</v>
      </c>
      <c r="K29">
        <v>9489.6881460000004</v>
      </c>
    </row>
    <row r="30" spans="1:20" x14ac:dyDescent="0.2">
      <c r="A30" t="s">
        <v>31</v>
      </c>
      <c r="B30">
        <v>6613.0726409999997</v>
      </c>
      <c r="C30">
        <v>9306.8005499999999</v>
      </c>
      <c r="D30">
        <v>9409.7385090000007</v>
      </c>
      <c r="E30">
        <v>9245.8139310000006</v>
      </c>
      <c r="F30">
        <v>9869.3048159999998</v>
      </c>
      <c r="G30">
        <v>9985.8671369999993</v>
      </c>
      <c r="H30">
        <v>9794.0618009999998</v>
      </c>
      <c r="I30">
        <v>10236.315438</v>
      </c>
      <c r="J30">
        <v>10236.315438</v>
      </c>
      <c r="K30">
        <v>10236.315438</v>
      </c>
    </row>
    <row r="31" spans="1:20" x14ac:dyDescent="0.2">
      <c r="A31" t="s">
        <v>32</v>
      </c>
      <c r="B31">
        <v>1351.8238229999999</v>
      </c>
      <c r="C31">
        <v>1818.369144</v>
      </c>
      <c r="D31">
        <v>1815.32619</v>
      </c>
      <c r="E31">
        <v>4556.6877510000004</v>
      </c>
      <c r="F31">
        <v>1834.7760539999999</v>
      </c>
      <c r="G31">
        <v>1832.831001</v>
      </c>
      <c r="H31">
        <v>4590.9234809999998</v>
      </c>
      <c r="I31">
        <v>1856.5775639999999</v>
      </c>
      <c r="J31">
        <v>1852.8426360000001</v>
      </c>
      <c r="K31">
        <v>1855.232244</v>
      </c>
    </row>
    <row r="32" spans="1:20" x14ac:dyDescent="0.2">
      <c r="A32" t="s">
        <v>33</v>
      </c>
      <c r="B32">
        <v>9017.8214850000004</v>
      </c>
      <c r="C32">
        <v>9931.8595320000004</v>
      </c>
      <c r="D32">
        <v>9861.4463489999998</v>
      </c>
      <c r="E32">
        <v>9711.3645809999998</v>
      </c>
      <c r="F32">
        <v>10023.780186</v>
      </c>
      <c r="G32">
        <v>9956.9104559999996</v>
      </c>
      <c r="H32">
        <v>9797.2236360000006</v>
      </c>
      <c r="I32">
        <v>15394.892030999999</v>
      </c>
      <c r="J32">
        <v>15402.666249</v>
      </c>
      <c r="K32">
        <v>15404.996916</v>
      </c>
    </row>
    <row r="36" spans="1:11" x14ac:dyDescent="0.2">
      <c r="A36" t="s">
        <v>68</v>
      </c>
    </row>
    <row r="37" spans="1:11" x14ac:dyDescent="0.2">
      <c r="B37" t="s">
        <v>58</v>
      </c>
      <c r="C37" t="s">
        <v>59</v>
      </c>
      <c r="D37" t="s">
        <v>60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  <c r="J37" t="s">
        <v>66</v>
      </c>
      <c r="K37" t="s">
        <v>67</v>
      </c>
    </row>
    <row r="38" spans="1:11" x14ac:dyDescent="0.2">
      <c r="A38" t="s">
        <v>30</v>
      </c>
      <c r="B38">
        <v>4166.4487140000001</v>
      </c>
      <c r="C38">
        <v>6138.9166050000003</v>
      </c>
      <c r="D38">
        <v>6126.6615389999997</v>
      </c>
      <c r="E38">
        <v>6105.7681199999997</v>
      </c>
      <c r="F38">
        <v>6193.1932740000002</v>
      </c>
      <c r="G38">
        <v>6182.0171280000004</v>
      </c>
      <c r="H38">
        <v>6166.2609000000002</v>
      </c>
      <c r="I38">
        <v>6436.6908659999999</v>
      </c>
      <c r="J38">
        <v>6436.6908659999999</v>
      </c>
      <c r="K38">
        <v>6435.0585000000001</v>
      </c>
    </row>
    <row r="39" spans="1:11" x14ac:dyDescent="0.2">
      <c r="A39" t="s">
        <v>31</v>
      </c>
      <c r="B39">
        <v>6636.8618280000001</v>
      </c>
      <c r="C39">
        <v>9086.0142240000005</v>
      </c>
      <c r="D39">
        <v>9118.2442950000004</v>
      </c>
      <c r="E39">
        <v>9080.9106659999998</v>
      </c>
      <c r="F39">
        <v>9259.7243400000007</v>
      </c>
      <c r="G39">
        <v>9308.1648509999995</v>
      </c>
      <c r="H39">
        <v>9252.4819229999994</v>
      </c>
      <c r="I39">
        <v>9318.7485899999992</v>
      </c>
      <c r="J39">
        <v>9318.7485899999992</v>
      </c>
      <c r="K39">
        <v>9325.5864120000006</v>
      </c>
    </row>
    <row r="40" spans="1:11" x14ac:dyDescent="0.2">
      <c r="A40" t="s">
        <v>32</v>
      </c>
      <c r="B40">
        <v>409.36356000000001</v>
      </c>
      <c r="C40">
        <v>567.83193300000005</v>
      </c>
      <c r="D40">
        <v>567.19390499999997</v>
      </c>
      <c r="E40">
        <v>5733.5783490000003</v>
      </c>
      <c r="F40">
        <v>571.90452300000004</v>
      </c>
      <c r="G40">
        <v>571.56652799999995</v>
      </c>
      <c r="H40">
        <v>5865.5375910000002</v>
      </c>
      <c r="I40">
        <v>578.93648399999995</v>
      </c>
      <c r="J40">
        <v>578.93648399999995</v>
      </c>
      <c r="K40">
        <v>579.22619399999996</v>
      </c>
    </row>
    <row r="41" spans="1:11" x14ac:dyDescent="0.2">
      <c r="A41" t="s">
        <v>33</v>
      </c>
      <c r="B41">
        <v>26492.882598</v>
      </c>
      <c r="C41">
        <v>29939.929767000001</v>
      </c>
      <c r="D41">
        <v>29787.126390000001</v>
      </c>
      <c r="E41">
        <v>29558.070008999999</v>
      </c>
      <c r="F41">
        <v>29971.755243</v>
      </c>
      <c r="G41">
        <v>29822.195285999998</v>
      </c>
      <c r="H41">
        <v>29603.251115999999</v>
      </c>
      <c r="I41">
        <v>43968.534785999997</v>
      </c>
      <c r="J41">
        <v>43964.666990999998</v>
      </c>
      <c r="K41">
        <v>43931.369987999999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51" sqref="J51"/>
    </sheetView>
  </sheetViews>
  <sheetFormatPr baseColWidth="10" defaultColWidth="8.83203125" defaultRowHeight="15" x14ac:dyDescent="0.2"/>
  <sheetData>
    <row r="1" spans="1:8" x14ac:dyDescent="0.2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 x14ac:dyDescent="0.2">
      <c r="A2" t="s">
        <v>82</v>
      </c>
      <c r="B2">
        <f>B4/B5</f>
        <v>1.0354651162790698</v>
      </c>
      <c r="C2">
        <f t="shared" ref="C2:H2" si="0">C4/C5</f>
        <v>1.0161162483487451</v>
      </c>
      <c r="D2">
        <f t="shared" si="0"/>
        <v>1.0079541009258053</v>
      </c>
      <c r="E2">
        <f t="shared" si="0"/>
        <v>1.0049856662096472</v>
      </c>
      <c r="F2">
        <f t="shared" si="0"/>
        <v>1.0015489559441184</v>
      </c>
      <c r="G2">
        <f t="shared" si="0"/>
        <v>1.001267756720736</v>
      </c>
      <c r="H2">
        <f t="shared" si="0"/>
        <v>1.0001842714113143</v>
      </c>
    </row>
    <row r="4" spans="1:8" x14ac:dyDescent="0.2">
      <c r="A4" t="s">
        <v>80</v>
      </c>
      <c r="B4">
        <v>1781</v>
      </c>
      <c r="C4">
        <v>3846</v>
      </c>
      <c r="D4">
        <v>7730</v>
      </c>
      <c r="E4">
        <v>16126</v>
      </c>
      <c r="F4">
        <v>33623</v>
      </c>
      <c r="G4">
        <v>30802</v>
      </c>
      <c r="H4">
        <v>48850</v>
      </c>
    </row>
    <row r="5" spans="1:8" x14ac:dyDescent="0.2">
      <c r="A5" t="s">
        <v>81</v>
      </c>
      <c r="B5">
        <v>1720</v>
      </c>
      <c r="C5">
        <v>3785</v>
      </c>
      <c r="D5">
        <v>7669</v>
      </c>
      <c r="E5">
        <v>16046</v>
      </c>
      <c r="F5">
        <v>33571</v>
      </c>
      <c r="G5">
        <v>30763</v>
      </c>
      <c r="H5">
        <v>48841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25"/>
  <sheetViews>
    <sheetView workbookViewId="0">
      <selection activeCell="H46" sqref="H46"/>
    </sheetView>
  </sheetViews>
  <sheetFormatPr baseColWidth="10" defaultColWidth="8.83203125" defaultRowHeight="15" x14ac:dyDescent="0.2"/>
  <cols>
    <col min="2" max="4" width="12.6640625" customWidth="1"/>
    <col min="5" max="5" width="16" customWidth="1"/>
    <col min="10" max="10" width="14.83203125" customWidth="1"/>
    <col min="12" max="12" width="20.6640625" customWidth="1"/>
  </cols>
  <sheetData>
    <row r="7" spans="2:15" ht="15.75" customHeight="1" thickBot="1" x14ac:dyDescent="0.25">
      <c r="B7" s="15" t="s">
        <v>35</v>
      </c>
      <c r="C7" s="15" t="s">
        <v>83</v>
      </c>
      <c r="D7" s="15" t="s">
        <v>84</v>
      </c>
      <c r="E7" s="15" t="s">
        <v>97</v>
      </c>
      <c r="F7" s="10"/>
      <c r="G7" s="10"/>
      <c r="J7" s="10" t="s">
        <v>92</v>
      </c>
      <c r="K7" s="11" t="s">
        <v>91</v>
      </c>
      <c r="L7" s="3" t="s">
        <v>95</v>
      </c>
      <c r="M7" s="3" t="s">
        <v>94</v>
      </c>
      <c r="N7" s="3" t="s">
        <v>96</v>
      </c>
      <c r="O7" s="11"/>
    </row>
    <row r="8" spans="2:15" ht="16" thickTop="1" x14ac:dyDescent="0.2">
      <c r="B8" s="14" t="s">
        <v>53</v>
      </c>
      <c r="C8" s="14">
        <v>2.1899999999999999E-7</v>
      </c>
      <c r="D8" s="14">
        <v>1.566520934E-2</v>
      </c>
      <c r="E8" s="14">
        <v>0.2490368</v>
      </c>
      <c r="F8" s="13"/>
      <c r="G8" s="12"/>
      <c r="J8" s="12">
        <f t="shared" ref="J8:K12" si="0">C15/C8</f>
        <v>1.3196347031963471E+23</v>
      </c>
      <c r="K8" s="20">
        <f t="shared" si="0"/>
        <v>1.3469338035670324E+23</v>
      </c>
      <c r="L8" s="20">
        <f>C15/E8</f>
        <v>1.1604710629111842E+17</v>
      </c>
      <c r="M8" s="20">
        <f>E8/C8</f>
        <v>1137154.3378995433</v>
      </c>
      <c r="N8" s="20">
        <f>D15/E8</f>
        <v>8.4726434004934213E+21</v>
      </c>
      <c r="O8" s="11"/>
    </row>
    <row r="9" spans="2:15" x14ac:dyDescent="0.2">
      <c r="B9" s="14" t="s">
        <v>47</v>
      </c>
      <c r="C9" s="14">
        <v>2.2900000000000001E-5</v>
      </c>
      <c r="D9" s="14">
        <v>3.77E-4</v>
      </c>
      <c r="E9" s="14">
        <v>1.9456E-3</v>
      </c>
      <c r="F9" s="13"/>
      <c r="G9" s="13"/>
      <c r="J9" s="12">
        <f t="shared" si="0"/>
        <v>1.6419213973799127E+24</v>
      </c>
      <c r="K9" s="20">
        <f t="shared" si="0"/>
        <v>1.1140583554376658E+24</v>
      </c>
      <c r="L9" s="20">
        <f>C16/E9</f>
        <v>1.9325657894736844E+22</v>
      </c>
      <c r="M9" s="20">
        <f>E9/C9</f>
        <v>84.960698689956331</v>
      </c>
      <c r="N9" s="20">
        <f>D16/E9</f>
        <v>2.1587171052631579E+23</v>
      </c>
      <c r="O9" s="11"/>
    </row>
    <row r="10" spans="2:15" x14ac:dyDescent="0.2">
      <c r="B10" s="14" t="s">
        <v>40</v>
      </c>
      <c r="C10" s="14">
        <v>4.6662600348200002E-8</v>
      </c>
      <c r="D10" s="14">
        <v>3.5467037095400001E-3</v>
      </c>
      <c r="E10" s="14">
        <v>6.2259200000000001E-2</v>
      </c>
      <c r="F10" s="13"/>
      <c r="G10" s="13"/>
      <c r="J10" s="12">
        <f t="shared" si="0"/>
        <v>80110.334587990845</v>
      </c>
      <c r="K10" s="20">
        <f t="shared" si="0"/>
        <v>1962.9377836873075</v>
      </c>
      <c r="L10" s="20">
        <f>C17/E10</f>
        <v>6.0041833602744656E-2</v>
      </c>
      <c r="M10" s="20">
        <f>E10/C10</f>
        <v>1334241.9739880962</v>
      </c>
      <c r="N10" s="20">
        <f>D17/E10</f>
        <v>111.82216795268812</v>
      </c>
      <c r="O10" s="11"/>
    </row>
    <row r="11" spans="2:15" x14ac:dyDescent="0.2">
      <c r="B11" s="14" t="s">
        <v>36</v>
      </c>
      <c r="C11" s="14">
        <v>1.3042210730000001E-3</v>
      </c>
      <c r="D11" s="14">
        <v>1</v>
      </c>
      <c r="E11" s="14">
        <v>1</v>
      </c>
      <c r="F11" s="12"/>
      <c r="G11" s="12"/>
      <c r="J11" s="12">
        <f t="shared" si="0"/>
        <v>2333.9058829944238</v>
      </c>
      <c r="K11" s="20">
        <f t="shared" si="0"/>
        <v>254</v>
      </c>
      <c r="L11" s="20">
        <f>C18/E11</f>
        <v>3.0439292349999998</v>
      </c>
      <c r="M11" s="20">
        <f>E11/C11</f>
        <v>766.74117655511918</v>
      </c>
      <c r="N11" s="20">
        <f>D18/E11</f>
        <v>254</v>
      </c>
      <c r="O11" s="11"/>
    </row>
    <row r="12" spans="2:15" x14ac:dyDescent="0.2">
      <c r="B12" s="16" t="s">
        <v>54</v>
      </c>
      <c r="C12" s="16">
        <v>2.0299999999999998E-9</v>
      </c>
      <c r="D12" s="16">
        <v>8.2900000000000002E-7</v>
      </c>
      <c r="E12" s="16">
        <v>6.0800000000000001E-5</v>
      </c>
      <c r="F12" s="13"/>
      <c r="G12" s="13"/>
      <c r="J12" s="12">
        <f t="shared" si="0"/>
        <v>84570411.625615776</v>
      </c>
      <c r="K12" s="20">
        <f t="shared" si="0"/>
        <v>110016151.78528348</v>
      </c>
      <c r="L12" s="20">
        <f>C19/E12</f>
        <v>2823.6502565789474</v>
      </c>
      <c r="M12" s="20">
        <f>E12/C12</f>
        <v>29950.738916256159</v>
      </c>
      <c r="N12" s="20">
        <f>D19/E12</f>
        <v>1500055.7537828949</v>
      </c>
      <c r="O12" s="11"/>
    </row>
    <row r="13" spans="2:15" x14ac:dyDescent="0.2">
      <c r="F13" s="11"/>
      <c r="G13" s="11"/>
      <c r="J13" s="21" t="s">
        <v>93</v>
      </c>
      <c r="K13" s="11"/>
      <c r="L13" s="11"/>
      <c r="M13" s="11"/>
      <c r="N13" s="11"/>
      <c r="O13" s="11"/>
    </row>
    <row r="14" spans="2:15" ht="16" thickBot="1" x14ac:dyDescent="0.25">
      <c r="B14" s="15" t="s">
        <v>35</v>
      </c>
      <c r="C14" s="15" t="s">
        <v>39</v>
      </c>
      <c r="D14" s="15" t="s">
        <v>37</v>
      </c>
      <c r="E14" s="15" t="s">
        <v>38</v>
      </c>
      <c r="F14" s="11"/>
      <c r="G14" s="11"/>
      <c r="J14" s="20">
        <f>D15/E15</f>
        <v>8.1172498719886608E+24</v>
      </c>
      <c r="K14" s="11"/>
      <c r="L14" s="11"/>
      <c r="M14" s="11"/>
      <c r="N14" s="11"/>
      <c r="O14" s="11"/>
    </row>
    <row r="15" spans="2:15" ht="16" thickTop="1" x14ac:dyDescent="0.2">
      <c r="B15" s="14" t="s">
        <v>53</v>
      </c>
      <c r="C15" s="14">
        <v>2.89E+16</v>
      </c>
      <c r="D15" s="14">
        <v>2.11E+21</v>
      </c>
      <c r="E15" s="14">
        <v>2.5994025480000001E-4</v>
      </c>
      <c r="F15" s="11"/>
      <c r="G15" s="11"/>
      <c r="J15" s="20">
        <f>D16/E16</f>
        <v>2.0289855072463769</v>
      </c>
      <c r="K15" s="9"/>
      <c r="L15" s="9"/>
      <c r="M15" s="9"/>
      <c r="N15" s="10"/>
      <c r="O15" s="10"/>
    </row>
    <row r="16" spans="2:15" x14ac:dyDescent="0.2">
      <c r="B16" s="14" t="s">
        <v>47</v>
      </c>
      <c r="C16" s="14">
        <v>3.76E+19</v>
      </c>
      <c r="D16" s="14">
        <v>4.2E+20</v>
      </c>
      <c r="E16" s="14">
        <v>2.07E+20</v>
      </c>
      <c r="F16" s="11"/>
      <c r="G16" s="11"/>
      <c r="J16" s="20" t="e">
        <f>D17/E17</f>
        <v>#DIV/0!</v>
      </c>
      <c r="K16" s="9"/>
      <c r="L16" s="13"/>
      <c r="M16" s="13"/>
      <c r="N16" s="12"/>
      <c r="O16" s="12"/>
    </row>
    <row r="17" spans="2:15" x14ac:dyDescent="0.2">
      <c r="B17" s="14" t="s">
        <v>40</v>
      </c>
      <c r="C17" s="14">
        <v>3.7381565266400001E-3</v>
      </c>
      <c r="D17" s="14">
        <v>6.9619587190000001</v>
      </c>
      <c r="E17" s="14">
        <v>0</v>
      </c>
      <c r="F17" s="11"/>
      <c r="G17" s="11"/>
      <c r="J17" s="20">
        <f>D18/E18</f>
        <v>1.6075949367088607</v>
      </c>
      <c r="K17" s="9"/>
      <c r="L17" s="13"/>
      <c r="M17" s="13"/>
      <c r="N17" s="13"/>
      <c r="O17" s="12"/>
    </row>
    <row r="18" spans="2:15" x14ac:dyDescent="0.2">
      <c r="B18" s="14" t="s">
        <v>36</v>
      </c>
      <c r="C18" s="14">
        <v>3.0439292349999998</v>
      </c>
      <c r="D18" s="14">
        <v>254</v>
      </c>
      <c r="E18" s="14">
        <v>158</v>
      </c>
      <c r="F18" s="11"/>
      <c r="G18" s="11"/>
      <c r="J18" s="20">
        <f>D19/E19</f>
        <v>66.538109382219417</v>
      </c>
      <c r="K18" s="9"/>
      <c r="L18" s="12"/>
      <c r="M18" s="12"/>
      <c r="N18" s="13"/>
      <c r="O18" s="13"/>
    </row>
    <row r="19" spans="2:15" x14ac:dyDescent="0.2">
      <c r="B19" s="16" t="s">
        <v>54</v>
      </c>
      <c r="C19" s="16">
        <v>0.1716779356</v>
      </c>
      <c r="D19" s="16">
        <v>91.203389830000006</v>
      </c>
      <c r="E19" s="16">
        <v>1.3706940379999999</v>
      </c>
      <c r="F19" s="11"/>
      <c r="G19" s="11"/>
      <c r="H19" s="11"/>
      <c r="I19" s="9"/>
      <c r="J19" s="12"/>
      <c r="K19" s="13"/>
      <c r="L19" s="12"/>
      <c r="M19" s="12"/>
      <c r="N19" s="12"/>
      <c r="O19" s="12"/>
    </row>
    <row r="20" spans="2:15" x14ac:dyDescent="0.2">
      <c r="B20" s="11"/>
      <c r="C20" s="11"/>
      <c r="D20" s="11"/>
      <c r="E20" s="11"/>
      <c r="F20" s="11"/>
      <c r="G20" s="11"/>
      <c r="H20" s="11"/>
      <c r="I20" s="10"/>
      <c r="J20" s="12"/>
      <c r="K20" s="13"/>
      <c r="L20" s="13"/>
      <c r="M20" s="13"/>
      <c r="N20" s="13"/>
      <c r="O20" s="12"/>
    </row>
    <row r="21" spans="2:15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0"/>
  <sheetViews>
    <sheetView topLeftCell="A13" workbookViewId="0">
      <selection activeCell="AF16" sqref="AF16"/>
    </sheetView>
  </sheetViews>
  <sheetFormatPr baseColWidth="10" defaultColWidth="8.83203125" defaultRowHeight="15" x14ac:dyDescent="0.2"/>
  <sheetData>
    <row r="2" spans="3:21" x14ac:dyDescent="0.2">
      <c r="D2" t="s">
        <v>55</v>
      </c>
      <c r="E2" t="s">
        <v>56</v>
      </c>
      <c r="F2">
        <v>256</v>
      </c>
      <c r="G2" t="s">
        <v>56</v>
      </c>
      <c r="H2">
        <v>384</v>
      </c>
      <c r="I2" t="s">
        <v>56</v>
      </c>
      <c r="J2">
        <v>512</v>
      </c>
      <c r="K2" t="s">
        <v>56</v>
      </c>
      <c r="L2">
        <v>640</v>
      </c>
      <c r="M2" t="s">
        <v>56</v>
      </c>
      <c r="N2">
        <v>768</v>
      </c>
      <c r="O2" t="s">
        <v>56</v>
      </c>
      <c r="P2">
        <v>896</v>
      </c>
      <c r="Q2" t="s">
        <v>56</v>
      </c>
      <c r="R2">
        <v>1024</v>
      </c>
      <c r="S2" t="s">
        <v>56</v>
      </c>
      <c r="T2" t="s">
        <v>45</v>
      </c>
      <c r="U2" t="s">
        <v>56</v>
      </c>
    </row>
    <row r="3" spans="3:21" x14ac:dyDescent="0.2">
      <c r="C3" t="s">
        <v>7</v>
      </c>
      <c r="D3">
        <v>84015353.547000006</v>
      </c>
      <c r="E3">
        <v>0</v>
      </c>
      <c r="F3">
        <v>78815500.272</v>
      </c>
      <c r="G3">
        <v>1</v>
      </c>
      <c r="H3">
        <v>78815500.272</v>
      </c>
      <c r="I3">
        <v>1</v>
      </c>
      <c r="J3">
        <v>78815500.272</v>
      </c>
      <c r="K3">
        <v>1</v>
      </c>
      <c r="L3">
        <v>78815500.272</v>
      </c>
      <c r="M3">
        <v>1</v>
      </c>
      <c r="N3">
        <v>78815500.272</v>
      </c>
      <c r="O3">
        <v>1</v>
      </c>
      <c r="P3">
        <v>78645621.320999995</v>
      </c>
      <c r="Q3">
        <v>0.44500444707999998</v>
      </c>
      <c r="R3">
        <v>78610186.125</v>
      </c>
      <c r="S3">
        <v>0.28352604012299998</v>
      </c>
      <c r="T3">
        <v>78565948.074000001</v>
      </c>
      <c r="U3">
        <v>0</v>
      </c>
    </row>
    <row r="4" spans="3:21" x14ac:dyDescent="0.2">
      <c r="C4" t="s">
        <v>8</v>
      </c>
      <c r="D4">
        <v>49585767.597000003</v>
      </c>
      <c r="E4">
        <v>0</v>
      </c>
      <c r="F4">
        <v>49167733.383000001</v>
      </c>
      <c r="G4">
        <v>0.97239263803700005</v>
      </c>
      <c r="H4">
        <v>49163473.314000003</v>
      </c>
      <c r="I4">
        <v>0.44478527607399998</v>
      </c>
      <c r="J4">
        <v>49162896.891000003</v>
      </c>
      <c r="K4">
        <v>0.33742331288299998</v>
      </c>
      <c r="L4">
        <v>49159113.012000002</v>
      </c>
      <c r="M4">
        <v>3.68098159509E-2</v>
      </c>
      <c r="N4">
        <v>49159113.012000002</v>
      </c>
      <c r="O4">
        <v>3.68098159509E-2</v>
      </c>
      <c r="P4">
        <v>49158802.989</v>
      </c>
      <c r="Q4">
        <v>0</v>
      </c>
      <c r="R4">
        <v>49158802.989</v>
      </c>
      <c r="S4">
        <v>0</v>
      </c>
      <c r="T4">
        <v>49158802.989</v>
      </c>
      <c r="U4">
        <v>0</v>
      </c>
    </row>
    <row r="5" spans="3:21" x14ac:dyDescent="0.2">
      <c r="C5" t="s">
        <v>9</v>
      </c>
      <c r="D5">
        <v>257957023.428</v>
      </c>
      <c r="E5">
        <v>0</v>
      </c>
      <c r="F5">
        <v>219767731.947</v>
      </c>
      <c r="G5">
        <v>1</v>
      </c>
      <c r="H5">
        <v>219767731.947</v>
      </c>
      <c r="I5">
        <v>1</v>
      </c>
      <c r="J5">
        <v>219767731.947</v>
      </c>
      <c r="K5">
        <v>1</v>
      </c>
      <c r="L5">
        <v>219767731.947</v>
      </c>
      <c r="M5">
        <v>1</v>
      </c>
      <c r="N5">
        <v>219767731.947</v>
      </c>
      <c r="O5">
        <v>1</v>
      </c>
      <c r="P5">
        <v>219351730.36500001</v>
      </c>
      <c r="Q5">
        <v>0</v>
      </c>
      <c r="R5">
        <v>219351730.36500001</v>
      </c>
      <c r="S5">
        <v>0</v>
      </c>
      <c r="T5">
        <v>219351730.36500001</v>
      </c>
      <c r="U5">
        <v>0</v>
      </c>
    </row>
    <row r="6" spans="3:21" x14ac:dyDescent="0.2">
      <c r="C6" t="s">
        <v>10</v>
      </c>
      <c r="D6">
        <v>333684556.42500001</v>
      </c>
      <c r="E6">
        <v>0</v>
      </c>
      <c r="F6">
        <v>283596124.995</v>
      </c>
      <c r="G6">
        <v>1</v>
      </c>
      <c r="H6">
        <v>283596124.995</v>
      </c>
      <c r="I6">
        <v>1</v>
      </c>
      <c r="J6">
        <v>283596124.995</v>
      </c>
      <c r="K6">
        <v>1</v>
      </c>
      <c r="L6">
        <v>283596124.995</v>
      </c>
      <c r="M6">
        <v>1</v>
      </c>
      <c r="N6">
        <v>283596124.995</v>
      </c>
      <c r="O6">
        <v>1</v>
      </c>
      <c r="P6">
        <v>282281078.02499998</v>
      </c>
      <c r="Q6">
        <v>0.47334101913799997</v>
      </c>
      <c r="R6">
        <v>280999630.08899999</v>
      </c>
      <c r="S6">
        <v>0</v>
      </c>
      <c r="T6">
        <v>280999630.08899999</v>
      </c>
      <c r="U6">
        <v>0</v>
      </c>
    </row>
    <row r="7" spans="3:21" x14ac:dyDescent="0.2">
      <c r="C7" t="s">
        <v>11</v>
      </c>
      <c r="D7">
        <v>37034267.994000003</v>
      </c>
      <c r="E7">
        <v>0</v>
      </c>
      <c r="F7">
        <v>33466409.423999999</v>
      </c>
      <c r="G7">
        <v>1</v>
      </c>
      <c r="H7">
        <v>33466409.423999999</v>
      </c>
      <c r="I7">
        <v>1</v>
      </c>
      <c r="J7">
        <v>33466409.423999999</v>
      </c>
      <c r="K7">
        <v>1</v>
      </c>
      <c r="L7">
        <v>33466409.423999999</v>
      </c>
      <c r="M7">
        <v>1</v>
      </c>
      <c r="N7">
        <v>33466409.423999999</v>
      </c>
      <c r="O7">
        <v>0.99844418514199995</v>
      </c>
      <c r="P7">
        <v>33452411.103</v>
      </c>
      <c r="Q7">
        <v>0.103461688059</v>
      </c>
      <c r="R7">
        <v>33443442.414000001</v>
      </c>
      <c r="S7">
        <v>8.5569817191800002E-3</v>
      </c>
      <c r="T7">
        <v>33452254.592999998</v>
      </c>
      <c r="U7">
        <v>0</v>
      </c>
    </row>
    <row r="8" spans="3:21" x14ac:dyDescent="0.2">
      <c r="C8" t="s">
        <v>12</v>
      </c>
      <c r="D8">
        <v>104784393.051</v>
      </c>
      <c r="E8">
        <v>0</v>
      </c>
      <c r="F8">
        <v>89338051.187999994</v>
      </c>
      <c r="G8">
        <v>1</v>
      </c>
      <c r="H8">
        <v>89338051.187999994</v>
      </c>
      <c r="I8">
        <v>1</v>
      </c>
      <c r="J8">
        <v>89338051.187999994</v>
      </c>
      <c r="K8">
        <v>1</v>
      </c>
      <c r="L8">
        <v>89338051.187999994</v>
      </c>
      <c r="M8">
        <v>0.999915290131</v>
      </c>
      <c r="N8">
        <v>89343136.430999994</v>
      </c>
      <c r="O8">
        <v>0.99898348157600003</v>
      </c>
      <c r="P8">
        <v>89111117.016000003</v>
      </c>
      <c r="Q8">
        <v>5.9296908089800004E-4</v>
      </c>
      <c r="R8">
        <v>89111117.016000003</v>
      </c>
      <c r="S8">
        <v>5.08259212198E-4</v>
      </c>
      <c r="T8">
        <v>89111117.016000003</v>
      </c>
      <c r="U8">
        <v>0</v>
      </c>
    </row>
    <row r="9" spans="3:21" x14ac:dyDescent="0.2">
      <c r="C9" t="s">
        <v>13</v>
      </c>
      <c r="D9">
        <v>217627599.88800001</v>
      </c>
      <c r="E9">
        <v>0</v>
      </c>
      <c r="F9">
        <v>187714077.68700001</v>
      </c>
      <c r="G9">
        <v>1</v>
      </c>
      <c r="H9">
        <v>187714077.68700001</v>
      </c>
      <c r="I9">
        <v>0.99975543395199995</v>
      </c>
      <c r="J9">
        <v>187714077.68700001</v>
      </c>
      <c r="K9">
        <v>0.99926630185599996</v>
      </c>
      <c r="L9">
        <v>187685521.60499999</v>
      </c>
      <c r="M9">
        <v>0.99685121213000005</v>
      </c>
      <c r="N9">
        <v>187685521.60499999</v>
      </c>
      <c r="O9">
        <v>0.991012197732</v>
      </c>
      <c r="P9">
        <v>187657346.808</v>
      </c>
      <c r="Q9">
        <v>0.94668460151</v>
      </c>
      <c r="R9">
        <v>187517672.95500001</v>
      </c>
      <c r="S9">
        <v>0.76466632019799996</v>
      </c>
      <c r="T9">
        <v>186718558.86899999</v>
      </c>
      <c r="U9">
        <v>0</v>
      </c>
    </row>
    <row r="14" spans="3:21" x14ac:dyDescent="0.2">
      <c r="D14" t="s">
        <v>55</v>
      </c>
      <c r="E14" t="s">
        <v>56</v>
      </c>
      <c r="F14">
        <v>256</v>
      </c>
      <c r="G14" t="s">
        <v>56</v>
      </c>
      <c r="H14">
        <v>384</v>
      </c>
      <c r="I14" t="s">
        <v>56</v>
      </c>
      <c r="J14">
        <v>512</v>
      </c>
      <c r="K14" t="s">
        <v>56</v>
      </c>
      <c r="L14">
        <v>640</v>
      </c>
      <c r="M14" t="s">
        <v>56</v>
      </c>
      <c r="N14">
        <v>768</v>
      </c>
      <c r="O14" t="s">
        <v>56</v>
      </c>
      <c r="P14">
        <v>896</v>
      </c>
      <c r="Q14" t="s">
        <v>56</v>
      </c>
      <c r="R14">
        <v>1024</v>
      </c>
      <c r="S14" t="s">
        <v>56</v>
      </c>
      <c r="T14" t="s">
        <v>45</v>
      </c>
      <c r="U14" t="s">
        <v>56</v>
      </c>
    </row>
    <row r="15" spans="3:21" x14ac:dyDescent="0.2">
      <c r="C15" t="s">
        <v>7</v>
      </c>
      <c r="D15">
        <f>D3/D3</f>
        <v>1</v>
      </c>
      <c r="E15">
        <v>0</v>
      </c>
      <c r="F15">
        <f>F3/D3</f>
        <v>0.9381082974067223</v>
      </c>
      <c r="G15">
        <v>1</v>
      </c>
      <c r="H15">
        <f>H3/D3</f>
        <v>0.9381082974067223</v>
      </c>
      <c r="I15">
        <v>1</v>
      </c>
      <c r="J15">
        <f>J3/D3</f>
        <v>0.9381082974067223</v>
      </c>
      <c r="K15">
        <v>1</v>
      </c>
      <c r="L15">
        <f>L3/D3</f>
        <v>0.9381082974067223</v>
      </c>
      <c r="M15">
        <v>1</v>
      </c>
      <c r="N15">
        <f>N3/D3</f>
        <v>0.9381082974067223</v>
      </c>
      <c r="O15">
        <v>1</v>
      </c>
      <c r="P15">
        <f>P3/D3</f>
        <v>0.93608629852404224</v>
      </c>
      <c r="Q15">
        <v>0.44500444707999998</v>
      </c>
      <c r="R15">
        <f>R3/D3</f>
        <v>0.93566452804395761</v>
      </c>
      <c r="S15">
        <v>0.28352604012299998</v>
      </c>
      <c r="T15">
        <f>T3/D3</f>
        <v>0.93513798082214239</v>
      </c>
      <c r="U15">
        <v>0</v>
      </c>
    </row>
    <row r="16" spans="3:21" x14ac:dyDescent="0.2">
      <c r="C16" t="s">
        <v>8</v>
      </c>
      <c r="D16">
        <f t="shared" ref="D16:D21" si="0">D4/D4</f>
        <v>1</v>
      </c>
      <c r="E16">
        <v>0</v>
      </c>
      <c r="F16">
        <f t="shared" ref="F16:F21" si="1">F4/D4</f>
        <v>0.99156947176057642</v>
      </c>
      <c r="G16">
        <v>0.97239263803700005</v>
      </c>
      <c r="H16">
        <f t="shared" ref="H16:H21" si="2">H4/D4</f>
        <v>0.99148355862044679</v>
      </c>
      <c r="I16">
        <v>0.44478527607399998</v>
      </c>
      <c r="J16">
        <f t="shared" ref="J16:J21" si="3">J4/D4</f>
        <v>0.99147193385334254</v>
      </c>
      <c r="K16">
        <v>0.33742331288299998</v>
      </c>
      <c r="L16">
        <f t="shared" ref="L16:L21" si="4">L4/D4</f>
        <v>0.99139562407367443</v>
      </c>
      <c r="M16">
        <v>3.68098159509E-2</v>
      </c>
      <c r="N16">
        <f t="shared" ref="N16:N21" si="5">N4/D4</f>
        <v>0.99139562407367443</v>
      </c>
      <c r="O16">
        <v>3.68098159509E-2</v>
      </c>
      <c r="P16">
        <f t="shared" ref="P16:P21" si="6">P4/D4</f>
        <v>0.99138937181591935</v>
      </c>
      <c r="Q16">
        <v>0</v>
      </c>
      <c r="R16">
        <f t="shared" ref="R16:R21" si="7">R4/D4</f>
        <v>0.99138937181591935</v>
      </c>
      <c r="S16">
        <v>0</v>
      </c>
      <c r="T16">
        <f t="shared" ref="T16:T21" si="8">T4/D4</f>
        <v>0.99138937181591935</v>
      </c>
      <c r="U16">
        <v>0</v>
      </c>
    </row>
    <row r="17" spans="3:21" x14ac:dyDescent="0.2">
      <c r="C17" t="s">
        <v>9</v>
      </c>
      <c r="D17">
        <f t="shared" si="0"/>
        <v>1</v>
      </c>
      <c r="E17">
        <v>0</v>
      </c>
      <c r="F17">
        <f t="shared" si="1"/>
        <v>0.85195482963207914</v>
      </c>
      <c r="G17">
        <v>1</v>
      </c>
      <c r="H17">
        <f t="shared" si="2"/>
        <v>0.85195482963207914</v>
      </c>
      <c r="I17">
        <v>1</v>
      </c>
      <c r="J17">
        <f t="shared" si="3"/>
        <v>0.85195482963207914</v>
      </c>
      <c r="K17">
        <v>1</v>
      </c>
      <c r="L17">
        <f t="shared" si="4"/>
        <v>0.85195482963207914</v>
      </c>
      <c r="M17">
        <v>1</v>
      </c>
      <c r="N17">
        <f t="shared" si="5"/>
        <v>0.85195482963207914</v>
      </c>
      <c r="O17">
        <v>1</v>
      </c>
      <c r="P17">
        <f t="shared" si="6"/>
        <v>0.85034215176631789</v>
      </c>
      <c r="Q17">
        <v>0</v>
      </c>
      <c r="R17">
        <f t="shared" si="7"/>
        <v>0.85034215176631789</v>
      </c>
      <c r="S17">
        <v>0</v>
      </c>
      <c r="T17">
        <f t="shared" si="8"/>
        <v>0.85034215176631789</v>
      </c>
      <c r="U17">
        <v>0</v>
      </c>
    </row>
    <row r="18" spans="3:21" x14ac:dyDescent="0.2">
      <c r="C18" t="s">
        <v>10</v>
      </c>
      <c r="D18">
        <f t="shared" si="0"/>
        <v>1</v>
      </c>
      <c r="E18">
        <v>0</v>
      </c>
      <c r="F18">
        <f t="shared" si="1"/>
        <v>0.84989286898191219</v>
      </c>
      <c r="G18">
        <v>1</v>
      </c>
      <c r="H18">
        <f t="shared" si="2"/>
        <v>0.84989286898191219</v>
      </c>
      <c r="I18">
        <v>1</v>
      </c>
      <c r="J18">
        <f t="shared" si="3"/>
        <v>0.84989286898191219</v>
      </c>
      <c r="K18">
        <v>1</v>
      </c>
      <c r="L18">
        <f t="shared" si="4"/>
        <v>0.84989286898191219</v>
      </c>
      <c r="M18">
        <v>1</v>
      </c>
      <c r="N18">
        <f t="shared" si="5"/>
        <v>0.84989286898191219</v>
      </c>
      <c r="O18">
        <v>1</v>
      </c>
      <c r="P18">
        <f t="shared" si="6"/>
        <v>0.84595188057031445</v>
      </c>
      <c r="Q18">
        <v>0.47334101913799997</v>
      </c>
      <c r="R18">
        <f t="shared" si="7"/>
        <v>0.84211158316569668</v>
      </c>
      <c r="S18">
        <v>0</v>
      </c>
      <c r="T18">
        <f t="shared" si="8"/>
        <v>0.84211158316569668</v>
      </c>
      <c r="U18">
        <v>0</v>
      </c>
    </row>
    <row r="19" spans="3:21" x14ac:dyDescent="0.2">
      <c r="C19" t="s">
        <v>11</v>
      </c>
      <c r="D19">
        <f t="shared" si="0"/>
        <v>1</v>
      </c>
      <c r="E19">
        <v>0</v>
      </c>
      <c r="F19">
        <f t="shared" si="1"/>
        <v>0.90366061587667834</v>
      </c>
      <c r="G19">
        <v>1</v>
      </c>
      <c r="H19">
        <f t="shared" si="2"/>
        <v>0.90366061587667834</v>
      </c>
      <c r="I19">
        <v>1</v>
      </c>
      <c r="J19">
        <f t="shared" si="3"/>
        <v>0.90366061587667834</v>
      </c>
      <c r="K19">
        <v>1</v>
      </c>
      <c r="L19">
        <f t="shared" si="4"/>
        <v>0.90366061587667834</v>
      </c>
      <c r="M19">
        <v>1</v>
      </c>
      <c r="N19">
        <f t="shared" si="5"/>
        <v>0.90366061587667834</v>
      </c>
      <c r="O19">
        <v>0.99844418514199995</v>
      </c>
      <c r="P19">
        <f t="shared" si="6"/>
        <v>0.90328263295010158</v>
      </c>
      <c r="Q19">
        <v>0.103461688059</v>
      </c>
      <c r="R19">
        <f t="shared" si="7"/>
        <v>0.90304046024126194</v>
      </c>
      <c r="S19">
        <v>8.5569817191800002E-3</v>
      </c>
      <c r="T19">
        <f t="shared" si="8"/>
        <v>0.90327840686414174</v>
      </c>
      <c r="U19">
        <v>0</v>
      </c>
    </row>
    <row r="20" spans="3:21" x14ac:dyDescent="0.2">
      <c r="C20" t="s">
        <v>12</v>
      </c>
      <c r="D20">
        <f t="shared" si="0"/>
        <v>1</v>
      </c>
      <c r="E20">
        <v>0</v>
      </c>
      <c r="F20">
        <f t="shared" si="1"/>
        <v>0.85258928917513455</v>
      </c>
      <c r="G20">
        <v>1</v>
      </c>
      <c r="H20">
        <f t="shared" si="2"/>
        <v>0.85258928917513455</v>
      </c>
      <c r="I20">
        <v>1</v>
      </c>
      <c r="J20">
        <f t="shared" si="3"/>
        <v>0.85258928917513455</v>
      </c>
      <c r="K20">
        <v>1</v>
      </c>
      <c r="L20">
        <f t="shared" si="4"/>
        <v>0.85258928917513455</v>
      </c>
      <c r="M20">
        <v>0.999915290131</v>
      </c>
      <c r="N20">
        <f t="shared" si="5"/>
        <v>0.85263781971343255</v>
      </c>
      <c r="O20">
        <v>0.99898348157600003</v>
      </c>
      <c r="P20">
        <f t="shared" si="6"/>
        <v>0.85042356424804977</v>
      </c>
      <c r="Q20">
        <v>5.9296908089800004E-4</v>
      </c>
      <c r="R20">
        <f t="shared" si="7"/>
        <v>0.85042356424804977</v>
      </c>
      <c r="S20">
        <v>5.08259212198E-4</v>
      </c>
      <c r="T20">
        <f t="shared" si="8"/>
        <v>0.85042356424804977</v>
      </c>
      <c r="U20">
        <v>0</v>
      </c>
    </row>
    <row r="21" spans="3:21" x14ac:dyDescent="0.2">
      <c r="C21" t="s">
        <v>13</v>
      </c>
      <c r="D21">
        <f t="shared" si="0"/>
        <v>1</v>
      </c>
      <c r="E21">
        <v>0</v>
      </c>
      <c r="F21">
        <f t="shared" si="1"/>
        <v>0.86254720349627201</v>
      </c>
      <c r="G21">
        <v>1</v>
      </c>
      <c r="H21">
        <f t="shared" si="2"/>
        <v>0.86254720349627201</v>
      </c>
      <c r="I21">
        <v>0.99975543395199995</v>
      </c>
      <c r="J21">
        <f t="shared" si="3"/>
        <v>0.86254720349627201</v>
      </c>
      <c r="K21">
        <v>0.99926630185599996</v>
      </c>
      <c r="L21">
        <f t="shared" si="4"/>
        <v>0.86241598814484266</v>
      </c>
      <c r="M21">
        <v>0.99685121213000005</v>
      </c>
      <c r="N21">
        <f t="shared" si="5"/>
        <v>0.86241598814484266</v>
      </c>
      <c r="O21">
        <v>0.991012197732</v>
      </c>
      <c r="P21">
        <f t="shared" si="6"/>
        <v>0.8622865248000533</v>
      </c>
      <c r="Q21">
        <v>0.94668460151</v>
      </c>
      <c r="R21">
        <f t="shared" si="7"/>
        <v>0.86164472268914516</v>
      </c>
      <c r="S21">
        <v>0.76466632019799996</v>
      </c>
      <c r="T21">
        <f t="shared" si="8"/>
        <v>0.85797278913654762</v>
      </c>
      <c r="U21">
        <v>0</v>
      </c>
    </row>
    <row r="22" spans="3:21" x14ac:dyDescent="0.2">
      <c r="C22" t="s">
        <v>52</v>
      </c>
      <c r="D22">
        <v>1</v>
      </c>
      <c r="E22">
        <v>0</v>
      </c>
      <c r="F22">
        <f>AVERAGE(F15:F21)</f>
        <v>0.89290322518991061</v>
      </c>
      <c r="G22">
        <f t="shared" ref="G22:U22" si="9">AVERAGE(G15:G21)</f>
        <v>0.99605609114814286</v>
      </c>
      <c r="H22">
        <f t="shared" si="9"/>
        <v>0.89289095188417789</v>
      </c>
      <c r="I22">
        <f t="shared" si="9"/>
        <v>0.92064867286085728</v>
      </c>
      <c r="J22">
        <f t="shared" si="9"/>
        <v>0.89288929120316296</v>
      </c>
      <c r="K22">
        <f t="shared" si="9"/>
        <v>0.9052413735341428</v>
      </c>
      <c r="L22">
        <f t="shared" si="9"/>
        <v>0.89285964475586344</v>
      </c>
      <c r="M22">
        <f t="shared" si="9"/>
        <v>0.86193947403027138</v>
      </c>
      <c r="N22">
        <f t="shared" si="9"/>
        <v>0.89286657768990607</v>
      </c>
      <c r="O22">
        <f t="shared" si="9"/>
        <v>0.86074995434298585</v>
      </c>
      <c r="P22">
        <f t="shared" si="9"/>
        <v>0.89139463209639991</v>
      </c>
      <c r="Q22">
        <f t="shared" si="9"/>
        <v>0.28129781783827112</v>
      </c>
      <c r="R22">
        <f t="shared" si="9"/>
        <v>0.8906594831386212</v>
      </c>
      <c r="S22">
        <f t="shared" si="9"/>
        <v>0.15103680017891113</v>
      </c>
      <c r="T22">
        <f t="shared" si="9"/>
        <v>0.89009369254554505</v>
      </c>
      <c r="U22">
        <f t="shared" si="9"/>
        <v>0</v>
      </c>
    </row>
    <row r="32" spans="3:21" ht="16" thickBot="1" x14ac:dyDescent="0.25">
      <c r="D32">
        <v>512</v>
      </c>
      <c r="E32">
        <v>640</v>
      </c>
      <c r="F32">
        <v>768</v>
      </c>
      <c r="G32">
        <v>896</v>
      </c>
      <c r="H32">
        <v>1024</v>
      </c>
    </row>
    <row r="33" spans="3:8" ht="28" thickBot="1" x14ac:dyDescent="0.25">
      <c r="C33" s="1" t="s">
        <v>53</v>
      </c>
      <c r="D33">
        <v>1</v>
      </c>
      <c r="E33">
        <v>1</v>
      </c>
      <c r="F33">
        <v>1</v>
      </c>
      <c r="G33">
        <v>0.44500444707999998</v>
      </c>
      <c r="H33">
        <v>0.28352604012299998</v>
      </c>
    </row>
    <row r="34" spans="3:8" ht="16" thickBot="1" x14ac:dyDescent="0.25">
      <c r="C34" s="1" t="s">
        <v>47</v>
      </c>
      <c r="D34">
        <v>0.33742331288299998</v>
      </c>
      <c r="E34">
        <v>3.68098159509E-2</v>
      </c>
      <c r="F34">
        <v>3.68098159509E-2</v>
      </c>
      <c r="G34">
        <v>0</v>
      </c>
      <c r="H34">
        <v>0</v>
      </c>
    </row>
    <row r="35" spans="3:8" ht="16" thickBot="1" x14ac:dyDescent="0.25">
      <c r="C35" s="1" t="s">
        <v>40</v>
      </c>
      <c r="D35">
        <v>1</v>
      </c>
      <c r="E35">
        <v>1</v>
      </c>
      <c r="F35">
        <v>1</v>
      </c>
      <c r="G35">
        <v>0</v>
      </c>
      <c r="H35">
        <v>0</v>
      </c>
    </row>
    <row r="36" spans="3:8" ht="16" thickBot="1" x14ac:dyDescent="0.25">
      <c r="C36" s="1" t="s">
        <v>48</v>
      </c>
      <c r="D36">
        <v>1</v>
      </c>
      <c r="E36">
        <v>1</v>
      </c>
      <c r="F36">
        <v>1</v>
      </c>
      <c r="G36">
        <v>0.47334101913799997</v>
      </c>
      <c r="H36">
        <v>0</v>
      </c>
    </row>
    <row r="37" spans="3:8" ht="16" thickBot="1" x14ac:dyDescent="0.25">
      <c r="C37" s="1" t="s">
        <v>50</v>
      </c>
      <c r="D37">
        <v>1</v>
      </c>
      <c r="E37">
        <v>1</v>
      </c>
      <c r="F37">
        <v>0.99844418514199995</v>
      </c>
      <c r="G37">
        <v>0.103461688059</v>
      </c>
      <c r="H37">
        <v>8.5569817191800002E-3</v>
      </c>
    </row>
    <row r="38" spans="3:8" ht="16" thickBot="1" x14ac:dyDescent="0.25">
      <c r="C38" s="1" t="s">
        <v>51</v>
      </c>
      <c r="D38">
        <v>1</v>
      </c>
      <c r="E38">
        <v>0.999915290131</v>
      </c>
      <c r="F38">
        <v>0.99898348157600003</v>
      </c>
      <c r="G38">
        <v>5.9296908089800004E-4</v>
      </c>
      <c r="H38">
        <v>5.08259212198E-4</v>
      </c>
    </row>
    <row r="39" spans="3:8" ht="16" thickBot="1" x14ac:dyDescent="0.25">
      <c r="C39" s="1" t="s">
        <v>36</v>
      </c>
      <c r="D39">
        <v>0.99926630185599996</v>
      </c>
      <c r="E39">
        <v>0.99685121213000005</v>
      </c>
      <c r="F39">
        <v>0.991012197732</v>
      </c>
      <c r="G39">
        <v>0.94668460151</v>
      </c>
      <c r="H39">
        <v>0.76466632019799996</v>
      </c>
    </row>
    <row r="40" spans="3:8" x14ac:dyDescent="0.2">
      <c r="C40" t="s">
        <v>52</v>
      </c>
      <c r="D40">
        <v>0.9052413735341428</v>
      </c>
      <c r="E40">
        <v>0.86193947403027138</v>
      </c>
      <c r="F40">
        <v>0.86074995434298585</v>
      </c>
      <c r="G40">
        <v>0.28129781783827112</v>
      </c>
      <c r="H40">
        <v>0.15103680017891113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</vt:vector>
  </HeadingPairs>
  <TitlesOfParts>
    <vt:vector size="14" baseType="lpstr">
      <vt:lpstr>Sheet1</vt:lpstr>
      <vt:lpstr>Sheet2</vt:lpstr>
      <vt:lpstr>Sheet3</vt:lpstr>
      <vt:lpstr>item_size</vt:lpstr>
      <vt:lpstr>summary</vt:lpstr>
      <vt:lpstr>Sheet5</vt:lpstr>
      <vt:lpstr>qos</vt:lpstr>
      <vt:lpstr>sel-all</vt:lpstr>
      <vt:lpstr>cc-size</vt:lpstr>
      <vt:lpstr>item_size_fig</vt:lpstr>
      <vt:lpstr>miss_rate</vt:lpstr>
      <vt:lpstr>energy</vt:lpstr>
      <vt:lpstr>sensitivity_64Gb</vt:lpstr>
      <vt:lpstr>different_dram_type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Sihang Liu</dc:creator>
  <cp:lastModifiedBy>Microsoft Office User</cp:lastModifiedBy>
  <cp:lastPrinted>2017-07-20T13:07:08Z</cp:lastPrinted>
  <dcterms:created xsi:type="dcterms:W3CDTF">2017-03-23T01:27:29Z</dcterms:created>
  <dcterms:modified xsi:type="dcterms:W3CDTF">2017-09-15T19:23:58Z</dcterms:modified>
</cp:coreProperties>
</file>