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 filterPrivacy="1" defaultThemeVersion="124226"/>
  <xr:revisionPtr revIDLastSave="0" documentId="13_ncr:1_{A79AD790-510F-4DD6-B032-5AC657415086}" xr6:coauthVersionLast="28" xr6:coauthVersionMax="28" xr10:uidLastSave="{00000000-0000-0000-0000-000000000000}"/>
  <bookViews>
    <workbookView xWindow="240" yWindow="105" windowWidth="14805" windowHeight="8010" xr2:uid="{00000000-000D-0000-FFFF-FFFF00000000}"/>
  </bookViews>
  <sheets>
    <sheet name="Blad1" sheetId="1" r:id="rId1"/>
    <sheet name="Blad2" sheetId="2" r:id="rId2"/>
    <sheet name="Blad3" sheetId="3" r:id="rId3"/>
  </sheets>
  <calcPr calcId="171027"/>
</workbook>
</file>

<file path=xl/calcChain.xml><?xml version="1.0" encoding="utf-8"?>
<calcChain xmlns="http://schemas.openxmlformats.org/spreadsheetml/2006/main">
  <c r="M2" i="1" l="1"/>
  <c r="H2" i="1"/>
  <c r="J2" i="1"/>
  <c r="K5" i="1"/>
  <c r="H4" i="1"/>
  <c r="I2" i="1" s="1"/>
  <c r="H6" i="1"/>
  <c r="H8" i="1"/>
  <c r="J8" i="1" l="1"/>
  <c r="C1" i="1"/>
  <c r="D1" i="1" s="1"/>
  <c r="C3" i="1"/>
  <c r="D3" i="1" s="1"/>
  <c r="C5" i="1"/>
  <c r="D5" i="1" s="1"/>
  <c r="C7" i="1"/>
  <c r="D7" i="1" s="1"/>
  <c r="B15" i="1"/>
  <c r="B17" i="1"/>
  <c r="B13" i="1"/>
  <c r="B16" i="1" s="1"/>
  <c r="B18" i="1" s="1"/>
  <c r="C21" i="1" l="1"/>
  <c r="C22" i="1" s="1"/>
  <c r="C23" i="1" s="1"/>
  <c r="C24" i="1" s="1"/>
  <c r="C25" i="1" s="1"/>
  <c r="B22" i="1"/>
  <c r="B23" i="1"/>
  <c r="B24" i="1"/>
  <c r="B25" i="1"/>
  <c r="B21" i="1"/>
  <c r="E20" i="1" s="1"/>
</calcChain>
</file>

<file path=xl/sharedStrings.xml><?xml version="1.0" encoding="utf-8"?>
<sst xmlns="http://schemas.openxmlformats.org/spreadsheetml/2006/main" count="26" uniqueCount="11">
  <si>
    <t>SELL</t>
  </si>
  <si>
    <t>BUY</t>
  </si>
  <si>
    <t>y</t>
  </si>
  <si>
    <t>f</t>
  </si>
  <si>
    <t>s</t>
  </si>
  <si>
    <t>average</t>
  </si>
  <si>
    <t>x factor</t>
  </si>
  <si>
    <t>start value</t>
  </si>
  <si>
    <t>percent</t>
  </si>
  <si>
    <t>result</t>
  </si>
  <si>
    <t>commision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</si>
</sst>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333333"/>
      <name val="Verdana"/>
      <family val="2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"/>
  <sheetViews>
    <sheetView tabSelected="1" workbookViewId="0">
      <selection activeCell="L2" sqref="L2:L27"/>
    </sheetView>
  </sheetViews>
  <sheetFormatPr defaultRowHeight="15" x14ac:dyDescent="0.25"/>
  <cols>
    <col min="6" max="6" width="13.140625" bestFit="1" customWidth="1"/>
  </cols>
  <sheetData>
    <row r="1" spans="1:13" x14ac:dyDescent="0.25">
      <c r="A1" t="s">
        <v>0</v>
      </c>
      <c r="B1">
        <v>200</v>
      </c>
      <c r="C1">
        <f t="shared" ref="C1:C5" si="0">B1/B2</f>
        <v>0.59259259259259256</v>
      </c>
      <c r="D1" s="3">
        <f t="shared" ref="D1:D5" si="1">(C1-1)*100</f>
        <v>-40.740740740740748</v>
      </c>
      <c r="F1" t="s">
        <v>10</v>
      </c>
      <c r="G1">
        <v>0.15</v>
      </c>
      <c r="M1" t="s">
        <v>5</v>
      </c>
    </row>
    <row r="2" spans="1:13" x14ac:dyDescent="0.25">
      <c r="A2" t="s">
        <v>1</v>
      </c>
      <c r="B2">
        <v>337.5</v>
      </c>
      <c r="D2" s="3"/>
      <c r="F2" t="s">
        <v>0</v>
      </c>
      <c r="G2">
        <v>10</v>
      </c>
      <c r="H2">
        <f t="shared" ref="H2:H7" si="2">(G2/G3-($G$1/100)-1)*100</f>
        <v>-33.483333333333334</v>
      </c>
      <c r="I2">
        <f>SUM(H4:H8)/3</f>
        <v>66.516666666666666</v>
      </c>
      <c r="J2">
        <f>I2/100+1</f>
        <v>1.6651666666666667</v>
      </c>
      <c r="L2">
        <v>-5.4545454545454497</v>
      </c>
      <c r="M2">
        <f>SUM(L2:L27)/ROWS(L2:L27)</f>
        <v>2.4453541669541128</v>
      </c>
    </row>
    <row r="3" spans="1:13" x14ac:dyDescent="0.25">
      <c r="A3" t="s">
        <v>0</v>
      </c>
      <c r="B3">
        <v>337.5</v>
      </c>
      <c r="C3">
        <f t="shared" si="0"/>
        <v>1.5</v>
      </c>
      <c r="D3" s="3">
        <f t="shared" si="1"/>
        <v>50</v>
      </c>
      <c r="F3" t="s">
        <v>1</v>
      </c>
      <c r="G3">
        <v>15</v>
      </c>
      <c r="L3">
        <v>-3.9473684210526301</v>
      </c>
    </row>
    <row r="4" spans="1:13" x14ac:dyDescent="0.25">
      <c r="A4" t="s">
        <v>1</v>
      </c>
      <c r="B4">
        <v>225</v>
      </c>
      <c r="D4" s="3"/>
      <c r="F4" t="s">
        <v>0</v>
      </c>
      <c r="G4">
        <v>15</v>
      </c>
      <c r="H4">
        <f t="shared" si="2"/>
        <v>99.85</v>
      </c>
      <c r="L4">
        <v>-4.8275862068965303</v>
      </c>
    </row>
    <row r="5" spans="1:13" x14ac:dyDescent="0.25">
      <c r="A5" t="s">
        <v>0</v>
      </c>
      <c r="B5">
        <v>225</v>
      </c>
      <c r="C5">
        <f t="shared" si="0"/>
        <v>1.5</v>
      </c>
      <c r="D5" s="3">
        <f t="shared" si="1"/>
        <v>50</v>
      </c>
      <c r="F5" t="s">
        <v>1</v>
      </c>
      <c r="G5">
        <v>7.5</v>
      </c>
      <c r="K5">
        <f>7.5*1.5</f>
        <v>11.25</v>
      </c>
      <c r="L5">
        <v>-3.7037037037037002</v>
      </c>
    </row>
    <row r="6" spans="1:13" x14ac:dyDescent="0.25">
      <c r="A6" t="s">
        <v>1</v>
      </c>
      <c r="B6">
        <v>150</v>
      </c>
      <c r="D6" s="3"/>
      <c r="F6" t="s">
        <v>0</v>
      </c>
      <c r="G6">
        <v>7.5</v>
      </c>
      <c r="H6">
        <f t="shared" si="2"/>
        <v>49.849999999999994</v>
      </c>
      <c r="L6">
        <v>-1.7543859649122799</v>
      </c>
    </row>
    <row r="7" spans="1:13" x14ac:dyDescent="0.25">
      <c r="A7" t="s">
        <v>0</v>
      </c>
      <c r="B7">
        <v>150</v>
      </c>
      <c r="C7">
        <f>B7/B8</f>
        <v>1.5</v>
      </c>
      <c r="D7" s="3">
        <f>(C7-1)*100</f>
        <v>50</v>
      </c>
      <c r="F7" t="s">
        <v>1</v>
      </c>
      <c r="G7">
        <v>5</v>
      </c>
      <c r="L7">
        <v>-7.1428571428571503</v>
      </c>
    </row>
    <row r="8" spans="1:13" x14ac:dyDescent="0.25">
      <c r="A8" t="s">
        <v>1</v>
      </c>
      <c r="B8">
        <v>100</v>
      </c>
      <c r="D8" s="3"/>
      <c r="F8" t="s">
        <v>0</v>
      </c>
      <c r="G8">
        <v>15</v>
      </c>
      <c r="H8">
        <f>(G8/G9-($G$1/100)-1)*100</f>
        <v>49.849999999999994</v>
      </c>
      <c r="I8">
        <v>100.64</v>
      </c>
      <c r="J8">
        <f>I8/I9</f>
        <v>1.0079118678017027</v>
      </c>
      <c r="L8">
        <v>-3.63636363636363</v>
      </c>
    </row>
    <row r="9" spans="1:13" x14ac:dyDescent="0.25">
      <c r="F9" t="s">
        <v>1</v>
      </c>
      <c r="G9">
        <v>10</v>
      </c>
      <c r="I9">
        <v>99.85</v>
      </c>
      <c r="L9">
        <v>1.8181818181818299</v>
      </c>
    </row>
    <row r="10" spans="1:13" x14ac:dyDescent="0.25">
      <c r="A10" t="s">
        <v>3</v>
      </c>
      <c r="B10">
        <v>11.25</v>
      </c>
      <c r="L10">
        <v>0</v>
      </c>
    </row>
    <row r="11" spans="1:13" x14ac:dyDescent="0.25">
      <c r="A11" t="s">
        <v>4</v>
      </c>
      <c r="B11">
        <v>10</v>
      </c>
      <c r="L11">
        <v>-3.7735849056603699</v>
      </c>
    </row>
    <row r="12" spans="1:13" x14ac:dyDescent="0.25">
      <c r="A12" t="s">
        <v>2</v>
      </c>
      <c r="B12">
        <v>3</v>
      </c>
      <c r="L12">
        <v>-8</v>
      </c>
    </row>
    <row r="13" spans="1:13" x14ac:dyDescent="0.25">
      <c r="A13" s="2" t="s">
        <v>5</v>
      </c>
      <c r="B13">
        <f>(((B10/B11)^(1/B12)-1)*100)</f>
        <v>4.0041911525952045</v>
      </c>
      <c r="L13">
        <v>-6.3829787234042596</v>
      </c>
    </row>
    <row r="14" spans="1:13" x14ac:dyDescent="0.25">
      <c r="L14">
        <v>-6.5217391304347796</v>
      </c>
    </row>
    <row r="15" spans="1:13" x14ac:dyDescent="0.25">
      <c r="A15" t="s">
        <v>6</v>
      </c>
      <c r="B15">
        <f>B12</f>
        <v>3</v>
      </c>
      <c r="L15">
        <v>-6.9767441860465</v>
      </c>
    </row>
    <row r="16" spans="1:13" x14ac:dyDescent="0.25">
      <c r="A16" t="s">
        <v>8</v>
      </c>
      <c r="B16">
        <f>B13</f>
        <v>4.0041911525952045</v>
      </c>
      <c r="L16">
        <v>2.32558139534884</v>
      </c>
    </row>
    <row r="17" spans="1:12" x14ac:dyDescent="0.25">
      <c r="A17" t="s">
        <v>7</v>
      </c>
      <c r="B17">
        <f>B11</f>
        <v>10</v>
      </c>
      <c r="L17">
        <v>-2.5641025641025599</v>
      </c>
    </row>
    <row r="18" spans="1:12" x14ac:dyDescent="0.25">
      <c r="A18" s="2" t="s">
        <v>9</v>
      </c>
      <c r="B18">
        <f>B17*(B16/100+1)^B15</f>
        <v>11.25</v>
      </c>
      <c r="L18">
        <v>-5</v>
      </c>
    </row>
    <row r="19" spans="1:12" x14ac:dyDescent="0.25">
      <c r="L19">
        <v>2.7777777777777901</v>
      </c>
    </row>
    <row r="20" spans="1:12" x14ac:dyDescent="0.25">
      <c r="A20" s="1">
        <v>100</v>
      </c>
      <c r="C20">
        <v>100</v>
      </c>
      <c r="D20">
        <v>0.12474611300000001</v>
      </c>
      <c r="E20">
        <f>SUM(B21:B25)/ROWS(B21:B25)</f>
        <v>12.84899414311179</v>
      </c>
      <c r="L20">
        <v>-8.5714285714285694</v>
      </c>
    </row>
    <row r="21" spans="1:12" x14ac:dyDescent="0.25">
      <c r="A21">
        <v>120</v>
      </c>
      <c r="B21">
        <f>((A21-A20)/A20)*100</f>
        <v>20</v>
      </c>
      <c r="C21">
        <f>C20*(($D$20)+1)</f>
        <v>112.47461130000001</v>
      </c>
      <c r="L21">
        <v>0</v>
      </c>
    </row>
    <row r="22" spans="1:12" x14ac:dyDescent="0.25">
      <c r="A22">
        <v>140</v>
      </c>
      <c r="B22">
        <f t="shared" ref="B22:B25" si="3">((A22-A21)/A21)*100</f>
        <v>16.666666666666664</v>
      </c>
      <c r="C22">
        <f>C21*(($D$20)+1)</f>
        <v>126.50538187086089</v>
      </c>
      <c r="L22">
        <v>-9.375</v>
      </c>
    </row>
    <row r="23" spans="1:12" x14ac:dyDescent="0.25">
      <c r="A23">
        <v>170</v>
      </c>
      <c r="B23">
        <f t="shared" si="3"/>
        <v>21.428571428571427</v>
      </c>
      <c r="C23">
        <f>C22*(($D$20)+1)</f>
        <v>142.28643653283146</v>
      </c>
      <c r="L23">
        <v>131.12582781456899</v>
      </c>
    </row>
    <row r="24" spans="1:12" x14ac:dyDescent="0.25">
      <c r="A24">
        <v>165</v>
      </c>
      <c r="B24">
        <f t="shared" si="3"/>
        <v>-2.9411764705882351</v>
      </c>
      <c r="C24">
        <f>C23*(($D$20)+1)</f>
        <v>160.03611642292339</v>
      </c>
      <c r="L24">
        <v>1.5492957746478799</v>
      </c>
    </row>
    <row r="25" spans="1:12" x14ac:dyDescent="0.25">
      <c r="A25">
        <v>180</v>
      </c>
      <c r="B25">
        <f t="shared" si="3"/>
        <v>9.0909090909090917</v>
      </c>
      <c r="C25">
        <f>C24*(($D$20)+1)</f>
        <v>179.99999988629855</v>
      </c>
      <c r="L25">
        <v>-4.3478260869565304</v>
      </c>
    </row>
    <row r="26" spans="1:12" x14ac:dyDescent="0.25">
      <c r="L26">
        <v>24.609374999999901</v>
      </c>
    </row>
    <row r="27" spans="1:12" x14ac:dyDescent="0.25">
      <c r="L27">
        <v>-8.6466165413533798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2018-03-14T14:59:07Z</dcterms:modified>
</cp:coreProperties>
</file>