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/>
  <xr:revisionPtr revIDLastSave="0" documentId="13_ncr:1_{E8802D97-66B3-4DA8-9825-E3F391283E2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RİM" sheetId="2" r:id="rId1"/>
    <sheet name="TAHSİLAT TABLOSU" sheetId="8" r:id="rId2"/>
    <sheet name="BAŞARI" sheetId="7" r:id="rId3"/>
    <sheet name="Eğer örnek2" sheetId="12" r:id="rId4"/>
    <sheet name="Eğer örnek3" sheetId="13" r:id="rId5"/>
    <sheet name="İç İçe Eğer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8" l="1"/>
  <c r="C3" i="2"/>
  <c r="C2" i="2"/>
  <c r="D3" i="11"/>
  <c r="D4" i="11"/>
  <c r="D5" i="11"/>
  <c r="D6" i="11"/>
  <c r="D7" i="11"/>
  <c r="D8" i="11"/>
  <c r="D2" i="11"/>
  <c r="D3" i="13"/>
  <c r="D4" i="13"/>
  <c r="D5" i="13"/>
  <c r="D6" i="13"/>
  <c r="D7" i="13"/>
  <c r="D8" i="13"/>
  <c r="D2" i="13"/>
  <c r="D3" i="12"/>
  <c r="D4" i="12"/>
  <c r="D5" i="12"/>
  <c r="D6" i="12"/>
  <c r="D7" i="12"/>
  <c r="D8" i="12"/>
  <c r="D2" i="12"/>
  <c r="C3" i="7"/>
  <c r="C4" i="7"/>
  <c r="C5" i="7"/>
  <c r="C6" i="7"/>
  <c r="C7" i="7"/>
  <c r="C8" i="7"/>
  <c r="C9" i="7"/>
  <c r="C10" i="7"/>
  <c r="C11" i="7"/>
  <c r="C2" i="7"/>
  <c r="D3" i="8"/>
  <c r="D4" i="8"/>
  <c r="D5" i="8"/>
  <c r="D6" i="8"/>
  <c r="D7" i="8"/>
  <c r="D8" i="8"/>
  <c r="D9" i="8"/>
  <c r="D10" i="8"/>
  <c r="D11" i="8"/>
  <c r="D12" i="8"/>
  <c r="C4" i="2"/>
  <c r="C5" i="2"/>
  <c r="C6" i="2"/>
  <c r="C7" i="2"/>
  <c r="C8" i="2"/>
  <c r="C9" i="2"/>
  <c r="C10" i="2"/>
  <c r="C11" i="2"/>
  <c r="C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C2" authorId="0" shapeId="0" xr:uid="{9A7EB2BA-DA05-4DBA-A571-6B676A59AA00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x &gt;2500 
   prim = x*0,03%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2" authorId="0" shapeId="0" xr:uid="{5EB08714-E14E-455F-9754-F1B64CD5B21B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=EĞER(B2=C2;"Ödendi";EĞER(B2&lt;&gt;C2;B2-C2))</t>
        </r>
      </text>
    </comment>
  </commentList>
</comments>
</file>

<file path=xl/sharedStrings.xml><?xml version="1.0" encoding="utf-8"?>
<sst xmlns="http://schemas.openxmlformats.org/spreadsheetml/2006/main" count="127" uniqueCount="75">
  <si>
    <t>AD</t>
  </si>
  <si>
    <t>DENİZ</t>
  </si>
  <si>
    <t>HÜLYA</t>
  </si>
  <si>
    <t>KEREM</t>
  </si>
  <si>
    <t>CAN</t>
  </si>
  <si>
    <t>MERT</t>
  </si>
  <si>
    <t>PRİM</t>
  </si>
  <si>
    <t>Diğer notlar için Başarı Durumu "KALDI" olarak belirlensin</t>
  </si>
  <si>
    <t>Kural ; Sınav Notu 5 ve 5 den Büyük olanların Başarı durumu "GEÇTİ"</t>
  </si>
  <si>
    <t>&gt;</t>
  </si>
  <si>
    <t>&lt;</t>
  </si>
  <si>
    <t>&gt;=</t>
  </si>
  <si>
    <t>&lt;=</t>
  </si>
  <si>
    <t>&lt;&gt;</t>
  </si>
  <si>
    <t>BİLLUR</t>
  </si>
  <si>
    <t>TOPLAM SATIŞ TUTARI</t>
  </si>
  <si>
    <t>CENGİZ</t>
  </si>
  <si>
    <t>AHMET</t>
  </si>
  <si>
    <t>MURAT</t>
  </si>
  <si>
    <t>KEMAL</t>
  </si>
  <si>
    <t>BERKAY</t>
  </si>
  <si>
    <t>CANAN</t>
  </si>
  <si>
    <t>CEMİL</t>
  </si>
  <si>
    <t>ŞERİF</t>
  </si>
  <si>
    <t>TARIK</t>
  </si>
  <si>
    <t>ERTEKİN</t>
  </si>
  <si>
    <t xml:space="preserve">PRİM = TOPLAM SATIŞ TUTARI * 0,03 </t>
  </si>
  <si>
    <r>
      <t xml:space="preserve">Prim Tutarları, Satış Tutar üzerinden </t>
    </r>
    <r>
      <rPr>
        <b/>
        <sz val="11"/>
        <color rgb="FFFF0000"/>
        <rFont val="Rockwell"/>
        <family val="2"/>
        <scheme val="minor"/>
      </rPr>
      <t>%3</t>
    </r>
    <r>
      <rPr>
        <sz val="11"/>
        <color theme="1"/>
        <rFont val="Rockwell"/>
        <family val="2"/>
        <charset val="162"/>
        <scheme val="minor"/>
      </rPr>
      <t xml:space="preserve"> olarak hesaplanmak isteniyor</t>
    </r>
  </si>
  <si>
    <t>ÖĞRENCİ</t>
  </si>
  <si>
    <t>FİZİK SINAV NOTLARI</t>
  </si>
  <si>
    <t>BAŞARI DURUMU</t>
  </si>
  <si>
    <t>AS GIDA SAN.DIS TIC.</t>
  </si>
  <si>
    <t>ACAR TARIM LTD.STI.</t>
  </si>
  <si>
    <t>AHMETOGULLARI TIC.</t>
  </si>
  <si>
    <t>AKEL GIDA TIC.LTD.STI.</t>
  </si>
  <si>
    <t>AKABE TIC.LTD.STI.</t>
  </si>
  <si>
    <t>DAMLA  MARKET TIC.</t>
  </si>
  <si>
    <t>AKAYDIN  TIC.LTD.STI</t>
  </si>
  <si>
    <t>AKMAN  TIC.LTD.STI.</t>
  </si>
  <si>
    <t>AKÇAY TIC.LTD.STI.</t>
  </si>
  <si>
    <t>AKMAR TIC.LTD.STI.</t>
  </si>
  <si>
    <t>AKSAN GIDA SANAYI TIC.A.S.</t>
  </si>
  <si>
    <t>BAKİYE</t>
  </si>
  <si>
    <t>ÖDENEN</t>
  </si>
  <si>
    <t>KALAN</t>
  </si>
  <si>
    <r>
      <t xml:space="preserve">Kural ; Eğer Bakiye = Ödenen ise </t>
    </r>
    <r>
      <rPr>
        <b/>
        <i/>
        <sz val="12"/>
        <color theme="1"/>
        <rFont val="Cambria"/>
        <family val="1"/>
        <charset val="162"/>
      </rPr>
      <t>Kalan="Ödendi"</t>
    </r>
    <r>
      <rPr>
        <i/>
        <sz val="12"/>
        <color theme="1"/>
        <rFont val="Cambria"/>
        <family val="1"/>
        <charset val="162"/>
      </rPr>
      <t>)</t>
    </r>
  </si>
  <si>
    <r>
      <t>Eşit değil ise</t>
    </r>
    <r>
      <rPr>
        <b/>
        <sz val="11"/>
        <color theme="1"/>
        <rFont val="Cambria"/>
        <family val="1"/>
        <charset val="162"/>
      </rPr>
      <t xml:space="preserve"> Kalan=Bakiye-Ödenen</t>
    </r>
    <r>
      <rPr>
        <sz val="11"/>
        <color theme="1"/>
        <rFont val="Cambria"/>
        <family val="1"/>
        <charset val="162"/>
      </rPr>
      <t xml:space="preserve"> olarak hesaplayalım</t>
    </r>
  </si>
  <si>
    <r>
      <t xml:space="preserve">Kural ; Prim için Satış Değerleri </t>
    </r>
    <r>
      <rPr>
        <b/>
        <i/>
        <sz val="12"/>
        <color rgb="FFFF0000"/>
        <rFont val="Rockwell"/>
        <family val="2"/>
        <scheme val="minor"/>
      </rPr>
      <t>2500</t>
    </r>
    <r>
      <rPr>
        <i/>
        <sz val="12"/>
        <color theme="1"/>
        <rFont val="Rockwell"/>
        <family val="2"/>
        <scheme val="minor"/>
      </rPr>
      <t xml:space="preserve">  den Büyük olanların </t>
    </r>
  </si>
  <si>
    <t>=</t>
  </si>
  <si>
    <t>Karşılaştırma Operatörleri</t>
  </si>
  <si>
    <t>BERRİN</t>
  </si>
  <si>
    <t>MAHMUT</t>
  </si>
  <si>
    <t>NAZ</t>
  </si>
  <si>
    <t>FİRMA</t>
  </si>
  <si>
    <t>TEMSİLCİ</t>
  </si>
  <si>
    <t xml:space="preserve">TUTAR </t>
  </si>
  <si>
    <t>DURUM</t>
  </si>
  <si>
    <t>A Firması</t>
  </si>
  <si>
    <t>B Firması</t>
  </si>
  <si>
    <t>C Firması</t>
  </si>
  <si>
    <t>D Firması</t>
  </si>
  <si>
    <t>E Firması</t>
  </si>
  <si>
    <t>F Firması</t>
  </si>
  <si>
    <t>G Firması</t>
  </si>
  <si>
    <t>Ali</t>
  </si>
  <si>
    <t>Ayşe</t>
  </si>
  <si>
    <t>Hatice</t>
  </si>
  <si>
    <t>Can</t>
  </si>
  <si>
    <t>Elif</t>
  </si>
  <si>
    <t>Oğuz</t>
  </si>
  <si>
    <t>KOMİSYON</t>
  </si>
  <si>
    <t>AYLIK SATIŞ</t>
  </si>
  <si>
    <t>x&gt;5000</t>
  </si>
  <si>
    <t>x&lt;3000</t>
  </si>
  <si>
    <t>x&lt;5000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</si>
</sst>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TL&quot;_-;\-* #,##0.00\ &quot;TL&quot;_-;_-* &quot;-&quot;??\ &quot;TL&quot;_-;_-@_-"/>
    <numFmt numFmtId="165" formatCode="0.000"/>
    <numFmt numFmtId="166" formatCode="#,##0.00\ &quot;TL&quot;"/>
  </numFmts>
  <fonts count="17">
    <font>
      <sz val="11"/>
      <color theme="1"/>
      <name val="Rockwell"/>
      <family val="2"/>
      <charset val="162"/>
      <scheme val="minor"/>
    </font>
    <font>
      <sz val="11"/>
      <color theme="1"/>
      <name val="Rockwell"/>
      <family val="2"/>
      <charset val="162"/>
      <scheme val="minor"/>
    </font>
    <font>
      <b/>
      <sz val="12"/>
      <color theme="1"/>
      <name val="Rockwell"/>
      <family val="2"/>
      <scheme val="minor"/>
    </font>
    <font>
      <i/>
      <sz val="12"/>
      <color theme="1"/>
      <name val="Rockwell"/>
      <family val="2"/>
      <scheme val="minor"/>
    </font>
    <font>
      <b/>
      <sz val="11"/>
      <color rgb="FFFF0000"/>
      <name val="Rockwell"/>
      <family val="2"/>
      <scheme val="minor"/>
    </font>
    <font>
      <b/>
      <i/>
      <sz val="12"/>
      <color rgb="FFFF0000"/>
      <name val="Rockwell"/>
      <family val="2"/>
      <scheme val="minor"/>
    </font>
    <font>
      <b/>
      <sz val="12"/>
      <color theme="0"/>
      <name val="Rockwell"/>
      <family val="2"/>
      <scheme val="minor"/>
    </font>
    <font>
      <b/>
      <i/>
      <sz val="14"/>
      <color theme="1"/>
      <name val="Rockwell"/>
      <family val="2"/>
      <scheme val="minor"/>
    </font>
    <font>
      <i/>
      <sz val="14"/>
      <color theme="1"/>
      <name val="Candara"/>
      <family val="2"/>
      <charset val="162"/>
    </font>
    <font>
      <i/>
      <sz val="12"/>
      <color theme="1"/>
      <name val="Cambria"/>
      <family val="1"/>
      <charset val="162"/>
    </font>
    <font>
      <b/>
      <i/>
      <sz val="12"/>
      <color theme="1"/>
      <name val="Cambria"/>
      <family val="1"/>
      <charset val="162"/>
    </font>
    <font>
      <sz val="11"/>
      <color theme="1"/>
      <name val="Cambria"/>
      <family val="1"/>
      <charset val="162"/>
    </font>
    <font>
      <b/>
      <sz val="11"/>
      <color theme="1"/>
      <name val="Cambria"/>
      <family val="1"/>
      <charset val="162"/>
    </font>
    <font>
      <sz val="11"/>
      <color rgb="FFFF0000"/>
      <name val="Rockwell"/>
      <family val="1"/>
      <scheme val="minor"/>
    </font>
    <font>
      <sz val="11"/>
      <color theme="0"/>
      <name val="Rockwell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4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164" fontId="0" fillId="0" borderId="0" xfId="1" applyFont="1"/>
    <xf numFmtId="0" fontId="0" fillId="2" borderId="0" xfId="0" applyFill="1" applyAlignment="1">
      <alignment horizontal="center"/>
    </xf>
    <xf numFmtId="164" fontId="0" fillId="2" borderId="0" xfId="1" applyFont="1" applyFill="1" applyAlignment="1">
      <alignment horizontal="center"/>
    </xf>
    <xf numFmtId="165" fontId="0" fillId="0" borderId="0" xfId="0" applyNumberFormat="1"/>
    <xf numFmtId="0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3" fillId="0" borderId="0" xfId="0" applyFont="1"/>
    <xf numFmtId="164" fontId="0" fillId="0" borderId="0" xfId="1" quotePrefix="1" applyFont="1"/>
    <xf numFmtId="0" fontId="2" fillId="0" borderId="0" xfId="1" quotePrefix="1" applyNumberFormat="1" applyFont="1" applyAlignment="1">
      <alignment horizontal="center"/>
    </xf>
    <xf numFmtId="166" fontId="0" fillId="0" borderId="0" xfId="0" applyNumberFormat="1"/>
    <xf numFmtId="0" fontId="14" fillId="4" borderId="0" xfId="2"/>
    <xf numFmtId="166" fontId="0" fillId="0" borderId="0" xfId="1" quotePrefix="1" applyNumberFormat="1" applyFont="1" applyAlignment="1">
      <alignment horizontal="right" indent="1"/>
    </xf>
    <xf numFmtId="0" fontId="0" fillId="0" borderId="0" xfId="0" quotePrefix="1"/>
  </cellXfs>
  <cellStyles count="3">
    <cellStyle name="Normal" xfId="0" builtinId="0"/>
    <cellStyle name="ParaBirimi" xfId="1" builtinId="4"/>
    <cellStyle name="Vurgu1" xfId="2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451757</xdr:colOff>
      <xdr:row>1</xdr:row>
      <xdr:rowOff>204109</xdr:rowOff>
    </xdr:from>
    <xdr:to>
      <xdr:col>9</xdr:col>
      <xdr:colOff>251732</xdr:colOff>
      <xdr:row>6</xdr:row>
      <xdr:rowOff>176894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2E3CF6A5-6208-46EB-B07D-F4E69539D67F}"/>
            </a:ext>
          </a:extLst>
        </xdr:cNvPr>
        <xdr:cNvSpPr txBox="1"/>
      </xdr:nvSpPr>
      <xdr:spPr>
        <a:xfrm>
          <a:off x="4299857" y="421823"/>
          <a:ext cx="2543175" cy="106135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Aylık Satış değeri 5000</a:t>
          </a:r>
          <a:r>
            <a:rPr lang="tr-TR" sz="1100" baseline="0"/>
            <a:t> değerinden büyük olan kayıtların satış tutarının %12'si PRİM, 5000 den küçük satış tutarları için %10 Prim verilecektir. Hesaplayınız.</a:t>
          </a:r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615043</xdr:colOff>
      <xdr:row>2</xdr:row>
      <xdr:rowOff>176894</xdr:rowOff>
    </xdr:from>
    <xdr:to>
      <xdr:col>10</xdr:col>
      <xdr:colOff>32657</xdr:colOff>
      <xdr:row>7</xdr:row>
      <xdr:rowOff>149680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77C7B215-642C-46A7-8F89-DD67CA39F7F7}"/>
            </a:ext>
          </a:extLst>
        </xdr:cNvPr>
        <xdr:cNvSpPr txBox="1"/>
      </xdr:nvSpPr>
      <xdr:spPr>
        <a:xfrm>
          <a:off x="4033157" y="612323"/>
          <a:ext cx="3532414" cy="106135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Aylık Satış değeri </a:t>
          </a:r>
        </a:p>
        <a:p>
          <a:r>
            <a:rPr lang="tr-TR" sz="1100"/>
            <a:t>3000</a:t>
          </a:r>
          <a:r>
            <a:rPr lang="tr-TR" sz="1100" baseline="0"/>
            <a:t> değerinden az satış tutarları  için %1, </a:t>
          </a:r>
        </a:p>
        <a:p>
          <a:r>
            <a:rPr lang="tr-TR" sz="1100" baseline="0"/>
            <a:t>5000 değerinden az olanlar için %5, </a:t>
          </a:r>
        </a:p>
        <a:p>
          <a:r>
            <a:rPr lang="tr-TR" sz="1100" baseline="0"/>
            <a:t>5000 den büyük olanlar için %8 </a:t>
          </a:r>
        </a:p>
        <a:p>
          <a:r>
            <a:rPr lang="tr-TR" sz="1100" baseline="0"/>
            <a:t>satış komisyonu hesaplarınız.</a:t>
          </a:r>
          <a:endParaRPr lang="tr-T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586979</xdr:colOff>
      <xdr:row>3</xdr:row>
      <xdr:rowOff>78583</xdr:rowOff>
    </xdr:from>
    <xdr:to>
      <xdr:col>8</xdr:col>
      <xdr:colOff>388144</xdr:colOff>
      <xdr:row>8</xdr:row>
      <xdr:rowOff>48818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144CDBF9-A7E3-41B9-B394-5A577D6A900C}"/>
            </a:ext>
          </a:extLst>
        </xdr:cNvPr>
        <xdr:cNvSpPr txBox="1"/>
      </xdr:nvSpPr>
      <xdr:spPr>
        <a:xfrm>
          <a:off x="4218385" y="739380"/>
          <a:ext cx="2539603" cy="107156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&lt;1500   satış düşük</a:t>
          </a:r>
        </a:p>
        <a:p>
          <a:endParaRPr lang="tr-TR" sz="1100"/>
        </a:p>
        <a:p>
          <a:r>
            <a:rPr lang="tr-TR" sz="1100"/>
            <a:t>&gt;=1500 - &lt;2000  Satışlar</a:t>
          </a:r>
          <a:r>
            <a:rPr lang="tr-TR" sz="1100" baseline="0"/>
            <a:t> iyi</a:t>
          </a:r>
        </a:p>
        <a:p>
          <a:endParaRPr lang="tr-TR" sz="1100" baseline="0"/>
        </a:p>
        <a:p>
          <a:r>
            <a:rPr lang="tr-TR" sz="1100" baseline="0"/>
            <a:t>&gt;=2000  Satışlar çok iyi</a:t>
          </a:r>
          <a:endParaRPr lang="tr-TR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öküm">
  <a:themeElements>
    <a:clrScheme name="Döküm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Döküm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Döküm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zoomScaleNormal="100" workbookViewId="0">
      <selection activeCell="C2" sqref="C2"/>
    </sheetView>
  </sheetViews>
  <sheetFormatPr defaultRowHeight="19.5" customHeight="1"/>
  <cols>
    <col min="1" max="1" width="12.375" customWidth="1"/>
    <col min="2" max="2" width="20.5" customWidth="1"/>
    <col min="3" max="3" width="31.625" customWidth="1"/>
  </cols>
  <sheetData>
    <row r="1" spans="1:14" ht="19.5" customHeight="1">
      <c r="A1" s="1" t="s">
        <v>0</v>
      </c>
      <c r="B1" s="3" t="s">
        <v>15</v>
      </c>
      <c r="C1" s="3" t="s">
        <v>6</v>
      </c>
    </row>
    <row r="2" spans="1:14" ht="19.5" customHeight="1">
      <c r="A2" t="s">
        <v>16</v>
      </c>
      <c r="B2" s="2">
        <v>4750</v>
      </c>
      <c r="C2" s="18">
        <f>IF(B2&lt;2500,B2*0.1%,B2*0.3%)</f>
        <v>14.25</v>
      </c>
      <c r="F2" s="10" t="s">
        <v>47</v>
      </c>
      <c r="N2" t="s">
        <v>49</v>
      </c>
    </row>
    <row r="3" spans="1:14" ht="19.5" customHeight="1">
      <c r="A3" t="s">
        <v>50</v>
      </c>
      <c r="B3" s="2">
        <v>9264.4500000000007</v>
      </c>
      <c r="C3" s="18">
        <f>IF(B3&lt;2500,B3*0.1%,B3*0.3%)</f>
        <v>27.793350000000004</v>
      </c>
      <c r="F3" s="10" t="s">
        <v>27</v>
      </c>
      <c r="N3" s="8" t="s">
        <v>48</v>
      </c>
    </row>
    <row r="4" spans="1:14" ht="19.5" customHeight="1">
      <c r="A4" t="s">
        <v>17</v>
      </c>
      <c r="B4" s="2">
        <v>6350</v>
      </c>
      <c r="C4" s="18">
        <f t="shared" ref="C3:C12" si="0">IF(B4&lt;2500,B4*0.1%,B4*0.3%)</f>
        <v>19.05</v>
      </c>
      <c r="N4" s="8" t="s">
        <v>9</v>
      </c>
    </row>
    <row r="5" spans="1:14" ht="19.5" customHeight="1">
      <c r="A5" t="s">
        <v>18</v>
      </c>
      <c r="B5" s="2">
        <v>8400</v>
      </c>
      <c r="C5" s="18">
        <f t="shared" si="0"/>
        <v>25.2</v>
      </c>
      <c r="F5" s="10" t="s">
        <v>26</v>
      </c>
      <c r="N5" s="8" t="s">
        <v>10</v>
      </c>
    </row>
    <row r="6" spans="1:14" ht="19.5" customHeight="1">
      <c r="A6" t="s">
        <v>19</v>
      </c>
      <c r="B6" s="2">
        <v>2150</v>
      </c>
      <c r="C6" s="18">
        <f t="shared" si="0"/>
        <v>2.15</v>
      </c>
      <c r="N6" s="8" t="s">
        <v>11</v>
      </c>
    </row>
    <row r="7" spans="1:14" ht="19.5" customHeight="1">
      <c r="A7" t="s">
        <v>20</v>
      </c>
      <c r="B7" s="2">
        <v>9300</v>
      </c>
      <c r="C7" s="18">
        <f t="shared" si="0"/>
        <v>27.900000000000002</v>
      </c>
      <c r="N7" s="8" t="s">
        <v>12</v>
      </c>
    </row>
    <row r="8" spans="1:14" ht="19.5" customHeight="1">
      <c r="A8" t="s">
        <v>21</v>
      </c>
      <c r="B8" s="2">
        <v>1200</v>
      </c>
      <c r="C8" s="18">
        <f t="shared" si="0"/>
        <v>1.2</v>
      </c>
      <c r="N8" s="8" t="s">
        <v>13</v>
      </c>
    </row>
    <row r="9" spans="1:14" ht="19.5" customHeight="1">
      <c r="A9" t="s">
        <v>22</v>
      </c>
      <c r="B9" s="2">
        <v>7412</v>
      </c>
      <c r="C9" s="18">
        <f t="shared" si="0"/>
        <v>22.236000000000001</v>
      </c>
    </row>
    <row r="10" spans="1:14" ht="19.5" customHeight="1">
      <c r="A10" t="s">
        <v>23</v>
      </c>
      <c r="B10" s="2">
        <v>2275</v>
      </c>
      <c r="C10" s="18">
        <f t="shared" si="0"/>
        <v>2.2749999999999999</v>
      </c>
    </row>
    <row r="11" spans="1:14" ht="19.5" customHeight="1">
      <c r="A11" t="s">
        <v>24</v>
      </c>
      <c r="B11" s="2">
        <v>7322</v>
      </c>
      <c r="C11" s="18">
        <f t="shared" si="0"/>
        <v>21.966000000000001</v>
      </c>
    </row>
    <row r="12" spans="1:14" ht="19.5" customHeight="1">
      <c r="A12" t="s">
        <v>25</v>
      </c>
      <c r="B12" s="2">
        <v>2214</v>
      </c>
      <c r="C12" s="18">
        <f t="shared" si="0"/>
        <v>2.214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zoomScale="110" zoomScaleNormal="110" workbookViewId="0">
      <selection activeCell="G11" sqref="G11"/>
    </sheetView>
  </sheetViews>
  <sheetFormatPr defaultRowHeight="19.5" customHeight="1"/>
  <cols>
    <col min="1" max="1" width="27.25" bestFit="1" customWidth="1"/>
    <col min="2" max="4" width="12.625" customWidth="1"/>
    <col min="6" max="6" width="13.25" customWidth="1"/>
    <col min="13" max="13" width="6.125" customWidth="1"/>
  </cols>
  <sheetData>
    <row r="1" spans="1:14" ht="19.5" customHeight="1">
      <c r="A1" s="1" t="s">
        <v>0</v>
      </c>
      <c r="B1" s="3" t="s">
        <v>42</v>
      </c>
      <c r="C1" s="3" t="s">
        <v>43</v>
      </c>
      <c r="D1" s="3" t="s">
        <v>44</v>
      </c>
      <c r="N1" t="s">
        <v>49</v>
      </c>
    </row>
    <row r="2" spans="1:14" ht="19.5" customHeight="1">
      <c r="A2" t="s">
        <v>31</v>
      </c>
      <c r="B2" s="2">
        <v>4158.25</v>
      </c>
      <c r="C2" s="2">
        <v>3500</v>
      </c>
      <c r="D2" s="14">
        <f>IF(B2=C2,"Ödendi",IF(B2&lt;&gt;C2,B2-C2))</f>
        <v>658.25</v>
      </c>
      <c r="G2" s="11" t="s">
        <v>45</v>
      </c>
      <c r="N2" s="8" t="s">
        <v>48</v>
      </c>
    </row>
    <row r="3" spans="1:14" ht="19.5" customHeight="1">
      <c r="A3" t="s">
        <v>32</v>
      </c>
      <c r="B3" s="2">
        <v>9264.4500000000007</v>
      </c>
      <c r="C3" s="2">
        <v>9264.4500000000007</v>
      </c>
      <c r="D3" s="14" t="str">
        <f t="shared" ref="D3:D12" si="0">IF(B3=C3,"Ödendi",IF(B3&lt;&gt;C3,B3-C3))</f>
        <v>Ödendi</v>
      </c>
      <c r="G3" s="12" t="s">
        <v>46</v>
      </c>
      <c r="N3" s="8" t="s">
        <v>9</v>
      </c>
    </row>
    <row r="4" spans="1:14" ht="19.5" customHeight="1">
      <c r="A4" t="s">
        <v>33</v>
      </c>
      <c r="B4" s="2">
        <v>6350</v>
      </c>
      <c r="C4" s="2">
        <v>5000</v>
      </c>
      <c r="D4" s="14">
        <f t="shared" si="0"/>
        <v>1350</v>
      </c>
      <c r="N4" s="8" t="s">
        <v>10</v>
      </c>
    </row>
    <row r="5" spans="1:14" ht="19.5" customHeight="1">
      <c r="A5" t="s">
        <v>34</v>
      </c>
      <c r="B5" s="2">
        <v>8400</v>
      </c>
      <c r="C5" s="2">
        <v>8400</v>
      </c>
      <c r="D5" s="14" t="str">
        <f t="shared" si="0"/>
        <v>Ödendi</v>
      </c>
      <c r="G5" s="9"/>
      <c r="N5" s="8" t="s">
        <v>11</v>
      </c>
    </row>
    <row r="6" spans="1:14" ht="19.5" customHeight="1">
      <c r="A6" t="s">
        <v>35</v>
      </c>
      <c r="B6" s="2">
        <v>2150</v>
      </c>
      <c r="C6" s="2">
        <v>2150</v>
      </c>
      <c r="D6" s="14" t="str">
        <f t="shared" si="0"/>
        <v>Ödendi</v>
      </c>
      <c r="N6" s="8" t="s">
        <v>12</v>
      </c>
    </row>
    <row r="7" spans="1:14" ht="19.5" customHeight="1">
      <c r="A7" t="s">
        <v>36</v>
      </c>
      <c r="B7" s="2">
        <v>9300</v>
      </c>
      <c r="C7" s="2">
        <v>8500</v>
      </c>
      <c r="D7" s="14">
        <f t="shared" si="0"/>
        <v>800</v>
      </c>
      <c r="N7" s="8" t="s">
        <v>13</v>
      </c>
    </row>
    <row r="8" spans="1:14" ht="19.5" customHeight="1">
      <c r="A8" t="s">
        <v>37</v>
      </c>
      <c r="B8" s="2">
        <v>1200</v>
      </c>
      <c r="C8" s="2">
        <v>1200</v>
      </c>
      <c r="D8" s="14" t="str">
        <f t="shared" si="0"/>
        <v>Ödendi</v>
      </c>
    </row>
    <row r="9" spans="1:14" ht="19.5" customHeight="1">
      <c r="A9" t="s">
        <v>38</v>
      </c>
      <c r="B9" s="2">
        <v>7412</v>
      </c>
      <c r="C9" s="2">
        <v>7412</v>
      </c>
      <c r="D9" s="14" t="str">
        <f t="shared" si="0"/>
        <v>Ödendi</v>
      </c>
    </row>
    <row r="10" spans="1:14" ht="19.5" customHeight="1">
      <c r="A10" t="s">
        <v>39</v>
      </c>
      <c r="B10" s="2">
        <v>2275</v>
      </c>
      <c r="C10" s="2">
        <v>2275</v>
      </c>
      <c r="D10" s="14" t="str">
        <f t="shared" si="0"/>
        <v>Ödendi</v>
      </c>
    </row>
    <row r="11" spans="1:14" ht="19.5" customHeight="1">
      <c r="A11" t="s">
        <v>40</v>
      </c>
      <c r="B11" s="2">
        <v>7322</v>
      </c>
      <c r="C11" s="2">
        <v>6500</v>
      </c>
      <c r="D11" s="14">
        <f t="shared" si="0"/>
        <v>822</v>
      </c>
    </row>
    <row r="12" spans="1:14" ht="19.5" customHeight="1">
      <c r="A12" t="s">
        <v>41</v>
      </c>
      <c r="B12" s="2">
        <v>2214</v>
      </c>
      <c r="C12" s="2">
        <v>1500</v>
      </c>
      <c r="D12" s="14">
        <f t="shared" si="0"/>
        <v>714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zoomScale="115" zoomScaleNormal="115" workbookViewId="0">
      <selection activeCell="C2" sqref="C2"/>
    </sheetView>
  </sheetViews>
  <sheetFormatPr defaultRowHeight="17.25" customHeight="1"/>
  <cols>
    <col min="1" max="1" width="13.5" customWidth="1"/>
    <col min="2" max="2" width="19.25" customWidth="1"/>
    <col min="3" max="3" width="33.25" customWidth="1"/>
    <col min="5" max="5" width="6.375" customWidth="1"/>
  </cols>
  <sheetData>
    <row r="1" spans="1:14" ht="17.25" customHeight="1">
      <c r="A1" s="1" t="s">
        <v>28</v>
      </c>
      <c r="B1" s="4" t="s">
        <v>29</v>
      </c>
      <c r="C1" s="4" t="s">
        <v>30</v>
      </c>
      <c r="N1" t="s">
        <v>49</v>
      </c>
    </row>
    <row r="2" spans="1:14" ht="17.25" customHeight="1">
      <c r="A2" t="s">
        <v>16</v>
      </c>
      <c r="B2" s="6">
        <v>4</v>
      </c>
      <c r="C2" s="15" t="str">
        <f>IF(B2&gt;=5,"Geçti","Kaldı")</f>
        <v>Kaldı</v>
      </c>
      <c r="F2" s="11" t="s">
        <v>8</v>
      </c>
      <c r="N2" s="8" t="s">
        <v>48</v>
      </c>
    </row>
    <row r="3" spans="1:14" ht="17.25" customHeight="1">
      <c r="A3" t="s">
        <v>50</v>
      </c>
      <c r="B3" s="6">
        <v>7</v>
      </c>
      <c r="C3" s="15" t="str">
        <f t="shared" ref="C3:C11" si="0">IF(B3&gt;=5,"Geçti","Kaldı")</f>
        <v>Geçti</v>
      </c>
      <c r="F3" s="11" t="s">
        <v>7</v>
      </c>
      <c r="N3" s="8" t="s">
        <v>9</v>
      </c>
    </row>
    <row r="4" spans="1:14" ht="17.25" customHeight="1">
      <c r="A4" t="s">
        <v>1</v>
      </c>
      <c r="B4" s="6">
        <v>8</v>
      </c>
      <c r="C4" s="15" t="str">
        <f t="shared" si="0"/>
        <v>Geçti</v>
      </c>
      <c r="N4" s="8" t="s">
        <v>10</v>
      </c>
    </row>
    <row r="5" spans="1:14" ht="17.25" customHeight="1">
      <c r="A5" t="s">
        <v>2</v>
      </c>
      <c r="B5" s="6">
        <v>9</v>
      </c>
      <c r="C5" s="15" t="str">
        <f t="shared" si="0"/>
        <v>Geçti</v>
      </c>
      <c r="N5" s="8" t="s">
        <v>11</v>
      </c>
    </row>
    <row r="6" spans="1:14" ht="17.25" customHeight="1">
      <c r="A6" t="s">
        <v>3</v>
      </c>
      <c r="B6" s="6">
        <v>1</v>
      </c>
      <c r="C6" s="15" t="str">
        <f t="shared" si="0"/>
        <v>Kaldı</v>
      </c>
      <c r="N6" s="8" t="s">
        <v>12</v>
      </c>
    </row>
    <row r="7" spans="1:14" ht="17.25" customHeight="1">
      <c r="A7" t="s">
        <v>4</v>
      </c>
      <c r="B7" s="6">
        <v>2</v>
      </c>
      <c r="C7" s="15" t="str">
        <f t="shared" si="0"/>
        <v>Kaldı</v>
      </c>
      <c r="N7" s="8" t="s">
        <v>13</v>
      </c>
    </row>
    <row r="8" spans="1:14" ht="17.25" customHeight="1">
      <c r="A8" t="s">
        <v>52</v>
      </c>
      <c r="B8" s="6">
        <v>4</v>
      </c>
      <c r="C8" s="15" t="str">
        <f t="shared" si="0"/>
        <v>Kaldı</v>
      </c>
    </row>
    <row r="9" spans="1:14" ht="17.25" customHeight="1">
      <c r="A9" t="s">
        <v>14</v>
      </c>
      <c r="B9" s="6">
        <v>3</v>
      </c>
      <c r="C9" s="15" t="str">
        <f t="shared" si="0"/>
        <v>Kaldı</v>
      </c>
    </row>
    <row r="10" spans="1:14" ht="17.25" customHeight="1">
      <c r="A10" t="s">
        <v>5</v>
      </c>
      <c r="B10" s="6">
        <v>5</v>
      </c>
      <c r="C10" s="15" t="str">
        <f t="shared" si="0"/>
        <v>Geçti</v>
      </c>
    </row>
    <row r="11" spans="1:14" ht="17.25" customHeight="1">
      <c r="A11" t="s">
        <v>51</v>
      </c>
      <c r="B11" s="7">
        <v>6</v>
      </c>
      <c r="C11" s="15" t="str">
        <f t="shared" si="0"/>
        <v>Geçti</v>
      </c>
    </row>
    <row r="12" spans="1:14" ht="17.25" customHeight="1">
      <c r="B12" s="5"/>
      <c r="C12" s="5"/>
    </row>
    <row r="13" spans="1:14" ht="17.25" customHeight="1">
      <c r="B13" s="5"/>
      <c r="C13" s="5"/>
    </row>
    <row r="14" spans="1:14" ht="17.25" customHeight="1">
      <c r="B14" s="5"/>
      <c r="C14" s="5"/>
    </row>
    <row r="15" spans="1:14" ht="17.25" customHeight="1">
      <c r="B15" s="5"/>
      <c r="C15" s="5"/>
    </row>
    <row r="16" spans="1:14" ht="17.25" customHeight="1">
      <c r="B16" s="5"/>
      <c r="C16" s="5"/>
    </row>
    <row r="51" s="13" customFormat="1" ht="17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BAD2-3D0D-4D06-89B7-B6AE540B8E74}">
  <dimension ref="A1:D8"/>
  <sheetViews>
    <sheetView zoomScale="110" zoomScaleNormal="110" workbookViewId="0">
      <selection activeCell="D2" sqref="D2"/>
    </sheetView>
  </sheetViews>
  <sheetFormatPr defaultRowHeight="14.25"/>
  <cols>
    <col min="2" max="2" width="12.375" customWidth="1"/>
    <col min="3" max="3" width="11.125" customWidth="1"/>
  </cols>
  <sheetData>
    <row r="1" spans="1:4" ht="17.25" customHeight="1">
      <c r="A1" s="17" t="s">
        <v>53</v>
      </c>
      <c r="B1" s="17" t="s">
        <v>54</v>
      </c>
      <c r="C1" s="17" t="s">
        <v>55</v>
      </c>
      <c r="D1" s="17" t="s">
        <v>6</v>
      </c>
    </row>
    <row r="2" spans="1:4" ht="17.25" customHeight="1">
      <c r="A2" t="s">
        <v>57</v>
      </c>
      <c r="B2" t="s">
        <v>64</v>
      </c>
      <c r="C2" s="16">
        <v>4793</v>
      </c>
      <c r="D2">
        <f>IF(C2&gt;=5000,C2*12%,C2*10%)</f>
        <v>479.3</v>
      </c>
    </row>
    <row r="3" spans="1:4" ht="17.25" customHeight="1">
      <c r="A3" t="s">
        <v>58</v>
      </c>
      <c r="B3" t="s">
        <v>65</v>
      </c>
      <c r="C3" s="16">
        <v>6900</v>
      </c>
      <c r="D3">
        <f t="shared" ref="D3:D8" si="0">IF(C3&gt;=5000,C3*12%,C3*10%)</f>
        <v>828</v>
      </c>
    </row>
    <row r="4" spans="1:4" ht="17.25" customHeight="1">
      <c r="A4" t="s">
        <v>59</v>
      </c>
      <c r="B4" t="s">
        <v>66</v>
      </c>
      <c r="C4" s="16">
        <v>1250</v>
      </c>
      <c r="D4">
        <f t="shared" si="0"/>
        <v>125</v>
      </c>
    </row>
    <row r="5" spans="1:4" ht="17.25" customHeight="1">
      <c r="A5" t="s">
        <v>60</v>
      </c>
      <c r="B5" t="s">
        <v>67</v>
      </c>
      <c r="C5" s="16">
        <v>3877</v>
      </c>
      <c r="D5">
        <f t="shared" si="0"/>
        <v>387.70000000000005</v>
      </c>
    </row>
    <row r="6" spans="1:4" ht="17.25" customHeight="1">
      <c r="A6" t="s">
        <v>61</v>
      </c>
      <c r="B6" t="s">
        <v>69</v>
      </c>
      <c r="C6" s="16">
        <v>1500</v>
      </c>
      <c r="D6">
        <f t="shared" si="0"/>
        <v>150</v>
      </c>
    </row>
    <row r="7" spans="1:4" ht="17.25" customHeight="1">
      <c r="A7" t="s">
        <v>62</v>
      </c>
      <c r="B7" t="s">
        <v>65</v>
      </c>
      <c r="C7" s="16">
        <v>7800</v>
      </c>
      <c r="D7">
        <f t="shared" si="0"/>
        <v>936</v>
      </c>
    </row>
    <row r="8" spans="1:4" ht="17.25" customHeight="1">
      <c r="A8" t="s">
        <v>63</v>
      </c>
      <c r="B8" t="s">
        <v>68</v>
      </c>
      <c r="C8" s="16">
        <v>9000</v>
      </c>
      <c r="D8">
        <f t="shared" si="0"/>
        <v>1080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0EB-C8E9-46F8-9F10-802C53E816AE}">
  <dimension ref="A1:F12"/>
  <sheetViews>
    <sheetView zoomScale="175" zoomScaleNormal="175" workbookViewId="0">
      <selection activeCell="D2" sqref="D2"/>
    </sheetView>
  </sheetViews>
  <sheetFormatPr defaultRowHeight="14.25"/>
  <cols>
    <col min="2" max="2" width="12.375" customWidth="1"/>
    <col min="3" max="3" width="11.125" customWidth="1"/>
    <col min="4" max="4" width="12.375" customWidth="1"/>
  </cols>
  <sheetData>
    <row r="1" spans="1:6" ht="17.25" customHeight="1">
      <c r="A1" s="17" t="s">
        <v>53</v>
      </c>
      <c r="B1" s="17" t="s">
        <v>54</v>
      </c>
      <c r="C1" s="17" t="s">
        <v>71</v>
      </c>
      <c r="D1" s="17" t="s">
        <v>70</v>
      </c>
    </row>
    <row r="2" spans="1:6" ht="17.25" customHeight="1">
      <c r="A2" t="s">
        <v>57</v>
      </c>
      <c r="B2" t="s">
        <v>64</v>
      </c>
      <c r="C2" s="16">
        <v>4793</v>
      </c>
      <c r="D2" s="19">
        <f>IF(C2&lt;3000,C2*1%,IF(C2&lt;5000,C2*5%,C2*8%))</f>
        <v>239.65</v>
      </c>
    </row>
    <row r="3" spans="1:6" ht="17.25" customHeight="1">
      <c r="A3" t="s">
        <v>58</v>
      </c>
      <c r="B3" t="s">
        <v>65</v>
      </c>
      <c r="C3" s="16">
        <v>6900</v>
      </c>
      <c r="D3" s="19">
        <f t="shared" ref="D3:D8" si="0">IF(C3&lt;3000,C3*1%,IF(C3&lt;5000,C3*5%,C3*8%))</f>
        <v>552</v>
      </c>
    </row>
    <row r="4" spans="1:6" ht="17.25" customHeight="1">
      <c r="A4" t="s">
        <v>59</v>
      </c>
      <c r="B4" t="s">
        <v>66</v>
      </c>
      <c r="C4" s="16">
        <v>1250</v>
      </c>
      <c r="D4" s="19">
        <f t="shared" si="0"/>
        <v>12.5</v>
      </c>
    </row>
    <row r="5" spans="1:6" ht="17.25" customHeight="1">
      <c r="A5" t="s">
        <v>60</v>
      </c>
      <c r="B5" t="s">
        <v>67</v>
      </c>
      <c r="C5" s="16">
        <v>3877</v>
      </c>
      <c r="D5" s="19">
        <f t="shared" si="0"/>
        <v>193.85000000000002</v>
      </c>
    </row>
    <row r="6" spans="1:6" ht="17.25" customHeight="1">
      <c r="A6" t="s">
        <v>61</v>
      </c>
      <c r="B6" t="s">
        <v>69</v>
      </c>
      <c r="C6" s="16">
        <v>1500</v>
      </c>
      <c r="D6" s="19">
        <f t="shared" si="0"/>
        <v>15</v>
      </c>
    </row>
    <row r="7" spans="1:6" ht="17.25" customHeight="1">
      <c r="A7" t="s">
        <v>62</v>
      </c>
      <c r="B7" t="s">
        <v>65</v>
      </c>
      <c r="C7" s="16">
        <v>7800</v>
      </c>
      <c r="D7" s="19">
        <f t="shared" si="0"/>
        <v>624</v>
      </c>
    </row>
    <row r="8" spans="1:6" ht="17.25" customHeight="1">
      <c r="A8" t="s">
        <v>63</v>
      </c>
      <c r="B8" t="s">
        <v>68</v>
      </c>
      <c r="C8" s="16">
        <v>9000</v>
      </c>
      <c r="D8" s="19">
        <f t="shared" si="0"/>
        <v>720</v>
      </c>
    </row>
    <row r="10" spans="1:6">
      <c r="F10" t="s">
        <v>72</v>
      </c>
    </row>
    <row r="11" spans="1:6">
      <c r="F11" t="s">
        <v>74</v>
      </c>
    </row>
    <row r="12" spans="1:6">
      <c r="F12" t="s">
        <v>73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7B34-7786-499E-B2AB-677252C7061A}">
  <dimension ref="A1:D8"/>
  <sheetViews>
    <sheetView tabSelected="1" zoomScale="160" zoomScaleNormal="160" workbookViewId="0">
      <selection activeCell="D2" sqref="D2"/>
    </sheetView>
  </sheetViews>
  <sheetFormatPr defaultRowHeight="14.25"/>
  <cols>
    <col min="2" max="2" width="12.375" customWidth="1"/>
    <col min="3" max="3" width="11.125" customWidth="1"/>
    <col min="4" max="4" width="15.25" customWidth="1"/>
  </cols>
  <sheetData>
    <row r="1" spans="1:4" ht="17.25" customHeight="1">
      <c r="A1" s="17" t="s">
        <v>53</v>
      </c>
      <c r="B1" s="17" t="s">
        <v>54</v>
      </c>
      <c r="C1" s="17" t="s">
        <v>55</v>
      </c>
      <c r="D1" s="17" t="s">
        <v>56</v>
      </c>
    </row>
    <row r="2" spans="1:4" ht="17.25" customHeight="1">
      <c r="A2" t="s">
        <v>57</v>
      </c>
      <c r="B2" t="s">
        <v>64</v>
      </c>
      <c r="C2" s="16">
        <v>4793</v>
      </c>
      <c r="D2" s="19" t="str">
        <f>IF(C2&lt;1500,"Satışlar düşük",IF(AND(C2&gt;=1500,C2&lt;2000),"Şatışlar iyi","Çok iyi"))</f>
        <v>Çok iyi</v>
      </c>
    </row>
    <row r="3" spans="1:4" ht="17.25" customHeight="1">
      <c r="A3" t="s">
        <v>58</v>
      </c>
      <c r="B3" t="s">
        <v>65</v>
      </c>
      <c r="C3" s="16">
        <v>6900</v>
      </c>
      <c r="D3" s="19" t="str">
        <f t="shared" ref="D3:D8" si="0">IF(C3&lt;1500,"Satışlar düşük",IF(AND(C3&gt;=1500,C3&lt;2000),"Şatışlar iyi","Çok iyi"))</f>
        <v>Çok iyi</v>
      </c>
    </row>
    <row r="4" spans="1:4" ht="17.25" customHeight="1">
      <c r="A4" t="s">
        <v>59</v>
      </c>
      <c r="B4" t="s">
        <v>66</v>
      </c>
      <c r="C4" s="16">
        <v>1250</v>
      </c>
      <c r="D4" s="19" t="str">
        <f t="shared" si="0"/>
        <v>Satışlar düşük</v>
      </c>
    </row>
    <row r="5" spans="1:4" ht="17.25" customHeight="1">
      <c r="A5" t="s">
        <v>60</v>
      </c>
      <c r="B5" t="s">
        <v>67</v>
      </c>
      <c r="C5" s="16">
        <v>3877</v>
      </c>
      <c r="D5" s="19" t="str">
        <f t="shared" si="0"/>
        <v>Çok iyi</v>
      </c>
    </row>
    <row r="6" spans="1:4" ht="17.25" customHeight="1">
      <c r="A6" t="s">
        <v>61</v>
      </c>
      <c r="B6" t="s">
        <v>69</v>
      </c>
      <c r="C6" s="16">
        <v>1500</v>
      </c>
      <c r="D6" s="19" t="str">
        <f t="shared" si="0"/>
        <v>Şatışlar iyi</v>
      </c>
    </row>
    <row r="7" spans="1:4" ht="17.25" customHeight="1">
      <c r="A7" t="s">
        <v>62</v>
      </c>
      <c r="B7" t="s">
        <v>65</v>
      </c>
      <c r="C7" s="16">
        <v>7800</v>
      </c>
      <c r="D7" s="19" t="str">
        <f t="shared" si="0"/>
        <v>Çok iyi</v>
      </c>
    </row>
    <row r="8" spans="1:4" ht="17.25" customHeight="1">
      <c r="A8" t="s">
        <v>63</v>
      </c>
      <c r="B8" t="s">
        <v>68</v>
      </c>
      <c r="C8" s="16">
        <v>9000</v>
      </c>
      <c r="D8" s="19" t="str">
        <f t="shared" si="0"/>
        <v>Çok iyi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418CEFAF7EDFC49B859B8DA6A906CEF" ma:contentTypeVersion="10" ma:contentTypeDescription="Yeni belge oluşturun." ma:contentTypeScope="" ma:versionID="c1d9f37964a218809c60cce2848285ff">
  <xsd:schema xmlns:xsd="http://www.w3.org/2001/XMLSchema" xmlns:xs="http://www.w3.org/2001/XMLSchema" xmlns:p="http://schemas.microsoft.com/office/2006/metadata/properties" xmlns:ns3="7ee32027-eb24-4ddd-91d7-7836140fd613" xmlns:ns4="5b4c4906-0657-423a-95e8-f1018d2c3478" targetNamespace="http://schemas.microsoft.com/office/2006/metadata/properties" ma:root="true" ma:fieldsID="d678025ecf4e58c8bbf6af2054fe340e" ns3:_="" ns4:_="">
    <xsd:import namespace="7ee32027-eb24-4ddd-91d7-7836140fd613"/>
    <xsd:import namespace="5b4c4906-0657-423a-95e8-f1018d2c347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32027-eb24-4ddd-91d7-7836140fd6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c4906-0657-423a-95e8-f1018d2c347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e32027-eb24-4ddd-91d7-7836140fd613" xsi:nil="true"/>
  </documentManagement>
</p:properties>
</file>

<file path=customXml/itemProps1.xml><?xml version="1.0" encoding="utf-8"?>
<ds:datastoreItem xmlns:ds="http://schemas.openxmlformats.org/officeDocument/2006/customXml" ds:itemID="{C53E51D4-C862-4774-BEDE-C078B34D67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1DF16-62CC-4482-9B43-F6A1247A2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32027-eb24-4ddd-91d7-7836140fd613"/>
    <ds:schemaRef ds:uri="5b4c4906-0657-423a-95e8-f1018d2c3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7708C4-4B66-47E4-AFBB-E73E58AF7785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b4c4906-0657-423a-95e8-f1018d2c3478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7ee32027-eb24-4ddd-91d7-7836140fd61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PRİM</vt:lpstr>
      <vt:lpstr>TAHSİLAT TABLOSU</vt:lpstr>
      <vt:lpstr>BAŞARI</vt:lpstr>
      <vt:lpstr>Eğer örnek2</vt:lpstr>
      <vt:lpstr>Eğer örnek3</vt:lpstr>
      <vt:lpstr>İç İçe Eğer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2023-10-03T09:46:06Z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0x0101001418CEFAF7EDFC49B859B8DA6A906CEF</vt:lpwstr>
  </property>
</Properties>
</file>