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isn.sharepoint.com/sites/PRO1000-Praktiskprosjektarbeid634/Shared Documents/General/"/>
    </mc:Choice>
  </mc:AlternateContent>
  <xr:revisionPtr revIDLastSave="8" documentId="13_ncr:1_{0BB716F1-EFC4-394F-B0BB-5840F06ACBFE}" xr6:coauthVersionLast="47" xr6:coauthVersionMax="47" xr10:uidLastSave="{2CBEA624-9B1C-C443-827C-9EA640C0B7DC}"/>
  <bookViews>
    <workbookView xWindow="0" yWindow="500" windowWidth="28800" windowHeight="15940" xr2:uid="{00000000-000D-0000-FFFF-FFFF00000000}"/>
  </bookViews>
  <sheets>
    <sheet name="ProjectSchedule" sheetId="11" r:id="rId1"/>
  </sheets>
  <definedNames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ProjectSchedule!$E$3</definedName>
    <definedName name="_xlnm.Print_Area" localSheetId="0">ProjectSchedule!$1:$59</definedName>
    <definedName name="_xlnm.Print_Titles" localSheetId="0">ProjectSchedule!$4:$6</definedName>
    <definedName name="valuevx">42.314159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1" l="1"/>
  <c r="H59" i="11"/>
  <c r="H58" i="11"/>
  <c r="H57" i="11"/>
  <c r="H56" i="11"/>
  <c r="H55" i="11"/>
  <c r="H54" i="11"/>
  <c r="H53" i="11"/>
  <c r="H52" i="11"/>
  <c r="H51" i="11"/>
  <c r="H50" i="11"/>
  <c r="H46" i="11"/>
  <c r="H40" i="11"/>
  <c r="H22" i="11"/>
  <c r="H21" i="11"/>
  <c r="H17" i="11"/>
  <c r="H13" i="11"/>
  <c r="H12" i="11"/>
  <c r="H11" i="11"/>
  <c r="H10" i="11"/>
  <c r="H9" i="11"/>
  <c r="H8" i="11"/>
  <c r="H7" i="11"/>
  <c r="I5" i="11"/>
  <c r="J5" i="11" s="1"/>
  <c r="J6" i="11" l="1"/>
  <c r="K5" i="11"/>
  <c r="I6" i="11"/>
  <c r="I4" i="11"/>
  <c r="L5" i="11" l="1"/>
  <c r="K6" i="11"/>
  <c r="M5" i="11" l="1"/>
  <c r="L6" i="11"/>
  <c r="N5" i="11" l="1"/>
  <c r="M6" i="11"/>
  <c r="N6" i="11" l="1"/>
  <c r="O5" i="11"/>
  <c r="P5" i="11" l="1"/>
  <c r="O6" i="11"/>
  <c r="P4" i="11" l="1"/>
  <c r="Q5" i="11"/>
  <c r="P6" i="11"/>
  <c r="R5" i="11" l="1"/>
  <c r="Q6" i="11"/>
  <c r="R6" i="11" l="1"/>
  <c r="S5" i="11"/>
  <c r="T5" i="11" l="1"/>
  <c r="S6" i="11"/>
  <c r="U5" i="11" l="1"/>
  <c r="T6" i="11"/>
  <c r="V5" i="11" l="1"/>
  <c r="U6" i="11"/>
  <c r="V6" i="11" l="1"/>
  <c r="W5" i="11"/>
  <c r="X5" i="11" l="1"/>
  <c r="W6" i="11"/>
  <c r="W4" i="11"/>
  <c r="Y5" i="11" l="1"/>
  <c r="X6" i="11"/>
  <c r="Z5" i="11" l="1"/>
  <c r="Y6" i="11"/>
  <c r="Z6" i="11" l="1"/>
  <c r="AA5" i="11"/>
  <c r="AB5" i="11" l="1"/>
  <c r="AA6" i="11"/>
  <c r="AC5" i="11" l="1"/>
  <c r="AB6" i="11"/>
  <c r="AD5" i="11" l="1"/>
  <c r="AC6" i="11"/>
  <c r="AD6" i="11" l="1"/>
  <c r="AD4" i="11"/>
  <c r="AE5" i="11"/>
  <c r="AF5" i="11" l="1"/>
  <c r="AE6" i="11"/>
  <c r="AG5" i="11" l="1"/>
  <c r="AF6" i="11"/>
  <c r="AH5" i="11" l="1"/>
  <c r="AG6" i="11"/>
  <c r="AH6" i="11" l="1"/>
  <c r="AI5" i="11"/>
  <c r="AJ5" i="11" l="1"/>
  <c r="AI6" i="11"/>
  <c r="AK5" i="11" l="1"/>
  <c r="AJ6" i="11"/>
  <c r="AL5" i="11" l="1"/>
  <c r="AK4" i="11"/>
  <c r="AK6" i="11"/>
  <c r="AL6" i="11" l="1"/>
  <c r="AM5" i="11"/>
  <c r="AN5" i="11" l="1"/>
  <c r="AM6" i="11"/>
  <c r="AO5" i="11" l="1"/>
  <c r="AN6" i="11"/>
  <c r="AP5" i="11" l="1"/>
  <c r="AO6" i="11"/>
  <c r="AP6" i="11" l="1"/>
  <c r="AQ5" i="11"/>
  <c r="AR5" i="11" l="1"/>
  <c r="AQ6" i="11"/>
  <c r="AR4" i="11" l="1"/>
  <c r="AS5" i="11"/>
  <c r="AR6" i="11"/>
  <c r="AT5" i="11" l="1"/>
  <c r="AS6" i="11"/>
  <c r="AT6" i="11" l="1"/>
  <c r="AU5" i="11"/>
  <c r="AV5" i="11" l="1"/>
  <c r="AU6" i="11"/>
  <c r="AW5" i="11" l="1"/>
  <c r="AV6" i="11"/>
  <c r="AX5" i="11" l="1"/>
  <c r="AW6" i="11"/>
  <c r="AX6" i="11" l="1"/>
  <c r="AY5" i="11"/>
  <c r="AZ5" i="11" l="1"/>
  <c r="AY6" i="11"/>
  <c r="AY4" i="11"/>
  <c r="BA5" i="11" l="1"/>
  <c r="AZ6" i="11"/>
  <c r="BB5" i="11" l="1"/>
  <c r="BA6" i="11"/>
  <c r="BB6" i="11" l="1"/>
  <c r="BC5" i="11"/>
  <c r="BD5" i="11" l="1"/>
  <c r="BC6" i="11"/>
  <c r="BE5" i="11" l="1"/>
  <c r="BD6" i="11"/>
  <c r="BF5" i="11" l="1"/>
  <c r="BE6" i="11"/>
  <c r="BF6" i="11" l="1"/>
  <c r="BF4" i="11"/>
  <c r="BG5" i="11"/>
  <c r="BH5" i="11" l="1"/>
  <c r="BG6" i="11"/>
  <c r="BI5" i="11" l="1"/>
  <c r="BH6" i="11"/>
  <c r="BJ5" i="11" l="1"/>
  <c r="BI6" i="11"/>
  <c r="BJ6" i="11" l="1"/>
  <c r="BK5" i="11"/>
  <c r="BK6" i="11" l="1"/>
  <c r="BL5" i="11"/>
  <c r="BL6" i="11" l="1"/>
  <c r="BM5" i="11"/>
  <c r="BM6" i="11" l="1"/>
  <c r="BN5" i="11"/>
  <c r="BM4" i="11"/>
  <c r="BO5" i="11" l="1"/>
  <c r="BN6" i="11"/>
  <c r="BP5" i="11" l="1"/>
  <c r="BO6" i="11"/>
  <c r="BQ5" i="11" l="1"/>
  <c r="BP6" i="11"/>
  <c r="BR5" i="11" l="1"/>
  <c r="BQ6" i="11"/>
  <c r="BS5" i="11" l="1"/>
  <c r="BR6" i="11"/>
  <c r="BS6" i="11" l="1"/>
  <c r="BT5" i="11"/>
  <c r="BU5" i="11" l="1"/>
  <c r="BT4" i="11"/>
  <c r="BT6" i="11"/>
  <c r="BV5" i="11" l="1"/>
  <c r="BU6" i="11"/>
  <c r="BW5" i="11" l="1"/>
  <c r="BV6" i="11"/>
  <c r="BX5" i="11" l="1"/>
  <c r="BW6" i="11"/>
  <c r="BY5" i="11" l="1"/>
  <c r="BX6" i="11"/>
  <c r="BZ5" i="11" l="1"/>
  <c r="BY6" i="11"/>
  <c r="BZ6" i="11" l="1"/>
  <c r="CA5" i="11"/>
  <c r="CA4" i="11" l="1"/>
  <c r="CA6" i="11"/>
  <c r="CB5" i="11"/>
  <c r="CB6" i="11" l="1"/>
  <c r="CC5" i="11"/>
  <c r="CC6" i="11" l="1"/>
  <c r="CD5" i="11"/>
  <c r="CE5" i="11" l="1"/>
  <c r="CD6" i="11"/>
  <c r="CF5" i="11" l="1"/>
  <c r="CE6" i="11"/>
  <c r="CG5" i="11" l="1"/>
  <c r="CF6" i="11"/>
  <c r="CG6" i="11" l="1"/>
  <c r="CH5" i="11"/>
  <c r="CI5" i="11" l="1"/>
  <c r="CH4" i="11"/>
  <c r="CH6" i="11"/>
  <c r="CJ5" i="11" l="1"/>
  <c r="CI6" i="11"/>
  <c r="CK5" i="11" l="1"/>
  <c r="CJ6" i="11"/>
  <c r="CL5" i="11" l="1"/>
  <c r="CK6" i="11"/>
  <c r="CM5" i="11" l="1"/>
  <c r="CL6" i="11"/>
  <c r="CN5" i="11" l="1"/>
  <c r="CM6" i="11"/>
  <c r="CN6" i="11" l="1"/>
  <c r="CO5" i="11"/>
  <c r="CO4" i="11" l="1"/>
  <c r="CO6" i="11"/>
  <c r="CP5" i="11"/>
  <c r="CP6" i="11" l="1"/>
  <c r="CQ5" i="11"/>
  <c r="CQ6" i="11" l="1"/>
  <c r="CR5" i="11"/>
  <c r="CS5" i="11" l="1"/>
  <c r="CR6" i="11"/>
  <c r="CT5" i="11" l="1"/>
  <c r="CS6" i="11"/>
  <c r="CU5" i="11" l="1"/>
  <c r="CT6" i="11"/>
  <c r="CU6" i="11" l="1"/>
  <c r="CV5" i="11"/>
  <c r="CV4" i="11" l="1"/>
  <c r="CV6" i="11"/>
  <c r="CW5" i="11"/>
  <c r="CW6" i="11" l="1"/>
  <c r="CX5" i="11"/>
  <c r="CX6" i="11" l="1"/>
  <c r="CY5" i="11"/>
  <c r="CZ5" i="11" l="1"/>
  <c r="CY6" i="11"/>
  <c r="DA5" i="11" l="1"/>
  <c r="CZ6" i="11"/>
  <c r="DB5" i="11" l="1"/>
  <c r="DA6" i="11"/>
  <c r="DB6" i="11" l="1"/>
  <c r="DC5" i="11"/>
  <c r="DD5" i="11" l="1"/>
  <c r="DC6" i="11"/>
  <c r="DC4" i="11"/>
  <c r="DE5" i="11" l="1"/>
  <c r="DD6" i="11"/>
  <c r="DF5" i="11" l="1"/>
  <c r="DE6" i="11"/>
  <c r="DG5" i="11" l="1"/>
  <c r="DF6" i="11"/>
  <c r="DH5" i="11" l="1"/>
  <c r="DG6" i="11"/>
  <c r="DI5" i="11" l="1"/>
  <c r="DI6" i="11" s="1"/>
  <c r="DH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rFont val="Tahoma"/>
            <family val="2"/>
          </rPr>
          <t>DAYS:</t>
        </r>
        <r>
          <rPr>
            <sz val="9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<sst xmlns="http://schemas.openxmlformats.org/spreadsheetml/2006/main" count="84" uniqueCount="70">
  <si>
    <t>PRO1000 - Praktisk prosjektarbeid</t>
  </si>
  <si>
    <t>Gruppe 3</t>
  </si>
  <si>
    <t>Project Start:</t>
  </si>
  <si>
    <t>Eline Broli Haga, Line Bakåsmoen, Martin Pettersen, Silje Bue &amp; Sofie Lundehund</t>
  </si>
  <si>
    <t>Today:</t>
  </si>
  <si>
    <t>Display Week:</t>
  </si>
  <si>
    <t>TASK</t>
  </si>
  <si>
    <t>ASSIGNED
TO</t>
  </si>
  <si>
    <t>PROGRESS</t>
  </si>
  <si>
    <t>START</t>
  </si>
  <si>
    <t>END</t>
  </si>
  <si>
    <t>DAYS</t>
  </si>
  <si>
    <t>Milestone 1</t>
  </si>
  <si>
    <t>1.0 Create group</t>
  </si>
  <si>
    <t>All</t>
  </si>
  <si>
    <t xml:space="preserve">2.0 Create Github project </t>
  </si>
  <si>
    <t>3.0 Create Trello board</t>
  </si>
  <si>
    <t>4.0 Project Layout</t>
  </si>
  <si>
    <t>5.0 Product Backlog in Github</t>
  </si>
  <si>
    <t>Martin</t>
  </si>
  <si>
    <t>6.0 WBS</t>
  </si>
  <si>
    <t>Eline</t>
  </si>
  <si>
    <t>7.0 Gantt Chart</t>
  </si>
  <si>
    <t>Silje</t>
  </si>
  <si>
    <t>8.0 Milestone 1 Hand-In</t>
  </si>
  <si>
    <t>Milestone 2</t>
  </si>
  <si>
    <t>1.0 Plan Sprints and durations</t>
  </si>
  <si>
    <t>2.0 Update WBS and Gant Chartt</t>
  </si>
  <si>
    <t>Eline &amp; Silje</t>
  </si>
  <si>
    <t>3.0 Update Github Project Management dashboard</t>
  </si>
  <si>
    <t>4.0 Sprint 1 - First prototype</t>
  </si>
  <si>
    <t>4.1 Low-fidelity prototype</t>
  </si>
  <si>
    <t>4.2 Create Digital version of homepage in Figma</t>
  </si>
  <si>
    <t>4.3 Create Frames and add elements for otherpages</t>
  </si>
  <si>
    <t>4.3.1 Menu</t>
  </si>
  <si>
    <t>4.3.2 About Us</t>
  </si>
  <si>
    <t>4.3.3 Contact</t>
  </si>
  <si>
    <t>4.4 Link the different pages</t>
  </si>
  <si>
    <t>4.5 Preview the flow</t>
  </si>
  <si>
    <t>4.6 Ask Dall E to generate a prototype for the homepage from task 1.1</t>
  </si>
  <si>
    <t>4.7 Compare Dall E and Figma prototype - choose best one</t>
  </si>
  <si>
    <t>4.8 Store outputs from Sprint 1 in a folder Source Code in Github</t>
  </si>
  <si>
    <t>4.9 Sprint 1 report</t>
  </si>
  <si>
    <t>5.0 Sprint 2 - Second Prototype</t>
  </si>
  <si>
    <t>5.1 Improve prototype based on experience and report from Sprint 1</t>
  </si>
  <si>
    <t>6.0 Update Github Project Management board (again)</t>
  </si>
  <si>
    <t>7.0 Risk management table</t>
  </si>
  <si>
    <t>8.0 Communication Management table</t>
  </si>
  <si>
    <t>9.0 Milestone 2 Hand-In</t>
  </si>
  <si>
    <t>Milestone 3</t>
  </si>
  <si>
    <t>1.0 Review list of user stories in Product Backlog</t>
  </si>
  <si>
    <t>1.1 Identify user stories that describes non-functional requirements</t>
  </si>
  <si>
    <t>1.2 Add at least 01 User Story for Usability</t>
  </si>
  <si>
    <t>1.3 Add at least 01 User Story for Security</t>
  </si>
  <si>
    <t>1.4 Update Scope Plan and Time Plan accordring to new user stories</t>
  </si>
  <si>
    <t>2.0 Prototype 3</t>
  </si>
  <si>
    <t>2.1 Create test plan to cover all aspects of user stories</t>
  </si>
  <si>
    <t>2.2 Plan and execute a usability test</t>
  </si>
  <si>
    <t>2.3 Document the test results</t>
  </si>
  <si>
    <t>3.0 Update Github Project Management Board</t>
  </si>
  <si>
    <t>4.0 Output of Sprint 2 stored in a folder Source Code in Github</t>
  </si>
  <si>
    <t>5.0 Sprint 2 report</t>
  </si>
  <si>
    <t>7.0 Milestone 3 Hand-In</t>
  </si>
  <si>
    <t>Milestone 4</t>
  </si>
  <si>
    <t>1.0 Preparation for final presentation</t>
  </si>
  <si>
    <t>2.0 Practice</t>
  </si>
  <si>
    <t>3.0 Present</t>
  </si>
  <si>
    <t>4.0 Milestone 4 Hand-In</t>
  </si>
  <si>
    <t>Insert new rows ABOVE this one</t>
  </si>
  <si>
    <t>Line &amp;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</si>
</sst>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d\,\ m/d/yyyy"/>
    <numFmt numFmtId="165" formatCode="m/d/yy;@"/>
    <numFmt numFmtId="166" formatCode="mmm\ d\,\ yyyy"/>
    <numFmt numFmtId="167" formatCode="d"/>
  </numFmts>
  <fonts count="23" x14ac:knownFonts="1">
    <font>
      <sz val="11"/>
      <color theme="1"/>
      <name val="Calibri"/>
      <charset val="134"/>
      <scheme val="minor"/>
    </font>
    <font>
      <b/>
      <sz val="22"/>
      <color theme="1" tint="0.34998626667073579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Calibri"/>
      <family val="2"/>
      <scheme val="minor"/>
    </font>
    <font>
      <b/>
      <sz val="9"/>
      <color theme="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sz val="10"/>
      <color theme="1" tint="0.499984740745262"/>
      <name val="Arial"/>
      <family val="2"/>
    </font>
    <font>
      <b/>
      <sz val="11"/>
      <color theme="1" tint="0.499984740745262"/>
      <name val="Arial"/>
      <family val="2"/>
    </font>
    <font>
      <sz val="11"/>
      <color theme="0"/>
      <name val="Arial"/>
      <family val="2"/>
    </font>
    <font>
      <sz val="9"/>
      <color theme="1" tint="0.499984740745262"/>
      <name val="Arial"/>
      <family val="2"/>
    </font>
    <font>
      <sz val="9"/>
      <name val="Arial"/>
      <family val="2"/>
    </font>
    <font>
      <sz val="8"/>
      <color theme="0"/>
      <name val="Arial"/>
      <family val="2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 tint="0.3499862666707357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3743705557422"/>
      </top>
      <bottom style="medium">
        <color theme="0" tint="-0.1499374370555742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medium">
        <color theme="0" tint="-0.14993743705557422"/>
      </top>
      <bottom style="medium">
        <color theme="0" tint="-0.14993743705557422"/>
      </bottom>
      <diagonal/>
    </border>
  </borders>
  <cellStyleXfs count="3">
    <xf numFmtId="0" fontId="0" fillId="0" borderId="0"/>
    <xf numFmtId="9" fontId="2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 vertical="center"/>
    </xf>
    <xf numFmtId="0" fontId="5" fillId="2" borderId="4" xfId="0" applyFont="1" applyFill="1" applyBorder="1" applyAlignment="1">
      <alignment horizontal="left" vertical="center" indent="1"/>
    </xf>
    <xf numFmtId="0" fontId="5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center" vertical="center"/>
    </xf>
    <xf numFmtId="9" fontId="6" fillId="0" borderId="5" xfId="1" applyFont="1" applyFill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center" vertical="center"/>
    </xf>
    <xf numFmtId="9" fontId="6" fillId="3" borderId="5" xfId="1" applyFont="1" applyFill="1" applyBorder="1" applyAlignment="1">
      <alignment horizontal="center" vertical="center"/>
    </xf>
    <xf numFmtId="165" fontId="3" fillId="3" borderId="5" xfId="0" applyNumberFormat="1" applyFont="1" applyFill="1" applyBorder="1" applyAlignment="1">
      <alignment horizontal="center" vertical="center"/>
    </xf>
    <xf numFmtId="165" fontId="6" fillId="3" borderId="5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 indent="2"/>
    </xf>
    <xf numFmtId="0" fontId="3" fillId="4" borderId="5" xfId="0" applyFont="1" applyFill="1" applyBorder="1" applyAlignment="1">
      <alignment horizontal="center" vertical="center"/>
    </xf>
    <xf numFmtId="9" fontId="6" fillId="4" borderId="5" xfId="1" applyFont="1" applyFill="1" applyBorder="1" applyAlignment="1">
      <alignment horizontal="center"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6" fillId="4" borderId="5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 indent="1"/>
    </xf>
    <xf numFmtId="0" fontId="7" fillId="5" borderId="5" xfId="0" applyFont="1" applyFill="1" applyBorder="1" applyAlignment="1">
      <alignment horizontal="center" vertical="center"/>
    </xf>
    <xf numFmtId="9" fontId="6" fillId="5" borderId="5" xfId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165" fontId="6" fillId="5" borderId="5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 indent="2"/>
    </xf>
    <xf numFmtId="0" fontId="3" fillId="6" borderId="5" xfId="0" applyFont="1" applyFill="1" applyBorder="1" applyAlignment="1">
      <alignment horizontal="center" vertical="center"/>
    </xf>
    <xf numFmtId="9" fontId="6" fillId="6" borderId="5" xfId="1" applyFont="1" applyFill="1" applyBorder="1" applyAlignment="1">
      <alignment horizontal="center" vertical="center"/>
    </xf>
    <xf numFmtId="165" fontId="3" fillId="6" borderId="5" xfId="0" applyNumberFormat="1" applyFont="1" applyFill="1" applyBorder="1" applyAlignment="1">
      <alignment horizontal="center" vertical="center"/>
    </xf>
    <xf numFmtId="165" fontId="6" fillId="6" borderId="5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left" vertical="center" indent="1"/>
    </xf>
    <xf numFmtId="0" fontId="7" fillId="7" borderId="5" xfId="0" applyFont="1" applyFill="1" applyBorder="1" applyAlignment="1">
      <alignment horizontal="center" vertical="center"/>
    </xf>
    <xf numFmtId="9" fontId="6" fillId="7" borderId="5" xfId="1" applyFont="1" applyFill="1" applyBorder="1" applyAlignment="1">
      <alignment horizontal="center" vertical="center"/>
    </xf>
    <xf numFmtId="165" fontId="3" fillId="7" borderId="5" xfId="0" applyNumberFormat="1" applyFont="1" applyFill="1" applyBorder="1" applyAlignment="1">
      <alignment horizontal="center" vertical="center"/>
    </xf>
    <xf numFmtId="165" fontId="6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left" vertical="center" indent="2"/>
    </xf>
    <xf numFmtId="0" fontId="3" fillId="8" borderId="5" xfId="0" applyFont="1" applyFill="1" applyBorder="1" applyAlignment="1">
      <alignment horizontal="center" vertical="center"/>
    </xf>
    <xf numFmtId="9" fontId="6" fillId="8" borderId="5" xfId="1" applyFont="1" applyFill="1" applyBorder="1" applyAlignment="1">
      <alignment horizontal="center" vertical="center"/>
    </xf>
    <xf numFmtId="165" fontId="3" fillId="8" borderId="5" xfId="0" applyNumberFormat="1" applyFont="1" applyFill="1" applyBorder="1" applyAlignment="1">
      <alignment horizontal="center" vertical="center"/>
    </xf>
    <xf numFmtId="165" fontId="6" fillId="8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left" vertical="center" indent="1"/>
    </xf>
    <xf numFmtId="0" fontId="7" fillId="9" borderId="5" xfId="0" applyFont="1" applyFill="1" applyBorder="1" applyAlignment="1">
      <alignment horizontal="center" vertical="center"/>
    </xf>
    <xf numFmtId="9" fontId="6" fillId="9" borderId="5" xfId="1" applyFont="1" applyFill="1" applyBorder="1" applyAlignment="1">
      <alignment horizontal="center" vertical="center"/>
    </xf>
    <xf numFmtId="165" fontId="3" fillId="9" borderId="5" xfId="0" applyNumberFormat="1" applyFont="1" applyFill="1" applyBorder="1" applyAlignment="1">
      <alignment horizontal="center" vertical="center"/>
    </xf>
    <xf numFmtId="165" fontId="6" fillId="9" borderId="5" xfId="0" applyNumberFormat="1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left" vertical="center" indent="2"/>
    </xf>
    <xf numFmtId="0" fontId="3" fillId="10" borderId="5" xfId="0" applyFont="1" applyFill="1" applyBorder="1" applyAlignment="1">
      <alignment horizontal="center" vertical="center"/>
    </xf>
    <xf numFmtId="9" fontId="6" fillId="10" borderId="5" xfId="1" applyFont="1" applyFill="1" applyBorder="1" applyAlignment="1">
      <alignment horizontal="center" vertical="center"/>
    </xf>
    <xf numFmtId="165" fontId="3" fillId="10" borderId="5" xfId="0" applyNumberFormat="1" applyFont="1" applyFill="1" applyBorder="1" applyAlignment="1">
      <alignment horizontal="center" vertical="center"/>
    </xf>
    <xf numFmtId="165" fontId="6" fillId="10" borderId="5" xfId="0" applyNumberFormat="1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left" vertical="center" indent="1"/>
    </xf>
    <xf numFmtId="0" fontId="8" fillId="11" borderId="5" xfId="0" applyFont="1" applyFill="1" applyBorder="1" applyAlignment="1">
      <alignment horizontal="center" vertical="center"/>
    </xf>
    <xf numFmtId="9" fontId="6" fillId="11" borderId="5" xfId="1" applyFont="1" applyFill="1" applyBorder="1" applyAlignment="1">
      <alignment horizontal="center" vertical="center"/>
    </xf>
    <xf numFmtId="165" fontId="9" fillId="11" borderId="5" xfId="0" applyNumberFormat="1" applyFont="1" applyFill="1" applyBorder="1" applyAlignment="1">
      <alignment horizontal="left" vertical="center"/>
    </xf>
    <xf numFmtId="165" fontId="6" fillId="11" borderId="5" xfId="0" applyNumberFormat="1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10" fillId="0" borderId="0" xfId="0" applyFont="1"/>
    <xf numFmtId="14" fontId="11" fillId="0" borderId="0" xfId="0" applyNumberFormat="1" applyFont="1" applyAlignment="1">
      <alignment horizontal="center"/>
    </xf>
    <xf numFmtId="0" fontId="12" fillId="0" borderId="0" xfId="2" applyFont="1" applyAlignment="1" applyProtection="1"/>
    <xf numFmtId="0" fontId="9" fillId="0" borderId="0" xfId="2" applyFont="1" applyAlignment="1" applyProtection="1"/>
    <xf numFmtId="0" fontId="12" fillId="0" borderId="0" xfId="0" applyFont="1"/>
    <xf numFmtId="167" fontId="13" fillId="12" borderId="8" xfId="0" applyNumberFormat="1" applyFont="1" applyFill="1" applyBorder="1" applyAlignment="1">
      <alignment horizontal="center" vertical="center"/>
    </xf>
    <xf numFmtId="167" fontId="13" fillId="12" borderId="0" xfId="0" applyNumberFormat="1" applyFont="1" applyFill="1" applyAlignment="1">
      <alignment horizontal="center" vertical="center"/>
    </xf>
    <xf numFmtId="167" fontId="13" fillId="12" borderId="9" xfId="0" applyNumberFormat="1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 shrinkToFit="1"/>
    </xf>
    <xf numFmtId="0" fontId="3" fillId="0" borderId="11" xfId="0" applyFont="1" applyBorder="1" applyAlignment="1">
      <alignment vertical="center"/>
    </xf>
    <xf numFmtId="0" fontId="3" fillId="11" borderId="11" xfId="0" applyFont="1" applyFill="1" applyBorder="1" applyAlignment="1">
      <alignment vertical="center"/>
    </xf>
    <xf numFmtId="0" fontId="3" fillId="0" borderId="11" xfId="0" applyFont="1" applyBorder="1" applyAlignment="1">
      <alignment horizontal="right" vertical="center"/>
    </xf>
    <xf numFmtId="167" fontId="15" fillId="12" borderId="8" xfId="0" applyNumberFormat="1" applyFont="1" applyFill="1" applyBorder="1" applyAlignment="1">
      <alignment horizontal="center" vertical="center"/>
    </xf>
    <xf numFmtId="167" fontId="15" fillId="12" borderId="0" xfId="0" applyNumberFormat="1" applyFont="1" applyFill="1" applyAlignment="1">
      <alignment horizontal="center" vertical="center"/>
    </xf>
    <xf numFmtId="167" fontId="15" fillId="12" borderId="9" xfId="0" applyNumberFormat="1" applyFont="1" applyFill="1" applyBorder="1" applyAlignment="1">
      <alignment horizontal="center" vertical="center"/>
    </xf>
    <xf numFmtId="0" fontId="16" fillId="13" borderId="10" xfId="0" applyFont="1" applyFill="1" applyBorder="1" applyAlignment="1">
      <alignment horizontal="center" vertical="center" shrinkToFit="1"/>
    </xf>
    <xf numFmtId="0" fontId="0" fillId="0" borderId="11" xfId="0" applyBorder="1" applyAlignment="1">
      <alignment vertical="center"/>
    </xf>
    <xf numFmtId="0" fontId="0" fillId="11" borderId="11" xfId="0" applyFill="1" applyBorder="1" applyAlignment="1">
      <alignment vertical="center"/>
    </xf>
    <xf numFmtId="0" fontId="0" fillId="11" borderId="0" xfId="0" applyFill="1" applyAlignment="1">
      <alignment vertical="center"/>
    </xf>
    <xf numFmtId="49" fontId="3" fillId="6" borderId="5" xfId="0" applyNumberFormat="1" applyFont="1" applyFill="1" applyBorder="1" applyAlignment="1">
      <alignment horizontal="left" vertical="center" indent="2"/>
    </xf>
    <xf numFmtId="49" fontId="21" fillId="6" borderId="5" xfId="0" applyNumberFormat="1" applyFont="1" applyFill="1" applyBorder="1" applyAlignment="1">
      <alignment horizontal="left" vertical="center" indent="2"/>
    </xf>
    <xf numFmtId="49" fontId="22" fillId="6" borderId="5" xfId="0" applyNumberFormat="1" applyFont="1" applyFill="1" applyBorder="1" applyAlignment="1">
      <alignment horizontal="left" vertical="center" indent="2"/>
    </xf>
    <xf numFmtId="0" fontId="21" fillId="8" borderId="5" xfId="0" applyFont="1" applyFill="1" applyBorder="1" applyAlignment="1">
      <alignment horizontal="left" vertical="center" indent="2"/>
    </xf>
    <xf numFmtId="166" fontId="0" fillId="12" borderId="6" xfId="0" applyNumberFormat="1" applyFill="1" applyBorder="1" applyAlignment="1">
      <alignment horizontal="left" vertical="center" wrapText="1" indent="1"/>
    </xf>
    <xf numFmtId="166" fontId="0" fillId="12" borderId="4" xfId="0" applyNumberFormat="1" applyFill="1" applyBorder="1" applyAlignment="1">
      <alignment horizontal="left" vertical="center" wrapText="1" indent="1"/>
    </xf>
    <xf numFmtId="166" fontId="0" fillId="12" borderId="7" xfId="0" applyNumberFormat="1" applyFill="1" applyBorder="1" applyAlignment="1">
      <alignment horizontal="left" vertical="center" wrapText="1" indent="1"/>
    </xf>
    <xf numFmtId="0" fontId="1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6" fontId="3" fillId="12" borderId="6" xfId="0" applyNumberFormat="1" applyFont="1" applyFill="1" applyBorder="1" applyAlignment="1">
      <alignment horizontal="left" vertical="center" wrapText="1" indent="1"/>
    </xf>
    <xf numFmtId="166" fontId="3" fillId="12" borderId="4" xfId="0" applyNumberFormat="1" applyFont="1" applyFill="1" applyBorder="1" applyAlignment="1">
      <alignment horizontal="left" vertical="center" wrapText="1" indent="1"/>
    </xf>
    <xf numFmtId="166" fontId="3" fillId="12" borderId="7" xfId="0" applyNumberFormat="1" applyFont="1" applyFill="1" applyBorder="1" applyAlignment="1">
      <alignment horizontal="left" vertical="center" wrapText="1" indent="1"/>
    </xf>
  </cellXfs>
  <cellStyles count="3">
    <cellStyle name="Hyperkobling" xfId="2" builtinId="8"/>
    <cellStyle name="Normal" xfId="0" builtinId="0"/>
    <cellStyle name="Prosent" xfId="1" builtinId="5"/>
  </cellStyles>
  <dxfs count="12"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1454817346722"/>
        </top>
      </border>
    </dxf>
    <dxf>
      <fill>
        <patternFill patternType="solid">
          <bgColor theme="0" tint="-4.9989318521683403E-2"/>
        </patternFill>
      </fill>
      <border>
        <top style="thin">
          <color theme="4" tint="0.399914548173467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I91"/>
  <sheetViews>
    <sheetView showGridLines="0" tabSelected="1" zoomScale="89" zoomScaleNormal="89" workbookViewId="0">
      <pane ySplit="6" topLeftCell="A7" activePane="bottomLeft" state="frozen"/>
      <selection pane="bottomLeft" activeCell="C13" sqref="C13"/>
    </sheetView>
  </sheetViews>
  <sheetFormatPr baseColWidth="10" defaultColWidth="9" defaultRowHeight="15" x14ac:dyDescent="0.2"/>
  <cols>
    <col min="1" max="1" width="2.6640625" customWidth="1"/>
    <col min="2" max="2" width="19.83203125" customWidth="1"/>
    <col min="3" max="3" width="9.1640625" customWidth="1"/>
    <col min="4" max="4" width="10.6640625" customWidth="1"/>
    <col min="5" max="5" width="10.5" style="2" customWidth="1"/>
    <col min="6" max="6" width="10.5" customWidth="1"/>
    <col min="7" max="7" width="2.6640625" customWidth="1"/>
    <col min="8" max="8" width="6.1640625" hidden="1" customWidth="1"/>
    <col min="9" max="113" width="2.5" customWidth="1"/>
    <col min="118" max="119" width="10.33203125"/>
  </cols>
  <sheetData>
    <row r="1" spans="1:113" ht="28" x14ac:dyDescent="0.3">
      <c r="B1" s="91" t="s">
        <v>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</row>
    <row r="2" spans="1:113" ht="19.5" customHeight="1" x14ac:dyDescent="0.2">
      <c r="B2" s="4" t="s">
        <v>1</v>
      </c>
      <c r="C2" s="5"/>
      <c r="D2" s="6" t="s">
        <v>2</v>
      </c>
      <c r="E2" s="92">
        <v>45313</v>
      </c>
      <c r="F2" s="93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</row>
    <row r="3" spans="1:113" ht="19.5" customHeight="1" x14ac:dyDescent="0.2">
      <c r="B3" s="4" t="s">
        <v>3</v>
      </c>
      <c r="C3" s="5"/>
      <c r="D3" s="6" t="s">
        <v>4</v>
      </c>
      <c r="E3" s="92">
        <f ca="1">TODAY()</f>
        <v>45326</v>
      </c>
      <c r="F3" s="93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</row>
    <row r="4" spans="1:113" ht="19.5" customHeight="1" x14ac:dyDescent="0.2">
      <c r="B4" s="5"/>
      <c r="C4" s="5"/>
      <c r="D4" s="6" t="s">
        <v>5</v>
      </c>
      <c r="E4" s="7">
        <v>1</v>
      </c>
      <c r="F4" s="5"/>
      <c r="G4" s="5"/>
      <c r="H4" s="5"/>
      <c r="I4" s="94">
        <f>I5</f>
        <v>45313</v>
      </c>
      <c r="J4" s="95"/>
      <c r="K4" s="95"/>
      <c r="L4" s="95"/>
      <c r="M4" s="95"/>
      <c r="N4" s="95"/>
      <c r="O4" s="96"/>
      <c r="P4" s="94">
        <f>P5</f>
        <v>45320</v>
      </c>
      <c r="Q4" s="95"/>
      <c r="R4" s="95"/>
      <c r="S4" s="95"/>
      <c r="T4" s="95"/>
      <c r="U4" s="95"/>
      <c r="V4" s="96"/>
      <c r="W4" s="94">
        <f>W5</f>
        <v>45327</v>
      </c>
      <c r="X4" s="95"/>
      <c r="Y4" s="95"/>
      <c r="Z4" s="95"/>
      <c r="AA4" s="95"/>
      <c r="AB4" s="95"/>
      <c r="AC4" s="96"/>
      <c r="AD4" s="94">
        <f>AD5</f>
        <v>45334</v>
      </c>
      <c r="AE4" s="95"/>
      <c r="AF4" s="95"/>
      <c r="AG4" s="95"/>
      <c r="AH4" s="95"/>
      <c r="AI4" s="95"/>
      <c r="AJ4" s="96"/>
      <c r="AK4" s="94">
        <f>AK5</f>
        <v>45341</v>
      </c>
      <c r="AL4" s="95"/>
      <c r="AM4" s="95"/>
      <c r="AN4" s="95"/>
      <c r="AO4" s="95"/>
      <c r="AP4" s="95"/>
      <c r="AQ4" s="96"/>
      <c r="AR4" s="94">
        <f>AR5</f>
        <v>45348</v>
      </c>
      <c r="AS4" s="95"/>
      <c r="AT4" s="95"/>
      <c r="AU4" s="95"/>
      <c r="AV4" s="95"/>
      <c r="AW4" s="95"/>
      <c r="AX4" s="96"/>
      <c r="AY4" s="94">
        <f>AY5</f>
        <v>45355</v>
      </c>
      <c r="AZ4" s="95"/>
      <c r="BA4" s="95"/>
      <c r="BB4" s="95"/>
      <c r="BC4" s="95"/>
      <c r="BD4" s="95"/>
      <c r="BE4" s="96"/>
      <c r="BF4" s="88">
        <f>BF5</f>
        <v>45362</v>
      </c>
      <c r="BG4" s="89"/>
      <c r="BH4" s="89"/>
      <c r="BI4" s="89"/>
      <c r="BJ4" s="89"/>
      <c r="BK4" s="89"/>
      <c r="BL4" s="90"/>
      <c r="BM4" s="88">
        <f>BM5</f>
        <v>45369</v>
      </c>
      <c r="BN4" s="89"/>
      <c r="BO4" s="89"/>
      <c r="BP4" s="89"/>
      <c r="BQ4" s="89"/>
      <c r="BR4" s="89"/>
      <c r="BS4" s="90"/>
      <c r="BT4" s="88">
        <f>BT5</f>
        <v>45376</v>
      </c>
      <c r="BU4" s="89"/>
      <c r="BV4" s="89"/>
      <c r="BW4" s="89"/>
      <c r="BX4" s="89"/>
      <c r="BY4" s="89"/>
      <c r="BZ4" s="90"/>
      <c r="CA4" s="88">
        <f>CA5</f>
        <v>45383</v>
      </c>
      <c r="CB4" s="89"/>
      <c r="CC4" s="89"/>
      <c r="CD4" s="89"/>
      <c r="CE4" s="89"/>
      <c r="CF4" s="89"/>
      <c r="CG4" s="90"/>
      <c r="CH4" s="88">
        <f>CH5</f>
        <v>45390</v>
      </c>
      <c r="CI4" s="89"/>
      <c r="CJ4" s="89"/>
      <c r="CK4" s="89"/>
      <c r="CL4" s="89"/>
      <c r="CM4" s="89"/>
      <c r="CN4" s="90"/>
      <c r="CO4" s="88">
        <f>CO5</f>
        <v>45397</v>
      </c>
      <c r="CP4" s="89"/>
      <c r="CQ4" s="89"/>
      <c r="CR4" s="89"/>
      <c r="CS4" s="89"/>
      <c r="CT4" s="89"/>
      <c r="CU4" s="90"/>
      <c r="CV4" s="88">
        <f>CV5</f>
        <v>45404</v>
      </c>
      <c r="CW4" s="89"/>
      <c r="CX4" s="89"/>
      <c r="CY4" s="89"/>
      <c r="CZ4" s="89"/>
      <c r="DA4" s="89"/>
      <c r="DB4" s="90"/>
      <c r="DC4" s="88">
        <f>DC5</f>
        <v>45411</v>
      </c>
      <c r="DD4" s="89"/>
      <c r="DE4" s="89"/>
      <c r="DF4" s="89"/>
      <c r="DG4" s="89"/>
      <c r="DH4" s="89"/>
      <c r="DI4" s="90"/>
    </row>
    <row r="5" spans="1:113" x14ac:dyDescent="0.2">
      <c r="A5" s="8"/>
      <c r="B5" s="5"/>
      <c r="C5" s="5"/>
      <c r="D5" s="5"/>
      <c r="E5" s="9"/>
      <c r="F5" s="5"/>
      <c r="G5" s="6"/>
      <c r="H5" s="5"/>
      <c r="I5" s="70">
        <f>E2-WEEKDAY(E2,1)+2+7*(E4-1)</f>
        <v>45313</v>
      </c>
      <c r="J5" s="71">
        <f>I5+1</f>
        <v>45314</v>
      </c>
      <c r="K5" s="71">
        <f t="shared" ref="K5:AZ5" si="0">J5+1</f>
        <v>45315</v>
      </c>
      <c r="L5" s="71">
        <f t="shared" si="0"/>
        <v>45316</v>
      </c>
      <c r="M5" s="71">
        <f t="shared" si="0"/>
        <v>45317</v>
      </c>
      <c r="N5" s="71">
        <f t="shared" si="0"/>
        <v>45318</v>
      </c>
      <c r="O5" s="72">
        <f t="shared" si="0"/>
        <v>45319</v>
      </c>
      <c r="P5" s="70">
        <f t="shared" si="0"/>
        <v>45320</v>
      </c>
      <c r="Q5" s="71">
        <f t="shared" si="0"/>
        <v>45321</v>
      </c>
      <c r="R5" s="71">
        <f t="shared" si="0"/>
        <v>45322</v>
      </c>
      <c r="S5" s="71">
        <f t="shared" si="0"/>
        <v>45323</v>
      </c>
      <c r="T5" s="71">
        <f t="shared" si="0"/>
        <v>45324</v>
      </c>
      <c r="U5" s="71">
        <f t="shared" si="0"/>
        <v>45325</v>
      </c>
      <c r="V5" s="72">
        <f t="shared" si="0"/>
        <v>45326</v>
      </c>
      <c r="W5" s="70">
        <f t="shared" si="0"/>
        <v>45327</v>
      </c>
      <c r="X5" s="71">
        <f t="shared" si="0"/>
        <v>45328</v>
      </c>
      <c r="Y5" s="71">
        <f t="shared" si="0"/>
        <v>45329</v>
      </c>
      <c r="Z5" s="71">
        <f t="shared" si="0"/>
        <v>45330</v>
      </c>
      <c r="AA5" s="71">
        <f t="shared" si="0"/>
        <v>45331</v>
      </c>
      <c r="AB5" s="71">
        <f t="shared" si="0"/>
        <v>45332</v>
      </c>
      <c r="AC5" s="72">
        <f t="shared" si="0"/>
        <v>45333</v>
      </c>
      <c r="AD5" s="70">
        <f t="shared" si="0"/>
        <v>45334</v>
      </c>
      <c r="AE5" s="71">
        <f t="shared" si="0"/>
        <v>45335</v>
      </c>
      <c r="AF5" s="71">
        <f t="shared" si="0"/>
        <v>45336</v>
      </c>
      <c r="AG5" s="71">
        <f t="shared" si="0"/>
        <v>45337</v>
      </c>
      <c r="AH5" s="71">
        <f t="shared" si="0"/>
        <v>45338</v>
      </c>
      <c r="AI5" s="71">
        <f t="shared" si="0"/>
        <v>45339</v>
      </c>
      <c r="AJ5" s="72">
        <f t="shared" si="0"/>
        <v>45340</v>
      </c>
      <c r="AK5" s="70">
        <f t="shared" si="0"/>
        <v>45341</v>
      </c>
      <c r="AL5" s="71">
        <f t="shared" si="0"/>
        <v>45342</v>
      </c>
      <c r="AM5" s="71">
        <f t="shared" si="0"/>
        <v>45343</v>
      </c>
      <c r="AN5" s="71">
        <f t="shared" si="0"/>
        <v>45344</v>
      </c>
      <c r="AO5" s="71">
        <f t="shared" si="0"/>
        <v>45345</v>
      </c>
      <c r="AP5" s="71">
        <f t="shared" si="0"/>
        <v>45346</v>
      </c>
      <c r="AQ5" s="72">
        <f t="shared" si="0"/>
        <v>45347</v>
      </c>
      <c r="AR5" s="70">
        <f t="shared" si="0"/>
        <v>45348</v>
      </c>
      <c r="AS5" s="71">
        <f t="shared" si="0"/>
        <v>45349</v>
      </c>
      <c r="AT5" s="71">
        <f t="shared" si="0"/>
        <v>45350</v>
      </c>
      <c r="AU5" s="71">
        <f t="shared" si="0"/>
        <v>45351</v>
      </c>
      <c r="AV5" s="71">
        <f t="shared" si="0"/>
        <v>45352</v>
      </c>
      <c r="AW5" s="71">
        <f t="shared" si="0"/>
        <v>45353</v>
      </c>
      <c r="AX5" s="72">
        <f t="shared" si="0"/>
        <v>45354</v>
      </c>
      <c r="AY5" s="70">
        <f t="shared" si="0"/>
        <v>45355</v>
      </c>
      <c r="AZ5" s="71">
        <f t="shared" si="0"/>
        <v>45356</v>
      </c>
      <c r="BA5" s="71">
        <f t="shared" ref="BA5:BG5" si="1">AZ5+1</f>
        <v>45357</v>
      </c>
      <c r="BB5" s="71">
        <f t="shared" si="1"/>
        <v>45358</v>
      </c>
      <c r="BC5" s="71">
        <f t="shared" si="1"/>
        <v>45359</v>
      </c>
      <c r="BD5" s="71">
        <f t="shared" si="1"/>
        <v>45360</v>
      </c>
      <c r="BE5" s="72">
        <f t="shared" si="1"/>
        <v>45361</v>
      </c>
      <c r="BF5" s="77">
        <f>BE5+1</f>
        <v>45362</v>
      </c>
      <c r="BG5" s="78">
        <f t="shared" si="1"/>
        <v>45363</v>
      </c>
      <c r="BH5" s="78">
        <f t="shared" ref="BH5:BL5" si="2">BG5+1</f>
        <v>45364</v>
      </c>
      <c r="BI5" s="78">
        <f t="shared" si="2"/>
        <v>45365</v>
      </c>
      <c r="BJ5" s="78">
        <f t="shared" si="2"/>
        <v>45366</v>
      </c>
      <c r="BK5" s="78">
        <f t="shared" si="2"/>
        <v>45367</v>
      </c>
      <c r="BL5" s="79">
        <f t="shared" si="2"/>
        <v>45368</v>
      </c>
      <c r="BM5" s="79">
        <f t="shared" ref="BM5" si="3">BL5+1</f>
        <v>45369</v>
      </c>
      <c r="BN5" s="79">
        <f t="shared" ref="BN5" si="4">BM5+1</f>
        <v>45370</v>
      </c>
      <c r="BO5" s="79">
        <f t="shared" ref="BO5" si="5">BN5+1</f>
        <v>45371</v>
      </c>
      <c r="BP5" s="79">
        <f t="shared" ref="BP5" si="6">BO5+1</f>
        <v>45372</v>
      </c>
      <c r="BQ5" s="79">
        <f t="shared" ref="BQ5" si="7">BP5+1</f>
        <v>45373</v>
      </c>
      <c r="BR5" s="79">
        <f t="shared" ref="BR5" si="8">BQ5+1</f>
        <v>45374</v>
      </c>
      <c r="BS5" s="79">
        <f t="shared" ref="BS5" si="9">BR5+1</f>
        <v>45375</v>
      </c>
      <c r="BT5" s="79">
        <f t="shared" ref="BT5" si="10">BS5+1</f>
        <v>45376</v>
      </c>
      <c r="BU5" s="79">
        <f t="shared" ref="BU5" si="11">BT5+1</f>
        <v>45377</v>
      </c>
      <c r="BV5" s="79">
        <f t="shared" ref="BV5" si="12">BU5+1</f>
        <v>45378</v>
      </c>
      <c r="BW5" s="79">
        <f t="shared" ref="BW5" si="13">BV5+1</f>
        <v>45379</v>
      </c>
      <c r="BX5" s="79">
        <f t="shared" ref="BX5" si="14">BW5+1</f>
        <v>45380</v>
      </c>
      <c r="BY5" s="79">
        <f t="shared" ref="BY5" si="15">BX5+1</f>
        <v>45381</v>
      </c>
      <c r="BZ5" s="79">
        <f t="shared" ref="BZ5" si="16">BY5+1</f>
        <v>45382</v>
      </c>
      <c r="CA5" s="79">
        <f t="shared" ref="CA5" si="17">BZ5+1</f>
        <v>45383</v>
      </c>
      <c r="CB5" s="79">
        <f t="shared" ref="CB5" si="18">CA5+1</f>
        <v>45384</v>
      </c>
      <c r="CC5" s="79">
        <f t="shared" ref="CC5" si="19">CB5+1</f>
        <v>45385</v>
      </c>
      <c r="CD5" s="79">
        <f t="shared" ref="CD5" si="20">CC5+1</f>
        <v>45386</v>
      </c>
      <c r="CE5" s="79">
        <f t="shared" ref="CE5" si="21">CD5+1</f>
        <v>45387</v>
      </c>
      <c r="CF5" s="79">
        <f t="shared" ref="CF5" si="22">CE5+1</f>
        <v>45388</v>
      </c>
      <c r="CG5" s="79">
        <f t="shared" ref="CG5" si="23">CF5+1</f>
        <v>45389</v>
      </c>
      <c r="CH5" s="79">
        <f t="shared" ref="CH5" si="24">CG5+1</f>
        <v>45390</v>
      </c>
      <c r="CI5" s="79">
        <f t="shared" ref="CI5" si="25">CH5+1</f>
        <v>45391</v>
      </c>
      <c r="CJ5" s="79">
        <f t="shared" ref="CJ5" si="26">CI5+1</f>
        <v>45392</v>
      </c>
      <c r="CK5" s="79">
        <f t="shared" ref="CK5" si="27">CJ5+1</f>
        <v>45393</v>
      </c>
      <c r="CL5" s="79">
        <f t="shared" ref="CL5" si="28">CK5+1</f>
        <v>45394</v>
      </c>
      <c r="CM5" s="79">
        <f t="shared" ref="CM5" si="29">CL5+1</f>
        <v>45395</v>
      </c>
      <c r="CN5" s="79">
        <f t="shared" ref="CN5" si="30">CM5+1</f>
        <v>45396</v>
      </c>
      <c r="CO5" s="79">
        <f t="shared" ref="CO5" si="31">CN5+1</f>
        <v>45397</v>
      </c>
      <c r="CP5" s="79">
        <f t="shared" ref="CP5" si="32">CO5+1</f>
        <v>45398</v>
      </c>
      <c r="CQ5" s="79">
        <f t="shared" ref="CQ5" si="33">CP5+1</f>
        <v>45399</v>
      </c>
      <c r="CR5" s="79">
        <f t="shared" ref="CR5" si="34">CQ5+1</f>
        <v>45400</v>
      </c>
      <c r="CS5" s="79">
        <f t="shared" ref="CS5" si="35">CR5+1</f>
        <v>45401</v>
      </c>
      <c r="CT5" s="79">
        <f t="shared" ref="CT5" si="36">CS5+1</f>
        <v>45402</v>
      </c>
      <c r="CU5" s="79">
        <f t="shared" ref="CU5" si="37">CT5+1</f>
        <v>45403</v>
      </c>
      <c r="CV5" s="79">
        <f t="shared" ref="CV5" si="38">CU5+1</f>
        <v>45404</v>
      </c>
      <c r="CW5" s="79">
        <f t="shared" ref="CW5" si="39">CV5+1</f>
        <v>45405</v>
      </c>
      <c r="CX5" s="79">
        <f t="shared" ref="CX5" si="40">CW5+1</f>
        <v>45406</v>
      </c>
      <c r="CY5" s="79">
        <f t="shared" ref="CY5" si="41">CX5+1</f>
        <v>45407</v>
      </c>
      <c r="CZ5" s="79">
        <f t="shared" ref="CZ5" si="42">CY5+1</f>
        <v>45408</v>
      </c>
      <c r="DA5" s="79">
        <f t="shared" ref="DA5" si="43">CZ5+1</f>
        <v>45409</v>
      </c>
      <c r="DB5" s="79">
        <f t="shared" ref="DB5" si="44">DA5+1</f>
        <v>45410</v>
      </c>
      <c r="DC5" s="79">
        <f t="shared" ref="DC5" si="45">DB5+1</f>
        <v>45411</v>
      </c>
      <c r="DD5" s="79">
        <f t="shared" ref="DD5" si="46">DC5+1</f>
        <v>45412</v>
      </c>
      <c r="DE5" s="79">
        <f t="shared" ref="DE5" si="47">DD5+1</f>
        <v>45413</v>
      </c>
      <c r="DF5" s="79">
        <f t="shared" ref="DF5" si="48">DE5+1</f>
        <v>45414</v>
      </c>
      <c r="DG5" s="79">
        <f t="shared" ref="DG5" si="49">DF5+1</f>
        <v>45415</v>
      </c>
      <c r="DH5" s="79">
        <f t="shared" ref="DH5" si="50">DG5+1</f>
        <v>45416</v>
      </c>
      <c r="DI5" s="79">
        <f t="shared" ref="DI5" si="51">DH5+1</f>
        <v>45417</v>
      </c>
    </row>
    <row r="6" spans="1:113" ht="29.25" customHeight="1" thickBot="1" x14ac:dyDescent="0.25">
      <c r="A6" s="10"/>
      <c r="B6" s="11" t="s">
        <v>6</v>
      </c>
      <c r="C6" s="12" t="s">
        <v>7</v>
      </c>
      <c r="D6" s="12" t="s">
        <v>8</v>
      </c>
      <c r="E6" s="12" t="s">
        <v>9</v>
      </c>
      <c r="F6" s="12" t="s">
        <v>10</v>
      </c>
      <c r="G6" s="12"/>
      <c r="H6" s="12" t="s">
        <v>11</v>
      </c>
      <c r="I6" s="73" t="str">
        <f t="shared" ref="I6" si="52">LEFT(TEXT(I5,"ddd"),1)</f>
        <v>m</v>
      </c>
      <c r="J6" s="73" t="str">
        <f t="shared" ref="J6:AR6" si="53">LEFT(TEXT(J5,"ddd"),1)</f>
        <v>t</v>
      </c>
      <c r="K6" s="73" t="str">
        <f t="shared" si="53"/>
        <v>o</v>
      </c>
      <c r="L6" s="73" t="str">
        <f t="shared" si="53"/>
        <v>t</v>
      </c>
      <c r="M6" s="73" t="str">
        <f t="shared" si="53"/>
        <v>f</v>
      </c>
      <c r="N6" s="73" t="str">
        <f t="shared" si="53"/>
        <v>l</v>
      </c>
      <c r="O6" s="73" t="str">
        <f t="shared" si="53"/>
        <v>s</v>
      </c>
      <c r="P6" s="73" t="str">
        <f t="shared" si="53"/>
        <v>m</v>
      </c>
      <c r="Q6" s="73" t="str">
        <f t="shared" si="53"/>
        <v>t</v>
      </c>
      <c r="R6" s="73" t="str">
        <f t="shared" si="53"/>
        <v>o</v>
      </c>
      <c r="S6" s="73" t="str">
        <f t="shared" si="53"/>
        <v>t</v>
      </c>
      <c r="T6" s="73" t="str">
        <f t="shared" si="53"/>
        <v>f</v>
      </c>
      <c r="U6" s="73" t="str">
        <f t="shared" si="53"/>
        <v>l</v>
      </c>
      <c r="V6" s="73" t="str">
        <f t="shared" si="53"/>
        <v>s</v>
      </c>
      <c r="W6" s="73" t="str">
        <f t="shared" si="53"/>
        <v>m</v>
      </c>
      <c r="X6" s="73" t="str">
        <f t="shared" si="53"/>
        <v>t</v>
      </c>
      <c r="Y6" s="73" t="str">
        <f t="shared" si="53"/>
        <v>o</v>
      </c>
      <c r="Z6" s="73" t="str">
        <f t="shared" si="53"/>
        <v>t</v>
      </c>
      <c r="AA6" s="73" t="str">
        <f t="shared" si="53"/>
        <v>f</v>
      </c>
      <c r="AB6" s="73" t="str">
        <f t="shared" si="53"/>
        <v>l</v>
      </c>
      <c r="AC6" s="73" t="str">
        <f t="shared" si="53"/>
        <v>s</v>
      </c>
      <c r="AD6" s="73" t="str">
        <f t="shared" si="53"/>
        <v>m</v>
      </c>
      <c r="AE6" s="73" t="str">
        <f t="shared" si="53"/>
        <v>t</v>
      </c>
      <c r="AF6" s="73" t="str">
        <f t="shared" si="53"/>
        <v>o</v>
      </c>
      <c r="AG6" s="73" t="str">
        <f t="shared" si="53"/>
        <v>t</v>
      </c>
      <c r="AH6" s="73" t="str">
        <f t="shared" si="53"/>
        <v>f</v>
      </c>
      <c r="AI6" s="73" t="str">
        <f t="shared" si="53"/>
        <v>l</v>
      </c>
      <c r="AJ6" s="73" t="str">
        <f t="shared" si="53"/>
        <v>s</v>
      </c>
      <c r="AK6" s="73" t="str">
        <f t="shared" si="53"/>
        <v>m</v>
      </c>
      <c r="AL6" s="73" t="str">
        <f t="shared" si="53"/>
        <v>t</v>
      </c>
      <c r="AM6" s="73" t="str">
        <f t="shared" si="53"/>
        <v>o</v>
      </c>
      <c r="AN6" s="73" t="str">
        <f t="shared" si="53"/>
        <v>t</v>
      </c>
      <c r="AO6" s="73" t="str">
        <f t="shared" si="53"/>
        <v>f</v>
      </c>
      <c r="AP6" s="73" t="str">
        <f t="shared" si="53"/>
        <v>l</v>
      </c>
      <c r="AQ6" s="73" t="str">
        <f t="shared" si="53"/>
        <v>s</v>
      </c>
      <c r="AR6" s="73" t="str">
        <f t="shared" si="53"/>
        <v>m</v>
      </c>
      <c r="AS6" s="73" t="str">
        <f t="shared" ref="AS6:DD6" si="54">LEFT(TEXT(AS5,"ddd"),1)</f>
        <v>t</v>
      </c>
      <c r="AT6" s="73" t="str">
        <f t="shared" si="54"/>
        <v>o</v>
      </c>
      <c r="AU6" s="73" t="str">
        <f t="shared" si="54"/>
        <v>t</v>
      </c>
      <c r="AV6" s="73" t="str">
        <f t="shared" si="54"/>
        <v>f</v>
      </c>
      <c r="AW6" s="73" t="str">
        <f t="shared" si="54"/>
        <v>l</v>
      </c>
      <c r="AX6" s="73" t="str">
        <f t="shared" si="54"/>
        <v>s</v>
      </c>
      <c r="AY6" s="73" t="str">
        <f t="shared" si="54"/>
        <v>m</v>
      </c>
      <c r="AZ6" s="73" t="str">
        <f t="shared" si="54"/>
        <v>t</v>
      </c>
      <c r="BA6" s="73" t="str">
        <f t="shared" si="54"/>
        <v>o</v>
      </c>
      <c r="BB6" s="73" t="str">
        <f t="shared" si="54"/>
        <v>t</v>
      </c>
      <c r="BC6" s="73" t="str">
        <f t="shared" si="54"/>
        <v>f</v>
      </c>
      <c r="BD6" s="73" t="str">
        <f t="shared" si="54"/>
        <v>l</v>
      </c>
      <c r="BE6" s="73" t="str">
        <f t="shared" si="54"/>
        <v>s</v>
      </c>
      <c r="BF6" s="80" t="str">
        <f t="shared" si="54"/>
        <v>m</v>
      </c>
      <c r="BG6" s="80" t="str">
        <f t="shared" si="54"/>
        <v>t</v>
      </c>
      <c r="BH6" s="80" t="str">
        <f t="shared" si="54"/>
        <v>o</v>
      </c>
      <c r="BI6" s="80" t="str">
        <f t="shared" si="54"/>
        <v>t</v>
      </c>
      <c r="BJ6" s="80" t="str">
        <f t="shared" si="54"/>
        <v>f</v>
      </c>
      <c r="BK6" s="80" t="str">
        <f t="shared" si="54"/>
        <v>l</v>
      </c>
      <c r="BL6" s="80" t="str">
        <f t="shared" si="54"/>
        <v>s</v>
      </c>
      <c r="BM6" s="80" t="str">
        <f t="shared" si="54"/>
        <v>m</v>
      </c>
      <c r="BN6" s="80" t="str">
        <f t="shared" si="54"/>
        <v>t</v>
      </c>
      <c r="BO6" s="80" t="str">
        <f t="shared" si="54"/>
        <v>o</v>
      </c>
      <c r="BP6" s="80" t="str">
        <f t="shared" si="54"/>
        <v>t</v>
      </c>
      <c r="BQ6" s="80" t="str">
        <f t="shared" si="54"/>
        <v>f</v>
      </c>
      <c r="BR6" s="80" t="str">
        <f t="shared" si="54"/>
        <v>l</v>
      </c>
      <c r="BS6" s="80" t="str">
        <f t="shared" si="54"/>
        <v>s</v>
      </c>
      <c r="BT6" s="80" t="str">
        <f t="shared" si="54"/>
        <v>m</v>
      </c>
      <c r="BU6" s="80" t="str">
        <f t="shared" si="54"/>
        <v>t</v>
      </c>
      <c r="BV6" s="80" t="str">
        <f t="shared" si="54"/>
        <v>o</v>
      </c>
      <c r="BW6" s="80" t="str">
        <f t="shared" si="54"/>
        <v>t</v>
      </c>
      <c r="BX6" s="80" t="str">
        <f t="shared" si="54"/>
        <v>f</v>
      </c>
      <c r="BY6" s="80" t="str">
        <f t="shared" si="54"/>
        <v>l</v>
      </c>
      <c r="BZ6" s="80" t="str">
        <f t="shared" si="54"/>
        <v>s</v>
      </c>
      <c r="CA6" s="80" t="str">
        <f t="shared" si="54"/>
        <v>m</v>
      </c>
      <c r="CB6" s="80" t="str">
        <f t="shared" si="54"/>
        <v>t</v>
      </c>
      <c r="CC6" s="80" t="str">
        <f t="shared" si="54"/>
        <v>o</v>
      </c>
      <c r="CD6" s="80" t="str">
        <f t="shared" si="54"/>
        <v>t</v>
      </c>
      <c r="CE6" s="80" t="str">
        <f t="shared" si="54"/>
        <v>f</v>
      </c>
      <c r="CF6" s="80" t="str">
        <f t="shared" si="54"/>
        <v>l</v>
      </c>
      <c r="CG6" s="80" t="str">
        <f t="shared" si="54"/>
        <v>s</v>
      </c>
      <c r="CH6" s="80" t="str">
        <f t="shared" si="54"/>
        <v>m</v>
      </c>
      <c r="CI6" s="80" t="str">
        <f t="shared" si="54"/>
        <v>t</v>
      </c>
      <c r="CJ6" s="80" t="str">
        <f t="shared" si="54"/>
        <v>o</v>
      </c>
      <c r="CK6" s="80" t="str">
        <f t="shared" si="54"/>
        <v>t</v>
      </c>
      <c r="CL6" s="80" t="str">
        <f t="shared" si="54"/>
        <v>f</v>
      </c>
      <c r="CM6" s="80" t="str">
        <f t="shared" si="54"/>
        <v>l</v>
      </c>
      <c r="CN6" s="80" t="str">
        <f t="shared" si="54"/>
        <v>s</v>
      </c>
      <c r="CO6" s="80" t="str">
        <f t="shared" si="54"/>
        <v>m</v>
      </c>
      <c r="CP6" s="80" t="str">
        <f t="shared" si="54"/>
        <v>t</v>
      </c>
      <c r="CQ6" s="80" t="str">
        <f t="shared" si="54"/>
        <v>o</v>
      </c>
      <c r="CR6" s="80" t="str">
        <f t="shared" si="54"/>
        <v>t</v>
      </c>
      <c r="CS6" s="80" t="str">
        <f t="shared" si="54"/>
        <v>f</v>
      </c>
      <c r="CT6" s="80" t="str">
        <f t="shared" si="54"/>
        <v>l</v>
      </c>
      <c r="CU6" s="80" t="str">
        <f t="shared" si="54"/>
        <v>s</v>
      </c>
      <c r="CV6" s="80" t="str">
        <f t="shared" si="54"/>
        <v>m</v>
      </c>
      <c r="CW6" s="80" t="str">
        <f t="shared" si="54"/>
        <v>t</v>
      </c>
      <c r="CX6" s="80" t="str">
        <f t="shared" si="54"/>
        <v>o</v>
      </c>
      <c r="CY6" s="80" t="str">
        <f t="shared" si="54"/>
        <v>t</v>
      </c>
      <c r="CZ6" s="80" t="str">
        <f t="shared" si="54"/>
        <v>f</v>
      </c>
      <c r="DA6" s="80" t="str">
        <f t="shared" si="54"/>
        <v>l</v>
      </c>
      <c r="DB6" s="80" t="str">
        <f t="shared" si="54"/>
        <v>s</v>
      </c>
      <c r="DC6" s="80" t="str">
        <f t="shared" si="54"/>
        <v>m</v>
      </c>
      <c r="DD6" s="80" t="str">
        <f t="shared" si="54"/>
        <v>t</v>
      </c>
      <c r="DE6" s="80" t="str">
        <f t="shared" ref="DE6:DI6" si="55">LEFT(TEXT(DE5,"ddd"),1)</f>
        <v>o</v>
      </c>
      <c r="DF6" s="80" t="str">
        <f t="shared" si="55"/>
        <v>t</v>
      </c>
      <c r="DG6" s="80" t="str">
        <f t="shared" si="55"/>
        <v>f</v>
      </c>
      <c r="DH6" s="80" t="str">
        <f t="shared" si="55"/>
        <v>l</v>
      </c>
      <c r="DI6" s="80" t="str">
        <f t="shared" si="55"/>
        <v>s</v>
      </c>
    </row>
    <row r="7" spans="1:113" s="1" customFormat="1" ht="22" thickBot="1" x14ac:dyDescent="0.25">
      <c r="A7" s="10"/>
      <c r="B7" s="13"/>
      <c r="C7" s="14"/>
      <c r="D7" s="15"/>
      <c r="E7" s="16"/>
      <c r="F7" s="17"/>
      <c r="G7" s="18"/>
      <c r="H7" s="18" t="str">
        <f t="shared" ref="H7:H59" si="56">IF(OR(ISBLANK(task_start),ISBLANK(task_end)),"",task_end-task_start+1)</f>
        <v/>
      </c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</row>
    <row r="8" spans="1:113" s="1" customFormat="1" ht="22" thickBot="1" x14ac:dyDescent="0.25">
      <c r="A8" s="10"/>
      <c r="B8" s="19" t="s">
        <v>12</v>
      </c>
      <c r="C8" s="20"/>
      <c r="D8" s="21"/>
      <c r="E8" s="22"/>
      <c r="F8" s="23"/>
      <c r="G8" s="18"/>
      <c r="H8" s="18" t="str">
        <f t="shared" si="56"/>
        <v/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</row>
    <row r="9" spans="1:113" s="1" customFormat="1" ht="22" thickBot="1" x14ac:dyDescent="0.25">
      <c r="A9" s="10"/>
      <c r="B9" s="24" t="s">
        <v>13</v>
      </c>
      <c r="C9" s="25" t="s">
        <v>14</v>
      </c>
      <c r="D9" s="26">
        <v>1</v>
      </c>
      <c r="E9" s="27">
        <v>45312</v>
      </c>
      <c r="F9" s="28">
        <v>45319</v>
      </c>
      <c r="G9" s="18"/>
      <c r="H9" s="18">
        <f t="shared" si="56"/>
        <v>8</v>
      </c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</row>
    <row r="10" spans="1:113" s="1" customFormat="1" ht="22" thickBot="1" x14ac:dyDescent="0.25">
      <c r="A10" s="10"/>
      <c r="B10" s="24" t="s">
        <v>15</v>
      </c>
      <c r="C10" s="25" t="s">
        <v>14</v>
      </c>
      <c r="D10" s="26">
        <v>1</v>
      </c>
      <c r="E10" s="27">
        <v>45316</v>
      </c>
      <c r="F10" s="28">
        <v>45319</v>
      </c>
      <c r="G10" s="18"/>
      <c r="H10" s="18">
        <f t="shared" si="56"/>
        <v>4</v>
      </c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6"/>
      <c r="V10" s="76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</row>
    <row r="11" spans="1:113" s="1" customFormat="1" ht="22" thickBot="1" x14ac:dyDescent="0.25">
      <c r="A11" s="10"/>
      <c r="B11" s="24" t="s">
        <v>16</v>
      </c>
      <c r="C11" s="25" t="s">
        <v>14</v>
      </c>
      <c r="D11" s="26">
        <v>1</v>
      </c>
      <c r="E11" s="27">
        <v>45316</v>
      </c>
      <c r="F11" s="28">
        <v>45319</v>
      </c>
      <c r="G11" s="18"/>
      <c r="H11" s="18">
        <f t="shared" si="56"/>
        <v>4</v>
      </c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</row>
    <row r="12" spans="1:113" s="1" customFormat="1" ht="22" thickBot="1" x14ac:dyDescent="0.25">
      <c r="A12" s="10"/>
      <c r="B12" s="24" t="s">
        <v>17</v>
      </c>
      <c r="C12" s="25" t="s">
        <v>69</v>
      </c>
      <c r="D12" s="26">
        <v>1</v>
      </c>
      <c r="E12" s="27">
        <v>45320</v>
      </c>
      <c r="F12" s="28">
        <v>45325</v>
      </c>
      <c r="G12" s="18"/>
      <c r="H12" s="18">
        <f t="shared" si="56"/>
        <v>6</v>
      </c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6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81"/>
      <c r="CW12" s="81"/>
      <c r="CX12" s="81"/>
      <c r="CY12" s="81"/>
      <c r="CZ12" s="81"/>
      <c r="DA12" s="81"/>
      <c r="DB12" s="81"/>
      <c r="DC12" s="81"/>
      <c r="DD12" s="81"/>
      <c r="DE12" s="81"/>
      <c r="DF12" s="81"/>
      <c r="DG12" s="81"/>
      <c r="DH12" s="81"/>
      <c r="DI12" s="81"/>
    </row>
    <row r="13" spans="1:113" s="1" customFormat="1" ht="22" thickBot="1" x14ac:dyDescent="0.25">
      <c r="A13" s="10"/>
      <c r="B13" s="24" t="s">
        <v>18</v>
      </c>
      <c r="C13" s="25" t="s">
        <v>19</v>
      </c>
      <c r="D13" s="26">
        <v>1</v>
      </c>
      <c r="E13" s="27">
        <v>45320</v>
      </c>
      <c r="F13" s="28">
        <v>45325</v>
      </c>
      <c r="G13" s="18"/>
      <c r="H13" s="18">
        <f t="shared" si="56"/>
        <v>6</v>
      </c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  <c r="CW13" s="81"/>
      <c r="CX13" s="81"/>
      <c r="CY13" s="81"/>
      <c r="CZ13" s="81"/>
      <c r="DA13" s="81"/>
      <c r="DB13" s="81"/>
      <c r="DC13" s="81"/>
      <c r="DD13" s="81"/>
      <c r="DE13" s="81"/>
      <c r="DF13" s="81"/>
      <c r="DG13" s="81"/>
      <c r="DH13" s="81"/>
      <c r="DI13" s="81"/>
    </row>
    <row r="14" spans="1:113" s="1" customFormat="1" ht="22" thickBot="1" x14ac:dyDescent="0.25">
      <c r="A14" s="10"/>
      <c r="B14" s="24" t="s">
        <v>20</v>
      </c>
      <c r="C14" s="25" t="s">
        <v>21</v>
      </c>
      <c r="D14" s="26">
        <v>1</v>
      </c>
      <c r="E14" s="27">
        <v>45320</v>
      </c>
      <c r="F14" s="28">
        <v>45325</v>
      </c>
      <c r="G14" s="18"/>
      <c r="H14" s="18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  <c r="CS14" s="81"/>
      <c r="CT14" s="81"/>
      <c r="CU14" s="81"/>
      <c r="CV14" s="81"/>
      <c r="CW14" s="81"/>
      <c r="CX14" s="81"/>
      <c r="CY14" s="81"/>
      <c r="CZ14" s="81"/>
      <c r="DA14" s="81"/>
      <c r="DB14" s="81"/>
      <c r="DC14" s="81"/>
      <c r="DD14" s="81"/>
      <c r="DE14" s="81"/>
      <c r="DF14" s="81"/>
      <c r="DG14" s="81"/>
      <c r="DH14" s="81"/>
      <c r="DI14" s="81"/>
    </row>
    <row r="15" spans="1:113" s="1" customFormat="1" ht="22" thickBot="1" x14ac:dyDescent="0.25">
      <c r="A15" s="10"/>
      <c r="B15" s="24" t="s">
        <v>22</v>
      </c>
      <c r="C15" s="25" t="s">
        <v>23</v>
      </c>
      <c r="D15" s="26">
        <v>1</v>
      </c>
      <c r="E15" s="27">
        <v>45320</v>
      </c>
      <c r="F15" s="28">
        <v>45325</v>
      </c>
      <c r="G15" s="18"/>
      <c r="H15" s="18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  <c r="CS15" s="81"/>
      <c r="CT15" s="81"/>
      <c r="CU15" s="81"/>
      <c r="CV15" s="81"/>
      <c r="CW15" s="81"/>
      <c r="CX15" s="81"/>
      <c r="CY15" s="81"/>
      <c r="CZ15" s="81"/>
      <c r="DA15" s="81"/>
      <c r="DB15" s="81"/>
      <c r="DC15" s="81"/>
      <c r="DD15" s="81"/>
      <c r="DE15" s="81"/>
      <c r="DF15" s="81"/>
      <c r="DG15" s="81"/>
      <c r="DH15" s="81"/>
      <c r="DI15" s="81"/>
    </row>
    <row r="16" spans="1:113" s="1" customFormat="1" ht="22" thickBot="1" x14ac:dyDescent="0.25">
      <c r="A16" s="10"/>
      <c r="B16" s="24" t="s">
        <v>24</v>
      </c>
      <c r="C16" s="25" t="s">
        <v>14</v>
      </c>
      <c r="D16" s="26">
        <v>1</v>
      </c>
      <c r="E16" s="27">
        <v>45327</v>
      </c>
      <c r="F16" s="28">
        <v>45327</v>
      </c>
      <c r="G16" s="18"/>
      <c r="H16" s="18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1"/>
      <c r="CU16" s="81"/>
      <c r="CV16" s="81"/>
      <c r="CW16" s="81"/>
      <c r="CX16" s="81"/>
      <c r="CY16" s="81"/>
      <c r="CZ16" s="81"/>
      <c r="DA16" s="81"/>
      <c r="DB16" s="81"/>
      <c r="DC16" s="81"/>
      <c r="DD16" s="81"/>
      <c r="DE16" s="81"/>
      <c r="DF16" s="81"/>
      <c r="DG16" s="81"/>
      <c r="DH16" s="81"/>
      <c r="DI16" s="81"/>
    </row>
    <row r="17" spans="1:113" s="1" customFormat="1" ht="22" thickBot="1" x14ac:dyDescent="0.25">
      <c r="A17" s="10"/>
      <c r="B17" s="29" t="s">
        <v>25</v>
      </c>
      <c r="C17" s="30"/>
      <c r="D17" s="31"/>
      <c r="E17" s="32"/>
      <c r="F17" s="33"/>
      <c r="G17" s="18"/>
      <c r="H17" s="18" t="str">
        <f t="shared" si="56"/>
        <v/>
      </c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81"/>
      <c r="DB17" s="81"/>
      <c r="DC17" s="81"/>
      <c r="DD17" s="81"/>
      <c r="DE17" s="81"/>
      <c r="DF17" s="81"/>
      <c r="DG17" s="81"/>
      <c r="DH17" s="81"/>
      <c r="DI17" s="81"/>
    </row>
    <row r="18" spans="1:113" s="1" customFormat="1" ht="22" thickBot="1" x14ac:dyDescent="0.25">
      <c r="A18" s="10"/>
      <c r="B18" s="34" t="s">
        <v>26</v>
      </c>
      <c r="C18" s="35" t="s">
        <v>14</v>
      </c>
      <c r="D18" s="36">
        <v>0</v>
      </c>
      <c r="E18" s="37">
        <v>45328</v>
      </c>
      <c r="F18" s="38">
        <v>45331</v>
      </c>
      <c r="G18" s="18"/>
      <c r="H18" s="18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  <c r="CV18" s="81"/>
      <c r="CW18" s="81"/>
      <c r="CX18" s="81"/>
      <c r="CY18" s="81"/>
      <c r="CZ18" s="81"/>
      <c r="DA18" s="81"/>
      <c r="DB18" s="81"/>
      <c r="DC18" s="81"/>
      <c r="DD18" s="81"/>
      <c r="DE18" s="81"/>
      <c r="DF18" s="81"/>
      <c r="DG18" s="81"/>
      <c r="DH18" s="81"/>
      <c r="DI18" s="81"/>
    </row>
    <row r="19" spans="1:113" s="1" customFormat="1" ht="22" thickBot="1" x14ac:dyDescent="0.25">
      <c r="A19" s="10"/>
      <c r="B19" s="34" t="s">
        <v>27</v>
      </c>
      <c r="C19" s="35" t="s">
        <v>28</v>
      </c>
      <c r="D19" s="36">
        <v>0</v>
      </c>
      <c r="E19" s="37">
        <v>45332</v>
      </c>
      <c r="F19" s="38">
        <v>45332</v>
      </c>
      <c r="G19" s="18"/>
      <c r="H19" s="18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  <c r="CT19" s="81"/>
      <c r="CU19" s="81"/>
      <c r="CV19" s="81"/>
      <c r="CW19" s="81"/>
      <c r="CX19" s="81"/>
      <c r="CY19" s="81"/>
      <c r="CZ19" s="81"/>
      <c r="DA19" s="81"/>
      <c r="DB19" s="81"/>
      <c r="DC19" s="81"/>
      <c r="DD19" s="81"/>
      <c r="DE19" s="81"/>
      <c r="DF19" s="81"/>
      <c r="DG19" s="81"/>
      <c r="DH19" s="81"/>
      <c r="DI19" s="81"/>
    </row>
    <row r="20" spans="1:113" s="1" customFormat="1" ht="22" thickBot="1" x14ac:dyDescent="0.25">
      <c r="A20" s="10"/>
      <c r="B20" s="34" t="s">
        <v>29</v>
      </c>
      <c r="C20" s="35" t="s">
        <v>19</v>
      </c>
      <c r="D20" s="36">
        <v>0</v>
      </c>
      <c r="E20" s="37">
        <v>45332</v>
      </c>
      <c r="F20" s="38">
        <v>45332</v>
      </c>
      <c r="G20" s="18"/>
      <c r="H20" s="18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1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81"/>
      <c r="CU20" s="81"/>
      <c r="CV20" s="81"/>
      <c r="CW20" s="81"/>
      <c r="CX20" s="81"/>
      <c r="CY20" s="81"/>
      <c r="CZ20" s="81"/>
      <c r="DA20" s="81"/>
      <c r="DB20" s="81"/>
      <c r="DC20" s="81"/>
      <c r="DD20" s="81"/>
      <c r="DE20" s="81"/>
      <c r="DF20" s="81"/>
      <c r="DG20" s="81"/>
      <c r="DH20" s="81"/>
      <c r="DI20" s="81"/>
    </row>
    <row r="21" spans="1:113" s="1" customFormat="1" ht="22" thickBot="1" x14ac:dyDescent="0.25">
      <c r="A21" s="10"/>
      <c r="B21" s="34" t="s">
        <v>30</v>
      </c>
      <c r="C21" s="35" t="s">
        <v>14</v>
      </c>
      <c r="D21" s="36">
        <v>0</v>
      </c>
      <c r="E21" s="37">
        <v>45333</v>
      </c>
      <c r="F21" s="38">
        <v>45342</v>
      </c>
      <c r="G21" s="18"/>
      <c r="H21" s="18">
        <f t="shared" si="56"/>
        <v>10</v>
      </c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</row>
    <row r="22" spans="1:113" s="1" customFormat="1" ht="22" thickBot="1" x14ac:dyDescent="0.25">
      <c r="A22" s="10"/>
      <c r="B22" s="85" t="s">
        <v>31</v>
      </c>
      <c r="C22" s="35"/>
      <c r="D22" s="36">
        <v>0</v>
      </c>
      <c r="E22" s="37">
        <v>45333</v>
      </c>
      <c r="F22" s="38">
        <v>45333</v>
      </c>
      <c r="G22" s="18"/>
      <c r="H22" s="18">
        <f t="shared" si="56"/>
        <v>1</v>
      </c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6"/>
      <c r="V22" s="76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</row>
    <row r="23" spans="1:113" s="1" customFormat="1" ht="22" thickBot="1" x14ac:dyDescent="0.25">
      <c r="A23" s="10"/>
      <c r="B23" s="85" t="s">
        <v>32</v>
      </c>
      <c r="C23" s="35"/>
      <c r="D23" s="36">
        <v>0</v>
      </c>
      <c r="E23" s="37">
        <v>45334</v>
      </c>
      <c r="F23" s="38">
        <v>45334</v>
      </c>
      <c r="G23" s="18"/>
      <c r="H23" s="18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6"/>
      <c r="V23" s="76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  <c r="CV23" s="81"/>
      <c r="CW23" s="81"/>
      <c r="CX23" s="81"/>
      <c r="CY23" s="81"/>
      <c r="CZ23" s="81"/>
      <c r="DA23" s="81"/>
      <c r="DB23" s="81"/>
      <c r="DC23" s="81"/>
      <c r="DD23" s="81"/>
      <c r="DE23" s="81"/>
      <c r="DF23" s="81"/>
      <c r="DG23" s="81"/>
      <c r="DH23" s="81"/>
      <c r="DI23" s="81"/>
    </row>
    <row r="24" spans="1:113" s="1" customFormat="1" ht="22" thickBot="1" x14ac:dyDescent="0.25">
      <c r="A24" s="10"/>
      <c r="B24" s="85" t="s">
        <v>33</v>
      </c>
      <c r="C24" s="35"/>
      <c r="D24" s="36">
        <v>0</v>
      </c>
      <c r="E24" s="37">
        <v>45335</v>
      </c>
      <c r="F24" s="38">
        <v>45335</v>
      </c>
      <c r="G24" s="18"/>
      <c r="H24" s="18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6"/>
      <c r="V24" s="76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1"/>
      <c r="CV24" s="81"/>
      <c r="CW24" s="81"/>
      <c r="CX24" s="81"/>
      <c r="CY24" s="81"/>
      <c r="CZ24" s="81"/>
      <c r="DA24" s="81"/>
      <c r="DB24" s="81"/>
      <c r="DC24" s="81"/>
      <c r="DD24" s="81"/>
      <c r="DE24" s="81"/>
      <c r="DF24" s="81"/>
      <c r="DG24" s="81"/>
      <c r="DH24" s="81"/>
      <c r="DI24" s="81"/>
    </row>
    <row r="25" spans="1:113" s="1" customFormat="1" ht="22" thickBot="1" x14ac:dyDescent="0.25">
      <c r="A25" s="10"/>
      <c r="B25" s="86" t="s">
        <v>34</v>
      </c>
      <c r="C25" s="35"/>
      <c r="D25" s="36">
        <v>0</v>
      </c>
      <c r="E25" s="37">
        <v>45335</v>
      </c>
      <c r="F25" s="37">
        <v>45335</v>
      </c>
      <c r="G25" s="18"/>
      <c r="H25" s="18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6"/>
      <c r="V25" s="76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1"/>
      <c r="CV25" s="81"/>
      <c r="CW25" s="81"/>
      <c r="CX25" s="81"/>
      <c r="CY25" s="81"/>
      <c r="CZ25" s="81"/>
      <c r="DA25" s="81"/>
      <c r="DB25" s="81"/>
      <c r="DC25" s="81"/>
      <c r="DD25" s="81"/>
      <c r="DE25" s="81"/>
      <c r="DF25" s="81"/>
      <c r="DG25" s="81"/>
      <c r="DH25" s="81"/>
      <c r="DI25" s="81"/>
    </row>
    <row r="26" spans="1:113" s="1" customFormat="1" ht="22" thickBot="1" x14ac:dyDescent="0.25">
      <c r="A26" s="10"/>
      <c r="B26" s="86" t="s">
        <v>35</v>
      </c>
      <c r="C26" s="35"/>
      <c r="D26" s="36">
        <v>0</v>
      </c>
      <c r="E26" s="37">
        <v>45335</v>
      </c>
      <c r="F26" s="37">
        <v>45335</v>
      </c>
      <c r="G26" s="18"/>
      <c r="H26" s="18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6"/>
      <c r="V26" s="76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</row>
    <row r="27" spans="1:113" s="1" customFormat="1" ht="22" thickBot="1" x14ac:dyDescent="0.25">
      <c r="A27" s="10"/>
      <c r="B27" s="86" t="s">
        <v>36</v>
      </c>
      <c r="C27" s="35"/>
      <c r="D27" s="36">
        <v>0</v>
      </c>
      <c r="E27" s="37">
        <v>45335</v>
      </c>
      <c r="F27" s="37">
        <v>45335</v>
      </c>
      <c r="G27" s="18"/>
      <c r="H27" s="18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6"/>
      <c r="V27" s="76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</row>
    <row r="28" spans="1:113" s="1" customFormat="1" ht="22" thickBot="1" x14ac:dyDescent="0.25">
      <c r="A28" s="10"/>
      <c r="B28" s="85" t="s">
        <v>37</v>
      </c>
      <c r="C28" s="35"/>
      <c r="D28" s="36">
        <v>0</v>
      </c>
      <c r="E28" s="37">
        <v>45335</v>
      </c>
      <c r="F28" s="37">
        <v>45335</v>
      </c>
      <c r="G28" s="18"/>
      <c r="H28" s="18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6"/>
      <c r="V28" s="76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</row>
    <row r="29" spans="1:113" s="1" customFormat="1" ht="22" thickBot="1" x14ac:dyDescent="0.25">
      <c r="A29" s="10"/>
      <c r="B29" s="85" t="s">
        <v>38</v>
      </c>
      <c r="C29" s="35"/>
      <c r="D29" s="36">
        <v>0</v>
      </c>
      <c r="E29" s="37">
        <v>45336</v>
      </c>
      <c r="F29" s="38">
        <v>45336</v>
      </c>
      <c r="G29" s="18"/>
      <c r="H29" s="18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6"/>
      <c r="V29" s="76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</row>
    <row r="30" spans="1:113" s="1" customFormat="1" ht="22" thickBot="1" x14ac:dyDescent="0.25">
      <c r="A30" s="10"/>
      <c r="B30" s="85" t="s">
        <v>39</v>
      </c>
      <c r="C30" s="35"/>
      <c r="D30" s="36">
        <v>0</v>
      </c>
      <c r="E30" s="37">
        <v>45337</v>
      </c>
      <c r="F30" s="38">
        <v>45337</v>
      </c>
      <c r="G30" s="18"/>
      <c r="H30" s="18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6"/>
      <c r="V30" s="76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</row>
    <row r="31" spans="1:113" s="1" customFormat="1" ht="22" thickBot="1" x14ac:dyDescent="0.25">
      <c r="A31" s="10"/>
      <c r="B31" s="85" t="s">
        <v>40</v>
      </c>
      <c r="C31" s="35"/>
      <c r="D31" s="36">
        <v>0</v>
      </c>
      <c r="E31" s="37">
        <v>45338</v>
      </c>
      <c r="F31" s="38">
        <v>45338</v>
      </c>
      <c r="G31" s="18"/>
      <c r="H31" s="18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6"/>
      <c r="V31" s="76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</row>
    <row r="32" spans="1:113" s="1" customFormat="1" ht="22" thickBot="1" x14ac:dyDescent="0.25">
      <c r="A32" s="10"/>
      <c r="B32" s="85" t="s">
        <v>41</v>
      </c>
      <c r="C32" s="35"/>
      <c r="D32" s="36">
        <v>0</v>
      </c>
      <c r="E32" s="37">
        <v>45339</v>
      </c>
      <c r="F32" s="38">
        <v>45339</v>
      </c>
      <c r="G32" s="18"/>
      <c r="H32" s="18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6"/>
      <c r="V32" s="76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</row>
    <row r="33" spans="1:113" s="1" customFormat="1" ht="22" thickBot="1" x14ac:dyDescent="0.25">
      <c r="A33" s="10"/>
      <c r="B33" s="85" t="s">
        <v>42</v>
      </c>
      <c r="C33" s="35"/>
      <c r="D33" s="36">
        <v>0</v>
      </c>
      <c r="E33" s="37">
        <v>45339</v>
      </c>
      <c r="F33" s="38">
        <v>45342</v>
      </c>
      <c r="G33" s="18"/>
      <c r="H33" s="18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6"/>
      <c r="V33" s="76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</row>
    <row r="34" spans="1:113" s="1" customFormat="1" ht="22" thickBot="1" x14ac:dyDescent="0.25">
      <c r="A34" s="10"/>
      <c r="B34" s="84" t="s">
        <v>43</v>
      </c>
      <c r="C34" s="35"/>
      <c r="D34" s="36">
        <v>0</v>
      </c>
      <c r="E34" s="37">
        <v>45343</v>
      </c>
      <c r="F34" s="38">
        <v>45352</v>
      </c>
      <c r="G34" s="18"/>
      <c r="H34" s="18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6"/>
      <c r="V34" s="76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</row>
    <row r="35" spans="1:113" s="1" customFormat="1" ht="22" thickBot="1" x14ac:dyDescent="0.25">
      <c r="A35" s="10"/>
      <c r="B35" s="85" t="s">
        <v>44</v>
      </c>
      <c r="C35" s="35"/>
      <c r="D35" s="36">
        <v>0</v>
      </c>
      <c r="E35" s="37">
        <v>45343</v>
      </c>
      <c r="F35" s="38">
        <v>45346</v>
      </c>
      <c r="G35" s="18"/>
      <c r="H35" s="18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6"/>
      <c r="V35" s="76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</row>
    <row r="36" spans="1:113" s="1" customFormat="1" ht="22" thickBot="1" x14ac:dyDescent="0.25">
      <c r="A36" s="10"/>
      <c r="B36" s="84" t="s">
        <v>45</v>
      </c>
      <c r="C36" s="35"/>
      <c r="D36" s="36">
        <v>0</v>
      </c>
      <c r="E36" s="37">
        <v>45347</v>
      </c>
      <c r="F36" s="38">
        <v>45347</v>
      </c>
      <c r="G36" s="18"/>
      <c r="H36" s="18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6"/>
      <c r="V36" s="76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</row>
    <row r="37" spans="1:113" s="1" customFormat="1" ht="22" thickBot="1" x14ac:dyDescent="0.25">
      <c r="A37" s="10"/>
      <c r="B37" s="34" t="s">
        <v>46</v>
      </c>
      <c r="C37" s="35"/>
      <c r="D37" s="36">
        <v>0</v>
      </c>
      <c r="E37" s="37">
        <v>45348</v>
      </c>
      <c r="F37" s="38">
        <v>45348</v>
      </c>
      <c r="G37" s="18"/>
      <c r="H37" s="18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6"/>
      <c r="V37" s="76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</row>
    <row r="38" spans="1:113" s="1" customFormat="1" ht="22" thickBot="1" x14ac:dyDescent="0.25">
      <c r="A38" s="10"/>
      <c r="B38" s="34" t="s">
        <v>47</v>
      </c>
      <c r="C38" s="35"/>
      <c r="D38" s="36">
        <v>0</v>
      </c>
      <c r="E38" s="37">
        <v>45349</v>
      </c>
      <c r="F38" s="38">
        <v>45349</v>
      </c>
      <c r="G38" s="18"/>
      <c r="H38" s="18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6"/>
      <c r="V38" s="76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</row>
    <row r="39" spans="1:113" s="1" customFormat="1" ht="22" thickBot="1" x14ac:dyDescent="0.25">
      <c r="A39" s="10"/>
      <c r="B39" s="34" t="s">
        <v>48</v>
      </c>
      <c r="C39" s="35" t="s">
        <v>14</v>
      </c>
      <c r="D39" s="36">
        <v>0</v>
      </c>
      <c r="E39" s="37">
        <v>45355</v>
      </c>
      <c r="F39" s="38">
        <v>45355</v>
      </c>
      <c r="G39" s="18"/>
      <c r="H39" s="18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6"/>
      <c r="V39" s="76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</row>
    <row r="40" spans="1:113" s="1" customFormat="1" ht="22" thickBot="1" x14ac:dyDescent="0.25">
      <c r="A40" s="10"/>
      <c r="B40" s="39" t="s">
        <v>49</v>
      </c>
      <c r="C40" s="40"/>
      <c r="D40" s="41"/>
      <c r="E40" s="42"/>
      <c r="F40" s="43"/>
      <c r="G40" s="18"/>
      <c r="H40" s="18" t="str">
        <f t="shared" si="56"/>
        <v/>
      </c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</row>
    <row r="41" spans="1:113" s="1" customFormat="1" ht="22" thickBot="1" x14ac:dyDescent="0.25">
      <c r="A41" s="10"/>
      <c r="B41" s="44" t="s">
        <v>50</v>
      </c>
      <c r="C41" s="45" t="s">
        <v>14</v>
      </c>
      <c r="D41" s="46">
        <v>0</v>
      </c>
      <c r="E41" s="47">
        <v>45356</v>
      </c>
      <c r="F41" s="48">
        <v>45356</v>
      </c>
      <c r="G41" s="18"/>
      <c r="H41" s="18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</row>
    <row r="42" spans="1:113" s="1" customFormat="1" ht="22" thickBot="1" x14ac:dyDescent="0.25">
      <c r="A42" s="10"/>
      <c r="B42" s="87" t="s">
        <v>51</v>
      </c>
      <c r="C42" s="45"/>
      <c r="D42" s="46">
        <v>0</v>
      </c>
      <c r="E42" s="47">
        <v>45357</v>
      </c>
      <c r="F42" s="48">
        <v>45357</v>
      </c>
      <c r="G42" s="18"/>
      <c r="H42" s="18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</row>
    <row r="43" spans="1:113" s="1" customFormat="1" ht="22" thickBot="1" x14ac:dyDescent="0.25">
      <c r="A43" s="10"/>
      <c r="B43" s="87" t="s">
        <v>52</v>
      </c>
      <c r="C43" s="45"/>
      <c r="D43" s="46">
        <v>0</v>
      </c>
      <c r="E43" s="47">
        <v>45358</v>
      </c>
      <c r="F43" s="48">
        <v>45358</v>
      </c>
      <c r="G43" s="18"/>
      <c r="H43" s="18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</row>
    <row r="44" spans="1:113" s="1" customFormat="1" ht="22" thickBot="1" x14ac:dyDescent="0.25">
      <c r="A44" s="10"/>
      <c r="B44" s="87" t="s">
        <v>53</v>
      </c>
      <c r="C44" s="45"/>
      <c r="D44" s="46">
        <v>0</v>
      </c>
      <c r="E44" s="47">
        <v>45359</v>
      </c>
      <c r="F44" s="48">
        <v>45359</v>
      </c>
      <c r="G44" s="18"/>
      <c r="H44" s="18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</row>
    <row r="45" spans="1:113" s="1" customFormat="1" ht="22" thickBot="1" x14ac:dyDescent="0.25">
      <c r="A45" s="10"/>
      <c r="B45" s="87" t="s">
        <v>54</v>
      </c>
      <c r="C45" s="45"/>
      <c r="D45" s="46">
        <v>0</v>
      </c>
      <c r="E45" s="47">
        <v>45360</v>
      </c>
      <c r="F45" s="48">
        <v>45360</v>
      </c>
      <c r="G45" s="18"/>
      <c r="H45" s="18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</row>
    <row r="46" spans="1:113" s="1" customFormat="1" ht="22" thickBot="1" x14ac:dyDescent="0.25">
      <c r="A46" s="10"/>
      <c r="B46" s="44" t="s">
        <v>55</v>
      </c>
      <c r="C46" s="45"/>
      <c r="D46" s="46">
        <v>0</v>
      </c>
      <c r="E46" s="47">
        <v>45361</v>
      </c>
      <c r="F46" s="48">
        <v>45381</v>
      </c>
      <c r="G46" s="18"/>
      <c r="H46" s="18">
        <f t="shared" si="56"/>
        <v>21</v>
      </c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</row>
    <row r="47" spans="1:113" s="1" customFormat="1" ht="22" thickBot="1" x14ac:dyDescent="0.25">
      <c r="A47" s="10"/>
      <c r="B47" s="87" t="s">
        <v>56</v>
      </c>
      <c r="C47" s="45"/>
      <c r="D47" s="46">
        <v>0</v>
      </c>
      <c r="E47" s="47">
        <v>45362</v>
      </c>
      <c r="F47" s="48">
        <v>45362</v>
      </c>
      <c r="G47" s="18"/>
      <c r="H47" s="18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1"/>
      <c r="DB47" s="81"/>
      <c r="DC47" s="81"/>
      <c r="DD47" s="81"/>
      <c r="DE47" s="81"/>
      <c r="DF47" s="81"/>
      <c r="DG47" s="81"/>
      <c r="DH47" s="81"/>
      <c r="DI47" s="81"/>
    </row>
    <row r="48" spans="1:113" s="1" customFormat="1" ht="22" thickBot="1" x14ac:dyDescent="0.25">
      <c r="A48" s="10"/>
      <c r="B48" s="87" t="s">
        <v>57</v>
      </c>
      <c r="C48" s="45"/>
      <c r="D48" s="46">
        <v>0</v>
      </c>
      <c r="E48" s="47">
        <v>45363</v>
      </c>
      <c r="F48" s="48">
        <v>45371</v>
      </c>
      <c r="G48" s="18"/>
      <c r="H48" s="18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81"/>
      <c r="BG48" s="81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81"/>
      <c r="CH48" s="81"/>
      <c r="CI48" s="81"/>
      <c r="CJ48" s="81"/>
      <c r="CK48" s="81"/>
      <c r="CL48" s="81"/>
      <c r="CM48" s="81"/>
      <c r="CN48" s="81"/>
      <c r="CO48" s="81"/>
      <c r="CP48" s="81"/>
      <c r="CQ48" s="81"/>
      <c r="CR48" s="81"/>
      <c r="CS48" s="81"/>
      <c r="CT48" s="81"/>
      <c r="CU48" s="81"/>
      <c r="CV48" s="81"/>
      <c r="CW48" s="81"/>
      <c r="CX48" s="81"/>
      <c r="CY48" s="81"/>
      <c r="CZ48" s="81"/>
      <c r="DA48" s="81"/>
      <c r="DB48" s="81"/>
      <c r="DC48" s="81"/>
      <c r="DD48" s="81"/>
      <c r="DE48" s="81"/>
      <c r="DF48" s="81"/>
      <c r="DG48" s="81"/>
      <c r="DH48" s="81"/>
      <c r="DI48" s="81"/>
    </row>
    <row r="49" spans="1:113" s="1" customFormat="1" ht="22" thickBot="1" x14ac:dyDescent="0.25">
      <c r="A49" s="10"/>
      <c r="B49" s="87" t="s">
        <v>58</v>
      </c>
      <c r="C49" s="45"/>
      <c r="D49" s="46">
        <v>0</v>
      </c>
      <c r="E49" s="47">
        <v>45372</v>
      </c>
      <c r="F49" s="48">
        <v>45375</v>
      </c>
      <c r="G49" s="18"/>
      <c r="H49" s="18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81"/>
      <c r="BG49" s="81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81"/>
      <c r="BU49" s="81"/>
      <c r="BV49" s="81"/>
      <c r="BW49" s="81"/>
      <c r="BX49" s="81"/>
      <c r="BY49" s="81"/>
      <c r="BZ49" s="81"/>
      <c r="CA49" s="81"/>
      <c r="CB49" s="81"/>
      <c r="CC49" s="81"/>
      <c r="CD49" s="81"/>
      <c r="CE49" s="81"/>
      <c r="CF49" s="81"/>
      <c r="CG49" s="81"/>
      <c r="CH49" s="81"/>
      <c r="CI49" s="81"/>
      <c r="CJ49" s="81"/>
      <c r="CK49" s="81"/>
      <c r="CL49" s="81"/>
      <c r="CM49" s="81"/>
      <c r="CN49" s="81"/>
      <c r="CO49" s="81"/>
      <c r="CP49" s="81"/>
      <c r="CQ49" s="81"/>
      <c r="CR49" s="81"/>
      <c r="CS49" s="81"/>
      <c r="CT49" s="81"/>
      <c r="CU49" s="81"/>
      <c r="CV49" s="81"/>
      <c r="CW49" s="81"/>
      <c r="CX49" s="81"/>
      <c r="CY49" s="81"/>
      <c r="CZ49" s="81"/>
      <c r="DA49" s="81"/>
      <c r="DB49" s="81"/>
      <c r="DC49" s="81"/>
      <c r="DD49" s="81"/>
      <c r="DE49" s="81"/>
      <c r="DF49" s="81"/>
      <c r="DG49" s="81"/>
      <c r="DH49" s="81"/>
      <c r="DI49" s="81"/>
    </row>
    <row r="50" spans="1:113" s="1" customFormat="1" ht="22" thickBot="1" x14ac:dyDescent="0.25">
      <c r="A50" s="10"/>
      <c r="B50" s="44" t="s">
        <v>59</v>
      </c>
      <c r="C50" s="45"/>
      <c r="D50" s="46">
        <v>0</v>
      </c>
      <c r="E50" s="47">
        <v>45376</v>
      </c>
      <c r="F50" s="48">
        <v>45376</v>
      </c>
      <c r="G50" s="18"/>
      <c r="H50" s="18">
        <f t="shared" si="56"/>
        <v>1</v>
      </c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1"/>
      <c r="CD50" s="81"/>
      <c r="CE50" s="81"/>
      <c r="CF50" s="81"/>
      <c r="CG50" s="81"/>
      <c r="CH50" s="81"/>
      <c r="CI50" s="81"/>
      <c r="CJ50" s="81"/>
      <c r="CK50" s="81"/>
      <c r="CL50" s="81"/>
      <c r="CM50" s="81"/>
      <c r="CN50" s="81"/>
      <c r="CO50" s="81"/>
      <c r="CP50" s="81"/>
      <c r="CQ50" s="81"/>
      <c r="CR50" s="81"/>
      <c r="CS50" s="81"/>
      <c r="CT50" s="81"/>
      <c r="CU50" s="81"/>
      <c r="CV50" s="81"/>
      <c r="CW50" s="81"/>
      <c r="CX50" s="81"/>
      <c r="CY50" s="81"/>
      <c r="CZ50" s="81"/>
      <c r="DA50" s="81"/>
      <c r="DB50" s="81"/>
      <c r="DC50" s="81"/>
      <c r="DD50" s="81"/>
      <c r="DE50" s="81"/>
      <c r="DF50" s="81"/>
      <c r="DG50" s="81"/>
      <c r="DH50" s="81"/>
      <c r="DI50" s="81"/>
    </row>
    <row r="51" spans="1:113" s="1" customFormat="1" ht="22" thickBot="1" x14ac:dyDescent="0.25">
      <c r="A51" s="10"/>
      <c r="B51" s="44" t="s">
        <v>60</v>
      </c>
      <c r="C51" s="45"/>
      <c r="D51" s="46">
        <v>0</v>
      </c>
      <c r="E51" s="47">
        <v>45377</v>
      </c>
      <c r="F51" s="48">
        <v>45377</v>
      </c>
      <c r="G51" s="18"/>
      <c r="H51" s="18">
        <f t="shared" si="56"/>
        <v>1</v>
      </c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81"/>
      <c r="BG51" s="81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81"/>
      <c r="CG51" s="81"/>
      <c r="CH51" s="81"/>
      <c r="CI51" s="81"/>
      <c r="CJ51" s="81"/>
      <c r="CK51" s="81"/>
      <c r="CL51" s="81"/>
      <c r="CM51" s="81"/>
      <c r="CN51" s="81"/>
      <c r="CO51" s="81"/>
      <c r="CP51" s="81"/>
      <c r="CQ51" s="81"/>
      <c r="CR51" s="81"/>
      <c r="CS51" s="81"/>
      <c r="CT51" s="81"/>
      <c r="CU51" s="81"/>
      <c r="CV51" s="81"/>
      <c r="CW51" s="81"/>
      <c r="CX51" s="81"/>
      <c r="CY51" s="81"/>
      <c r="CZ51" s="81"/>
      <c r="DA51" s="81"/>
      <c r="DB51" s="81"/>
      <c r="DC51" s="81"/>
      <c r="DD51" s="81"/>
      <c r="DE51" s="81"/>
      <c r="DF51" s="81"/>
      <c r="DG51" s="81"/>
      <c r="DH51" s="81"/>
      <c r="DI51" s="81"/>
    </row>
    <row r="52" spans="1:113" s="1" customFormat="1" ht="22" thickBot="1" x14ac:dyDescent="0.25">
      <c r="A52" s="10"/>
      <c r="B52" s="44" t="s">
        <v>61</v>
      </c>
      <c r="C52" s="45" t="s">
        <v>14</v>
      </c>
      <c r="D52" s="46">
        <v>0</v>
      </c>
      <c r="E52" s="47">
        <v>45378</v>
      </c>
      <c r="F52" s="48">
        <v>45381</v>
      </c>
      <c r="G52" s="18"/>
      <c r="H52" s="18">
        <f t="shared" si="56"/>
        <v>4</v>
      </c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1"/>
      <c r="CD52" s="81"/>
      <c r="CE52" s="81"/>
      <c r="CF52" s="81"/>
      <c r="CG52" s="81"/>
      <c r="CH52" s="81"/>
      <c r="CI52" s="81"/>
      <c r="CJ52" s="81"/>
      <c r="CK52" s="81"/>
      <c r="CL52" s="81"/>
      <c r="CM52" s="81"/>
      <c r="CN52" s="81"/>
      <c r="CO52" s="81"/>
      <c r="CP52" s="81"/>
      <c r="CQ52" s="81"/>
      <c r="CR52" s="81"/>
      <c r="CS52" s="81"/>
      <c r="CT52" s="81"/>
      <c r="CU52" s="81"/>
      <c r="CV52" s="81"/>
      <c r="CW52" s="81"/>
      <c r="CX52" s="81"/>
      <c r="CY52" s="81"/>
      <c r="CZ52" s="81"/>
      <c r="DA52" s="81"/>
      <c r="DB52" s="81"/>
      <c r="DC52" s="81"/>
      <c r="DD52" s="81"/>
      <c r="DE52" s="81"/>
      <c r="DF52" s="81"/>
      <c r="DG52" s="81"/>
      <c r="DH52" s="81"/>
      <c r="DI52" s="81"/>
    </row>
    <row r="53" spans="1:113" s="1" customFormat="1" ht="22" thickBot="1" x14ac:dyDescent="0.25">
      <c r="A53" s="10"/>
      <c r="B53" s="44" t="s">
        <v>62</v>
      </c>
      <c r="C53" s="45" t="s">
        <v>14</v>
      </c>
      <c r="D53" s="46">
        <v>0</v>
      </c>
      <c r="E53" s="47">
        <v>45383</v>
      </c>
      <c r="F53" s="48">
        <v>45383</v>
      </c>
      <c r="G53" s="18"/>
      <c r="H53" s="18">
        <f t="shared" si="56"/>
        <v>1</v>
      </c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1"/>
      <c r="CD53" s="81"/>
      <c r="CE53" s="81"/>
      <c r="CF53" s="81"/>
      <c r="CG53" s="81"/>
      <c r="CH53" s="81"/>
      <c r="CI53" s="81"/>
      <c r="CJ53" s="81"/>
      <c r="CK53" s="81"/>
      <c r="CL53" s="81"/>
      <c r="CM53" s="81"/>
      <c r="CN53" s="81"/>
      <c r="CO53" s="81"/>
      <c r="CP53" s="81"/>
      <c r="CQ53" s="81"/>
      <c r="CR53" s="81"/>
      <c r="CS53" s="81"/>
      <c r="CT53" s="81"/>
      <c r="CU53" s="81"/>
      <c r="CV53" s="81"/>
      <c r="CW53" s="81"/>
      <c r="CX53" s="81"/>
      <c r="CY53" s="81"/>
      <c r="CZ53" s="81"/>
      <c r="DA53" s="81"/>
      <c r="DB53" s="81"/>
      <c r="DC53" s="81"/>
      <c r="DD53" s="81"/>
      <c r="DE53" s="81"/>
      <c r="DF53" s="81"/>
      <c r="DG53" s="81"/>
      <c r="DH53" s="81"/>
      <c r="DI53" s="81"/>
    </row>
    <row r="54" spans="1:113" s="1" customFormat="1" ht="22" thickBot="1" x14ac:dyDescent="0.25">
      <c r="A54" s="10"/>
      <c r="B54" s="49" t="s">
        <v>63</v>
      </c>
      <c r="C54" s="50"/>
      <c r="D54" s="51"/>
      <c r="E54" s="52"/>
      <c r="F54" s="53"/>
      <c r="G54" s="18"/>
      <c r="H54" s="18" t="str">
        <f t="shared" si="56"/>
        <v/>
      </c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1"/>
      <c r="CD54" s="81"/>
      <c r="CE54" s="81"/>
      <c r="CF54" s="81"/>
      <c r="CG54" s="81"/>
      <c r="CH54" s="81"/>
      <c r="CI54" s="81"/>
      <c r="CJ54" s="81"/>
      <c r="CK54" s="81"/>
      <c r="CL54" s="81"/>
      <c r="CM54" s="81"/>
      <c r="CN54" s="81"/>
      <c r="CO54" s="81"/>
      <c r="CP54" s="81"/>
      <c r="CQ54" s="81"/>
      <c r="CR54" s="81"/>
      <c r="CS54" s="81"/>
      <c r="CT54" s="81"/>
      <c r="CU54" s="81"/>
      <c r="CV54" s="81"/>
      <c r="CW54" s="81"/>
      <c r="CX54" s="81"/>
      <c r="CY54" s="81"/>
      <c r="CZ54" s="81"/>
      <c r="DA54" s="81"/>
      <c r="DB54" s="81"/>
      <c r="DC54" s="81"/>
      <c r="DD54" s="81"/>
      <c r="DE54" s="81"/>
      <c r="DF54" s="81"/>
      <c r="DG54" s="81"/>
      <c r="DH54" s="81"/>
      <c r="DI54" s="81"/>
    </row>
    <row r="55" spans="1:113" s="1" customFormat="1" ht="22" thickBot="1" x14ac:dyDescent="0.25">
      <c r="A55" s="10"/>
      <c r="B55" s="54" t="s">
        <v>64</v>
      </c>
      <c r="C55" s="55" t="s">
        <v>14</v>
      </c>
      <c r="D55" s="56">
        <v>0</v>
      </c>
      <c r="E55" s="57">
        <v>45384</v>
      </c>
      <c r="F55" s="58">
        <v>45410</v>
      </c>
      <c r="G55" s="18"/>
      <c r="H55" s="18">
        <f t="shared" si="56"/>
        <v>27</v>
      </c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1"/>
      <c r="CD55" s="81"/>
      <c r="CE55" s="81"/>
      <c r="CF55" s="81"/>
      <c r="CG55" s="81"/>
      <c r="CH55" s="81"/>
      <c r="CI55" s="81"/>
      <c r="CJ55" s="81"/>
      <c r="CK55" s="81"/>
      <c r="CL55" s="81"/>
      <c r="CM55" s="81"/>
      <c r="CN55" s="81"/>
      <c r="CO55" s="81"/>
      <c r="CP55" s="81"/>
      <c r="CQ55" s="81"/>
      <c r="CR55" s="81"/>
      <c r="CS55" s="81"/>
      <c r="CT55" s="81"/>
      <c r="CU55" s="81"/>
      <c r="CV55" s="81"/>
      <c r="CW55" s="81"/>
      <c r="CX55" s="81"/>
      <c r="CY55" s="81"/>
      <c r="CZ55" s="81"/>
      <c r="DA55" s="81"/>
      <c r="DB55" s="81"/>
      <c r="DC55" s="81"/>
      <c r="DD55" s="81"/>
      <c r="DE55" s="81"/>
      <c r="DF55" s="81"/>
      <c r="DG55" s="81"/>
      <c r="DH55" s="81"/>
      <c r="DI55" s="81"/>
    </row>
    <row r="56" spans="1:113" s="1" customFormat="1" ht="22" thickBot="1" x14ac:dyDescent="0.25">
      <c r="A56" s="10"/>
      <c r="B56" s="54" t="s">
        <v>65</v>
      </c>
      <c r="C56" s="55" t="s">
        <v>14</v>
      </c>
      <c r="D56" s="56">
        <v>0</v>
      </c>
      <c r="E56" s="57">
        <v>45384</v>
      </c>
      <c r="F56" s="58">
        <v>45410</v>
      </c>
      <c r="G56" s="18"/>
      <c r="H56" s="18">
        <f t="shared" si="56"/>
        <v>27</v>
      </c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1"/>
      <c r="CD56" s="81"/>
      <c r="CE56" s="81"/>
      <c r="CF56" s="81"/>
      <c r="CG56" s="81"/>
      <c r="CH56" s="81"/>
      <c r="CI56" s="81"/>
      <c r="CJ56" s="81"/>
      <c r="CK56" s="81"/>
      <c r="CL56" s="81"/>
      <c r="CM56" s="81"/>
      <c r="CN56" s="81"/>
      <c r="CO56" s="81"/>
      <c r="CP56" s="81"/>
      <c r="CQ56" s="81"/>
      <c r="CR56" s="81"/>
      <c r="CS56" s="81"/>
      <c r="CT56" s="81"/>
      <c r="CU56" s="81"/>
      <c r="CV56" s="81"/>
      <c r="CW56" s="81"/>
      <c r="CX56" s="81"/>
      <c r="CY56" s="81"/>
      <c r="CZ56" s="81"/>
      <c r="DA56" s="81"/>
      <c r="DB56" s="81"/>
      <c r="DC56" s="81"/>
      <c r="DD56" s="81"/>
      <c r="DE56" s="81"/>
      <c r="DF56" s="81"/>
      <c r="DG56" s="81"/>
      <c r="DH56" s="81"/>
      <c r="DI56" s="81"/>
    </row>
    <row r="57" spans="1:113" s="1" customFormat="1" ht="22" thickBot="1" x14ac:dyDescent="0.25">
      <c r="A57" s="10"/>
      <c r="B57" s="54" t="s">
        <v>66</v>
      </c>
      <c r="C57" s="55" t="s">
        <v>14</v>
      </c>
      <c r="D57" s="56">
        <v>0</v>
      </c>
      <c r="E57" s="57">
        <v>45411</v>
      </c>
      <c r="F57" s="58">
        <v>45411</v>
      </c>
      <c r="G57" s="18"/>
      <c r="H57" s="18">
        <f t="shared" si="56"/>
        <v>1</v>
      </c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1"/>
      <c r="CI57" s="81"/>
      <c r="CJ57" s="81"/>
      <c r="CK57" s="81"/>
      <c r="CL57" s="81"/>
      <c r="CM57" s="81"/>
      <c r="CN57" s="81"/>
      <c r="CO57" s="81"/>
      <c r="CP57" s="81"/>
      <c r="CQ57" s="81"/>
      <c r="CR57" s="81"/>
      <c r="CS57" s="81"/>
      <c r="CT57" s="81"/>
      <c r="CU57" s="81"/>
      <c r="CV57" s="81"/>
      <c r="CW57" s="81"/>
      <c r="CX57" s="81"/>
      <c r="CY57" s="81"/>
      <c r="CZ57" s="81"/>
      <c r="DA57" s="81"/>
      <c r="DB57" s="81"/>
      <c r="DC57" s="81"/>
      <c r="DD57" s="81"/>
      <c r="DE57" s="81"/>
      <c r="DF57" s="81"/>
      <c r="DG57" s="81"/>
      <c r="DH57" s="81"/>
      <c r="DI57" s="81"/>
    </row>
    <row r="58" spans="1:113" s="1" customFormat="1" ht="22" thickBot="1" x14ac:dyDescent="0.25">
      <c r="A58" s="10"/>
      <c r="B58" s="54" t="s">
        <v>67</v>
      </c>
      <c r="C58" s="55" t="s">
        <v>14</v>
      </c>
      <c r="D58" s="56">
        <v>0</v>
      </c>
      <c r="E58" s="57">
        <v>45411</v>
      </c>
      <c r="F58" s="58">
        <v>45411</v>
      </c>
      <c r="G58" s="18"/>
      <c r="H58" s="18">
        <f t="shared" si="56"/>
        <v>1</v>
      </c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  <c r="CH58" s="81"/>
      <c r="CI58" s="81"/>
      <c r="CJ58" s="81"/>
      <c r="CK58" s="81"/>
      <c r="CL58" s="81"/>
      <c r="CM58" s="81"/>
      <c r="CN58" s="81"/>
      <c r="CO58" s="81"/>
      <c r="CP58" s="81"/>
      <c r="CQ58" s="81"/>
      <c r="CR58" s="81"/>
      <c r="CS58" s="81"/>
      <c r="CT58" s="81"/>
      <c r="CU58" s="81"/>
      <c r="CV58" s="81"/>
      <c r="CW58" s="81"/>
      <c r="CX58" s="81"/>
      <c r="CY58" s="81"/>
      <c r="CZ58" s="81"/>
      <c r="DA58" s="81"/>
      <c r="DB58" s="81"/>
      <c r="DC58" s="81"/>
      <c r="DD58" s="81"/>
      <c r="DE58" s="81"/>
      <c r="DF58" s="81"/>
      <c r="DG58" s="81"/>
      <c r="DH58" s="81"/>
      <c r="DI58" s="81"/>
    </row>
    <row r="59" spans="1:113" s="1" customFormat="1" ht="22" thickBot="1" x14ac:dyDescent="0.25">
      <c r="A59" s="10"/>
      <c r="B59" s="59" t="s">
        <v>68</v>
      </c>
      <c r="C59" s="60"/>
      <c r="D59" s="61"/>
      <c r="E59" s="62"/>
      <c r="F59" s="63"/>
      <c r="G59" s="64"/>
      <c r="H59" s="64" t="str">
        <f t="shared" si="56"/>
        <v/>
      </c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82"/>
      <c r="BG59" s="82"/>
      <c r="BH59" s="82"/>
      <c r="BI59" s="82"/>
      <c r="BJ59" s="82"/>
      <c r="BK59" s="82"/>
      <c r="BL59" s="82"/>
      <c r="BM59" s="82"/>
      <c r="BN59" s="82"/>
      <c r="BO59" s="82"/>
      <c r="BP59" s="82"/>
      <c r="BQ59" s="82"/>
      <c r="BR59" s="82"/>
      <c r="BS59" s="82"/>
      <c r="BT59" s="82"/>
      <c r="BU59" s="82"/>
      <c r="BV59" s="82"/>
      <c r="BW59" s="82"/>
      <c r="BX59" s="82"/>
      <c r="BY59" s="82"/>
      <c r="BZ59" s="82"/>
      <c r="CA59" s="82"/>
      <c r="CB59" s="82"/>
      <c r="CC59" s="82"/>
      <c r="CD59" s="82"/>
      <c r="CE59" s="82"/>
      <c r="CF59" s="82"/>
      <c r="CG59" s="82"/>
      <c r="CH59" s="82"/>
      <c r="CI59" s="82"/>
      <c r="CJ59" s="82"/>
      <c r="CK59" s="82"/>
      <c r="CL59" s="82"/>
      <c r="CM59" s="82"/>
      <c r="CN59" s="82"/>
      <c r="CO59" s="82"/>
      <c r="CP59" s="82"/>
      <c r="CQ59" s="82"/>
      <c r="CR59" s="82"/>
      <c r="CS59" s="82"/>
      <c r="CT59" s="82"/>
      <c r="CU59" s="82"/>
      <c r="CV59" s="82"/>
      <c r="CW59" s="82"/>
      <c r="CX59" s="82"/>
      <c r="CY59" s="82"/>
      <c r="CZ59" s="82"/>
      <c r="DA59" s="82"/>
      <c r="DB59" s="82"/>
      <c r="DC59" s="82"/>
      <c r="DD59" s="82"/>
      <c r="DE59" s="82"/>
      <c r="DF59" s="82"/>
      <c r="DG59" s="82"/>
      <c r="DH59" s="82"/>
      <c r="DI59" s="82"/>
    </row>
    <row r="60" spans="1:113" ht="16" thickBot="1" x14ac:dyDescent="0.25">
      <c r="A60" s="8"/>
      <c r="B60" s="5"/>
      <c r="C60" s="5"/>
      <c r="D60" s="5"/>
      <c r="E60" s="9"/>
      <c r="F60" s="5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P60" s="81"/>
      <c r="BQ60" s="81"/>
      <c r="BR60" s="81"/>
      <c r="BS60" s="8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</row>
    <row r="61" spans="1:113" ht="16" thickBot="1" x14ac:dyDescent="0.25">
      <c r="B61" s="65"/>
      <c r="C61" s="65"/>
      <c r="D61" s="5"/>
      <c r="E61" s="9"/>
      <c r="F61" s="6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P61" s="81"/>
      <c r="BQ61" s="81"/>
      <c r="BR61" s="81"/>
      <c r="BS61" s="8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</row>
    <row r="62" spans="1:113" ht="16" thickBot="1" x14ac:dyDescent="0.25">
      <c r="B62" s="67"/>
      <c r="C62" s="68"/>
      <c r="D62" s="5"/>
      <c r="E62" s="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P62" s="81"/>
      <c r="BQ62" s="81"/>
      <c r="BR62" s="81"/>
      <c r="BS62" s="8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</row>
    <row r="63" spans="1:113" ht="16" thickBot="1" x14ac:dyDescent="0.25">
      <c r="B63" s="69"/>
      <c r="C63" s="5"/>
      <c r="D63" s="5"/>
      <c r="E63" s="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P63" s="81"/>
      <c r="BQ63" s="81"/>
      <c r="BR63" s="81"/>
      <c r="BS63" s="8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</row>
    <row r="64" spans="1:113" ht="16" thickBot="1" x14ac:dyDescent="0.25">
      <c r="B64" s="5"/>
      <c r="C64" s="5"/>
      <c r="D64" s="5"/>
      <c r="E64" s="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P64" s="81"/>
      <c r="BQ64" s="81"/>
      <c r="BR64" s="81"/>
      <c r="BS64" s="8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</row>
    <row r="65" spans="2:113" ht="16" thickBot="1" x14ac:dyDescent="0.25">
      <c r="B65" s="5"/>
      <c r="C65" s="5"/>
      <c r="D65" s="5"/>
      <c r="E65" s="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P65" s="81"/>
      <c r="BQ65" s="81"/>
      <c r="BR65" s="81"/>
      <c r="BS65" s="8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</row>
    <row r="66" spans="2:113" ht="16" thickBot="1" x14ac:dyDescent="0.25">
      <c r="B66" s="5"/>
      <c r="C66" s="5"/>
      <c r="D66" s="5"/>
      <c r="E66" s="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P66" s="81"/>
      <c r="BQ66" s="81"/>
      <c r="BR66" s="81"/>
      <c r="BS66" s="8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</row>
    <row r="67" spans="2:113" ht="16" thickBot="1" x14ac:dyDescent="0.25">
      <c r="B67" s="5"/>
      <c r="C67" s="5"/>
      <c r="D67" s="5"/>
      <c r="E67" s="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P67" s="81"/>
      <c r="BQ67" s="81"/>
      <c r="BR67" s="81"/>
      <c r="BS67" s="8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</row>
    <row r="68" spans="2:113" ht="16" thickBot="1" x14ac:dyDescent="0.25">
      <c r="B68" s="5"/>
      <c r="C68" s="5"/>
      <c r="D68" s="5"/>
      <c r="E68" s="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P68" s="81"/>
      <c r="BQ68" s="81"/>
      <c r="BR68" s="81"/>
      <c r="BS68" s="8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</row>
    <row r="69" spans="2:113" ht="16" thickBot="1" x14ac:dyDescent="0.25">
      <c r="B69" s="5"/>
      <c r="C69" s="5"/>
      <c r="D69" s="5"/>
      <c r="E69" s="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P69" s="81"/>
      <c r="BQ69" s="81"/>
      <c r="BR69" s="81"/>
      <c r="BS69" s="8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</row>
    <row r="70" spans="2:113" ht="16" thickBot="1" x14ac:dyDescent="0.25">
      <c r="B70" s="5"/>
      <c r="C70" s="5"/>
      <c r="D70" s="5"/>
      <c r="E70" s="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P70" s="81"/>
      <c r="BQ70" s="81"/>
      <c r="BR70" s="81"/>
      <c r="BS70" s="8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</row>
    <row r="71" spans="2:113" ht="16" thickBot="1" x14ac:dyDescent="0.25">
      <c r="B71" s="5"/>
      <c r="C71" s="5"/>
      <c r="D71" s="5"/>
      <c r="E71" s="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P71" s="81"/>
      <c r="BQ71" s="81"/>
      <c r="BR71" s="81"/>
      <c r="BS71" s="8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</row>
    <row r="72" spans="2:113" ht="16" thickBot="1" x14ac:dyDescent="0.25">
      <c r="B72" s="5"/>
      <c r="C72" s="5"/>
      <c r="D72" s="5"/>
      <c r="E72" s="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P72" s="81"/>
      <c r="BQ72" s="81"/>
      <c r="BR72" s="81"/>
      <c r="BS72" s="8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</row>
    <row r="73" spans="2:113" ht="16" thickBot="1" x14ac:dyDescent="0.25">
      <c r="B73" s="5"/>
      <c r="C73" s="5"/>
      <c r="D73" s="5"/>
      <c r="E73" s="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P73" s="81"/>
      <c r="BQ73" s="81"/>
      <c r="BR73" s="81"/>
      <c r="BS73" s="8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</row>
    <row r="74" spans="2:113" ht="16" thickBot="1" x14ac:dyDescent="0.25">
      <c r="BP74" s="81"/>
      <c r="BQ74" s="81"/>
      <c r="BR74" s="81"/>
      <c r="BS74" s="8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</row>
    <row r="75" spans="2:113" ht="16" thickBot="1" x14ac:dyDescent="0.25">
      <c r="BP75" s="81"/>
      <c r="BQ75" s="81"/>
      <c r="BR75" s="81"/>
      <c r="BS75" s="8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</row>
    <row r="76" spans="2:113" ht="16" thickBot="1" x14ac:dyDescent="0.25">
      <c r="BP76" s="81"/>
      <c r="BQ76" s="81"/>
      <c r="BR76" s="81"/>
      <c r="BS76" s="8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</row>
    <row r="77" spans="2:113" ht="16" thickBot="1" x14ac:dyDescent="0.25">
      <c r="BP77" s="81"/>
      <c r="BQ77" s="81"/>
      <c r="BR77" s="81"/>
      <c r="BS77" s="8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</row>
    <row r="78" spans="2:113" ht="16" thickBot="1" x14ac:dyDescent="0.25">
      <c r="BP78" s="81"/>
      <c r="BQ78" s="81"/>
      <c r="BR78" s="81"/>
      <c r="BS78" s="8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</row>
    <row r="79" spans="2:113" ht="16" thickBot="1" x14ac:dyDescent="0.25">
      <c r="BP79" s="81"/>
      <c r="BQ79" s="81"/>
      <c r="BR79" s="81"/>
      <c r="BS79" s="8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</row>
    <row r="80" spans="2:113" ht="16" thickBot="1" x14ac:dyDescent="0.25">
      <c r="BP80" s="81"/>
      <c r="BQ80" s="81"/>
      <c r="BR80" s="81"/>
      <c r="BS80" s="8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</row>
    <row r="81" spans="68:113" ht="16" thickBot="1" x14ac:dyDescent="0.25">
      <c r="BP81" s="81"/>
      <c r="BQ81" s="81"/>
      <c r="BR81" s="81"/>
      <c r="BS81" s="8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</row>
    <row r="82" spans="68:113" ht="16" thickBot="1" x14ac:dyDescent="0.25">
      <c r="BP82" s="81"/>
      <c r="BQ82" s="81"/>
      <c r="BR82" s="81"/>
      <c r="BS82" s="8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</row>
    <row r="83" spans="68:113" ht="16" thickBot="1" x14ac:dyDescent="0.25">
      <c r="BP83" s="81"/>
      <c r="BQ83" s="81"/>
      <c r="BR83" s="81"/>
      <c r="BS83" s="8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</row>
    <row r="84" spans="68:113" ht="16" thickBot="1" x14ac:dyDescent="0.25">
      <c r="BP84" s="81"/>
      <c r="BQ84" s="81"/>
      <c r="BR84" s="81"/>
      <c r="BS84" s="8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</row>
    <row r="85" spans="68:113" ht="16" thickBot="1" x14ac:dyDescent="0.25">
      <c r="BP85" s="81"/>
      <c r="BQ85" s="81"/>
      <c r="BR85" s="81"/>
      <c r="BS85" s="8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</row>
    <row r="86" spans="68:113" ht="16" thickBot="1" x14ac:dyDescent="0.25">
      <c r="BP86" s="81"/>
      <c r="BQ86" s="81"/>
      <c r="BR86" s="81"/>
      <c r="BS86" s="8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</row>
    <row r="87" spans="68:113" ht="16" thickBot="1" x14ac:dyDescent="0.25">
      <c r="BP87" s="81"/>
      <c r="BQ87" s="81"/>
      <c r="BR87" s="81"/>
      <c r="BS87" s="8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</row>
    <row r="88" spans="68:113" ht="16" thickBot="1" x14ac:dyDescent="0.25">
      <c r="BP88" s="81"/>
      <c r="BQ88" s="81"/>
      <c r="BR88" s="81"/>
      <c r="BS88" s="8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</row>
    <row r="89" spans="68:113" ht="16" thickBot="1" x14ac:dyDescent="0.25">
      <c r="BP89" s="81"/>
      <c r="BQ89" s="81"/>
      <c r="BR89" s="81"/>
      <c r="BS89" s="8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</row>
    <row r="90" spans="68:113" ht="16" thickBot="1" x14ac:dyDescent="0.25">
      <c r="BP90" s="81"/>
      <c r="BQ90" s="81"/>
      <c r="BR90" s="81"/>
      <c r="BS90" s="8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</row>
    <row r="91" spans="68:113" ht="16" thickBot="1" x14ac:dyDescent="0.25">
      <c r="BP91" s="82"/>
      <c r="BQ91" s="82"/>
      <c r="BR91" s="82"/>
      <c r="BS91" s="82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  <c r="CT91" s="83"/>
      <c r="CU91" s="83"/>
      <c r="CV91" s="83"/>
      <c r="CW91" s="83"/>
      <c r="CX91" s="83"/>
      <c r="CY91" s="83"/>
      <c r="CZ91" s="83"/>
      <c r="DA91" s="83"/>
      <c r="DB91" s="83"/>
      <c r="DC91" s="83"/>
      <c r="DD91" s="83"/>
      <c r="DE91" s="83"/>
      <c r="DF91" s="83"/>
      <c r="DG91" s="83"/>
      <c r="DH91" s="83"/>
      <c r="DI91" s="83"/>
    </row>
  </sheetData>
  <mergeCells count="18">
    <mergeCell ref="B1:BL1"/>
    <mergeCell ref="E2:F2"/>
    <mergeCell ref="E3:F3"/>
    <mergeCell ref="I4:O4"/>
    <mergeCell ref="P4:V4"/>
    <mergeCell ref="W4:AC4"/>
    <mergeCell ref="AD4:AJ4"/>
    <mergeCell ref="AK4:AQ4"/>
    <mergeCell ref="AR4:AX4"/>
    <mergeCell ref="AY4:BE4"/>
    <mergeCell ref="BF4:BL4"/>
    <mergeCell ref="CV4:DB4"/>
    <mergeCell ref="DC4:DI4"/>
    <mergeCell ref="BM4:BS4"/>
    <mergeCell ref="BT4:BZ4"/>
    <mergeCell ref="CA4:CG4"/>
    <mergeCell ref="CH4:CN4"/>
    <mergeCell ref="CO4:CU4"/>
  </mergeCells>
  <conditionalFormatting sqref="D7:D59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{25378100-8FBE-4229-9A55-CD2010E5E163}</x14:id>
        </ext>
      </extLst>
    </cfRule>
  </conditionalFormatting>
  <conditionalFormatting sqref="I7:BO59 BP7:DI91">
    <cfRule type="expression" dxfId="2" priority="25">
      <formula>AND(task_start&lt;=I$5,ROUNDDOWN((task_end-task_start+1)*task_progress,0)+task_start-1&gt;=I$5)</formula>
    </cfRule>
    <cfRule type="expression" dxfId="1" priority="26" stopIfTrue="1">
      <formula>AND(task_end&gt;=I$5,task_start&lt;I$5+1)</formula>
    </cfRule>
  </conditionalFormatting>
  <conditionalFormatting sqref="I5:DI59 BP60:DI91">
    <cfRule type="expression" dxfId="0" priority="27">
      <formula>AND(today&gt;=I$5,today&lt;I$5+1)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35" right="0.35" top="0.35" bottom="0.5" header="0.3" footer="0.3"/>
  <pageSetup scale="62" fitToHeight="0" orientation="landscape"/>
  <headerFooter scaleWithDoc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378100-8FBE-4229-9A55-CD2010E5E1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D7:D59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DFB20C7B43144498A926D3771D99AB0" ma:contentTypeVersion="4" ma:contentTypeDescription="Opprett et nytt dokument." ma:contentTypeScope="" ma:versionID="e64adf7240257559ca5fd3db1bf3ca7a">
  <xsd:schema xmlns:xsd="http://www.w3.org/2001/XMLSchema" xmlns:xs="http://www.w3.org/2001/XMLSchema" xmlns:p="http://schemas.microsoft.com/office/2006/metadata/properties" xmlns:ns2="ab85ff26-82a3-42e7-89d4-d6f936685b5d" targetNamespace="http://schemas.microsoft.com/office/2006/metadata/properties" ma:root="true" ma:fieldsID="da7a9031e1f8d83f16f3e28270bba70a" ns2:_="">
    <xsd:import namespace="ab85ff26-82a3-42e7-89d4-d6f936685b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5ff26-82a3-42e7-89d4-d6f936685b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2E6345-483B-48B8-BAB4-DC7E041415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85ff26-82a3-42e7-89d4-d6f936685b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F777EE-521E-49E2-BA83-705E157C7D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EF70AC-21FC-495E-B2F8-44CB42DB639F}">
  <ds:schemaRefs>
    <ds:schemaRef ds:uri="ab85ff26-82a3-42e7-89d4-d6f936685b5d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6</vt:i4>
      </vt:variant>
    </vt:vector>
  </HeadingPairs>
  <TitlesOfParts>
    <vt:vector size="7" baseType="lpstr">
      <vt:lpstr>ProjectSchedule</vt:lpstr>
      <vt:lpstr>ProjectSchedule!task_end</vt:lpstr>
      <vt:lpstr>ProjectSchedule!task_progress</vt:lpstr>
      <vt:lpstr>ProjectSchedule!task_start</vt:lpstr>
      <vt:lpstr>ProjectSchedule!today</vt:lpstr>
      <vt:lpstr>ProjectSchedule!Utskriftsområde</vt:lpstr>
      <vt:lpstr>ProjectSchedule!Utskriftstitler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subject/>
  <dc:creator/>
  <cp:keywords/>
  <dc:description/>
  <cp:lastModifiedBy>Silje Bue</cp:lastModifiedBy>
  <cp:revision/>
  <dcterms:created xsi:type="dcterms:W3CDTF">2017-01-09T18:01:00Z</dcterms:created>
  <dcterms:modified xsi:type="dcterms:W3CDTF">2024-02-04T17:24:55Z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  <property fmtid="{D5CDD505-2E9C-101B-9397-08002B2CF9AE}" pid="5" name="KSOProductBuildVer">
    <vt:lpwstr>1033-11.2.0.10351</vt:lpwstr>
  </property>
  <property fmtid="{D5CDD505-2E9C-101B-9397-08002B2CF9AE}" pid="6" name="ICV">
    <vt:lpwstr>28BB81739B3E44C4B52EC44FC39DAFAA</vt:lpwstr>
  </property>
  <property fmtid="{D5CDD505-2E9C-101B-9397-08002B2CF9AE}" pid="7" name="ContentTypeId">
    <vt:lpwstr>0x0101006DFB20C7B43144498A926D3771D99AB0</vt:lpwstr>
  </property>
</Properties>
</file>