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quanguet/Dropbox/Repos/MINE/projects/MEGC/micro-expression/datasets/"/>
    </mc:Choice>
  </mc:AlternateContent>
  <bookViews>
    <workbookView xWindow="0" yWindow="460" windowWidth="17740" windowHeight="13500"/>
  </bookViews>
  <sheets>
    <sheet name="HS" sheetId="1" r:id="rId1"/>
    <sheet name="VIS" sheetId="4" r:id="rId2"/>
    <sheet name="Sheet2" sheetId="2" r:id="rId3"/>
    <sheet name="Sheet3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3" i="1" l="1"/>
  <c r="J141" i="1"/>
  <c r="J142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3" i="1"/>
  <c r="J132" i="1"/>
  <c r="J133" i="1"/>
  <c r="J134" i="1"/>
  <c r="J135" i="1"/>
  <c r="J136" i="1"/>
  <c r="J137" i="1"/>
  <c r="J138" i="1"/>
  <c r="J139" i="1"/>
  <c r="J140" i="1"/>
  <c r="J131" i="1"/>
  <c r="J130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16" i="1"/>
  <c r="J105" i="1"/>
  <c r="J106" i="1"/>
  <c r="J107" i="1"/>
  <c r="J108" i="1"/>
  <c r="J109" i="1"/>
  <c r="J110" i="1"/>
  <c r="J111" i="1"/>
  <c r="J112" i="1"/>
  <c r="J113" i="1"/>
  <c r="J114" i="1"/>
  <c r="J115" i="1"/>
  <c r="J97" i="1"/>
  <c r="J98" i="1"/>
  <c r="J99" i="1"/>
  <c r="J100" i="1"/>
  <c r="J101" i="1"/>
  <c r="J103" i="1"/>
  <c r="J104" i="1"/>
  <c r="J92" i="1"/>
  <c r="J93" i="1"/>
  <c r="J94" i="1"/>
  <c r="J95" i="1"/>
  <c r="J96" i="1"/>
  <c r="J84" i="1"/>
  <c r="J85" i="1"/>
  <c r="J86" i="1"/>
  <c r="J87" i="1"/>
  <c r="J88" i="1"/>
  <c r="J89" i="1"/>
  <c r="J90" i="1"/>
  <c r="J91" i="1"/>
  <c r="J83" i="1"/>
  <c r="J82" i="1"/>
  <c r="J81" i="1"/>
  <c r="J80" i="1"/>
  <c r="J74" i="1"/>
  <c r="J75" i="1"/>
  <c r="J76" i="1"/>
  <c r="J77" i="1"/>
  <c r="J78" i="1"/>
  <c r="J79" i="1"/>
  <c r="J73" i="1"/>
  <c r="I16" i="1"/>
  <c r="J16" i="1"/>
  <c r="M16" i="1"/>
  <c r="I17" i="1"/>
  <c r="J17" i="1"/>
  <c r="M17" i="1"/>
  <c r="I18" i="1"/>
  <c r="J18" i="1"/>
  <c r="M18" i="1"/>
  <c r="I29" i="1"/>
  <c r="J29" i="1"/>
  <c r="M29" i="1"/>
  <c r="I41" i="1"/>
  <c r="J41" i="1"/>
  <c r="M41" i="1"/>
  <c r="I42" i="1"/>
  <c r="J42" i="1"/>
  <c r="M42" i="1"/>
  <c r="I64" i="1"/>
  <c r="J64" i="1"/>
  <c r="M64" i="1"/>
  <c r="I65" i="1"/>
  <c r="J65" i="1"/>
  <c r="M65" i="1"/>
  <c r="I66" i="1"/>
  <c r="J66" i="1"/>
  <c r="M66" i="1"/>
  <c r="I67" i="1"/>
  <c r="J67" i="1"/>
  <c r="M67" i="1"/>
  <c r="I2" i="1"/>
  <c r="J2" i="1"/>
  <c r="M2" i="1"/>
  <c r="K38" i="4"/>
  <c r="K34" i="4"/>
  <c r="K20" i="4"/>
  <c r="K10" i="4"/>
  <c r="K7" i="4"/>
  <c r="G38" i="1"/>
  <c r="F38" i="1"/>
  <c r="L38" i="1"/>
  <c r="G34" i="1"/>
  <c r="F34" i="1"/>
  <c r="G20" i="1"/>
  <c r="F20" i="1"/>
  <c r="G10" i="1"/>
  <c r="F10" i="1"/>
  <c r="G7" i="1"/>
  <c r="F7" i="1"/>
  <c r="I4" i="1"/>
  <c r="J4" i="1"/>
  <c r="M4" i="1"/>
  <c r="I5" i="1"/>
  <c r="J5" i="1"/>
  <c r="M5" i="1"/>
  <c r="I6" i="1"/>
  <c r="J6" i="1"/>
  <c r="M6" i="1"/>
  <c r="I7" i="1"/>
  <c r="J7" i="1"/>
  <c r="M7" i="1"/>
  <c r="I8" i="1"/>
  <c r="J8" i="1"/>
  <c r="M8" i="1"/>
  <c r="I9" i="1"/>
  <c r="J9" i="1"/>
  <c r="M9" i="1"/>
  <c r="I10" i="1"/>
  <c r="J10" i="1"/>
  <c r="M10" i="1"/>
  <c r="I11" i="1"/>
  <c r="J11" i="1"/>
  <c r="M11" i="1"/>
  <c r="I12" i="1"/>
  <c r="J12" i="1"/>
  <c r="M12" i="1"/>
  <c r="I13" i="1"/>
  <c r="J13" i="1"/>
  <c r="M13" i="1"/>
  <c r="I14" i="1"/>
  <c r="J14" i="1"/>
  <c r="M14" i="1"/>
  <c r="I15" i="1"/>
  <c r="J15" i="1"/>
  <c r="M15" i="1"/>
  <c r="I19" i="1"/>
  <c r="J19" i="1"/>
  <c r="M19" i="1"/>
  <c r="I20" i="1"/>
  <c r="J20" i="1"/>
  <c r="M20" i="1"/>
  <c r="I21" i="1"/>
  <c r="J21" i="1"/>
  <c r="M21" i="1"/>
  <c r="I22" i="1"/>
  <c r="J22" i="1"/>
  <c r="M22" i="1"/>
  <c r="I23" i="1"/>
  <c r="J23" i="1"/>
  <c r="M23" i="1"/>
  <c r="I24" i="1"/>
  <c r="J24" i="1"/>
  <c r="M24" i="1"/>
  <c r="I25" i="1"/>
  <c r="J25" i="1"/>
  <c r="M25" i="1"/>
  <c r="I26" i="1"/>
  <c r="J26" i="1"/>
  <c r="M26" i="1"/>
  <c r="I27" i="1"/>
  <c r="J27" i="1"/>
  <c r="M27" i="1"/>
  <c r="I28" i="1"/>
  <c r="J28" i="1"/>
  <c r="M28" i="1"/>
  <c r="I30" i="1"/>
  <c r="J30" i="1"/>
  <c r="M30" i="1"/>
  <c r="I31" i="1"/>
  <c r="J31" i="1"/>
  <c r="M31" i="1"/>
  <c r="I32" i="1"/>
  <c r="J32" i="1"/>
  <c r="M32" i="1"/>
  <c r="I33" i="1"/>
  <c r="J33" i="1"/>
  <c r="M33" i="1"/>
  <c r="I34" i="1"/>
  <c r="J34" i="1"/>
  <c r="M34" i="1"/>
  <c r="I35" i="1"/>
  <c r="J35" i="1"/>
  <c r="M35" i="1"/>
  <c r="I36" i="1"/>
  <c r="J36" i="1"/>
  <c r="M36" i="1"/>
  <c r="I37" i="1"/>
  <c r="J37" i="1"/>
  <c r="M37" i="1"/>
  <c r="I38" i="1"/>
  <c r="J38" i="1"/>
  <c r="M38" i="1"/>
  <c r="I39" i="1"/>
  <c r="J39" i="1"/>
  <c r="M39" i="1"/>
  <c r="I40" i="1"/>
  <c r="J40" i="1"/>
  <c r="M40" i="1"/>
  <c r="I43" i="1"/>
  <c r="J43" i="1"/>
  <c r="M43" i="1"/>
  <c r="I44" i="1"/>
  <c r="J44" i="1"/>
  <c r="M44" i="1"/>
  <c r="I45" i="1"/>
  <c r="J45" i="1"/>
  <c r="M45" i="1"/>
  <c r="I46" i="1"/>
  <c r="J46" i="1"/>
  <c r="M46" i="1"/>
  <c r="I47" i="1"/>
  <c r="J47" i="1"/>
  <c r="M47" i="1"/>
  <c r="I48" i="1"/>
  <c r="J48" i="1"/>
  <c r="M48" i="1"/>
  <c r="I49" i="1"/>
  <c r="J49" i="1"/>
  <c r="M49" i="1"/>
  <c r="I50" i="1"/>
  <c r="J50" i="1"/>
  <c r="M50" i="1"/>
  <c r="I51" i="1"/>
  <c r="J51" i="1"/>
  <c r="M51" i="1"/>
  <c r="I52" i="1"/>
  <c r="J52" i="1"/>
  <c r="M52" i="1"/>
  <c r="I53" i="1"/>
  <c r="J53" i="1"/>
  <c r="M53" i="1"/>
  <c r="I54" i="1"/>
  <c r="J54" i="1"/>
  <c r="M54" i="1"/>
  <c r="I55" i="1"/>
  <c r="J55" i="1"/>
  <c r="M55" i="1"/>
  <c r="I56" i="1"/>
  <c r="J56" i="1"/>
  <c r="M56" i="1"/>
  <c r="I57" i="1"/>
  <c r="J57" i="1"/>
  <c r="M57" i="1"/>
  <c r="I58" i="1"/>
  <c r="J58" i="1"/>
  <c r="M58" i="1"/>
  <c r="I59" i="1"/>
  <c r="J59" i="1"/>
  <c r="M59" i="1"/>
  <c r="I60" i="1"/>
  <c r="J60" i="1"/>
  <c r="M60" i="1"/>
  <c r="I61" i="1"/>
  <c r="J61" i="1"/>
  <c r="M61" i="1"/>
  <c r="I62" i="1"/>
  <c r="J62" i="1"/>
  <c r="M62" i="1"/>
  <c r="I63" i="1"/>
  <c r="J63" i="1"/>
  <c r="M63" i="1"/>
  <c r="I68" i="1"/>
  <c r="J68" i="1"/>
  <c r="M68" i="1"/>
  <c r="I69" i="1"/>
  <c r="J69" i="1"/>
  <c r="M69" i="1"/>
  <c r="I70" i="1"/>
  <c r="J70" i="1"/>
  <c r="M70" i="1"/>
  <c r="I71" i="1"/>
  <c r="J71" i="1"/>
  <c r="M71" i="1"/>
  <c r="I72" i="1"/>
  <c r="J72" i="1"/>
  <c r="M72" i="1"/>
  <c r="I3" i="1"/>
  <c r="J3" i="1"/>
  <c r="M3" i="1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L7" i="1"/>
  <c r="L10" i="1"/>
  <c r="L20" i="1"/>
  <c r="L34" i="1"/>
  <c r="E44" i="1"/>
  <c r="E4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160" i="1"/>
  <c r="E161" i="1"/>
  <c r="E162" i="1"/>
  <c r="E163" i="1"/>
  <c r="E159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43" i="1"/>
  <c r="E144" i="1"/>
  <c r="E145" i="1"/>
  <c r="E146" i="1"/>
  <c r="E141" i="1"/>
  <c r="E142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2" i="1"/>
  <c r="E81" i="1"/>
  <c r="E80" i="1"/>
  <c r="E79" i="1"/>
  <c r="E78" i="1"/>
  <c r="E77" i="1"/>
  <c r="E73" i="1"/>
  <c r="E75" i="1"/>
  <c r="E74" i="1"/>
  <c r="E76" i="1"/>
</calcChain>
</file>

<file path=xl/sharedStrings.xml><?xml version="1.0" encoding="utf-8"?>
<sst xmlns="http://schemas.openxmlformats.org/spreadsheetml/2006/main" count="490" uniqueCount="183">
  <si>
    <t>Subject</t>
    <phoneticPr fontId="1" type="noConversion"/>
  </si>
  <si>
    <t>OnsetF</t>
    <phoneticPr fontId="1" type="noConversion"/>
  </si>
  <si>
    <t>OffsetF</t>
    <phoneticPr fontId="1" type="noConversion"/>
  </si>
  <si>
    <t>Emotion</t>
    <phoneticPr fontId="1" type="noConversion"/>
  </si>
  <si>
    <t>Filename</t>
    <phoneticPr fontId="2" type="noConversion"/>
  </si>
  <si>
    <t>negative</t>
  </si>
  <si>
    <t>s20_ne_01</t>
  </si>
  <si>
    <t>s20_ne_02</t>
  </si>
  <si>
    <t>s20_ne_03</t>
  </si>
  <si>
    <t>s20_ne_04</t>
  </si>
  <si>
    <t>s20_ne_05</t>
  </si>
  <si>
    <t>s20_ne_06</t>
  </si>
  <si>
    <t>s20_ne_07</t>
  </si>
  <si>
    <t>s20_ne_08</t>
  </si>
  <si>
    <t>s20_ne_09</t>
  </si>
  <si>
    <t>s20_ne_10</t>
  </si>
  <si>
    <t>s20_ne_11</t>
  </si>
  <si>
    <t>s20_ne_12</t>
  </si>
  <si>
    <t>s20_ne_13</t>
  </si>
  <si>
    <t>s20_ne_14</t>
  </si>
  <si>
    <t>s20_po_01</t>
  </si>
  <si>
    <t>s20_po_02</t>
  </si>
  <si>
    <t>s20_po_03</t>
  </si>
  <si>
    <t>s20_sur_01</t>
  </si>
  <si>
    <t>s20_sur_02</t>
  </si>
  <si>
    <t>s20_sur_03</t>
  </si>
  <si>
    <t>s20_sur_04</t>
  </si>
  <si>
    <t>s20_sur_05</t>
  </si>
  <si>
    <t>positive</t>
  </si>
  <si>
    <t>surprise</t>
  </si>
  <si>
    <t>FirstF</t>
  </si>
  <si>
    <t>TotalVL</t>
  </si>
  <si>
    <t>s14_ne_01</t>
  </si>
  <si>
    <t>s14_ne_02</t>
  </si>
  <si>
    <t>s14_ne_03</t>
  </si>
  <si>
    <t>s14_po_01</t>
  </si>
  <si>
    <t>s14_po_02</t>
  </si>
  <si>
    <t>s14_sur_01</t>
  </si>
  <si>
    <t>s14_sur_02</t>
  </si>
  <si>
    <t>s14_sur_03</t>
  </si>
  <si>
    <t>s14_sur_04</t>
  </si>
  <si>
    <t>s14_sur_05</t>
  </si>
  <si>
    <t>s18_ne_01</t>
  </si>
  <si>
    <t>s18_ne_02</t>
  </si>
  <si>
    <t>s18_sur_01</t>
  </si>
  <si>
    <t>s18_sur_02</t>
  </si>
  <si>
    <t>s18_sur_03</t>
  </si>
  <si>
    <t>s18_sur_04</t>
  </si>
  <si>
    <t>s18_sur_05</t>
  </si>
  <si>
    <t>s19_po_01</t>
  </si>
  <si>
    <t>s19_sur_01</t>
  </si>
  <si>
    <t>s13_po_01</t>
  </si>
  <si>
    <t>s13_po_02</t>
  </si>
  <si>
    <t>s13_po_03</t>
  </si>
  <si>
    <t>s13_po_04</t>
  </si>
  <si>
    <t>s13_po_05</t>
  </si>
  <si>
    <t>s13_po_06</t>
  </si>
  <si>
    <t>s13_po_07</t>
  </si>
  <si>
    <t>s13_po_08</t>
  </si>
  <si>
    <t>s13_po_09</t>
  </si>
  <si>
    <t>s13_po_10</t>
  </si>
  <si>
    <t>s12_po_01</t>
  </si>
  <si>
    <t>s12_po_02</t>
  </si>
  <si>
    <t>s12_po_03</t>
  </si>
  <si>
    <t>s12_po_04</t>
  </si>
  <si>
    <t>s12_po_05</t>
  </si>
  <si>
    <t>s12_po_06</t>
  </si>
  <si>
    <t>s12_po_07</t>
  </si>
  <si>
    <t>s12_po_08</t>
  </si>
  <si>
    <t>s12_sur_01</t>
  </si>
  <si>
    <t>s11_ne_01</t>
  </si>
  <si>
    <t>s11_ne_02</t>
  </si>
  <si>
    <t>s11_ne_03</t>
  </si>
  <si>
    <t>s11_po_01</t>
  </si>
  <si>
    <t>s11_po_02</t>
  </si>
  <si>
    <t>s11_po_03</t>
  </si>
  <si>
    <t>s11_sur_01</t>
  </si>
  <si>
    <t>s15_ne_01</t>
  </si>
  <si>
    <t>s15_po_01</t>
  </si>
  <si>
    <t>s15_sur_01</t>
  </si>
  <si>
    <t>s15_sur_02</t>
  </si>
  <si>
    <t>Onset2F</t>
  </si>
  <si>
    <t>Offset2F</t>
  </si>
  <si>
    <t>s1_ne_01</t>
  </si>
  <si>
    <t>s1_ne_03</t>
  </si>
  <si>
    <t>s1_po_01</t>
  </si>
  <si>
    <t>s1_po_02</t>
  </si>
  <si>
    <t>s1_sur_01</t>
  </si>
  <si>
    <t>s2_po_01</t>
  </si>
  <si>
    <t>s2_sur_01</t>
  </si>
  <si>
    <t>s2_sur_02</t>
  </si>
  <si>
    <t>s2_sur_03</t>
  </si>
  <si>
    <t>s2_sur_04</t>
  </si>
  <si>
    <t>s3_ne_01</t>
  </si>
  <si>
    <t>s3_ne_02</t>
  </si>
  <si>
    <t>s3_ne_03</t>
  </si>
  <si>
    <t>s3_ne_04</t>
  </si>
  <si>
    <t>s3_ne_05</t>
  </si>
  <si>
    <t>s3_ne_06</t>
  </si>
  <si>
    <t>s3_ne_07</t>
  </si>
  <si>
    <t>s3_ne_08</t>
  </si>
  <si>
    <t>s3_ne_09</t>
  </si>
  <si>
    <t>s3_ne_10</t>
  </si>
  <si>
    <t>s3_ne_11</t>
  </si>
  <si>
    <t>s3_ne_12</t>
  </si>
  <si>
    <t>s3_ne_13</t>
  </si>
  <si>
    <t>s3_ne_14</t>
  </si>
  <si>
    <t>s3_ne_15</t>
  </si>
  <si>
    <t>s3_ne_16</t>
  </si>
  <si>
    <t>s3_ne_17</t>
  </si>
  <si>
    <t>s3_ne_18</t>
  </si>
  <si>
    <t>s3_ne_19</t>
  </si>
  <si>
    <t>s3_ne_20</t>
  </si>
  <si>
    <t>s3_ne_21</t>
  </si>
  <si>
    <t>s3_ne_22</t>
  </si>
  <si>
    <t>s3_po_01</t>
  </si>
  <si>
    <t>s3_po_02</t>
  </si>
  <si>
    <t>s3_po_03</t>
  </si>
  <si>
    <t>s3_po_04</t>
  </si>
  <si>
    <t>s3_po_05</t>
  </si>
  <si>
    <t>s3_po_06</t>
  </si>
  <si>
    <t>s3_po_07</t>
  </si>
  <si>
    <t>s3_po_08</t>
  </si>
  <si>
    <t>s3_po_09</t>
  </si>
  <si>
    <t>s3_po_10</t>
  </si>
  <si>
    <t>s3_po_11</t>
  </si>
  <si>
    <t>s3_sur_01</t>
  </si>
  <si>
    <t>s3_sur_02</t>
  </si>
  <si>
    <t>s3_sur_03</t>
  </si>
  <si>
    <t>s3_sur_04</t>
  </si>
  <si>
    <t>s3_sur_05</t>
  </si>
  <si>
    <t>s3_sur_06</t>
  </si>
  <si>
    <t>s4_ne_01</t>
  </si>
  <si>
    <t>s4_ne_02</t>
  </si>
  <si>
    <t>s4_ne_03</t>
  </si>
  <si>
    <t>s4_ne_04</t>
  </si>
  <si>
    <t>s4_ne_05</t>
  </si>
  <si>
    <t>s4_ne_06</t>
  </si>
  <si>
    <t>s4_ne_07</t>
  </si>
  <si>
    <t>s4_ne_08</t>
  </si>
  <si>
    <t>s4_ne_09</t>
  </si>
  <si>
    <t>s4_ne_10</t>
  </si>
  <si>
    <t>s4_po_01</t>
  </si>
  <si>
    <t>s4_po_02</t>
  </si>
  <si>
    <t>s4_po_03</t>
  </si>
  <si>
    <t>s4_po_04</t>
  </si>
  <si>
    <t>s4_sur_01</t>
  </si>
  <si>
    <t>s4_sur_02</t>
  </si>
  <si>
    <t>s4_sur_03</t>
  </si>
  <si>
    <t>s4_sur_04</t>
  </si>
  <si>
    <t>s4_sur_05</t>
  </si>
  <si>
    <t>s5_ne_01</t>
  </si>
  <si>
    <t>s5_sur_01</t>
  </si>
  <si>
    <t>s6_ne_01</t>
  </si>
  <si>
    <t>s6_ne_02</t>
  </si>
  <si>
    <t>s6_sur_01</t>
  </si>
  <si>
    <t>s6_sur_02</t>
  </si>
  <si>
    <t>s8_ne_01</t>
  </si>
  <si>
    <t>s8_ne_02</t>
  </si>
  <si>
    <t>s8_ne_03</t>
  </si>
  <si>
    <t>s8_ne_04</t>
  </si>
  <si>
    <t>s8_ne_05</t>
  </si>
  <si>
    <t>s8_ne_06</t>
  </si>
  <si>
    <t>s8_ne_07</t>
  </si>
  <si>
    <t>s8_ne_08</t>
  </si>
  <si>
    <t>s8_ne_09</t>
  </si>
  <si>
    <t>s8_po_01</t>
  </si>
  <si>
    <t>s8_po_02</t>
  </si>
  <si>
    <t>s8_po_03</t>
  </si>
  <si>
    <t>s8_po_04</t>
  </si>
  <si>
    <t>s9_po_01</t>
  </si>
  <si>
    <t>s9_sur_01</t>
  </si>
  <si>
    <t>s9_sur_02</t>
  </si>
  <si>
    <t>s9_sur_03</t>
  </si>
  <si>
    <t>Subject</t>
    <phoneticPr fontId="1" type="noConversion"/>
  </si>
  <si>
    <t>Filename</t>
    <phoneticPr fontId="2" type="noConversion"/>
  </si>
  <si>
    <t>OnsetF</t>
    <phoneticPr fontId="1" type="noConversion"/>
  </si>
  <si>
    <t>OffsetF</t>
    <phoneticPr fontId="1" type="noConversion"/>
  </si>
  <si>
    <t>Emotion</t>
    <phoneticPr fontId="1" type="noConversion"/>
  </si>
  <si>
    <t>LastF</t>
  </si>
  <si>
    <t>TotalMF2</t>
  </si>
  <si>
    <t>TotalMF1</t>
  </si>
  <si>
    <t>MISSING &lt;-426679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</si>
</sst>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0.0"/>
  </numFmts>
  <fonts count="6" x14ac:knownFonts="1"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sz val="9"/>
      <name val="Calibri"/>
      <family val="2"/>
      <charset val="134"/>
      <scheme val="minor"/>
    </font>
    <font>
      <sz val="1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1"/>
      <color theme="1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3" fontId="3" fillId="0" borderId="0" xfId="0" applyNumberFormat="1" applyFont="1" applyAlignment="1">
      <alignment horizontal="left"/>
    </xf>
    <xf numFmtId="3" fontId="4" fillId="2" borderId="0" xfId="0" applyNumberFormat="1" applyFont="1" applyFill="1" applyAlignment="1">
      <alignment horizontal="left"/>
    </xf>
    <xf numFmtId="3" fontId="5" fillId="0" borderId="0" xfId="0" applyNumberFormat="1" applyFont="1" applyAlignment="1">
      <alignment horizontal="left"/>
    </xf>
    <xf numFmtId="3" fontId="5" fillId="3" borderId="0" xfId="0" applyNumberFormat="1" applyFont="1" applyFill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65" fontId="5" fillId="0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4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"/>
  <sheetViews>
    <sheetView tabSelected="1" topLeftCell="A58" zoomScale="70" zoomScaleNormal="70" zoomScalePageLayoutView="70" workbookViewId="0">
      <selection activeCell="K74" sqref="K74"/>
    </sheetView>
  </sheetViews>
  <sheetFormatPr baseColWidth="10" defaultColWidth="8.83203125" defaultRowHeight="17" x14ac:dyDescent="0.2"/>
  <cols>
    <col min="1" max="1" width="8.83203125" style="7"/>
    <col min="2" max="2" width="13.33203125" style="7" customWidth="1"/>
    <col min="3" max="3" width="5.6640625" style="10" customWidth="1"/>
    <col min="4" max="5" width="11.1640625" style="7" bestFit="1" customWidth="1"/>
    <col min="6" max="7" width="11.1640625" style="13" bestFit="1" customWidth="1"/>
    <col min="8" max="8" width="5" style="11" customWidth="1"/>
    <col min="9" max="9" width="10.1640625" style="13" bestFit="1" customWidth="1"/>
    <col min="10" max="10" width="10.1640625" style="13" customWidth="1"/>
    <col min="11" max="11" width="9.6640625" style="13" bestFit="1" customWidth="1"/>
    <col min="12" max="12" width="9.6640625" style="13" customWidth="1"/>
    <col min="13" max="13" width="9.5" style="13" bestFit="1" customWidth="1"/>
    <col min="14" max="14" width="11.33203125" style="7" customWidth="1"/>
    <col min="15" max="15" width="9" style="7" bestFit="1" customWidth="1"/>
    <col min="16" max="16384" width="8.83203125" style="7"/>
  </cols>
  <sheetData>
    <row r="1" spans="1:16" s="6" customFormat="1" x14ac:dyDescent="0.25">
      <c r="A1" s="1" t="s">
        <v>0</v>
      </c>
      <c r="B1" s="1" t="s">
        <v>4</v>
      </c>
      <c r="C1" s="2"/>
      <c r="D1" s="3" t="s">
        <v>1</v>
      </c>
      <c r="E1" s="3" t="s">
        <v>2</v>
      </c>
      <c r="F1" s="3" t="s">
        <v>81</v>
      </c>
      <c r="G1" s="3" t="s">
        <v>82</v>
      </c>
      <c r="H1" s="4"/>
      <c r="I1" s="5" t="s">
        <v>30</v>
      </c>
      <c r="J1" s="5" t="s">
        <v>179</v>
      </c>
      <c r="K1" s="6" t="s">
        <v>181</v>
      </c>
      <c r="L1" s="6" t="s">
        <v>180</v>
      </c>
      <c r="M1" s="6" t="s">
        <v>31</v>
      </c>
      <c r="N1" s="1" t="s">
        <v>3</v>
      </c>
    </row>
    <row r="2" spans="1:16" x14ac:dyDescent="0.25">
      <c r="A2" s="7">
        <v>20</v>
      </c>
      <c r="B2" s="7" t="s">
        <v>6</v>
      </c>
      <c r="C2" s="2"/>
      <c r="D2" s="7">
        <v>17581039</v>
      </c>
      <c r="E2" s="13">
        <f t="shared" ref="E2:E33" si="0">D2+K2-1</f>
        <v>17581055</v>
      </c>
      <c r="I2" s="13">
        <f>D2-100*(VIS!D2-VIS!I2)/25</f>
        <v>17580887</v>
      </c>
      <c r="J2" s="13">
        <f>I2+100*(VIS!L2)/25-1</f>
        <v>17581094</v>
      </c>
      <c r="K2" s="8">
        <v>17</v>
      </c>
      <c r="L2" s="8"/>
      <c r="M2" s="13">
        <f t="shared" ref="M2:M33" si="1">J2-I2+1</f>
        <v>208</v>
      </c>
      <c r="N2" s="7" t="s">
        <v>5</v>
      </c>
    </row>
    <row r="3" spans="1:16" x14ac:dyDescent="0.25">
      <c r="A3" s="13">
        <v>20</v>
      </c>
      <c r="B3" s="13" t="s">
        <v>7</v>
      </c>
      <c r="C3" s="2"/>
      <c r="D3" s="9">
        <v>17581713</v>
      </c>
      <c r="E3" s="13">
        <f t="shared" si="0"/>
        <v>17581744</v>
      </c>
      <c r="F3" s="14"/>
      <c r="G3" s="14"/>
      <c r="H3" s="12"/>
      <c r="I3" s="13">
        <f>D3-100*(VIS!D3-VIS!I3)/25</f>
        <v>17581637</v>
      </c>
      <c r="J3" s="13">
        <f>I3+100*(VIS!L3)/25-1</f>
        <v>17582436</v>
      </c>
      <c r="K3" s="8">
        <v>32</v>
      </c>
      <c r="L3" s="8"/>
      <c r="M3" s="13">
        <f t="shared" si="1"/>
        <v>800</v>
      </c>
      <c r="N3" s="9" t="s">
        <v>5</v>
      </c>
      <c r="P3" s="13"/>
    </row>
    <row r="4" spans="1:16" x14ac:dyDescent="0.25">
      <c r="A4" s="13">
        <v>20</v>
      </c>
      <c r="B4" s="13" t="s">
        <v>8</v>
      </c>
      <c r="C4" s="2"/>
      <c r="D4" s="7">
        <v>17625391</v>
      </c>
      <c r="E4" s="13">
        <f t="shared" si="0"/>
        <v>17625424</v>
      </c>
      <c r="I4" s="13">
        <f>D4-100*(VIS!D4-VIS!I4)/25</f>
        <v>17625259</v>
      </c>
      <c r="J4" s="13">
        <f>I4+100*(VIS!L4)/25-1</f>
        <v>17625458</v>
      </c>
      <c r="K4" s="8">
        <v>34</v>
      </c>
      <c r="L4" s="8"/>
      <c r="M4" s="13">
        <f t="shared" si="1"/>
        <v>200</v>
      </c>
      <c r="N4" s="7" t="s">
        <v>5</v>
      </c>
      <c r="P4" s="13"/>
    </row>
    <row r="5" spans="1:16" s="9" customFormat="1" x14ac:dyDescent="0.25">
      <c r="A5" s="13">
        <v>20</v>
      </c>
      <c r="B5" s="13" t="s">
        <v>9</v>
      </c>
      <c r="C5" s="2"/>
      <c r="D5" s="7">
        <v>17651135</v>
      </c>
      <c r="E5" s="13">
        <f t="shared" si="0"/>
        <v>17651157</v>
      </c>
      <c r="F5" s="13"/>
      <c r="G5" s="13"/>
      <c r="H5" s="11"/>
      <c r="I5" s="13">
        <f>D5-100*(VIS!D5-VIS!I5)/25</f>
        <v>17651007</v>
      </c>
      <c r="J5" s="13">
        <f>I5+100*(VIS!L5)/25-1</f>
        <v>17651806</v>
      </c>
      <c r="K5" s="8">
        <v>23</v>
      </c>
      <c r="L5" s="8"/>
      <c r="M5" s="13">
        <f t="shared" si="1"/>
        <v>800</v>
      </c>
      <c r="N5" s="7" t="s">
        <v>5</v>
      </c>
      <c r="P5" s="13"/>
    </row>
    <row r="6" spans="1:16" x14ac:dyDescent="0.25">
      <c r="A6" s="13">
        <v>20</v>
      </c>
      <c r="B6" s="13" t="s">
        <v>10</v>
      </c>
      <c r="C6" s="2"/>
      <c r="D6" s="7">
        <v>17664393</v>
      </c>
      <c r="E6" s="13">
        <f t="shared" si="0"/>
        <v>17664423</v>
      </c>
      <c r="I6" s="13">
        <f>D6-100*(VIS!D6-VIS!I6)/25</f>
        <v>17664257</v>
      </c>
      <c r="J6" s="13">
        <f>I6+100*(VIS!L6)/25-1</f>
        <v>17664656</v>
      </c>
      <c r="K6" s="8">
        <v>31</v>
      </c>
      <c r="L6" s="8"/>
      <c r="M6" s="13">
        <f t="shared" si="1"/>
        <v>400</v>
      </c>
      <c r="N6" s="7" t="s">
        <v>5</v>
      </c>
      <c r="P6" s="13"/>
    </row>
    <row r="7" spans="1:16" s="13" customFormat="1" x14ac:dyDescent="0.25">
      <c r="A7" s="13">
        <v>20</v>
      </c>
      <c r="B7" s="13" t="s">
        <v>11</v>
      </c>
      <c r="C7" s="2"/>
      <c r="D7" s="13">
        <v>17668815</v>
      </c>
      <c r="E7" s="13">
        <f t="shared" si="0"/>
        <v>17668835</v>
      </c>
      <c r="F7" s="7">
        <f>D7+100*(VIS!F7-VIS!D7)/25</f>
        <v>17668855</v>
      </c>
      <c r="G7" s="13">
        <f>D7+100*(VIS!G7-VIS!D7)/25</f>
        <v>17668883</v>
      </c>
      <c r="H7" s="11"/>
      <c r="I7" s="13">
        <f>D7-100*(VIS!D7-VIS!I7)/25</f>
        <v>17668743</v>
      </c>
      <c r="J7" s="13">
        <f>I7+100*(VIS!L7)/25-1</f>
        <v>17668982</v>
      </c>
      <c r="K7" s="8">
        <v>21</v>
      </c>
      <c r="L7" s="8">
        <f>G7-F7</f>
        <v>28</v>
      </c>
      <c r="M7" s="13">
        <f t="shared" si="1"/>
        <v>240</v>
      </c>
      <c r="N7" s="13" t="s">
        <v>5</v>
      </c>
    </row>
    <row r="8" spans="1:16" x14ac:dyDescent="0.25">
      <c r="A8" s="13">
        <v>20</v>
      </c>
      <c r="B8" s="13" t="s">
        <v>12</v>
      </c>
      <c r="C8" s="2"/>
      <c r="D8" s="7">
        <v>17668953</v>
      </c>
      <c r="E8" s="13">
        <f t="shared" si="0"/>
        <v>17668969</v>
      </c>
      <c r="I8" s="13">
        <f>D8-100*(VIS!D8-VIS!I8)/25</f>
        <v>17668845</v>
      </c>
      <c r="J8" s="13">
        <f>I8+100*(VIS!L8)/25-1</f>
        <v>17669044</v>
      </c>
      <c r="K8" s="8">
        <v>17</v>
      </c>
      <c r="L8" s="8"/>
      <c r="M8" s="13">
        <f t="shared" si="1"/>
        <v>200</v>
      </c>
      <c r="N8" s="7" t="s">
        <v>5</v>
      </c>
      <c r="P8" s="13"/>
    </row>
    <row r="9" spans="1:16" x14ac:dyDescent="0.25">
      <c r="A9" s="13">
        <v>20</v>
      </c>
      <c r="B9" s="13" t="s">
        <v>13</v>
      </c>
      <c r="C9" s="2"/>
      <c r="D9" s="7">
        <v>17670640</v>
      </c>
      <c r="E9" s="13">
        <f t="shared" si="0"/>
        <v>17670684</v>
      </c>
      <c r="I9" s="13">
        <f>D9-100*(VIS!D9-VIS!I9)/25</f>
        <v>17670044</v>
      </c>
      <c r="J9" s="13">
        <f>I9+100*(VIS!L9)/25-1</f>
        <v>17670843</v>
      </c>
      <c r="K9" s="8">
        <v>45</v>
      </c>
      <c r="L9" s="8"/>
      <c r="M9" s="13">
        <f t="shared" si="1"/>
        <v>800</v>
      </c>
      <c r="N9" s="7" t="s">
        <v>5</v>
      </c>
      <c r="P9" s="13"/>
    </row>
    <row r="10" spans="1:16" s="13" customFormat="1" x14ac:dyDescent="0.25">
      <c r="A10" s="13">
        <v>20</v>
      </c>
      <c r="B10" s="13" t="s">
        <v>14</v>
      </c>
      <c r="C10" s="2"/>
      <c r="D10" s="13">
        <v>17678517</v>
      </c>
      <c r="E10" s="13">
        <f t="shared" si="0"/>
        <v>17678552</v>
      </c>
      <c r="F10" s="13">
        <f>D10+100*(VIS!F10-VIS!D10)/25</f>
        <v>17678581</v>
      </c>
      <c r="G10" s="13">
        <f>D10+100*(VIS!G10-VIS!D10)/25</f>
        <v>17678613</v>
      </c>
      <c r="H10" s="11"/>
      <c r="I10" s="13">
        <f>D10-100*(VIS!D10-VIS!I10)/25</f>
        <v>17678457</v>
      </c>
      <c r="J10" s="13">
        <f>I10+100*(VIS!L10)/25-1</f>
        <v>17678976</v>
      </c>
      <c r="K10" s="8">
        <v>36</v>
      </c>
      <c r="L10" s="8">
        <f>G10-F10</f>
        <v>32</v>
      </c>
      <c r="M10" s="13">
        <f t="shared" si="1"/>
        <v>520</v>
      </c>
      <c r="N10" s="13" t="s">
        <v>5</v>
      </c>
    </row>
    <row r="11" spans="1:16" x14ac:dyDescent="0.25">
      <c r="A11" s="13">
        <v>20</v>
      </c>
      <c r="B11" s="13" t="s">
        <v>15</v>
      </c>
      <c r="C11" s="2"/>
      <c r="D11" s="7">
        <v>17707991</v>
      </c>
      <c r="E11" s="13">
        <f t="shared" si="0"/>
        <v>17708009</v>
      </c>
      <c r="I11" s="13">
        <f>D11-100*(VIS!D11-VIS!I11)/25</f>
        <v>17707563</v>
      </c>
      <c r="J11" s="13">
        <f>I11+100*(VIS!L11)/25-1</f>
        <v>17708042</v>
      </c>
      <c r="K11" s="8">
        <v>19</v>
      </c>
      <c r="L11" s="8"/>
      <c r="M11" s="13">
        <f t="shared" si="1"/>
        <v>480</v>
      </c>
      <c r="N11" s="7" t="s">
        <v>5</v>
      </c>
      <c r="P11" s="13"/>
    </row>
    <row r="12" spans="1:16" x14ac:dyDescent="0.25">
      <c r="A12" s="13">
        <v>20</v>
      </c>
      <c r="B12" s="13" t="s">
        <v>16</v>
      </c>
      <c r="C12" s="2"/>
      <c r="D12" s="7">
        <v>17841447</v>
      </c>
      <c r="E12" s="13">
        <f t="shared" si="0"/>
        <v>17841478</v>
      </c>
      <c r="I12" s="13">
        <f>D12-100*(VIS!D12-VIS!I12)/25</f>
        <v>17841071</v>
      </c>
      <c r="J12" s="13">
        <f>I12+100*(VIS!L12)/25-1</f>
        <v>17841870</v>
      </c>
      <c r="K12" s="8">
        <v>32</v>
      </c>
      <c r="L12" s="8"/>
      <c r="M12" s="13">
        <f t="shared" si="1"/>
        <v>800</v>
      </c>
      <c r="N12" s="13" t="s">
        <v>5</v>
      </c>
      <c r="P12" s="13"/>
    </row>
    <row r="13" spans="1:16" x14ac:dyDescent="0.25">
      <c r="A13" s="13">
        <v>20</v>
      </c>
      <c r="B13" s="13" t="s">
        <v>17</v>
      </c>
      <c r="C13" s="2"/>
      <c r="D13" s="7">
        <v>17832772</v>
      </c>
      <c r="E13" s="13">
        <f t="shared" si="0"/>
        <v>17832809</v>
      </c>
      <c r="I13" s="13">
        <f>D13-100*(VIS!D13-VIS!I13)/25</f>
        <v>17832296</v>
      </c>
      <c r="J13" s="13">
        <f>I13+100*(VIS!L13)/25-1</f>
        <v>17833095</v>
      </c>
      <c r="K13" s="8">
        <v>38</v>
      </c>
      <c r="L13" s="8"/>
      <c r="M13" s="13">
        <f t="shared" si="1"/>
        <v>800</v>
      </c>
      <c r="N13" s="13" t="s">
        <v>5</v>
      </c>
      <c r="P13" s="13"/>
    </row>
    <row r="14" spans="1:16" x14ac:dyDescent="0.25">
      <c r="A14" s="13">
        <v>20</v>
      </c>
      <c r="B14" s="13" t="s">
        <v>18</v>
      </c>
      <c r="C14" s="2"/>
      <c r="D14" s="7">
        <v>17835887</v>
      </c>
      <c r="E14" s="13">
        <f t="shared" si="0"/>
        <v>17835924</v>
      </c>
      <c r="I14" s="13">
        <f>D14-100*(VIS!D14-VIS!I14)/25</f>
        <v>17835487</v>
      </c>
      <c r="J14" s="13">
        <f>I14+100*(VIS!L14)/25-1</f>
        <v>17836286</v>
      </c>
      <c r="K14" s="8">
        <v>38</v>
      </c>
      <c r="L14" s="8"/>
      <c r="M14" s="13">
        <f t="shared" si="1"/>
        <v>800</v>
      </c>
      <c r="N14" s="13" t="s">
        <v>5</v>
      </c>
      <c r="P14" s="13"/>
    </row>
    <row r="15" spans="1:16" x14ac:dyDescent="0.25">
      <c r="A15" s="13">
        <v>20</v>
      </c>
      <c r="B15" s="13" t="s">
        <v>19</v>
      </c>
      <c r="C15" s="2"/>
      <c r="D15" s="7">
        <v>17837691</v>
      </c>
      <c r="E15" s="13">
        <f t="shared" si="0"/>
        <v>17837740</v>
      </c>
      <c r="I15" s="13">
        <f>D15-100*(VIS!D15-VIS!I15)/25</f>
        <v>17837467</v>
      </c>
      <c r="J15" s="13">
        <f>I15+100*(VIS!L15)/25-1</f>
        <v>17838266</v>
      </c>
      <c r="K15" s="8">
        <v>50</v>
      </c>
      <c r="L15" s="8"/>
      <c r="M15" s="13">
        <f t="shared" si="1"/>
        <v>800</v>
      </c>
      <c r="N15" s="13" t="s">
        <v>5</v>
      </c>
      <c r="P15" s="13"/>
    </row>
    <row r="16" spans="1:16" x14ac:dyDescent="0.25">
      <c r="A16" s="13">
        <v>20</v>
      </c>
      <c r="B16" s="13" t="s">
        <v>20</v>
      </c>
      <c r="C16" s="2"/>
      <c r="D16" s="7">
        <v>17598752</v>
      </c>
      <c r="E16" s="13">
        <f t="shared" si="0"/>
        <v>17598798</v>
      </c>
      <c r="I16" s="13">
        <f>D16-100*(VIS!D16-VIS!I16)/25</f>
        <v>17598620</v>
      </c>
      <c r="J16" s="13">
        <f>I16+100*(VIS!L16)/25-1</f>
        <v>17598831</v>
      </c>
      <c r="K16" s="8">
        <v>47</v>
      </c>
      <c r="L16" s="8"/>
      <c r="M16" s="13">
        <f t="shared" si="1"/>
        <v>212</v>
      </c>
      <c r="N16" s="7" t="s">
        <v>28</v>
      </c>
      <c r="P16" s="13"/>
    </row>
    <row r="17" spans="1:16" x14ac:dyDescent="0.25">
      <c r="A17" s="13">
        <v>20</v>
      </c>
      <c r="B17" s="13" t="s">
        <v>21</v>
      </c>
      <c r="C17" s="2"/>
      <c r="D17" s="7">
        <v>17646868</v>
      </c>
      <c r="E17" s="13">
        <f t="shared" si="0"/>
        <v>17646910</v>
      </c>
      <c r="I17" s="13">
        <f>D17-100*(VIS!D17-VIS!I17)/25</f>
        <v>17646296</v>
      </c>
      <c r="J17" s="13">
        <f>I17+100*(VIS!L17)/25-1</f>
        <v>17647095</v>
      </c>
      <c r="K17" s="8">
        <v>43</v>
      </c>
      <c r="L17" s="8"/>
      <c r="M17" s="13">
        <f t="shared" si="1"/>
        <v>800</v>
      </c>
      <c r="N17" s="13" t="s">
        <v>28</v>
      </c>
      <c r="P17" s="13"/>
    </row>
    <row r="18" spans="1:16" x14ac:dyDescent="0.25">
      <c r="A18" s="13">
        <v>20</v>
      </c>
      <c r="B18" s="13" t="s">
        <v>22</v>
      </c>
      <c r="C18" s="2"/>
      <c r="D18" s="7">
        <v>17748546</v>
      </c>
      <c r="E18" s="13">
        <f t="shared" si="0"/>
        <v>17748570</v>
      </c>
      <c r="I18" s="13">
        <f>D18-100*(VIS!D18-VIS!I18)/25</f>
        <v>17748478</v>
      </c>
      <c r="J18" s="13">
        <f>I18+100*(VIS!L18)/25-1</f>
        <v>17748757</v>
      </c>
      <c r="K18" s="8">
        <v>25</v>
      </c>
      <c r="L18" s="8"/>
      <c r="M18" s="13">
        <f t="shared" si="1"/>
        <v>280</v>
      </c>
      <c r="N18" s="13" t="s">
        <v>28</v>
      </c>
      <c r="P18" s="13"/>
    </row>
    <row r="19" spans="1:16" x14ac:dyDescent="0.25">
      <c r="A19" s="13">
        <v>20</v>
      </c>
      <c r="B19" s="13" t="s">
        <v>23</v>
      </c>
      <c r="C19" s="2"/>
      <c r="D19" s="7">
        <v>17597115</v>
      </c>
      <c r="E19" s="13">
        <f t="shared" si="0"/>
        <v>17597152</v>
      </c>
      <c r="I19" s="13">
        <f>D19-100*(VIS!D19-VIS!I19)/25</f>
        <v>17596483</v>
      </c>
      <c r="J19" s="13">
        <f>I19+100*(VIS!L19)/25-1</f>
        <v>17597202</v>
      </c>
      <c r="K19" s="8">
        <v>38</v>
      </c>
      <c r="L19" s="8"/>
      <c r="M19" s="13">
        <f t="shared" si="1"/>
        <v>720</v>
      </c>
      <c r="N19" s="7" t="s">
        <v>29</v>
      </c>
      <c r="P19" s="13"/>
    </row>
    <row r="20" spans="1:16" s="13" customFormat="1" x14ac:dyDescent="0.25">
      <c r="A20" s="13">
        <v>20</v>
      </c>
      <c r="B20" s="13" t="s">
        <v>24</v>
      </c>
      <c r="C20" s="2"/>
      <c r="D20" s="13">
        <v>17692849</v>
      </c>
      <c r="E20" s="13">
        <f t="shared" si="0"/>
        <v>17692870</v>
      </c>
      <c r="F20" s="13">
        <f>D20+100*(VIS!F20-VIS!D20)/25</f>
        <v>17693037</v>
      </c>
      <c r="G20" s="13">
        <f>D20+100*(VIS!G20-VIS!D20)/25</f>
        <v>17693057</v>
      </c>
      <c r="H20" s="11"/>
      <c r="I20" s="13">
        <f>D20-100*(VIS!D20-VIS!I20)/25</f>
        <v>17692781</v>
      </c>
      <c r="J20" s="13">
        <f>I20+100*(VIS!L20)/25-1</f>
        <v>17693180</v>
      </c>
      <c r="K20" s="8">
        <v>22</v>
      </c>
      <c r="L20" s="8">
        <f>G20-F20</f>
        <v>20</v>
      </c>
      <c r="M20" s="13">
        <f t="shared" si="1"/>
        <v>400</v>
      </c>
      <c r="N20" s="13" t="s">
        <v>29</v>
      </c>
    </row>
    <row r="21" spans="1:16" x14ac:dyDescent="0.25">
      <c r="A21" s="13">
        <v>20</v>
      </c>
      <c r="B21" s="13" t="s">
        <v>25</v>
      </c>
      <c r="C21" s="2"/>
      <c r="D21" s="7">
        <v>17761454</v>
      </c>
      <c r="E21" s="13">
        <f t="shared" si="0"/>
        <v>17761502</v>
      </c>
      <c r="I21" s="13">
        <f>D21-100*(VIS!D21-VIS!I21)/25</f>
        <v>17760930</v>
      </c>
      <c r="J21" s="13">
        <f>I21+100*(VIS!L21)/25-1</f>
        <v>17761529</v>
      </c>
      <c r="K21" s="8">
        <v>49</v>
      </c>
      <c r="L21" s="8"/>
      <c r="M21" s="13">
        <f t="shared" si="1"/>
        <v>600</v>
      </c>
      <c r="N21" s="13" t="s">
        <v>29</v>
      </c>
      <c r="P21" s="13"/>
    </row>
    <row r="22" spans="1:16" x14ac:dyDescent="0.25">
      <c r="A22" s="13">
        <v>20</v>
      </c>
      <c r="B22" s="13" t="s">
        <v>26</v>
      </c>
      <c r="C22" s="2"/>
      <c r="D22" s="7">
        <v>17763111</v>
      </c>
      <c r="E22" s="13">
        <f t="shared" si="0"/>
        <v>17763151</v>
      </c>
      <c r="I22" s="13">
        <f>D22-100*(VIS!D22-VIS!I22)/25</f>
        <v>17763007</v>
      </c>
      <c r="J22" s="13">
        <f>I22+100*(VIS!L22)/25-1</f>
        <v>17763206</v>
      </c>
      <c r="K22" s="8">
        <v>41</v>
      </c>
      <c r="L22" s="8"/>
      <c r="M22" s="13">
        <f t="shared" si="1"/>
        <v>200</v>
      </c>
      <c r="N22" s="13" t="s">
        <v>29</v>
      </c>
      <c r="P22" s="13"/>
    </row>
    <row r="23" spans="1:16" x14ac:dyDescent="0.25">
      <c r="A23" s="13">
        <v>20</v>
      </c>
      <c r="B23" s="13" t="s">
        <v>27</v>
      </c>
      <c r="C23" s="2"/>
      <c r="D23" s="7">
        <v>17771577</v>
      </c>
      <c r="E23" s="13">
        <f t="shared" si="0"/>
        <v>17771600</v>
      </c>
      <c r="I23" s="13">
        <f>D23-100*(VIS!D23-VIS!I23)/25</f>
        <v>17771425</v>
      </c>
      <c r="J23" s="13">
        <f>I23+100*(VIS!L23)/25-1</f>
        <v>17772224</v>
      </c>
      <c r="K23" s="8">
        <v>24</v>
      </c>
      <c r="L23" s="8"/>
      <c r="M23" s="13">
        <f t="shared" si="1"/>
        <v>800</v>
      </c>
      <c r="N23" s="13" t="s">
        <v>29</v>
      </c>
      <c r="P23" s="13"/>
    </row>
    <row r="24" spans="1:16" x14ac:dyDescent="0.25">
      <c r="A24" s="7">
        <v>14</v>
      </c>
      <c r="B24" s="7" t="s">
        <v>32</v>
      </c>
      <c r="C24" s="2"/>
      <c r="D24" s="7">
        <v>34208</v>
      </c>
      <c r="E24" s="13">
        <f t="shared" si="0"/>
        <v>34258</v>
      </c>
      <c r="I24" s="13">
        <f>D24-100*(VIS!D24-VIS!I24)/25</f>
        <v>33736</v>
      </c>
      <c r="J24" s="13">
        <f>I24+100*(VIS!L24)/25-1</f>
        <v>34535</v>
      </c>
      <c r="K24" s="8">
        <v>51</v>
      </c>
      <c r="L24" s="8"/>
      <c r="M24" s="13">
        <f t="shared" si="1"/>
        <v>800</v>
      </c>
      <c r="N24" s="13" t="s">
        <v>5</v>
      </c>
      <c r="P24" s="13"/>
    </row>
    <row r="25" spans="1:16" x14ac:dyDescent="0.25">
      <c r="A25" s="13">
        <v>14</v>
      </c>
      <c r="B25" s="13" t="s">
        <v>33</v>
      </c>
      <c r="C25" s="2"/>
      <c r="D25" s="7">
        <v>37634</v>
      </c>
      <c r="E25" s="13">
        <f t="shared" si="0"/>
        <v>37671</v>
      </c>
      <c r="I25" s="13">
        <f>D25-100*(VIS!D25-VIS!I25)/25</f>
        <v>37602</v>
      </c>
      <c r="J25" s="13">
        <f>I25+100*(VIS!L25)/25-1</f>
        <v>37801</v>
      </c>
      <c r="K25" s="8">
        <v>38</v>
      </c>
      <c r="L25" s="8"/>
      <c r="M25" s="13">
        <f t="shared" si="1"/>
        <v>200</v>
      </c>
      <c r="N25" s="7" t="s">
        <v>5</v>
      </c>
      <c r="P25" s="13"/>
    </row>
    <row r="26" spans="1:16" x14ac:dyDescent="0.25">
      <c r="A26" s="13">
        <v>14</v>
      </c>
      <c r="B26" s="13" t="s">
        <v>34</v>
      </c>
      <c r="C26" s="2"/>
      <c r="D26" s="7">
        <v>199541</v>
      </c>
      <c r="E26" s="13">
        <f t="shared" si="0"/>
        <v>199598</v>
      </c>
      <c r="I26" s="13">
        <f>D26-100*(VIS!D26-VIS!I26)/25</f>
        <v>199497</v>
      </c>
      <c r="J26" s="13">
        <f>I26+100*(VIS!L26)/25-1</f>
        <v>199696</v>
      </c>
      <c r="K26" s="8">
        <v>58</v>
      </c>
      <c r="L26" s="8"/>
      <c r="M26" s="13">
        <f t="shared" si="1"/>
        <v>200</v>
      </c>
      <c r="N26" s="7" t="s">
        <v>5</v>
      </c>
      <c r="P26" s="13"/>
    </row>
    <row r="27" spans="1:16" x14ac:dyDescent="0.25">
      <c r="A27" s="13">
        <v>14</v>
      </c>
      <c r="B27" s="13" t="s">
        <v>35</v>
      </c>
      <c r="C27" s="2"/>
      <c r="D27" s="7">
        <v>212541</v>
      </c>
      <c r="E27" s="13">
        <f t="shared" si="0"/>
        <v>212590</v>
      </c>
      <c r="I27" s="13">
        <f>D27-100*(VIS!D27-VIS!I27)/25</f>
        <v>212477</v>
      </c>
      <c r="J27" s="13">
        <f>I27+100*(VIS!L27)/25-1</f>
        <v>212676</v>
      </c>
      <c r="K27" s="8">
        <v>50</v>
      </c>
      <c r="L27" s="8"/>
      <c r="M27" s="13">
        <f t="shared" si="1"/>
        <v>200</v>
      </c>
      <c r="N27" s="13" t="s">
        <v>28</v>
      </c>
      <c r="P27" s="13"/>
    </row>
    <row r="28" spans="1:16" x14ac:dyDescent="0.25">
      <c r="A28" s="13">
        <v>14</v>
      </c>
      <c r="B28" s="13" t="s">
        <v>36</v>
      </c>
      <c r="C28" s="2"/>
      <c r="D28" s="7">
        <v>285183</v>
      </c>
      <c r="E28" s="13">
        <f t="shared" si="0"/>
        <v>285231</v>
      </c>
      <c r="I28" s="13">
        <f>D28-100*(VIS!D28-VIS!I28)/25</f>
        <v>284675</v>
      </c>
      <c r="J28" s="13">
        <f>I28+100*(VIS!L28)/25-1</f>
        <v>285354</v>
      </c>
      <c r="K28" s="8">
        <v>49</v>
      </c>
      <c r="L28" s="8"/>
      <c r="M28" s="13">
        <f t="shared" si="1"/>
        <v>680</v>
      </c>
      <c r="N28" s="13" t="s">
        <v>28</v>
      </c>
      <c r="P28" s="13"/>
    </row>
    <row r="29" spans="1:16" x14ac:dyDescent="0.25">
      <c r="A29" s="13">
        <v>14</v>
      </c>
      <c r="B29" s="13" t="s">
        <v>37</v>
      </c>
      <c r="C29" s="2"/>
      <c r="D29" s="7">
        <v>81902</v>
      </c>
      <c r="E29" s="13">
        <f t="shared" si="0"/>
        <v>81939</v>
      </c>
      <c r="I29" s="13">
        <f>D29-100*(VIS!D29-VIS!I29)/25</f>
        <v>81630</v>
      </c>
      <c r="J29" s="13">
        <f>I29+100*(VIS!L29)/25-1</f>
        <v>82429</v>
      </c>
      <c r="K29" s="8">
        <v>38</v>
      </c>
      <c r="L29" s="8"/>
      <c r="M29" s="13">
        <f t="shared" si="1"/>
        <v>800</v>
      </c>
      <c r="N29" s="7" t="s">
        <v>29</v>
      </c>
      <c r="P29" s="13"/>
    </row>
    <row r="30" spans="1:16" x14ac:dyDescent="0.25">
      <c r="A30" s="13">
        <v>14</v>
      </c>
      <c r="B30" s="13" t="s">
        <v>38</v>
      </c>
      <c r="C30" s="2"/>
      <c r="D30" s="7">
        <v>86607</v>
      </c>
      <c r="E30" s="13">
        <f t="shared" si="0"/>
        <v>86642</v>
      </c>
      <c r="I30" s="13">
        <f>D30-100*(VIS!D30-VIS!I30)/25</f>
        <v>86515</v>
      </c>
      <c r="J30" s="13">
        <f>I30+100*(VIS!L30)/25-1</f>
        <v>86714</v>
      </c>
      <c r="K30" s="8">
        <v>36</v>
      </c>
      <c r="L30" s="8"/>
      <c r="M30" s="13">
        <f t="shared" si="1"/>
        <v>200</v>
      </c>
      <c r="N30" s="7" t="s">
        <v>29</v>
      </c>
      <c r="P30" s="13"/>
    </row>
    <row r="31" spans="1:16" x14ac:dyDescent="0.25">
      <c r="A31" s="13">
        <v>14</v>
      </c>
      <c r="B31" s="13" t="s">
        <v>39</v>
      </c>
      <c r="C31" s="2"/>
      <c r="D31" s="7">
        <v>106337</v>
      </c>
      <c r="E31" s="13">
        <f t="shared" si="0"/>
        <v>106375</v>
      </c>
      <c r="I31" s="13">
        <f>D31-100*(VIS!D31-VIS!I31)/25</f>
        <v>106185</v>
      </c>
      <c r="J31" s="13">
        <f>I31+100*(VIS!L31)/25-1</f>
        <v>106424</v>
      </c>
      <c r="K31" s="8">
        <v>39</v>
      </c>
      <c r="L31" s="8"/>
      <c r="M31" s="13">
        <f t="shared" si="1"/>
        <v>240</v>
      </c>
      <c r="N31" s="7" t="s">
        <v>29</v>
      </c>
      <c r="P31" s="13"/>
    </row>
    <row r="32" spans="1:16" x14ac:dyDescent="0.25">
      <c r="A32" s="13">
        <v>14</v>
      </c>
      <c r="B32" s="13" t="s">
        <v>40</v>
      </c>
      <c r="C32" s="2"/>
      <c r="D32" s="7">
        <v>233391</v>
      </c>
      <c r="E32" s="13">
        <f t="shared" si="0"/>
        <v>233435</v>
      </c>
      <c r="I32" s="13">
        <f>D32-100*(VIS!D32-VIS!I32)/25</f>
        <v>232911</v>
      </c>
      <c r="J32" s="13">
        <f>I32+100*(VIS!L32)/25-1</f>
        <v>234110</v>
      </c>
      <c r="K32" s="8">
        <v>45</v>
      </c>
      <c r="L32" s="8"/>
      <c r="M32" s="13">
        <f t="shared" si="1"/>
        <v>1200</v>
      </c>
      <c r="N32" s="7" t="s">
        <v>29</v>
      </c>
      <c r="P32" s="13"/>
    </row>
    <row r="33" spans="1:16" x14ac:dyDescent="0.25">
      <c r="A33" s="7">
        <v>14</v>
      </c>
      <c r="B33" s="13" t="s">
        <v>41</v>
      </c>
      <c r="C33" s="2"/>
      <c r="D33" s="13">
        <v>278976</v>
      </c>
      <c r="E33" s="13">
        <f t="shared" si="0"/>
        <v>279016</v>
      </c>
      <c r="I33" s="13">
        <f>D33-100*(VIS!D33-VIS!I33)/25</f>
        <v>278808</v>
      </c>
      <c r="J33" s="13">
        <f>I33+100*(VIS!L33)/25-1</f>
        <v>279607</v>
      </c>
      <c r="K33" s="8">
        <v>41</v>
      </c>
      <c r="L33" s="8"/>
      <c r="M33" s="13">
        <f t="shared" si="1"/>
        <v>800</v>
      </c>
      <c r="N33" s="13" t="s">
        <v>29</v>
      </c>
      <c r="P33" s="13"/>
    </row>
    <row r="34" spans="1:16" s="13" customFormat="1" x14ac:dyDescent="0.25">
      <c r="A34" s="13">
        <v>18</v>
      </c>
      <c r="B34" s="13" t="s">
        <v>42</v>
      </c>
      <c r="C34" s="2"/>
      <c r="D34" s="13">
        <v>1644341</v>
      </c>
      <c r="E34" s="13">
        <f t="shared" ref="E34:E65" si="2">D34+K34-1</f>
        <v>1644379</v>
      </c>
      <c r="F34" s="13">
        <f>D34+100*(VIS!F34-VIS!D34)/25</f>
        <v>1644441</v>
      </c>
      <c r="G34" s="13">
        <f>D34+100*(VIS!G34-VIS!D34)/25</f>
        <v>1644477</v>
      </c>
      <c r="H34" s="11"/>
      <c r="I34" s="13">
        <f>D34-100*(VIS!D34-VIS!I34)/25</f>
        <v>1644277</v>
      </c>
      <c r="J34" s="13">
        <f>I34+100*(VIS!L34)/25-1</f>
        <v>1644876</v>
      </c>
      <c r="K34" s="8">
        <v>39</v>
      </c>
      <c r="L34" s="8">
        <f>G34-F34</f>
        <v>36</v>
      </c>
      <c r="M34" s="13">
        <f t="shared" ref="M34:M65" si="3">J34-I34+1</f>
        <v>600</v>
      </c>
      <c r="N34" s="13" t="s">
        <v>5</v>
      </c>
    </row>
    <row r="35" spans="1:16" x14ac:dyDescent="0.25">
      <c r="A35" s="13">
        <v>18</v>
      </c>
      <c r="B35" s="13" t="s">
        <v>43</v>
      </c>
      <c r="C35" s="2"/>
      <c r="D35" s="7">
        <v>1760613</v>
      </c>
      <c r="E35" s="13">
        <f t="shared" si="2"/>
        <v>1760658</v>
      </c>
      <c r="I35" s="13">
        <f>D35-100*(VIS!D35-VIS!I35)/25</f>
        <v>1760529</v>
      </c>
      <c r="J35" s="13">
        <f>I35+100*(VIS!L35)/25-1</f>
        <v>1761048</v>
      </c>
      <c r="K35" s="8">
        <v>46</v>
      </c>
      <c r="L35" s="8"/>
      <c r="M35" s="13">
        <f t="shared" si="3"/>
        <v>520</v>
      </c>
      <c r="N35" s="13" t="s">
        <v>5</v>
      </c>
      <c r="P35" s="13"/>
    </row>
    <row r="36" spans="1:16" x14ac:dyDescent="0.25">
      <c r="A36" s="13">
        <v>18</v>
      </c>
      <c r="B36" s="13" t="s">
        <v>44</v>
      </c>
      <c r="C36" s="2"/>
      <c r="D36" s="7">
        <v>1642685</v>
      </c>
      <c r="E36" s="13">
        <f t="shared" si="2"/>
        <v>1642721</v>
      </c>
      <c r="I36" s="13">
        <f>D36-100*(VIS!D36-VIS!I36)/25</f>
        <v>1642469</v>
      </c>
      <c r="J36" s="13">
        <f>I36+100*(VIS!L36)/25-1</f>
        <v>1643268</v>
      </c>
      <c r="K36" s="8">
        <v>37</v>
      </c>
      <c r="L36" s="8"/>
      <c r="M36" s="13">
        <f t="shared" si="3"/>
        <v>800</v>
      </c>
      <c r="N36" s="13" t="s">
        <v>29</v>
      </c>
      <c r="P36" s="13"/>
    </row>
    <row r="37" spans="1:16" x14ac:dyDescent="0.25">
      <c r="A37" s="13">
        <v>18</v>
      </c>
      <c r="B37" s="13" t="s">
        <v>45</v>
      </c>
      <c r="C37" s="2"/>
      <c r="D37" s="7">
        <v>1692902</v>
      </c>
      <c r="E37" s="13">
        <f t="shared" si="2"/>
        <v>1692933</v>
      </c>
      <c r="I37" s="13">
        <f>D37-100*(VIS!D37-VIS!I37)/25</f>
        <v>1692682</v>
      </c>
      <c r="J37" s="13">
        <f>I37+100*(VIS!L37)/25-1</f>
        <v>1693481</v>
      </c>
      <c r="K37" s="8">
        <v>32</v>
      </c>
      <c r="L37" s="8"/>
      <c r="M37" s="13">
        <f t="shared" si="3"/>
        <v>800</v>
      </c>
      <c r="N37" s="13" t="s">
        <v>29</v>
      </c>
      <c r="P37" s="13"/>
    </row>
    <row r="38" spans="1:16" s="13" customFormat="1" x14ac:dyDescent="0.25">
      <c r="A38" s="13">
        <v>18</v>
      </c>
      <c r="B38" s="13" t="s">
        <v>46</v>
      </c>
      <c r="C38" s="2"/>
      <c r="D38" s="13">
        <v>1695782</v>
      </c>
      <c r="E38" s="13">
        <f t="shared" si="2"/>
        <v>1695809</v>
      </c>
      <c r="F38" s="13">
        <f>D38+100*(VIS!F38-VIS!D38)/25</f>
        <v>1695422</v>
      </c>
      <c r="G38" s="13">
        <f>D38+100*(VIS!G38-VIS!D38)/25</f>
        <v>1695446</v>
      </c>
      <c r="H38" s="11"/>
      <c r="I38" s="13">
        <f>D38-100*(VIS!D38-VIS!I38)/25</f>
        <v>1695314</v>
      </c>
      <c r="J38" s="13">
        <f>I38+100*(VIS!L38)/25-1</f>
        <v>1696113</v>
      </c>
      <c r="K38" s="8">
        <v>28</v>
      </c>
      <c r="L38" s="8">
        <f>G38-F38</f>
        <v>24</v>
      </c>
      <c r="M38" s="13">
        <f t="shared" si="3"/>
        <v>800</v>
      </c>
      <c r="N38" s="13" t="s">
        <v>5</v>
      </c>
    </row>
    <row r="39" spans="1:16" x14ac:dyDescent="0.25">
      <c r="A39" s="13">
        <v>18</v>
      </c>
      <c r="B39" s="13" t="s">
        <v>47</v>
      </c>
      <c r="C39" s="2"/>
      <c r="D39" s="7">
        <v>1712971</v>
      </c>
      <c r="E39" s="13">
        <f t="shared" si="2"/>
        <v>1713006</v>
      </c>
      <c r="I39" s="13">
        <f>D39-100*(VIS!D39-VIS!I39)/25</f>
        <v>1712631</v>
      </c>
      <c r="J39" s="13">
        <f>I39+100*(VIS!L39)/25-1</f>
        <v>1713430</v>
      </c>
      <c r="K39" s="8">
        <v>36</v>
      </c>
      <c r="L39" s="8"/>
      <c r="M39" s="13">
        <f t="shared" si="3"/>
        <v>800</v>
      </c>
      <c r="N39" s="13" t="s">
        <v>29</v>
      </c>
      <c r="P39" s="13"/>
    </row>
    <row r="40" spans="1:16" x14ac:dyDescent="0.25">
      <c r="A40" s="13">
        <v>18</v>
      </c>
      <c r="B40" s="13" t="s">
        <v>48</v>
      </c>
      <c r="C40" s="2"/>
      <c r="D40" s="7">
        <v>1859405</v>
      </c>
      <c r="E40" s="13">
        <f t="shared" si="2"/>
        <v>1859444</v>
      </c>
      <c r="F40" s="18"/>
      <c r="I40" s="13">
        <f>D40-100*(VIS!D40-VIS!I40)/25</f>
        <v>1858701</v>
      </c>
      <c r="J40" s="13">
        <f>I40+100*(VIS!L40)/25-1</f>
        <v>1859500</v>
      </c>
      <c r="K40" s="8">
        <v>40</v>
      </c>
      <c r="L40" s="8"/>
      <c r="M40" s="13">
        <f t="shared" si="3"/>
        <v>800</v>
      </c>
      <c r="N40" s="13" t="s">
        <v>29</v>
      </c>
      <c r="P40" s="13"/>
    </row>
    <row r="41" spans="1:16" x14ac:dyDescent="0.25">
      <c r="A41" s="7">
        <v>19</v>
      </c>
      <c r="B41" s="7" t="s">
        <v>49</v>
      </c>
      <c r="C41" s="2"/>
      <c r="D41" s="7">
        <v>32615570</v>
      </c>
      <c r="E41" s="13">
        <f t="shared" si="2"/>
        <v>32615604</v>
      </c>
      <c r="I41" s="13">
        <f>D41-100*(VIS!D41-VIS!I41)/25</f>
        <v>32615422</v>
      </c>
      <c r="J41" s="13">
        <f>I41+100*(VIS!L41)/25-1</f>
        <v>32615621</v>
      </c>
      <c r="K41" s="8">
        <v>35</v>
      </c>
      <c r="L41" s="8"/>
      <c r="M41" s="13">
        <f t="shared" si="3"/>
        <v>200</v>
      </c>
      <c r="N41" s="7" t="s">
        <v>28</v>
      </c>
      <c r="P41" s="13"/>
    </row>
    <row r="42" spans="1:16" x14ac:dyDescent="0.25">
      <c r="A42" s="7">
        <v>19</v>
      </c>
      <c r="B42" s="13" t="s">
        <v>50</v>
      </c>
      <c r="C42" s="2"/>
      <c r="D42" s="7">
        <v>32483855</v>
      </c>
      <c r="E42" s="13">
        <f t="shared" si="2"/>
        <v>32483904</v>
      </c>
      <c r="I42" s="13">
        <f>D42-100*(VIS!D42-VIS!I42)/25</f>
        <v>32483819</v>
      </c>
      <c r="J42" s="13">
        <f>I42+100*(VIS!L42)/25-1</f>
        <v>32483938</v>
      </c>
      <c r="K42" s="8">
        <v>50</v>
      </c>
      <c r="L42" s="8"/>
      <c r="M42" s="13">
        <f t="shared" si="3"/>
        <v>120</v>
      </c>
      <c r="N42" s="7" t="s">
        <v>29</v>
      </c>
      <c r="P42" s="13"/>
    </row>
    <row r="43" spans="1:16" x14ac:dyDescent="0.25">
      <c r="A43" s="7">
        <v>13</v>
      </c>
      <c r="B43" s="7" t="s">
        <v>51</v>
      </c>
      <c r="C43" s="2"/>
      <c r="D43" s="7">
        <v>90884</v>
      </c>
      <c r="E43" s="13">
        <f t="shared" si="2"/>
        <v>90929</v>
      </c>
      <c r="I43" s="13">
        <f>D43-100*(VIS!D43-VIS!I43)/25</f>
        <v>90836</v>
      </c>
      <c r="J43" s="13">
        <f>I43+100*(VIS!L43)/25-1</f>
        <v>91355</v>
      </c>
      <c r="K43" s="8">
        <v>46</v>
      </c>
      <c r="L43" s="8"/>
      <c r="M43" s="13">
        <f t="shared" si="3"/>
        <v>520</v>
      </c>
      <c r="N43" s="7" t="s">
        <v>28</v>
      </c>
      <c r="P43" s="13"/>
    </row>
    <row r="44" spans="1:16" x14ac:dyDescent="0.25">
      <c r="A44" s="13">
        <v>13</v>
      </c>
      <c r="B44" s="13" t="s">
        <v>52</v>
      </c>
      <c r="C44" s="2"/>
      <c r="D44" s="7">
        <v>92721</v>
      </c>
      <c r="E44" s="13">
        <f t="shared" si="2"/>
        <v>92753</v>
      </c>
      <c r="I44" s="13">
        <f>D44-100*(VIS!D44-VIS!I44)/25</f>
        <v>92597</v>
      </c>
      <c r="J44" s="13">
        <f>I44+100*(VIS!L44)/25-1</f>
        <v>92796</v>
      </c>
      <c r="K44" s="8">
        <v>33</v>
      </c>
      <c r="L44" s="8"/>
      <c r="M44" s="13">
        <f t="shared" si="3"/>
        <v>200</v>
      </c>
      <c r="N44" s="13" t="s">
        <v>28</v>
      </c>
      <c r="P44" s="13"/>
    </row>
    <row r="45" spans="1:16" x14ac:dyDescent="0.25">
      <c r="A45" s="13">
        <v>13</v>
      </c>
      <c r="B45" s="13" t="s">
        <v>53</v>
      </c>
      <c r="C45" s="2"/>
      <c r="D45" s="7">
        <v>93081</v>
      </c>
      <c r="E45" s="13">
        <f t="shared" si="2"/>
        <v>93117</v>
      </c>
      <c r="I45" s="13">
        <f>D45-100*(VIS!D45-VIS!I45)/25</f>
        <v>92829</v>
      </c>
      <c r="J45" s="13">
        <f>I45+100*(VIS!L45)/25-1</f>
        <v>93588</v>
      </c>
      <c r="K45" s="8">
        <v>37</v>
      </c>
      <c r="L45" s="8"/>
      <c r="M45" s="13">
        <f t="shared" si="3"/>
        <v>760</v>
      </c>
      <c r="N45" s="13" t="s">
        <v>28</v>
      </c>
      <c r="P45" s="13"/>
    </row>
    <row r="46" spans="1:16" x14ac:dyDescent="0.25">
      <c r="A46" s="13">
        <v>13</v>
      </c>
      <c r="B46" s="13" t="s">
        <v>54</v>
      </c>
      <c r="C46" s="2"/>
      <c r="D46" s="7">
        <v>93850</v>
      </c>
      <c r="E46" s="13">
        <f t="shared" si="2"/>
        <v>93899</v>
      </c>
      <c r="I46" s="13">
        <f>D46-100*(VIS!D46-VIS!I46)/25</f>
        <v>93738</v>
      </c>
      <c r="J46" s="13">
        <f>I46+100*(VIS!L46)/25-1</f>
        <v>93937</v>
      </c>
      <c r="K46" s="8">
        <v>50</v>
      </c>
      <c r="L46" s="8"/>
      <c r="M46" s="13">
        <f t="shared" si="3"/>
        <v>200</v>
      </c>
      <c r="N46" s="13" t="s">
        <v>28</v>
      </c>
      <c r="P46" s="13"/>
    </row>
    <row r="47" spans="1:16" x14ac:dyDescent="0.25">
      <c r="A47" s="13">
        <v>13</v>
      </c>
      <c r="B47" s="13" t="s">
        <v>55</v>
      </c>
      <c r="C47" s="2"/>
      <c r="D47" s="7">
        <v>94312</v>
      </c>
      <c r="E47" s="13">
        <f t="shared" si="2"/>
        <v>94358</v>
      </c>
      <c r="I47" s="13">
        <f>D47-100*(VIS!D47-VIS!I47)/25</f>
        <v>93988</v>
      </c>
      <c r="J47" s="13">
        <f>I47+100*(VIS!L47)/25-1</f>
        <v>94587</v>
      </c>
      <c r="K47" s="8">
        <v>47</v>
      </c>
      <c r="L47" s="8"/>
      <c r="M47" s="13">
        <f t="shared" si="3"/>
        <v>600</v>
      </c>
      <c r="N47" s="13" t="s">
        <v>28</v>
      </c>
      <c r="P47" s="13"/>
    </row>
    <row r="48" spans="1:16" x14ac:dyDescent="0.25">
      <c r="A48" s="13">
        <v>13</v>
      </c>
      <c r="B48" s="13" t="s">
        <v>56</v>
      </c>
      <c r="C48" s="2"/>
      <c r="D48" s="7">
        <v>103371</v>
      </c>
      <c r="E48" s="13">
        <f t="shared" si="2"/>
        <v>103412</v>
      </c>
      <c r="I48" s="13">
        <f>D48-100*(VIS!D48-VIS!I48)/25</f>
        <v>103291</v>
      </c>
      <c r="J48" s="13">
        <f>I48+100*(VIS!L48)/25-1</f>
        <v>103490</v>
      </c>
      <c r="K48" s="8">
        <v>42</v>
      </c>
      <c r="L48" s="8"/>
      <c r="M48" s="13">
        <f t="shared" si="3"/>
        <v>200</v>
      </c>
      <c r="N48" s="13" t="s">
        <v>28</v>
      </c>
      <c r="P48" s="13"/>
    </row>
    <row r="49" spans="1:16" s="9" customFormat="1" x14ac:dyDescent="0.25">
      <c r="A49" s="13">
        <v>13</v>
      </c>
      <c r="B49" s="13" t="s">
        <v>57</v>
      </c>
      <c r="C49" s="2"/>
      <c r="D49" s="9">
        <v>109647</v>
      </c>
      <c r="E49" s="13">
        <f t="shared" si="2"/>
        <v>109677</v>
      </c>
      <c r="F49" s="14"/>
      <c r="G49" s="14"/>
      <c r="H49" s="12"/>
      <c r="I49" s="13">
        <f>D49-100*(VIS!D49-VIS!I49)/25</f>
        <v>109359</v>
      </c>
      <c r="J49" s="13">
        <f>I49+100*(VIS!L49)/25-1</f>
        <v>110158</v>
      </c>
      <c r="K49" s="8">
        <v>31</v>
      </c>
      <c r="L49" s="8"/>
      <c r="M49" s="13">
        <f t="shared" si="3"/>
        <v>800</v>
      </c>
      <c r="N49" s="13" t="s">
        <v>28</v>
      </c>
      <c r="P49" s="13"/>
    </row>
    <row r="50" spans="1:16" s="9" customFormat="1" x14ac:dyDescent="0.25">
      <c r="A50" s="13">
        <v>13</v>
      </c>
      <c r="B50" s="13" t="s">
        <v>58</v>
      </c>
      <c r="C50" s="2"/>
      <c r="D50" s="9">
        <v>110314</v>
      </c>
      <c r="E50" s="13">
        <f t="shared" si="2"/>
        <v>110349</v>
      </c>
      <c r="F50" s="14"/>
      <c r="G50" s="14"/>
      <c r="H50" s="12"/>
      <c r="I50" s="13">
        <f>D50-100*(VIS!D50-VIS!I50)/25</f>
        <v>110158</v>
      </c>
      <c r="J50" s="13">
        <f>I50+100*(VIS!L50)/25-1</f>
        <v>111357</v>
      </c>
      <c r="K50" s="8">
        <v>36</v>
      </c>
      <c r="L50" s="8"/>
      <c r="M50" s="13">
        <f t="shared" si="3"/>
        <v>1200</v>
      </c>
      <c r="N50" s="13" t="s">
        <v>28</v>
      </c>
      <c r="P50" s="13"/>
    </row>
    <row r="51" spans="1:16" s="9" customFormat="1" x14ac:dyDescent="0.25">
      <c r="A51" s="13">
        <v>13</v>
      </c>
      <c r="B51" s="13" t="s">
        <v>59</v>
      </c>
      <c r="C51" s="2"/>
      <c r="D51" s="9">
        <v>141444</v>
      </c>
      <c r="E51" s="13">
        <f t="shared" si="2"/>
        <v>141484</v>
      </c>
      <c r="F51" s="14"/>
      <c r="G51" s="14"/>
      <c r="H51" s="12"/>
      <c r="I51" s="13">
        <f>D51-100*(VIS!D51-VIS!I51)/25</f>
        <v>141092</v>
      </c>
      <c r="J51" s="13">
        <f>I51+100*(VIS!L51)/25-1</f>
        <v>141891</v>
      </c>
      <c r="K51" s="8">
        <v>41</v>
      </c>
      <c r="L51" s="8"/>
      <c r="M51" s="13">
        <f t="shared" si="3"/>
        <v>800</v>
      </c>
      <c r="N51" s="13" t="s">
        <v>28</v>
      </c>
      <c r="P51" s="13"/>
    </row>
    <row r="52" spans="1:16" s="14" customFormat="1" x14ac:dyDescent="0.25">
      <c r="A52" s="13">
        <v>13</v>
      </c>
      <c r="B52" s="13" t="s">
        <v>60</v>
      </c>
      <c r="C52" s="2"/>
      <c r="D52" s="14">
        <v>143012</v>
      </c>
      <c r="E52" s="13">
        <f t="shared" si="2"/>
        <v>143057</v>
      </c>
      <c r="H52" s="12"/>
      <c r="I52" s="13">
        <f>D52-100*(VIS!D52-VIS!I52)/25</f>
        <v>142280</v>
      </c>
      <c r="J52" s="13">
        <f>I52+100*(VIS!L52)/25-1</f>
        <v>143479</v>
      </c>
      <c r="K52" s="8">
        <v>46</v>
      </c>
      <c r="L52" s="8"/>
      <c r="M52" s="13">
        <f t="shared" si="3"/>
        <v>1200</v>
      </c>
      <c r="N52" s="13" t="s">
        <v>28</v>
      </c>
      <c r="P52" s="13"/>
    </row>
    <row r="53" spans="1:16" s="9" customFormat="1" x14ac:dyDescent="0.25">
      <c r="A53" s="9">
        <v>12</v>
      </c>
      <c r="B53" s="13" t="s">
        <v>61</v>
      </c>
      <c r="C53" s="2"/>
      <c r="D53" s="9">
        <v>8463663</v>
      </c>
      <c r="E53" s="13">
        <f t="shared" si="2"/>
        <v>8463712</v>
      </c>
      <c r="F53" s="14"/>
      <c r="G53" s="14"/>
      <c r="H53" s="12"/>
      <c r="I53" s="13">
        <f>D53-100*(VIS!D53-VIS!I53)/25</f>
        <v>8463579</v>
      </c>
      <c r="J53" s="13">
        <f>I53+100*(VIS!L53)/25-1</f>
        <v>8464378</v>
      </c>
      <c r="K53" s="8">
        <v>50</v>
      </c>
      <c r="L53" s="8"/>
      <c r="M53" s="13">
        <f t="shared" si="3"/>
        <v>800</v>
      </c>
      <c r="N53" s="13" t="s">
        <v>28</v>
      </c>
      <c r="P53" s="13"/>
    </row>
    <row r="54" spans="1:16" s="9" customFormat="1" x14ac:dyDescent="0.25">
      <c r="A54" s="14">
        <v>12</v>
      </c>
      <c r="B54" s="13" t="s">
        <v>62</v>
      </c>
      <c r="C54" s="2"/>
      <c r="D54" s="7">
        <v>8468220</v>
      </c>
      <c r="E54" s="13">
        <f t="shared" si="2"/>
        <v>8468245</v>
      </c>
      <c r="F54" s="13"/>
      <c r="G54" s="13"/>
      <c r="H54" s="11"/>
      <c r="I54" s="13">
        <f>D54-100*(VIS!D54-VIS!I54)/25</f>
        <v>8467580</v>
      </c>
      <c r="J54" s="13">
        <f>I54+100*(VIS!L54)/25-1</f>
        <v>8468779</v>
      </c>
      <c r="K54" s="8">
        <v>26</v>
      </c>
      <c r="L54" s="8"/>
      <c r="M54" s="13">
        <f t="shared" si="3"/>
        <v>1200</v>
      </c>
      <c r="N54" s="13" t="s">
        <v>28</v>
      </c>
      <c r="P54" s="13"/>
    </row>
    <row r="55" spans="1:16" s="9" customFormat="1" x14ac:dyDescent="0.25">
      <c r="A55" s="14">
        <v>12</v>
      </c>
      <c r="B55" s="13" t="s">
        <v>63</v>
      </c>
      <c r="C55" s="2"/>
      <c r="D55" s="7">
        <v>8473248</v>
      </c>
      <c r="E55" s="13">
        <f t="shared" si="2"/>
        <v>8473294</v>
      </c>
      <c r="F55" s="13"/>
      <c r="G55" s="13"/>
      <c r="H55" s="11"/>
      <c r="I55" s="13">
        <f>D55-100*(VIS!D55-VIS!I55)/25</f>
        <v>8472780</v>
      </c>
      <c r="J55" s="13">
        <f>I55+100*(VIS!L55)/25-1</f>
        <v>8473979</v>
      </c>
      <c r="K55" s="8">
        <v>47</v>
      </c>
      <c r="L55" s="8"/>
      <c r="M55" s="13">
        <f t="shared" si="3"/>
        <v>1200</v>
      </c>
      <c r="N55" s="13" t="s">
        <v>28</v>
      </c>
      <c r="P55" s="13"/>
    </row>
    <row r="56" spans="1:16" s="9" customFormat="1" x14ac:dyDescent="0.25">
      <c r="A56" s="14">
        <v>12</v>
      </c>
      <c r="B56" s="13" t="s">
        <v>64</v>
      </c>
      <c r="C56" s="2"/>
      <c r="D56" s="9">
        <v>8556703</v>
      </c>
      <c r="E56" s="13">
        <f t="shared" si="2"/>
        <v>8556730</v>
      </c>
      <c r="F56" s="14"/>
      <c r="G56" s="14"/>
      <c r="H56" s="12"/>
      <c r="I56" s="13">
        <f>D56-100*(VIS!D56-VIS!I56)/25</f>
        <v>8556179</v>
      </c>
      <c r="J56" s="13">
        <f>I56+100*(VIS!L56)/25-1</f>
        <v>8557378</v>
      </c>
      <c r="K56" s="8">
        <v>28</v>
      </c>
      <c r="L56" s="8"/>
      <c r="M56" s="13">
        <f t="shared" si="3"/>
        <v>1200</v>
      </c>
      <c r="N56" s="13" t="s">
        <v>28</v>
      </c>
      <c r="P56" s="13"/>
    </row>
    <row r="57" spans="1:16" s="9" customFormat="1" x14ac:dyDescent="0.25">
      <c r="A57" s="14">
        <v>12</v>
      </c>
      <c r="B57" s="13" t="s">
        <v>65</v>
      </c>
      <c r="C57" s="2"/>
      <c r="D57" s="9">
        <v>8557042</v>
      </c>
      <c r="E57" s="13">
        <f t="shared" si="2"/>
        <v>8557072</v>
      </c>
      <c r="F57" s="14"/>
      <c r="G57" s="14"/>
      <c r="H57" s="12"/>
      <c r="I57" s="13">
        <f>D57-100*(VIS!D57-VIS!I57)/25</f>
        <v>8556986</v>
      </c>
      <c r="J57" s="13">
        <f>I57+100*(VIS!L57)/25-1</f>
        <v>8557385</v>
      </c>
      <c r="K57" s="8">
        <v>31</v>
      </c>
      <c r="L57" s="8"/>
      <c r="M57" s="13">
        <f t="shared" si="3"/>
        <v>400</v>
      </c>
      <c r="N57" s="13" t="s">
        <v>28</v>
      </c>
      <c r="P57" s="13"/>
    </row>
    <row r="58" spans="1:16" s="9" customFormat="1" x14ac:dyDescent="0.25">
      <c r="A58" s="14">
        <v>12</v>
      </c>
      <c r="B58" s="13" t="s">
        <v>66</v>
      </c>
      <c r="C58" s="2"/>
      <c r="D58" s="7">
        <v>8559942</v>
      </c>
      <c r="E58" s="13">
        <f t="shared" si="2"/>
        <v>8559981</v>
      </c>
      <c r="F58" s="13"/>
      <c r="G58" s="13"/>
      <c r="H58" s="11"/>
      <c r="I58" s="13">
        <f>D58-100*(VIS!D58-VIS!I58)/25</f>
        <v>8559378</v>
      </c>
      <c r="J58" s="13">
        <f>I58+100*(VIS!L58)/25-1</f>
        <v>8560577</v>
      </c>
      <c r="K58" s="8">
        <v>40</v>
      </c>
      <c r="L58" s="8"/>
      <c r="M58" s="13">
        <f t="shared" si="3"/>
        <v>1200</v>
      </c>
      <c r="N58" s="13" t="s">
        <v>28</v>
      </c>
      <c r="P58" s="13"/>
    </row>
    <row r="59" spans="1:16" s="9" customFormat="1" x14ac:dyDescent="0.25">
      <c r="A59" s="14">
        <v>12</v>
      </c>
      <c r="B59" s="13" t="s">
        <v>67</v>
      </c>
      <c r="C59" s="2"/>
      <c r="D59" s="9">
        <v>8596344</v>
      </c>
      <c r="E59" s="13">
        <f t="shared" si="2"/>
        <v>8596393</v>
      </c>
      <c r="F59" s="14"/>
      <c r="G59" s="14"/>
      <c r="H59" s="12"/>
      <c r="I59" s="13">
        <f>D59-100*(VIS!D59-VIS!I59)/25</f>
        <v>8595780</v>
      </c>
      <c r="J59" s="13">
        <f>I59+100*(VIS!L59)/25-1</f>
        <v>8596579</v>
      </c>
      <c r="K59" s="8">
        <v>50</v>
      </c>
      <c r="L59" s="8"/>
      <c r="M59" s="13">
        <f t="shared" si="3"/>
        <v>800</v>
      </c>
      <c r="N59" s="13" t="s">
        <v>28</v>
      </c>
      <c r="P59" s="13"/>
    </row>
    <row r="60" spans="1:16" s="9" customFormat="1" x14ac:dyDescent="0.25">
      <c r="A60" s="14">
        <v>12</v>
      </c>
      <c r="B60" s="13" t="s">
        <v>68</v>
      </c>
      <c r="C60" s="2"/>
      <c r="D60" s="7">
        <v>8641010</v>
      </c>
      <c r="E60" s="13">
        <f t="shared" si="2"/>
        <v>8641050</v>
      </c>
      <c r="F60" s="13"/>
      <c r="G60" s="13"/>
      <c r="H60" s="11"/>
      <c r="I60" s="13">
        <f>D60-100*(VIS!D60-VIS!I60)/25</f>
        <v>8640402</v>
      </c>
      <c r="J60" s="13">
        <f>I60+100*(VIS!L60)/25-1</f>
        <v>8641061</v>
      </c>
      <c r="K60" s="8">
        <v>41</v>
      </c>
      <c r="L60" s="8"/>
      <c r="M60" s="13">
        <f t="shared" si="3"/>
        <v>660</v>
      </c>
      <c r="N60" s="13" t="s">
        <v>28</v>
      </c>
      <c r="P60" s="13"/>
    </row>
    <row r="61" spans="1:16" x14ac:dyDescent="0.25">
      <c r="A61" s="14">
        <v>12</v>
      </c>
      <c r="B61" s="13" t="s">
        <v>69</v>
      </c>
      <c r="C61" s="2"/>
      <c r="D61" s="7">
        <v>8394314</v>
      </c>
      <c r="E61" s="13">
        <f t="shared" si="2"/>
        <v>8394351</v>
      </c>
      <c r="I61" s="13">
        <f>D61-100*(VIS!D61-VIS!I61)/25</f>
        <v>8393734</v>
      </c>
      <c r="J61" s="13">
        <f>I61+100*(VIS!L61)/25-1</f>
        <v>8394933</v>
      </c>
      <c r="K61" s="8">
        <v>38</v>
      </c>
      <c r="L61" s="8"/>
      <c r="M61" s="13">
        <f t="shared" si="3"/>
        <v>1200</v>
      </c>
      <c r="N61" s="9" t="s">
        <v>29</v>
      </c>
      <c r="O61" s="9"/>
      <c r="P61" s="13"/>
    </row>
    <row r="62" spans="1:16" s="13" customFormat="1" x14ac:dyDescent="0.25">
      <c r="A62" s="14">
        <v>11</v>
      </c>
      <c r="B62" s="13" t="s">
        <v>70</v>
      </c>
      <c r="C62" s="2"/>
      <c r="D62" s="13">
        <v>425358</v>
      </c>
      <c r="E62" s="13">
        <f t="shared" si="2"/>
        <v>425378</v>
      </c>
      <c r="H62" s="11"/>
      <c r="I62" s="13">
        <f>D62-100*(VIS!D62-VIS!I62)/25</f>
        <v>424718</v>
      </c>
      <c r="J62" s="13">
        <f>I62+100*(VIS!L62)/25-1</f>
        <v>425917</v>
      </c>
      <c r="K62" s="8">
        <v>21</v>
      </c>
      <c r="L62" s="8"/>
      <c r="M62" s="13">
        <f t="shared" si="3"/>
        <v>1200</v>
      </c>
      <c r="N62" s="14" t="s">
        <v>5</v>
      </c>
      <c r="O62" s="14"/>
    </row>
    <row r="63" spans="1:16" x14ac:dyDescent="0.25">
      <c r="A63" s="13">
        <v>11</v>
      </c>
      <c r="B63" s="13" t="s">
        <v>71</v>
      </c>
      <c r="D63" s="7">
        <v>514569</v>
      </c>
      <c r="E63" s="13">
        <f t="shared" si="2"/>
        <v>514599</v>
      </c>
      <c r="I63" s="13">
        <f>D63-100*(VIS!D63-VIS!I63)/25</f>
        <v>514441</v>
      </c>
      <c r="J63" s="13">
        <f>I63+100*(VIS!L63)/25-1</f>
        <v>514840</v>
      </c>
      <c r="K63" s="8">
        <v>31</v>
      </c>
      <c r="L63" s="8"/>
      <c r="M63" s="13">
        <f t="shared" si="3"/>
        <v>400</v>
      </c>
      <c r="N63" s="13" t="s">
        <v>5</v>
      </c>
      <c r="O63" s="9"/>
      <c r="P63" s="13"/>
    </row>
    <row r="64" spans="1:16" x14ac:dyDescent="0.25">
      <c r="A64" s="13">
        <v>11</v>
      </c>
      <c r="B64" s="13" t="s">
        <v>72</v>
      </c>
      <c r="D64" s="7">
        <v>559504</v>
      </c>
      <c r="E64" s="13">
        <f t="shared" si="2"/>
        <v>559544</v>
      </c>
      <c r="I64" s="13">
        <f>D64-100*(VIS!D64-VIS!I64)/25</f>
        <v>559140</v>
      </c>
      <c r="J64" s="13">
        <f>I64+100*(VIS!L64)/25-1</f>
        <v>559939</v>
      </c>
      <c r="K64" s="8">
        <v>41</v>
      </c>
      <c r="L64" s="8"/>
      <c r="M64" s="13">
        <f t="shared" si="3"/>
        <v>800</v>
      </c>
      <c r="N64" s="13" t="s">
        <v>5</v>
      </c>
      <c r="O64" s="9"/>
      <c r="P64" s="13"/>
    </row>
    <row r="65" spans="1:16" x14ac:dyDescent="0.25">
      <c r="A65" s="13">
        <v>11</v>
      </c>
      <c r="B65" s="7" t="s">
        <v>73</v>
      </c>
      <c r="D65" s="7">
        <v>472873</v>
      </c>
      <c r="E65" s="13">
        <f t="shared" si="2"/>
        <v>472921</v>
      </c>
      <c r="I65" s="13">
        <f>D65-100*(VIS!D65-VIS!I65)/25</f>
        <v>472753</v>
      </c>
      <c r="J65" s="13">
        <f>I65+100*(VIS!L65)/25-1</f>
        <v>472952</v>
      </c>
      <c r="K65" s="8">
        <v>49</v>
      </c>
      <c r="L65" s="8"/>
      <c r="M65" s="13">
        <f t="shared" si="3"/>
        <v>200</v>
      </c>
      <c r="N65" s="7" t="s">
        <v>28</v>
      </c>
      <c r="P65" s="13"/>
    </row>
    <row r="66" spans="1:16" x14ac:dyDescent="0.25">
      <c r="A66" s="13">
        <v>11</v>
      </c>
      <c r="B66" s="13" t="s">
        <v>74</v>
      </c>
      <c r="C66" s="2"/>
      <c r="D66" s="7">
        <v>609978</v>
      </c>
      <c r="E66" s="13">
        <f t="shared" ref="E66:E95" si="4">D66+K66-1</f>
        <v>610025</v>
      </c>
      <c r="I66" s="13">
        <f>D66-100*(VIS!D66-VIS!I66)/25</f>
        <v>609858</v>
      </c>
      <c r="J66" s="13">
        <f>I66+100*(VIS!L66)/25-1</f>
        <v>610057</v>
      </c>
      <c r="K66" s="8">
        <v>48</v>
      </c>
      <c r="L66" s="8"/>
      <c r="M66" s="13">
        <f t="shared" ref="M66:M72" si="5">J66-I66+1</f>
        <v>200</v>
      </c>
      <c r="N66" s="9" t="s">
        <v>28</v>
      </c>
      <c r="O66" s="9"/>
      <c r="P66" s="13"/>
    </row>
    <row r="67" spans="1:16" x14ac:dyDescent="0.25">
      <c r="A67" s="13">
        <v>11</v>
      </c>
      <c r="B67" s="13" t="s">
        <v>75</v>
      </c>
      <c r="C67" s="2"/>
      <c r="D67" s="7">
        <v>622777</v>
      </c>
      <c r="E67" s="13">
        <f t="shared" si="4"/>
        <v>622820</v>
      </c>
      <c r="I67" s="13">
        <f>D67-100*(VIS!D67-VIS!I67)/25</f>
        <v>622645</v>
      </c>
      <c r="J67" s="13">
        <f>I67+100*(VIS!L67)/25-1</f>
        <v>622844</v>
      </c>
      <c r="K67" s="8">
        <v>44</v>
      </c>
      <c r="L67" s="8"/>
      <c r="M67" s="13">
        <f t="shared" si="5"/>
        <v>200</v>
      </c>
      <c r="N67" s="9" t="s">
        <v>28</v>
      </c>
      <c r="O67" s="9"/>
      <c r="P67" s="13"/>
    </row>
    <row r="68" spans="1:16" x14ac:dyDescent="0.25">
      <c r="A68" s="13">
        <v>11</v>
      </c>
      <c r="B68" s="7" t="s">
        <v>76</v>
      </c>
      <c r="D68" s="7">
        <v>653392</v>
      </c>
      <c r="E68" s="13">
        <f t="shared" si="4"/>
        <v>653423</v>
      </c>
      <c r="I68" s="13">
        <f>D68-100*(VIS!D68-VIS!I68)/25</f>
        <v>653300</v>
      </c>
      <c r="J68" s="13">
        <f>I68+100*(VIS!L68)/25-1</f>
        <v>653499</v>
      </c>
      <c r="K68" s="8">
        <v>32</v>
      </c>
      <c r="L68" s="8"/>
      <c r="M68" s="13">
        <f t="shared" si="5"/>
        <v>200</v>
      </c>
      <c r="N68" s="7" t="s">
        <v>29</v>
      </c>
      <c r="O68" s="9"/>
      <c r="P68" s="13"/>
    </row>
    <row r="69" spans="1:16" x14ac:dyDescent="0.25">
      <c r="A69" s="7">
        <v>15</v>
      </c>
      <c r="B69" s="7" t="s">
        <v>77</v>
      </c>
      <c r="D69" s="7">
        <v>729591</v>
      </c>
      <c r="E69" s="13">
        <f t="shared" si="4"/>
        <v>729640</v>
      </c>
      <c r="I69" s="13">
        <f>D69-100*(VIS!D69-VIS!I69)/25</f>
        <v>729243</v>
      </c>
      <c r="J69" s="13">
        <f>I69+100*(VIS!L69)/25-1</f>
        <v>730042</v>
      </c>
      <c r="K69" s="8">
        <v>50</v>
      </c>
      <c r="L69" s="8"/>
      <c r="M69" s="13">
        <f t="shared" si="5"/>
        <v>800</v>
      </c>
      <c r="N69" s="7" t="s">
        <v>5</v>
      </c>
      <c r="O69" s="9"/>
      <c r="P69" s="13"/>
    </row>
    <row r="70" spans="1:16" x14ac:dyDescent="0.25">
      <c r="A70" s="13">
        <v>15</v>
      </c>
      <c r="B70" s="13" t="s">
        <v>78</v>
      </c>
      <c r="D70" s="7">
        <v>923822</v>
      </c>
      <c r="E70" s="13">
        <f t="shared" si="4"/>
        <v>923870</v>
      </c>
      <c r="I70" s="13">
        <f>D70-100*(VIS!D70-VIS!I70)/25</f>
        <v>923714</v>
      </c>
      <c r="J70" s="13">
        <f>I70+100*(VIS!L70)/25-1</f>
        <v>923913</v>
      </c>
      <c r="K70" s="8">
        <v>49</v>
      </c>
      <c r="L70" s="8"/>
      <c r="M70" s="13">
        <f t="shared" si="5"/>
        <v>200</v>
      </c>
      <c r="N70" s="7" t="s">
        <v>28</v>
      </c>
      <c r="O70" s="9"/>
      <c r="P70" s="13"/>
    </row>
    <row r="71" spans="1:16" x14ac:dyDescent="0.25">
      <c r="A71" s="7">
        <v>15</v>
      </c>
      <c r="B71" s="7" t="s">
        <v>79</v>
      </c>
      <c r="D71" s="7">
        <v>835624</v>
      </c>
      <c r="E71" s="13">
        <f t="shared" si="4"/>
        <v>835656</v>
      </c>
      <c r="I71" s="13">
        <f>D71-100*(VIS!D71-VIS!I71)/25</f>
        <v>835052</v>
      </c>
      <c r="J71" s="13">
        <f>I71+100*(VIS!L71)/25-1</f>
        <v>835691</v>
      </c>
      <c r="K71" s="8">
        <v>33</v>
      </c>
      <c r="L71" s="8"/>
      <c r="M71" s="13">
        <f t="shared" si="5"/>
        <v>640</v>
      </c>
      <c r="N71" s="7" t="s">
        <v>29</v>
      </c>
      <c r="O71" s="9"/>
      <c r="P71" s="13"/>
    </row>
    <row r="72" spans="1:16" x14ac:dyDescent="0.25">
      <c r="A72" s="7">
        <v>15</v>
      </c>
      <c r="B72" s="13" t="s">
        <v>80</v>
      </c>
      <c r="D72" s="7">
        <v>925646</v>
      </c>
      <c r="E72" s="13">
        <f t="shared" si="4"/>
        <v>925686</v>
      </c>
      <c r="I72" s="13">
        <f>D72-100*(VIS!D72-VIS!I72)/25</f>
        <v>925546</v>
      </c>
      <c r="J72" s="13">
        <f>I72+100*(VIS!L72)/25-1</f>
        <v>925745</v>
      </c>
      <c r="K72" s="8">
        <v>41</v>
      </c>
      <c r="L72" s="8"/>
      <c r="M72" s="13">
        <f t="shared" si="5"/>
        <v>200</v>
      </c>
      <c r="N72" s="7" t="s">
        <v>29</v>
      </c>
      <c r="O72" s="9"/>
      <c r="P72" s="13"/>
    </row>
    <row r="73" spans="1:16" x14ac:dyDescent="0.2">
      <c r="A73" s="7">
        <v>1</v>
      </c>
      <c r="B73" s="7" t="s">
        <v>83</v>
      </c>
      <c r="D73" s="7">
        <v>559740</v>
      </c>
      <c r="E73" s="7">
        <f t="shared" si="4"/>
        <v>559775</v>
      </c>
      <c r="I73" s="13">
        <v>559700</v>
      </c>
      <c r="J73" s="13">
        <f>I73+M73-1</f>
        <v>559999</v>
      </c>
      <c r="K73" s="16">
        <v>36</v>
      </c>
      <c r="L73" s="16"/>
      <c r="M73" s="13">
        <v>300</v>
      </c>
      <c r="N73" s="15" t="s">
        <v>5</v>
      </c>
    </row>
    <row r="74" spans="1:16" x14ac:dyDescent="0.2">
      <c r="A74" s="13">
        <v>1</v>
      </c>
      <c r="B74" s="13" t="s">
        <v>84</v>
      </c>
      <c r="D74" s="7">
        <v>658536</v>
      </c>
      <c r="E74" s="13">
        <f t="shared" si="4"/>
        <v>658562</v>
      </c>
      <c r="I74" s="13">
        <v>650000</v>
      </c>
      <c r="J74" s="13">
        <f t="shared" ref="J74:J136" si="6">I74+M74-1</f>
        <v>650699</v>
      </c>
      <c r="K74" s="16">
        <v>27</v>
      </c>
      <c r="L74" s="16"/>
      <c r="M74" s="13">
        <v>700</v>
      </c>
      <c r="N74" s="15" t="s">
        <v>5</v>
      </c>
      <c r="O74" s="9"/>
    </row>
    <row r="75" spans="1:16" x14ac:dyDescent="0.2">
      <c r="A75" s="13">
        <v>1</v>
      </c>
      <c r="B75" s="13" t="s">
        <v>85</v>
      </c>
      <c r="D75" s="7">
        <v>701843</v>
      </c>
      <c r="E75" s="13">
        <f t="shared" si="4"/>
        <v>701865</v>
      </c>
      <c r="I75" s="13">
        <v>701550</v>
      </c>
      <c r="J75" s="13">
        <f t="shared" si="6"/>
        <v>702249</v>
      </c>
      <c r="K75" s="16">
        <v>23</v>
      </c>
      <c r="L75" s="16"/>
      <c r="M75" s="13">
        <v>700</v>
      </c>
      <c r="N75" s="15" t="s">
        <v>28</v>
      </c>
      <c r="O75" s="9"/>
    </row>
    <row r="76" spans="1:16" x14ac:dyDescent="0.2">
      <c r="A76" s="13">
        <v>1</v>
      </c>
      <c r="B76" s="13" t="s">
        <v>86</v>
      </c>
      <c r="D76" s="7">
        <v>702609</v>
      </c>
      <c r="E76" s="13">
        <f t="shared" si="4"/>
        <v>702638</v>
      </c>
      <c r="I76" s="13">
        <v>702250</v>
      </c>
      <c r="J76" s="13">
        <f t="shared" si="6"/>
        <v>702949</v>
      </c>
      <c r="K76" s="16">
        <v>30</v>
      </c>
      <c r="L76" s="16"/>
      <c r="M76" s="13">
        <v>700</v>
      </c>
      <c r="N76" s="7" t="s">
        <v>28</v>
      </c>
      <c r="O76" s="9"/>
    </row>
    <row r="77" spans="1:16" x14ac:dyDescent="0.2">
      <c r="A77" s="13">
        <v>1</v>
      </c>
      <c r="B77" s="7" t="s">
        <v>87</v>
      </c>
      <c r="D77" s="7">
        <v>549990</v>
      </c>
      <c r="E77" s="7">
        <f t="shared" si="4"/>
        <v>550022</v>
      </c>
      <c r="I77" s="13">
        <v>549650</v>
      </c>
      <c r="J77" s="13">
        <f t="shared" si="6"/>
        <v>550249</v>
      </c>
      <c r="K77" s="16">
        <v>33</v>
      </c>
      <c r="L77" s="16"/>
      <c r="M77" s="13">
        <v>600</v>
      </c>
      <c r="N77" s="7" t="s">
        <v>29</v>
      </c>
      <c r="O77" s="9"/>
    </row>
    <row r="78" spans="1:16" x14ac:dyDescent="0.2">
      <c r="A78" s="7">
        <v>2</v>
      </c>
      <c r="B78" s="7" t="s">
        <v>88</v>
      </c>
      <c r="D78" s="7">
        <v>76518</v>
      </c>
      <c r="E78" s="7">
        <f t="shared" si="4"/>
        <v>76546</v>
      </c>
      <c r="I78" s="13">
        <v>76000</v>
      </c>
      <c r="J78" s="13">
        <f t="shared" si="6"/>
        <v>76799</v>
      </c>
      <c r="K78" s="16">
        <v>29</v>
      </c>
      <c r="L78" s="16"/>
      <c r="M78" s="13">
        <v>800</v>
      </c>
      <c r="N78" s="7" t="s">
        <v>28</v>
      </c>
      <c r="O78" s="9"/>
    </row>
    <row r="79" spans="1:16" x14ac:dyDescent="0.2">
      <c r="A79" s="13">
        <v>2</v>
      </c>
      <c r="B79" s="7" t="s">
        <v>89</v>
      </c>
      <c r="D79" s="7">
        <v>90868</v>
      </c>
      <c r="E79" s="7">
        <f t="shared" si="4"/>
        <v>90894</v>
      </c>
      <c r="I79" s="13">
        <v>90750</v>
      </c>
      <c r="J79" s="13">
        <f t="shared" si="6"/>
        <v>91449</v>
      </c>
      <c r="K79" s="16">
        <v>27</v>
      </c>
      <c r="L79" s="16"/>
      <c r="M79" s="13">
        <v>700</v>
      </c>
      <c r="N79" s="7" t="s">
        <v>29</v>
      </c>
      <c r="O79" s="9"/>
    </row>
    <row r="80" spans="1:16" x14ac:dyDescent="0.2">
      <c r="A80" s="13">
        <v>2</v>
      </c>
      <c r="B80" s="13" t="s">
        <v>90</v>
      </c>
      <c r="D80" s="7">
        <v>106180</v>
      </c>
      <c r="E80" s="7">
        <f t="shared" si="4"/>
        <v>106214</v>
      </c>
      <c r="I80" s="13">
        <v>105800</v>
      </c>
      <c r="J80" s="13">
        <f t="shared" si="6"/>
        <v>106299</v>
      </c>
      <c r="K80" s="16">
        <v>35</v>
      </c>
      <c r="L80" s="16"/>
      <c r="M80" s="13">
        <v>500</v>
      </c>
      <c r="N80" s="7" t="s">
        <v>29</v>
      </c>
      <c r="O80" s="9"/>
    </row>
    <row r="81" spans="1:14" x14ac:dyDescent="0.2">
      <c r="A81" s="13">
        <v>2</v>
      </c>
      <c r="B81" s="13" t="s">
        <v>91</v>
      </c>
      <c r="D81" s="7">
        <v>112010</v>
      </c>
      <c r="E81" s="7">
        <f t="shared" si="4"/>
        <v>112050</v>
      </c>
      <c r="I81" s="13">
        <v>111600</v>
      </c>
      <c r="J81" s="13">
        <f t="shared" si="6"/>
        <v>112399</v>
      </c>
      <c r="K81" s="16">
        <v>41</v>
      </c>
      <c r="L81" s="16"/>
      <c r="M81" s="13">
        <v>800</v>
      </c>
      <c r="N81" s="7" t="s">
        <v>29</v>
      </c>
    </row>
    <row r="82" spans="1:14" x14ac:dyDescent="0.2">
      <c r="A82" s="13">
        <v>2</v>
      </c>
      <c r="B82" s="13" t="s">
        <v>92</v>
      </c>
      <c r="D82" s="7">
        <v>131313</v>
      </c>
      <c r="E82" s="7">
        <f t="shared" si="4"/>
        <v>131347</v>
      </c>
      <c r="I82" s="13">
        <v>130950</v>
      </c>
      <c r="J82" s="13">
        <f t="shared" si="6"/>
        <v>131549</v>
      </c>
      <c r="K82" s="16">
        <v>35</v>
      </c>
      <c r="L82" s="16"/>
      <c r="M82" s="13">
        <v>600</v>
      </c>
      <c r="N82" s="7" t="s">
        <v>29</v>
      </c>
    </row>
    <row r="83" spans="1:14" x14ac:dyDescent="0.2">
      <c r="A83" s="7">
        <v>3</v>
      </c>
      <c r="B83" s="7" t="s">
        <v>93</v>
      </c>
      <c r="D83" s="7">
        <v>257900</v>
      </c>
      <c r="E83" s="13">
        <f t="shared" si="4"/>
        <v>257925</v>
      </c>
      <c r="I83" s="13">
        <v>257400</v>
      </c>
      <c r="J83" s="13">
        <f t="shared" si="6"/>
        <v>258299</v>
      </c>
      <c r="K83" s="16">
        <v>26</v>
      </c>
      <c r="L83" s="16"/>
      <c r="M83" s="13">
        <v>900</v>
      </c>
      <c r="N83" s="7" t="s">
        <v>5</v>
      </c>
    </row>
    <row r="84" spans="1:14" x14ac:dyDescent="0.2">
      <c r="A84" s="7">
        <v>3</v>
      </c>
      <c r="B84" s="13" t="s">
        <v>94</v>
      </c>
      <c r="D84" s="7">
        <v>302330</v>
      </c>
      <c r="E84" s="13">
        <f t="shared" si="4"/>
        <v>302356</v>
      </c>
      <c r="I84" s="13">
        <v>301900</v>
      </c>
      <c r="J84" s="13">
        <f t="shared" si="6"/>
        <v>302499</v>
      </c>
      <c r="K84" s="16">
        <v>27</v>
      </c>
      <c r="L84" s="16"/>
      <c r="M84" s="13">
        <v>600</v>
      </c>
      <c r="N84" s="7" t="s">
        <v>5</v>
      </c>
    </row>
    <row r="85" spans="1:14" x14ac:dyDescent="0.2">
      <c r="A85" s="7">
        <v>3</v>
      </c>
      <c r="B85" s="13" t="s">
        <v>95</v>
      </c>
      <c r="D85" s="7">
        <v>302370</v>
      </c>
      <c r="E85" s="13">
        <f t="shared" si="4"/>
        <v>302380</v>
      </c>
      <c r="I85" s="13">
        <v>301900</v>
      </c>
      <c r="J85" s="13">
        <f t="shared" si="6"/>
        <v>302499</v>
      </c>
      <c r="K85" s="16">
        <v>11</v>
      </c>
      <c r="L85" s="16"/>
      <c r="M85" s="13">
        <v>600</v>
      </c>
      <c r="N85" s="7" t="s">
        <v>5</v>
      </c>
    </row>
    <row r="86" spans="1:14" x14ac:dyDescent="0.2">
      <c r="A86" s="13">
        <v>3</v>
      </c>
      <c r="B86" s="13" t="s">
        <v>96</v>
      </c>
      <c r="D86" s="7">
        <v>303090</v>
      </c>
      <c r="E86" s="13">
        <f t="shared" si="4"/>
        <v>303110</v>
      </c>
      <c r="I86" s="13">
        <v>302600</v>
      </c>
      <c r="J86" s="13">
        <f t="shared" si="6"/>
        <v>303176</v>
      </c>
      <c r="K86" s="16">
        <v>21</v>
      </c>
      <c r="L86" s="16"/>
      <c r="M86" s="13">
        <v>577</v>
      </c>
      <c r="N86" s="7" t="s">
        <v>5</v>
      </c>
    </row>
    <row r="87" spans="1:14" x14ac:dyDescent="0.2">
      <c r="A87" s="13">
        <v>3</v>
      </c>
      <c r="B87" s="13" t="s">
        <v>97</v>
      </c>
      <c r="D87" s="7">
        <v>304365</v>
      </c>
      <c r="E87" s="13">
        <f t="shared" si="4"/>
        <v>304390</v>
      </c>
      <c r="I87" s="13">
        <v>304100</v>
      </c>
      <c r="J87" s="13">
        <f t="shared" si="6"/>
        <v>304699</v>
      </c>
      <c r="K87" s="16">
        <v>26</v>
      </c>
      <c r="L87" s="16"/>
      <c r="M87" s="13">
        <v>600</v>
      </c>
      <c r="N87" s="7" t="s">
        <v>5</v>
      </c>
    </row>
    <row r="88" spans="1:14" x14ac:dyDescent="0.2">
      <c r="A88" s="13">
        <v>3</v>
      </c>
      <c r="B88" s="13" t="s">
        <v>98</v>
      </c>
      <c r="D88" s="7">
        <v>304979</v>
      </c>
      <c r="E88" s="13">
        <f t="shared" si="4"/>
        <v>305020</v>
      </c>
      <c r="I88" s="13">
        <v>304700</v>
      </c>
      <c r="J88" s="13">
        <f t="shared" si="6"/>
        <v>305122</v>
      </c>
      <c r="K88" s="16">
        <v>42</v>
      </c>
      <c r="L88" s="16"/>
      <c r="M88" s="13">
        <v>423</v>
      </c>
      <c r="N88" s="7" t="s">
        <v>5</v>
      </c>
    </row>
    <row r="89" spans="1:14" x14ac:dyDescent="0.2">
      <c r="A89" s="13">
        <v>3</v>
      </c>
      <c r="B89" s="13" t="s">
        <v>99</v>
      </c>
      <c r="D89" s="7">
        <v>307920</v>
      </c>
      <c r="E89" s="13">
        <f t="shared" si="4"/>
        <v>307950</v>
      </c>
      <c r="I89" s="13">
        <v>307750</v>
      </c>
      <c r="J89" s="13">
        <f t="shared" si="6"/>
        <v>308049</v>
      </c>
      <c r="K89" s="16">
        <v>31</v>
      </c>
      <c r="L89" s="16"/>
      <c r="M89" s="13">
        <v>300</v>
      </c>
      <c r="N89" s="7" t="s">
        <v>5</v>
      </c>
    </row>
    <row r="90" spans="1:14" x14ac:dyDescent="0.2">
      <c r="A90" s="13">
        <v>3</v>
      </c>
      <c r="B90" s="13" t="s">
        <v>100</v>
      </c>
      <c r="D90" s="7">
        <v>325380</v>
      </c>
      <c r="E90" s="13">
        <f t="shared" si="4"/>
        <v>325420</v>
      </c>
      <c r="I90" s="13">
        <v>325150</v>
      </c>
      <c r="J90" s="13">
        <f t="shared" si="6"/>
        <v>325578</v>
      </c>
      <c r="K90" s="16">
        <v>41</v>
      </c>
      <c r="L90" s="16"/>
      <c r="M90" s="13">
        <v>429</v>
      </c>
      <c r="N90" s="7" t="s">
        <v>5</v>
      </c>
    </row>
    <row r="91" spans="1:14" x14ac:dyDescent="0.2">
      <c r="A91" s="13">
        <v>3</v>
      </c>
      <c r="B91" s="13" t="s">
        <v>101</v>
      </c>
      <c r="D91" s="7">
        <v>357430</v>
      </c>
      <c r="E91" s="13">
        <f t="shared" si="4"/>
        <v>357450</v>
      </c>
      <c r="I91" s="13">
        <v>357000</v>
      </c>
      <c r="J91" s="13">
        <f t="shared" si="6"/>
        <v>357799</v>
      </c>
      <c r="K91" s="16">
        <v>21</v>
      </c>
      <c r="L91" s="16"/>
      <c r="M91" s="13">
        <v>800</v>
      </c>
      <c r="N91" s="7" t="s">
        <v>5</v>
      </c>
    </row>
    <row r="92" spans="1:14" x14ac:dyDescent="0.2">
      <c r="A92" s="13">
        <v>3</v>
      </c>
      <c r="B92" s="13" t="s">
        <v>102</v>
      </c>
      <c r="D92" s="7">
        <v>358085</v>
      </c>
      <c r="E92" s="13">
        <f t="shared" si="4"/>
        <v>358115</v>
      </c>
      <c r="I92" s="13">
        <v>357800</v>
      </c>
      <c r="J92" s="13">
        <f t="shared" si="6"/>
        <v>358299</v>
      </c>
      <c r="K92" s="16">
        <v>31</v>
      </c>
      <c r="L92" s="16"/>
      <c r="M92" s="13">
        <v>500</v>
      </c>
      <c r="N92" s="7" t="s">
        <v>5</v>
      </c>
    </row>
    <row r="93" spans="1:14" x14ac:dyDescent="0.2">
      <c r="A93" s="13">
        <v>3</v>
      </c>
      <c r="B93" s="13" t="s">
        <v>103</v>
      </c>
      <c r="D93" s="7">
        <v>362132</v>
      </c>
      <c r="E93" s="13">
        <f t="shared" si="4"/>
        <v>362157</v>
      </c>
      <c r="I93" s="13">
        <v>361800</v>
      </c>
      <c r="J93" s="13">
        <f t="shared" si="6"/>
        <v>362399</v>
      </c>
      <c r="K93" s="16">
        <v>26</v>
      </c>
      <c r="L93" s="16"/>
      <c r="M93" s="13">
        <v>600</v>
      </c>
      <c r="N93" s="7" t="s">
        <v>5</v>
      </c>
    </row>
    <row r="94" spans="1:14" x14ac:dyDescent="0.2">
      <c r="A94" s="13">
        <v>3</v>
      </c>
      <c r="B94" s="13" t="s">
        <v>104</v>
      </c>
      <c r="D94" s="7">
        <v>365106</v>
      </c>
      <c r="E94" s="13">
        <f t="shared" si="4"/>
        <v>365128</v>
      </c>
      <c r="I94" s="13">
        <v>364800</v>
      </c>
      <c r="J94" s="13">
        <f t="shared" si="6"/>
        <v>365299</v>
      </c>
      <c r="K94" s="16">
        <v>23</v>
      </c>
      <c r="L94" s="16"/>
      <c r="M94" s="13">
        <v>500</v>
      </c>
      <c r="N94" s="7" t="s">
        <v>5</v>
      </c>
    </row>
    <row r="95" spans="1:14" x14ac:dyDescent="0.2">
      <c r="A95" s="13">
        <v>3</v>
      </c>
      <c r="B95" s="13" t="s">
        <v>105</v>
      </c>
      <c r="D95" s="7">
        <v>388781</v>
      </c>
      <c r="E95" s="13">
        <f t="shared" si="4"/>
        <v>388811</v>
      </c>
      <c r="I95" s="13">
        <v>388500</v>
      </c>
      <c r="J95" s="13">
        <f t="shared" si="6"/>
        <v>388887</v>
      </c>
      <c r="K95" s="16">
        <v>31</v>
      </c>
      <c r="L95" s="16"/>
      <c r="M95" s="13">
        <v>388</v>
      </c>
      <c r="N95" s="7" t="s">
        <v>5</v>
      </c>
    </row>
    <row r="96" spans="1:14" x14ac:dyDescent="0.2">
      <c r="A96" s="13">
        <v>3</v>
      </c>
      <c r="B96" s="13" t="s">
        <v>106</v>
      </c>
      <c r="D96" s="7">
        <v>401504</v>
      </c>
      <c r="E96" s="13">
        <f t="shared" ref="E96:E127" si="7">D96+K96-1</f>
        <v>401533</v>
      </c>
      <c r="I96" s="13">
        <v>401200</v>
      </c>
      <c r="J96" s="13">
        <f t="shared" si="6"/>
        <v>401799</v>
      </c>
      <c r="K96" s="16">
        <v>30</v>
      </c>
      <c r="L96" s="16"/>
      <c r="M96" s="13">
        <v>600</v>
      </c>
      <c r="N96" s="7" t="s">
        <v>5</v>
      </c>
    </row>
    <row r="97" spans="1:14" x14ac:dyDescent="0.2">
      <c r="A97" s="13">
        <v>3</v>
      </c>
      <c r="B97" s="13" t="s">
        <v>107</v>
      </c>
      <c r="D97" s="7">
        <v>406314</v>
      </c>
      <c r="E97" s="13">
        <f t="shared" si="7"/>
        <v>406348</v>
      </c>
      <c r="I97" s="13">
        <v>405900</v>
      </c>
      <c r="J97" s="13">
        <f t="shared" si="6"/>
        <v>406499</v>
      </c>
      <c r="K97" s="16">
        <v>35</v>
      </c>
      <c r="L97" s="16"/>
      <c r="M97" s="13">
        <v>600</v>
      </c>
      <c r="N97" s="7" t="s">
        <v>5</v>
      </c>
    </row>
    <row r="98" spans="1:14" x14ac:dyDescent="0.2">
      <c r="A98" s="13">
        <v>3</v>
      </c>
      <c r="B98" s="13" t="s">
        <v>108</v>
      </c>
      <c r="D98" s="7">
        <v>409046</v>
      </c>
      <c r="E98" s="13">
        <f t="shared" si="7"/>
        <v>409062</v>
      </c>
      <c r="I98" s="13">
        <v>408600</v>
      </c>
      <c r="J98" s="13">
        <f t="shared" si="6"/>
        <v>409299</v>
      </c>
      <c r="K98" s="16">
        <v>17</v>
      </c>
      <c r="L98" s="16"/>
      <c r="M98" s="13">
        <v>700</v>
      </c>
      <c r="N98" s="7" t="s">
        <v>5</v>
      </c>
    </row>
    <row r="99" spans="1:14" x14ac:dyDescent="0.2">
      <c r="A99" s="13">
        <v>3</v>
      </c>
      <c r="B99" s="13" t="s">
        <v>109</v>
      </c>
      <c r="D99" s="7">
        <v>425101</v>
      </c>
      <c r="E99" s="13">
        <f t="shared" si="7"/>
        <v>425134</v>
      </c>
      <c r="I99" s="13">
        <v>424700</v>
      </c>
      <c r="J99" s="13">
        <f t="shared" si="6"/>
        <v>425499</v>
      </c>
      <c r="K99" s="13">
        <v>34</v>
      </c>
      <c r="M99" s="13">
        <v>800</v>
      </c>
      <c r="N99" s="7" t="s">
        <v>5</v>
      </c>
    </row>
    <row r="100" spans="1:14" x14ac:dyDescent="0.2">
      <c r="A100" s="13">
        <v>3</v>
      </c>
      <c r="B100" s="13" t="s">
        <v>110</v>
      </c>
      <c r="D100" s="7">
        <v>425330</v>
      </c>
      <c r="E100" s="13">
        <f t="shared" si="7"/>
        <v>425369</v>
      </c>
      <c r="I100" s="13">
        <v>425000</v>
      </c>
      <c r="J100" s="13">
        <f t="shared" si="6"/>
        <v>425599</v>
      </c>
      <c r="K100" s="13">
        <v>40</v>
      </c>
      <c r="M100" s="13">
        <v>600</v>
      </c>
      <c r="N100" s="7" t="s">
        <v>5</v>
      </c>
    </row>
    <row r="101" spans="1:14" x14ac:dyDescent="0.2">
      <c r="A101" s="13">
        <v>3</v>
      </c>
      <c r="B101" s="13" t="s">
        <v>111</v>
      </c>
      <c r="D101" s="7">
        <v>425879</v>
      </c>
      <c r="E101" s="13">
        <f t="shared" si="7"/>
        <v>425918</v>
      </c>
      <c r="I101" s="13">
        <v>425600</v>
      </c>
      <c r="J101" s="13">
        <f t="shared" si="6"/>
        <v>425999</v>
      </c>
      <c r="K101" s="13">
        <v>40</v>
      </c>
      <c r="M101" s="13">
        <v>400</v>
      </c>
      <c r="N101" s="7" t="s">
        <v>5</v>
      </c>
    </row>
    <row r="102" spans="1:14" x14ac:dyDescent="0.2">
      <c r="A102" s="13">
        <v>3</v>
      </c>
      <c r="B102" s="13" t="s">
        <v>112</v>
      </c>
      <c r="D102" s="7">
        <v>426679</v>
      </c>
      <c r="E102" s="13">
        <f t="shared" si="7"/>
        <v>426709</v>
      </c>
      <c r="I102" s="18" t="s">
        <v>182</v>
      </c>
      <c r="K102" s="13">
        <v>31</v>
      </c>
      <c r="N102" s="7" t="s">
        <v>5</v>
      </c>
    </row>
    <row r="103" spans="1:14" x14ac:dyDescent="0.2">
      <c r="A103" s="13">
        <v>3</v>
      </c>
      <c r="B103" s="13" t="s">
        <v>113</v>
      </c>
      <c r="D103" s="7">
        <v>427607</v>
      </c>
      <c r="E103" s="13">
        <f t="shared" si="7"/>
        <v>427626</v>
      </c>
      <c r="I103" s="13">
        <v>427300</v>
      </c>
      <c r="J103" s="13">
        <f t="shared" si="6"/>
        <v>427999</v>
      </c>
      <c r="K103" s="13">
        <v>20</v>
      </c>
      <c r="M103" s="13">
        <v>700</v>
      </c>
      <c r="N103" s="7" t="s">
        <v>5</v>
      </c>
    </row>
    <row r="104" spans="1:14" x14ac:dyDescent="0.2">
      <c r="A104" s="13">
        <v>3</v>
      </c>
      <c r="B104" s="13" t="s">
        <v>114</v>
      </c>
      <c r="D104" s="7">
        <v>443812</v>
      </c>
      <c r="E104" s="13">
        <f t="shared" si="7"/>
        <v>443834</v>
      </c>
      <c r="I104" s="13">
        <v>443600</v>
      </c>
      <c r="J104" s="13">
        <f t="shared" si="6"/>
        <v>444099</v>
      </c>
      <c r="K104" s="13">
        <v>23</v>
      </c>
      <c r="M104" s="13">
        <v>500</v>
      </c>
      <c r="N104" s="7" t="s">
        <v>5</v>
      </c>
    </row>
    <row r="105" spans="1:14" x14ac:dyDescent="0.2">
      <c r="A105" s="13">
        <v>3</v>
      </c>
      <c r="B105" s="7" t="s">
        <v>115</v>
      </c>
      <c r="D105" s="7">
        <v>272800</v>
      </c>
      <c r="E105" s="13">
        <f t="shared" si="7"/>
        <v>272825</v>
      </c>
      <c r="I105" s="13">
        <v>272500</v>
      </c>
      <c r="J105" s="13">
        <f t="shared" si="6"/>
        <v>273099</v>
      </c>
      <c r="K105" s="13">
        <v>26</v>
      </c>
      <c r="M105" s="13">
        <v>600</v>
      </c>
      <c r="N105" s="7" t="s">
        <v>28</v>
      </c>
    </row>
    <row r="106" spans="1:14" x14ac:dyDescent="0.2">
      <c r="A106" s="13">
        <v>3</v>
      </c>
      <c r="B106" s="13" t="s">
        <v>116</v>
      </c>
      <c r="D106" s="7">
        <v>291386</v>
      </c>
      <c r="E106" s="13">
        <f t="shared" si="7"/>
        <v>291419</v>
      </c>
      <c r="I106" s="13">
        <v>291000</v>
      </c>
      <c r="J106" s="13">
        <f t="shared" si="6"/>
        <v>291599</v>
      </c>
      <c r="K106" s="13">
        <v>34</v>
      </c>
      <c r="M106" s="13">
        <v>600</v>
      </c>
      <c r="N106" s="7" t="s">
        <v>28</v>
      </c>
    </row>
    <row r="107" spans="1:14" x14ac:dyDescent="0.2">
      <c r="A107" s="13">
        <v>3</v>
      </c>
      <c r="B107" s="13" t="s">
        <v>117</v>
      </c>
      <c r="D107" s="7">
        <v>293422</v>
      </c>
      <c r="E107" s="13">
        <f t="shared" si="7"/>
        <v>293440</v>
      </c>
      <c r="I107" s="13">
        <v>293100</v>
      </c>
      <c r="J107" s="13">
        <f t="shared" si="6"/>
        <v>293699</v>
      </c>
      <c r="K107" s="13">
        <v>19</v>
      </c>
      <c r="M107" s="13">
        <v>600</v>
      </c>
      <c r="N107" s="7" t="s">
        <v>28</v>
      </c>
    </row>
    <row r="108" spans="1:14" x14ac:dyDescent="0.2">
      <c r="A108" s="13">
        <v>3</v>
      </c>
      <c r="B108" s="13" t="s">
        <v>118</v>
      </c>
      <c r="D108" s="7">
        <v>294795</v>
      </c>
      <c r="E108" s="13">
        <f t="shared" si="7"/>
        <v>294820</v>
      </c>
      <c r="I108" s="13">
        <v>294200</v>
      </c>
      <c r="J108" s="13">
        <f t="shared" si="6"/>
        <v>295099</v>
      </c>
      <c r="K108" s="13">
        <v>26</v>
      </c>
      <c r="M108" s="13">
        <v>900</v>
      </c>
      <c r="N108" s="7" t="s">
        <v>28</v>
      </c>
    </row>
    <row r="109" spans="1:14" x14ac:dyDescent="0.2">
      <c r="A109" s="13">
        <v>3</v>
      </c>
      <c r="B109" s="13" t="s">
        <v>119</v>
      </c>
      <c r="D109" s="7">
        <v>304630</v>
      </c>
      <c r="E109" s="13">
        <f t="shared" si="7"/>
        <v>304660</v>
      </c>
      <c r="I109" s="13">
        <v>304200</v>
      </c>
      <c r="J109" s="13">
        <f t="shared" si="6"/>
        <v>304799</v>
      </c>
      <c r="K109" s="13">
        <v>31</v>
      </c>
      <c r="M109" s="13">
        <v>600</v>
      </c>
      <c r="N109" s="7" t="s">
        <v>28</v>
      </c>
    </row>
    <row r="110" spans="1:14" x14ac:dyDescent="0.2">
      <c r="A110" s="13">
        <v>3</v>
      </c>
      <c r="B110" s="13" t="s">
        <v>120</v>
      </c>
      <c r="D110" s="7">
        <v>379734</v>
      </c>
      <c r="E110" s="13">
        <f t="shared" si="7"/>
        <v>379759</v>
      </c>
      <c r="I110" s="13">
        <v>379300</v>
      </c>
      <c r="J110" s="13">
        <f t="shared" si="6"/>
        <v>379899</v>
      </c>
      <c r="K110" s="13">
        <v>26</v>
      </c>
      <c r="M110" s="13">
        <v>600</v>
      </c>
      <c r="N110" s="7" t="s">
        <v>28</v>
      </c>
    </row>
    <row r="111" spans="1:14" x14ac:dyDescent="0.2">
      <c r="A111" s="13">
        <v>3</v>
      </c>
      <c r="B111" s="13" t="s">
        <v>121</v>
      </c>
      <c r="D111" s="7">
        <v>387920</v>
      </c>
      <c r="E111" s="13">
        <f t="shared" si="7"/>
        <v>387958</v>
      </c>
      <c r="I111" s="13">
        <v>387600</v>
      </c>
      <c r="J111" s="13">
        <f t="shared" si="6"/>
        <v>388169</v>
      </c>
      <c r="K111" s="13">
        <v>39</v>
      </c>
      <c r="M111" s="13">
        <v>570</v>
      </c>
      <c r="N111" s="7" t="s">
        <v>28</v>
      </c>
    </row>
    <row r="112" spans="1:14" x14ac:dyDescent="0.2">
      <c r="A112" s="7">
        <v>3</v>
      </c>
      <c r="B112" s="13" t="s">
        <v>122</v>
      </c>
      <c r="D112" s="7">
        <v>402194</v>
      </c>
      <c r="E112" s="13">
        <f t="shared" si="7"/>
        <v>402223</v>
      </c>
      <c r="I112" s="13">
        <v>401800</v>
      </c>
      <c r="J112" s="13">
        <f t="shared" si="6"/>
        <v>402399</v>
      </c>
      <c r="K112" s="13">
        <v>30</v>
      </c>
      <c r="M112" s="13">
        <v>600</v>
      </c>
      <c r="N112" s="7" t="s">
        <v>28</v>
      </c>
    </row>
    <row r="113" spans="1:14" x14ac:dyDescent="0.2">
      <c r="A113" s="7">
        <v>3</v>
      </c>
      <c r="B113" s="13" t="s">
        <v>123</v>
      </c>
      <c r="D113" s="7">
        <v>402936</v>
      </c>
      <c r="E113" s="13">
        <f t="shared" si="7"/>
        <v>402973</v>
      </c>
      <c r="I113" s="13">
        <v>402600</v>
      </c>
      <c r="J113" s="13">
        <f t="shared" si="6"/>
        <v>403069</v>
      </c>
      <c r="K113" s="13">
        <v>38</v>
      </c>
      <c r="M113" s="13">
        <v>470</v>
      </c>
      <c r="N113" s="7" t="s">
        <v>28</v>
      </c>
    </row>
    <row r="114" spans="1:14" x14ac:dyDescent="0.2">
      <c r="A114" s="7">
        <v>3</v>
      </c>
      <c r="B114" s="13" t="s">
        <v>124</v>
      </c>
      <c r="D114" s="7">
        <v>442880</v>
      </c>
      <c r="E114" s="13">
        <f t="shared" si="7"/>
        <v>442902</v>
      </c>
      <c r="I114" s="13">
        <v>442500</v>
      </c>
      <c r="J114" s="13">
        <f t="shared" si="6"/>
        <v>443099</v>
      </c>
      <c r="K114" s="13">
        <v>23</v>
      </c>
      <c r="M114" s="13">
        <v>600</v>
      </c>
      <c r="N114" s="7" t="s">
        <v>28</v>
      </c>
    </row>
    <row r="115" spans="1:14" x14ac:dyDescent="0.2">
      <c r="A115" s="7">
        <v>3</v>
      </c>
      <c r="B115" s="13" t="s">
        <v>125</v>
      </c>
      <c r="D115" s="7">
        <v>443304</v>
      </c>
      <c r="E115" s="13">
        <f t="shared" si="7"/>
        <v>443319</v>
      </c>
      <c r="I115" s="13">
        <v>443100</v>
      </c>
      <c r="J115" s="13">
        <f t="shared" si="6"/>
        <v>443599</v>
      </c>
      <c r="K115" s="13">
        <v>16</v>
      </c>
      <c r="M115" s="13">
        <v>500</v>
      </c>
      <c r="N115" s="7" t="s">
        <v>28</v>
      </c>
    </row>
    <row r="116" spans="1:14" x14ac:dyDescent="0.2">
      <c r="A116" s="7">
        <v>3</v>
      </c>
      <c r="B116" s="7" t="s">
        <v>126</v>
      </c>
      <c r="D116" s="7">
        <v>308860</v>
      </c>
      <c r="E116" s="13">
        <f t="shared" si="7"/>
        <v>308889</v>
      </c>
      <c r="I116" s="13">
        <v>308500</v>
      </c>
      <c r="J116" s="13">
        <f t="shared" si="6"/>
        <v>308918</v>
      </c>
      <c r="K116" s="13">
        <v>30</v>
      </c>
      <c r="M116" s="13">
        <v>419</v>
      </c>
      <c r="N116" s="7" t="s">
        <v>29</v>
      </c>
    </row>
    <row r="117" spans="1:14" x14ac:dyDescent="0.2">
      <c r="A117" s="7">
        <v>3</v>
      </c>
      <c r="B117" s="13" t="s">
        <v>127</v>
      </c>
      <c r="D117" s="7">
        <v>397654</v>
      </c>
      <c r="E117" s="13">
        <f t="shared" si="7"/>
        <v>397673</v>
      </c>
      <c r="I117" s="13">
        <v>397300</v>
      </c>
      <c r="J117" s="13">
        <f t="shared" si="6"/>
        <v>397799</v>
      </c>
      <c r="K117" s="13">
        <v>20</v>
      </c>
      <c r="M117" s="13">
        <v>500</v>
      </c>
      <c r="N117" s="7" t="s">
        <v>29</v>
      </c>
    </row>
    <row r="118" spans="1:14" x14ac:dyDescent="0.2">
      <c r="A118" s="7">
        <v>3</v>
      </c>
      <c r="B118" s="13" t="s">
        <v>128</v>
      </c>
      <c r="D118" s="7">
        <v>399885</v>
      </c>
      <c r="E118" s="13">
        <f t="shared" si="7"/>
        <v>399905</v>
      </c>
      <c r="I118" s="13">
        <v>399670</v>
      </c>
      <c r="J118" s="13">
        <f t="shared" si="6"/>
        <v>400149</v>
      </c>
      <c r="K118" s="13">
        <v>21</v>
      </c>
      <c r="M118" s="13">
        <v>480</v>
      </c>
      <c r="N118" s="7" t="s">
        <v>29</v>
      </c>
    </row>
    <row r="119" spans="1:14" x14ac:dyDescent="0.2">
      <c r="A119" s="7">
        <v>3</v>
      </c>
      <c r="B119" s="13" t="s">
        <v>129</v>
      </c>
      <c r="D119" s="7">
        <v>401806</v>
      </c>
      <c r="E119" s="13">
        <f t="shared" si="7"/>
        <v>401845</v>
      </c>
      <c r="I119" s="13">
        <v>401500</v>
      </c>
      <c r="J119" s="13">
        <f t="shared" si="6"/>
        <v>402099</v>
      </c>
      <c r="K119" s="13">
        <v>40</v>
      </c>
      <c r="M119" s="13">
        <v>600</v>
      </c>
      <c r="N119" s="7" t="s">
        <v>29</v>
      </c>
    </row>
    <row r="120" spans="1:14" x14ac:dyDescent="0.2">
      <c r="A120" s="7">
        <v>3</v>
      </c>
      <c r="B120" s="13" t="s">
        <v>130</v>
      </c>
      <c r="D120" s="7">
        <v>402300</v>
      </c>
      <c r="E120" s="13">
        <f t="shared" si="7"/>
        <v>402326</v>
      </c>
      <c r="I120" s="13">
        <v>402100</v>
      </c>
      <c r="J120" s="13">
        <f t="shared" si="6"/>
        <v>402699</v>
      </c>
      <c r="K120" s="13">
        <v>27</v>
      </c>
      <c r="M120" s="13">
        <v>600</v>
      </c>
      <c r="N120" s="7" t="s">
        <v>29</v>
      </c>
    </row>
    <row r="121" spans="1:14" x14ac:dyDescent="0.2">
      <c r="A121" s="7">
        <v>3</v>
      </c>
      <c r="B121" s="13" t="s">
        <v>131</v>
      </c>
      <c r="D121" s="7">
        <v>403395</v>
      </c>
      <c r="E121" s="13">
        <f t="shared" si="7"/>
        <v>403415</v>
      </c>
      <c r="I121" s="13">
        <v>403000</v>
      </c>
      <c r="J121" s="13">
        <f t="shared" si="6"/>
        <v>403579</v>
      </c>
      <c r="K121" s="13">
        <v>21</v>
      </c>
      <c r="M121" s="13">
        <v>580</v>
      </c>
      <c r="N121" s="7" t="s">
        <v>29</v>
      </c>
    </row>
    <row r="122" spans="1:14" x14ac:dyDescent="0.2">
      <c r="A122" s="7">
        <v>4</v>
      </c>
      <c r="B122" s="7" t="s">
        <v>132</v>
      </c>
      <c r="D122" s="7">
        <v>104317</v>
      </c>
      <c r="E122" s="13">
        <f t="shared" si="7"/>
        <v>104347</v>
      </c>
      <c r="I122" s="13">
        <v>104000</v>
      </c>
      <c r="J122" s="13">
        <f t="shared" si="6"/>
        <v>104599</v>
      </c>
      <c r="K122" s="13">
        <v>31</v>
      </c>
      <c r="M122" s="13">
        <v>600</v>
      </c>
      <c r="N122" s="7" t="s">
        <v>5</v>
      </c>
    </row>
    <row r="123" spans="1:14" x14ac:dyDescent="0.2">
      <c r="A123" s="13">
        <v>4</v>
      </c>
      <c r="B123" s="13" t="s">
        <v>133</v>
      </c>
      <c r="D123" s="7">
        <v>147350</v>
      </c>
      <c r="E123" s="13">
        <f t="shared" si="7"/>
        <v>147373</v>
      </c>
      <c r="I123" s="13">
        <v>147000</v>
      </c>
      <c r="J123" s="13">
        <f t="shared" si="6"/>
        <v>147566</v>
      </c>
      <c r="K123" s="13">
        <v>24</v>
      </c>
      <c r="M123" s="13">
        <v>567</v>
      </c>
      <c r="N123" s="7" t="s">
        <v>5</v>
      </c>
    </row>
    <row r="124" spans="1:14" x14ac:dyDescent="0.2">
      <c r="A124" s="13">
        <v>4</v>
      </c>
      <c r="B124" s="13" t="s">
        <v>134</v>
      </c>
      <c r="D124" s="7">
        <v>148798</v>
      </c>
      <c r="E124" s="13">
        <f t="shared" si="7"/>
        <v>148821</v>
      </c>
      <c r="I124" s="13">
        <v>148500</v>
      </c>
      <c r="J124" s="13">
        <f t="shared" si="6"/>
        <v>149099</v>
      </c>
      <c r="K124" s="13">
        <v>24</v>
      </c>
      <c r="M124" s="13">
        <v>600</v>
      </c>
      <c r="N124" s="7" t="s">
        <v>5</v>
      </c>
    </row>
    <row r="125" spans="1:14" x14ac:dyDescent="0.2">
      <c r="A125" s="13">
        <v>4</v>
      </c>
      <c r="B125" s="13" t="s">
        <v>135</v>
      </c>
      <c r="D125" s="7">
        <v>219199</v>
      </c>
      <c r="E125" s="13">
        <f t="shared" si="7"/>
        <v>219230</v>
      </c>
      <c r="I125" s="13">
        <v>218900</v>
      </c>
      <c r="J125" s="13">
        <f t="shared" si="6"/>
        <v>219249</v>
      </c>
      <c r="K125" s="13">
        <v>32</v>
      </c>
      <c r="M125" s="13">
        <v>350</v>
      </c>
      <c r="N125" s="7" t="s">
        <v>5</v>
      </c>
    </row>
    <row r="126" spans="1:14" x14ac:dyDescent="0.2">
      <c r="A126" s="13">
        <v>4</v>
      </c>
      <c r="B126" s="13" t="s">
        <v>136</v>
      </c>
      <c r="D126" s="7">
        <v>219343</v>
      </c>
      <c r="E126" s="13">
        <f t="shared" si="7"/>
        <v>219361</v>
      </c>
      <c r="I126" s="13">
        <v>219250</v>
      </c>
      <c r="J126" s="13">
        <f t="shared" si="6"/>
        <v>219517</v>
      </c>
      <c r="K126" s="13">
        <v>19</v>
      </c>
      <c r="M126" s="13">
        <v>268</v>
      </c>
      <c r="N126" s="7" t="s">
        <v>5</v>
      </c>
    </row>
    <row r="127" spans="1:14" x14ac:dyDescent="0.2">
      <c r="A127" s="13">
        <v>4</v>
      </c>
      <c r="B127" s="13" t="s">
        <v>137</v>
      </c>
      <c r="D127" s="7">
        <v>219413</v>
      </c>
      <c r="E127" s="13">
        <f t="shared" si="7"/>
        <v>219435</v>
      </c>
      <c r="I127" s="13">
        <v>219250</v>
      </c>
      <c r="J127" s="13">
        <f t="shared" si="6"/>
        <v>219517</v>
      </c>
      <c r="K127" s="13">
        <v>23</v>
      </c>
      <c r="M127" s="13">
        <v>268</v>
      </c>
      <c r="N127" s="7" t="s">
        <v>5</v>
      </c>
    </row>
    <row r="128" spans="1:14" x14ac:dyDescent="0.2">
      <c r="A128" s="13">
        <v>4</v>
      </c>
      <c r="B128" s="13" t="s">
        <v>138</v>
      </c>
      <c r="D128" s="7">
        <v>229561</v>
      </c>
      <c r="E128" s="13">
        <f t="shared" ref="E128:E159" si="8">D128+K128-1</f>
        <v>229587</v>
      </c>
      <c r="I128" s="13">
        <v>229500</v>
      </c>
      <c r="J128" s="13">
        <f t="shared" si="6"/>
        <v>229899</v>
      </c>
      <c r="K128" s="13">
        <v>27</v>
      </c>
      <c r="M128" s="13">
        <v>400</v>
      </c>
      <c r="N128" s="7" t="s">
        <v>5</v>
      </c>
    </row>
    <row r="129" spans="1:14" x14ac:dyDescent="0.2">
      <c r="A129" s="13">
        <v>4</v>
      </c>
      <c r="B129" s="13" t="s">
        <v>139</v>
      </c>
      <c r="D129" s="7">
        <v>230055</v>
      </c>
      <c r="E129" s="13">
        <f t="shared" si="8"/>
        <v>230079</v>
      </c>
      <c r="I129" s="13">
        <v>229900</v>
      </c>
      <c r="J129" s="13">
        <f t="shared" si="6"/>
        <v>230499</v>
      </c>
      <c r="K129" s="13">
        <v>25</v>
      </c>
      <c r="M129" s="13">
        <v>600</v>
      </c>
      <c r="N129" s="7" t="s">
        <v>5</v>
      </c>
    </row>
    <row r="130" spans="1:14" x14ac:dyDescent="0.2">
      <c r="A130" s="13">
        <v>4</v>
      </c>
      <c r="B130" s="13" t="s">
        <v>140</v>
      </c>
      <c r="D130" s="7">
        <v>232225</v>
      </c>
      <c r="E130" s="13">
        <f t="shared" si="8"/>
        <v>232253</v>
      </c>
      <c r="I130" s="13">
        <v>231800</v>
      </c>
      <c r="J130" s="13">
        <f t="shared" si="6"/>
        <v>232699</v>
      </c>
      <c r="K130" s="13">
        <v>29</v>
      </c>
      <c r="M130" s="13">
        <v>900</v>
      </c>
      <c r="N130" s="7" t="s">
        <v>5</v>
      </c>
    </row>
    <row r="131" spans="1:14" x14ac:dyDescent="0.2">
      <c r="A131" s="13">
        <v>4</v>
      </c>
      <c r="B131" s="13" t="s">
        <v>141</v>
      </c>
      <c r="D131" s="7">
        <v>244824</v>
      </c>
      <c r="E131" s="13">
        <f t="shared" si="8"/>
        <v>244857</v>
      </c>
      <c r="I131" s="13">
        <v>244400</v>
      </c>
      <c r="J131" s="13">
        <f t="shared" si="6"/>
        <v>244999</v>
      </c>
      <c r="K131" s="13">
        <v>34</v>
      </c>
      <c r="M131" s="13">
        <v>600</v>
      </c>
      <c r="N131" s="7" t="s">
        <v>5</v>
      </c>
    </row>
    <row r="132" spans="1:14" x14ac:dyDescent="0.2">
      <c r="A132" s="13">
        <v>4</v>
      </c>
      <c r="B132" s="7" t="s">
        <v>142</v>
      </c>
      <c r="D132" s="7">
        <v>36219</v>
      </c>
      <c r="E132" s="13">
        <f t="shared" si="8"/>
        <v>36250</v>
      </c>
      <c r="I132" s="13">
        <v>35800</v>
      </c>
      <c r="J132" s="13">
        <f t="shared" si="6"/>
        <v>36399</v>
      </c>
      <c r="K132" s="13">
        <v>32</v>
      </c>
      <c r="M132" s="13">
        <v>600</v>
      </c>
      <c r="N132" s="7" t="s">
        <v>28</v>
      </c>
    </row>
    <row r="133" spans="1:14" x14ac:dyDescent="0.2">
      <c r="A133" s="13">
        <v>4</v>
      </c>
      <c r="B133" s="13" t="s">
        <v>143</v>
      </c>
      <c r="D133" s="7">
        <v>82525</v>
      </c>
      <c r="E133" s="13">
        <f t="shared" si="8"/>
        <v>82544</v>
      </c>
      <c r="I133" s="13">
        <v>82200</v>
      </c>
      <c r="J133" s="13">
        <f t="shared" si="6"/>
        <v>82727</v>
      </c>
      <c r="K133" s="13">
        <v>20</v>
      </c>
      <c r="M133" s="13">
        <v>528</v>
      </c>
      <c r="N133" s="7" t="s">
        <v>28</v>
      </c>
    </row>
    <row r="134" spans="1:14" x14ac:dyDescent="0.2">
      <c r="A134" s="13">
        <v>4</v>
      </c>
      <c r="B134" s="13" t="s">
        <v>144</v>
      </c>
      <c r="D134" s="7">
        <v>166242</v>
      </c>
      <c r="E134" s="13">
        <f t="shared" si="8"/>
        <v>166277</v>
      </c>
      <c r="I134" s="13">
        <v>165800</v>
      </c>
      <c r="J134" s="13">
        <f t="shared" si="6"/>
        <v>166467</v>
      </c>
      <c r="K134" s="13">
        <v>36</v>
      </c>
      <c r="M134" s="13">
        <v>668</v>
      </c>
      <c r="N134" s="7" t="s">
        <v>28</v>
      </c>
    </row>
    <row r="135" spans="1:14" x14ac:dyDescent="0.2">
      <c r="A135" s="13">
        <v>4</v>
      </c>
      <c r="B135" s="13" t="s">
        <v>145</v>
      </c>
      <c r="D135" s="7">
        <v>191963</v>
      </c>
      <c r="E135" s="13">
        <f t="shared" si="8"/>
        <v>191991</v>
      </c>
      <c r="I135" s="13">
        <v>191600</v>
      </c>
      <c r="J135" s="13">
        <f t="shared" si="6"/>
        <v>192199</v>
      </c>
      <c r="K135" s="13">
        <v>29</v>
      </c>
      <c r="M135" s="13">
        <v>600</v>
      </c>
      <c r="N135" s="7" t="s">
        <v>28</v>
      </c>
    </row>
    <row r="136" spans="1:14" x14ac:dyDescent="0.2">
      <c r="A136" s="13">
        <v>4</v>
      </c>
      <c r="B136" s="7" t="s">
        <v>146</v>
      </c>
      <c r="D136" s="7">
        <v>62922</v>
      </c>
      <c r="E136" s="13">
        <f t="shared" si="8"/>
        <v>62965</v>
      </c>
      <c r="I136" s="13">
        <v>62500</v>
      </c>
      <c r="J136" s="13">
        <f t="shared" si="6"/>
        <v>63199</v>
      </c>
      <c r="K136" s="13">
        <v>44</v>
      </c>
      <c r="M136" s="13">
        <v>700</v>
      </c>
      <c r="N136" s="7" t="s">
        <v>29</v>
      </c>
    </row>
    <row r="137" spans="1:14" x14ac:dyDescent="0.2">
      <c r="A137" s="13">
        <v>4</v>
      </c>
      <c r="B137" s="13" t="s">
        <v>147</v>
      </c>
      <c r="D137" s="7">
        <v>69757</v>
      </c>
      <c r="E137" s="13">
        <f t="shared" si="8"/>
        <v>69789</v>
      </c>
      <c r="I137" s="13">
        <v>69680</v>
      </c>
      <c r="J137" s="13">
        <f t="shared" ref="J137:J163" si="9">I137+M137-1</f>
        <v>70249</v>
      </c>
      <c r="K137" s="13">
        <v>33</v>
      </c>
      <c r="M137" s="13">
        <v>570</v>
      </c>
      <c r="N137" s="7" t="s">
        <v>29</v>
      </c>
    </row>
    <row r="138" spans="1:14" x14ac:dyDescent="0.2">
      <c r="A138" s="13">
        <v>4</v>
      </c>
      <c r="B138" s="13" t="s">
        <v>148</v>
      </c>
      <c r="D138" s="7">
        <v>85893</v>
      </c>
      <c r="E138" s="13">
        <f t="shared" si="8"/>
        <v>85916</v>
      </c>
      <c r="I138" s="13">
        <v>85700</v>
      </c>
      <c r="J138" s="13">
        <f t="shared" si="9"/>
        <v>85999</v>
      </c>
      <c r="K138" s="13">
        <v>24</v>
      </c>
      <c r="M138" s="13">
        <v>300</v>
      </c>
      <c r="N138" s="7" t="s">
        <v>29</v>
      </c>
    </row>
    <row r="139" spans="1:14" x14ac:dyDescent="0.2">
      <c r="A139" s="13">
        <v>4</v>
      </c>
      <c r="B139" s="13" t="s">
        <v>149</v>
      </c>
      <c r="D139" s="7">
        <v>89333</v>
      </c>
      <c r="E139" s="13">
        <f t="shared" si="8"/>
        <v>89352</v>
      </c>
      <c r="I139" s="13">
        <v>89000</v>
      </c>
      <c r="J139" s="13">
        <f t="shared" si="9"/>
        <v>89599</v>
      </c>
      <c r="K139" s="13">
        <v>20</v>
      </c>
      <c r="M139" s="13">
        <v>600</v>
      </c>
      <c r="N139" s="7" t="s">
        <v>29</v>
      </c>
    </row>
    <row r="140" spans="1:14" x14ac:dyDescent="0.2">
      <c r="A140" s="13">
        <v>4</v>
      </c>
      <c r="B140" s="13" t="s">
        <v>150</v>
      </c>
      <c r="D140" s="7">
        <v>196085</v>
      </c>
      <c r="E140" s="13">
        <f t="shared" si="8"/>
        <v>196109</v>
      </c>
      <c r="I140" s="13">
        <v>195800</v>
      </c>
      <c r="J140" s="13">
        <f t="shared" si="9"/>
        <v>196399</v>
      </c>
      <c r="K140" s="13">
        <v>25</v>
      </c>
      <c r="M140" s="13">
        <v>600</v>
      </c>
      <c r="N140" s="7" t="s">
        <v>29</v>
      </c>
    </row>
    <row r="141" spans="1:14" x14ac:dyDescent="0.2">
      <c r="A141" s="13">
        <v>5</v>
      </c>
      <c r="B141" s="7" t="s">
        <v>151</v>
      </c>
      <c r="D141" s="7">
        <v>1038175</v>
      </c>
      <c r="E141" s="13">
        <f t="shared" si="8"/>
        <v>1038204</v>
      </c>
      <c r="I141" s="13">
        <v>1037900</v>
      </c>
      <c r="J141" s="13">
        <f t="shared" si="9"/>
        <v>1038399</v>
      </c>
      <c r="K141" s="13">
        <v>30</v>
      </c>
      <c r="M141" s="13">
        <v>500</v>
      </c>
      <c r="N141" s="7" t="s">
        <v>5</v>
      </c>
    </row>
    <row r="142" spans="1:14" x14ac:dyDescent="0.2">
      <c r="A142" s="13">
        <v>5</v>
      </c>
      <c r="B142" s="7" t="s">
        <v>152</v>
      </c>
      <c r="D142" s="7">
        <v>888353</v>
      </c>
      <c r="E142" s="13">
        <f t="shared" si="8"/>
        <v>888395</v>
      </c>
      <c r="I142" s="13">
        <v>888000</v>
      </c>
      <c r="J142" s="13">
        <f t="shared" si="9"/>
        <v>888499</v>
      </c>
      <c r="K142" s="13">
        <v>43</v>
      </c>
      <c r="M142" s="13">
        <v>500</v>
      </c>
      <c r="N142" s="7" t="s">
        <v>29</v>
      </c>
    </row>
    <row r="143" spans="1:14" x14ac:dyDescent="0.2">
      <c r="A143" s="13">
        <v>6</v>
      </c>
      <c r="B143" s="7" t="s">
        <v>153</v>
      </c>
      <c r="D143" s="7">
        <v>397681</v>
      </c>
      <c r="E143" s="13">
        <f t="shared" si="8"/>
        <v>397720</v>
      </c>
      <c r="I143" s="13">
        <v>397420</v>
      </c>
      <c r="J143" s="13">
        <f t="shared" ref="J143" si="10">I143+M143-1</f>
        <v>397765</v>
      </c>
      <c r="K143" s="13">
        <v>40</v>
      </c>
      <c r="M143" s="13">
        <v>346</v>
      </c>
      <c r="N143" s="7" t="s">
        <v>5</v>
      </c>
    </row>
    <row r="144" spans="1:14" x14ac:dyDescent="0.2">
      <c r="A144" s="13">
        <v>6</v>
      </c>
      <c r="B144" s="13" t="s">
        <v>154</v>
      </c>
      <c r="D144" s="7">
        <v>431016</v>
      </c>
      <c r="E144" s="13">
        <f t="shared" si="8"/>
        <v>431050</v>
      </c>
      <c r="I144" s="13">
        <v>431000</v>
      </c>
      <c r="J144" s="13">
        <f t="shared" si="9"/>
        <v>431599</v>
      </c>
      <c r="K144" s="13">
        <v>35</v>
      </c>
      <c r="M144" s="13">
        <v>600</v>
      </c>
      <c r="N144" s="7" t="s">
        <v>5</v>
      </c>
    </row>
    <row r="145" spans="1:14" x14ac:dyDescent="0.2">
      <c r="A145" s="13">
        <v>6</v>
      </c>
      <c r="B145" s="7" t="s">
        <v>155</v>
      </c>
      <c r="D145" s="7">
        <v>377459</v>
      </c>
      <c r="E145" s="13">
        <f t="shared" si="8"/>
        <v>377483</v>
      </c>
      <c r="I145" s="13">
        <v>377000</v>
      </c>
      <c r="J145" s="13">
        <f t="shared" si="9"/>
        <v>377699</v>
      </c>
      <c r="K145" s="13">
        <v>25</v>
      </c>
      <c r="M145" s="13">
        <v>700</v>
      </c>
      <c r="N145" s="7" t="s">
        <v>29</v>
      </c>
    </row>
    <row r="146" spans="1:14" x14ac:dyDescent="0.2">
      <c r="A146" s="13">
        <v>6</v>
      </c>
      <c r="B146" s="13" t="s">
        <v>156</v>
      </c>
      <c r="D146" s="7">
        <v>465510</v>
      </c>
      <c r="E146" s="13">
        <f t="shared" si="8"/>
        <v>465550</v>
      </c>
      <c r="I146" s="13">
        <v>465300</v>
      </c>
      <c r="J146" s="13">
        <f t="shared" si="9"/>
        <v>465799</v>
      </c>
      <c r="K146" s="13">
        <v>41</v>
      </c>
      <c r="M146" s="13">
        <v>500</v>
      </c>
      <c r="N146" s="7" t="s">
        <v>29</v>
      </c>
    </row>
    <row r="147" spans="1:14" x14ac:dyDescent="0.2">
      <c r="A147" s="13">
        <v>8</v>
      </c>
      <c r="B147" s="7" t="s">
        <v>157</v>
      </c>
      <c r="D147" s="7">
        <v>252626</v>
      </c>
      <c r="E147" s="13">
        <f t="shared" si="8"/>
        <v>252665</v>
      </c>
      <c r="I147" s="13">
        <v>252200</v>
      </c>
      <c r="J147" s="13">
        <f t="shared" si="9"/>
        <v>252899</v>
      </c>
      <c r="K147" s="13">
        <v>40</v>
      </c>
      <c r="M147" s="13">
        <v>700</v>
      </c>
      <c r="N147" s="7" t="s">
        <v>5</v>
      </c>
    </row>
    <row r="148" spans="1:14" x14ac:dyDescent="0.2">
      <c r="A148" s="13">
        <v>8</v>
      </c>
      <c r="B148" s="13" t="s">
        <v>158</v>
      </c>
      <c r="D148" s="7">
        <v>253559</v>
      </c>
      <c r="E148" s="13">
        <f t="shared" si="8"/>
        <v>253586</v>
      </c>
      <c r="I148" s="13">
        <v>253200</v>
      </c>
      <c r="J148" s="13">
        <f t="shared" si="9"/>
        <v>253699</v>
      </c>
      <c r="K148" s="13">
        <v>28</v>
      </c>
      <c r="M148" s="13">
        <v>500</v>
      </c>
      <c r="N148" s="7" t="s">
        <v>5</v>
      </c>
    </row>
    <row r="149" spans="1:14" x14ac:dyDescent="0.2">
      <c r="A149" s="13">
        <v>8</v>
      </c>
      <c r="B149" s="13" t="s">
        <v>159</v>
      </c>
      <c r="D149" s="7">
        <v>253737</v>
      </c>
      <c r="E149" s="13">
        <f t="shared" si="8"/>
        <v>253764</v>
      </c>
      <c r="I149" s="13">
        <v>253600</v>
      </c>
      <c r="J149" s="13">
        <f t="shared" si="9"/>
        <v>253999</v>
      </c>
      <c r="K149" s="13">
        <v>28</v>
      </c>
      <c r="M149" s="13">
        <v>400</v>
      </c>
      <c r="N149" s="7" t="s">
        <v>5</v>
      </c>
    </row>
    <row r="150" spans="1:14" x14ac:dyDescent="0.2">
      <c r="A150" s="13">
        <v>8</v>
      </c>
      <c r="B150" s="13" t="s">
        <v>160</v>
      </c>
      <c r="D150" s="7">
        <v>268321</v>
      </c>
      <c r="E150" s="13">
        <f t="shared" si="8"/>
        <v>268357</v>
      </c>
      <c r="I150" s="13">
        <v>268000</v>
      </c>
      <c r="J150" s="13">
        <f t="shared" si="9"/>
        <v>268599</v>
      </c>
      <c r="K150" s="13">
        <v>37</v>
      </c>
      <c r="M150" s="13">
        <v>600</v>
      </c>
      <c r="N150" s="7" t="s">
        <v>5</v>
      </c>
    </row>
    <row r="151" spans="1:14" x14ac:dyDescent="0.2">
      <c r="A151" s="13">
        <v>8</v>
      </c>
      <c r="B151" s="13" t="s">
        <v>161</v>
      </c>
      <c r="D151" s="7">
        <v>392225</v>
      </c>
      <c r="E151" s="13">
        <f t="shared" si="8"/>
        <v>392265</v>
      </c>
      <c r="I151" s="13">
        <v>391800</v>
      </c>
      <c r="J151" s="13">
        <f t="shared" si="9"/>
        <v>392281</v>
      </c>
      <c r="K151" s="13">
        <v>41</v>
      </c>
      <c r="M151" s="13">
        <v>482</v>
      </c>
      <c r="N151" s="7" t="s">
        <v>5</v>
      </c>
    </row>
    <row r="152" spans="1:14" x14ac:dyDescent="0.2">
      <c r="A152" s="13">
        <v>8</v>
      </c>
      <c r="B152" s="13" t="s">
        <v>162</v>
      </c>
      <c r="D152" s="7">
        <v>389675</v>
      </c>
      <c r="E152" s="13">
        <f t="shared" si="8"/>
        <v>389722</v>
      </c>
      <c r="I152" s="13">
        <v>389300</v>
      </c>
      <c r="J152" s="13">
        <f t="shared" si="9"/>
        <v>389899</v>
      </c>
      <c r="K152" s="13">
        <v>48</v>
      </c>
      <c r="M152" s="13">
        <v>600</v>
      </c>
      <c r="N152" s="7" t="s">
        <v>5</v>
      </c>
    </row>
    <row r="153" spans="1:14" x14ac:dyDescent="0.2">
      <c r="A153" s="13">
        <v>8</v>
      </c>
      <c r="B153" s="13" t="s">
        <v>163</v>
      </c>
      <c r="D153" s="7">
        <v>394020</v>
      </c>
      <c r="E153" s="13">
        <f t="shared" si="8"/>
        <v>394042</v>
      </c>
      <c r="I153" s="13">
        <v>393700</v>
      </c>
      <c r="J153" s="13">
        <f t="shared" si="9"/>
        <v>394299</v>
      </c>
      <c r="K153" s="13">
        <v>23</v>
      </c>
      <c r="M153" s="13">
        <v>600</v>
      </c>
      <c r="N153" s="7" t="s">
        <v>5</v>
      </c>
    </row>
    <row r="154" spans="1:14" x14ac:dyDescent="0.2">
      <c r="A154" s="13">
        <v>8</v>
      </c>
      <c r="B154" s="13" t="s">
        <v>164</v>
      </c>
      <c r="D154" s="7">
        <v>399100</v>
      </c>
      <c r="E154" s="13">
        <f t="shared" si="8"/>
        <v>399127</v>
      </c>
      <c r="I154" s="13">
        <v>398900</v>
      </c>
      <c r="J154" s="13">
        <f t="shared" si="9"/>
        <v>399399</v>
      </c>
      <c r="K154" s="13">
        <v>28</v>
      </c>
      <c r="M154" s="13">
        <v>500</v>
      </c>
      <c r="N154" s="7" t="s">
        <v>5</v>
      </c>
    </row>
    <row r="155" spans="1:14" x14ac:dyDescent="0.2">
      <c r="A155" s="13">
        <v>8</v>
      </c>
      <c r="B155" s="13" t="s">
        <v>165</v>
      </c>
      <c r="D155" s="7">
        <v>416956</v>
      </c>
      <c r="E155" s="13">
        <f t="shared" si="8"/>
        <v>416995</v>
      </c>
      <c r="I155" s="13">
        <v>416700</v>
      </c>
      <c r="J155" s="13">
        <f t="shared" si="9"/>
        <v>417299</v>
      </c>
      <c r="K155" s="13">
        <v>40</v>
      </c>
      <c r="M155" s="13">
        <v>600</v>
      </c>
      <c r="N155" s="7" t="s">
        <v>5</v>
      </c>
    </row>
    <row r="156" spans="1:14" x14ac:dyDescent="0.2">
      <c r="A156" s="13">
        <v>8</v>
      </c>
      <c r="B156" s="7" t="s">
        <v>166</v>
      </c>
      <c r="D156" s="7">
        <v>305253</v>
      </c>
      <c r="E156" s="13">
        <f t="shared" si="8"/>
        <v>305289</v>
      </c>
      <c r="I156" s="13">
        <v>304900</v>
      </c>
      <c r="J156" s="13">
        <f t="shared" si="9"/>
        <v>305599</v>
      </c>
      <c r="K156" s="13">
        <v>37</v>
      </c>
      <c r="M156" s="13">
        <v>700</v>
      </c>
      <c r="N156" s="7" t="s">
        <v>28</v>
      </c>
    </row>
    <row r="157" spans="1:14" x14ac:dyDescent="0.2">
      <c r="A157" s="13">
        <v>8</v>
      </c>
      <c r="B157" s="13" t="s">
        <v>167</v>
      </c>
      <c r="D157" s="7">
        <v>332684</v>
      </c>
      <c r="E157" s="13">
        <f t="shared" si="8"/>
        <v>332711</v>
      </c>
      <c r="I157" s="13">
        <v>332300</v>
      </c>
      <c r="J157" s="13">
        <f t="shared" si="9"/>
        <v>332803</v>
      </c>
      <c r="K157" s="13">
        <v>28</v>
      </c>
      <c r="M157" s="13">
        <v>504</v>
      </c>
      <c r="N157" s="7" t="s">
        <v>28</v>
      </c>
    </row>
    <row r="158" spans="1:14" x14ac:dyDescent="0.2">
      <c r="A158" s="13">
        <v>8</v>
      </c>
      <c r="B158" s="13" t="s">
        <v>168</v>
      </c>
      <c r="D158" s="7">
        <v>405004</v>
      </c>
      <c r="E158" s="13">
        <f t="shared" si="8"/>
        <v>405035</v>
      </c>
      <c r="I158" s="13">
        <v>404700</v>
      </c>
      <c r="J158" s="13">
        <f t="shared" si="9"/>
        <v>405199</v>
      </c>
      <c r="K158" s="13">
        <v>32</v>
      </c>
      <c r="M158" s="13">
        <v>500</v>
      </c>
      <c r="N158" s="7" t="s">
        <v>28</v>
      </c>
    </row>
    <row r="159" spans="1:14" x14ac:dyDescent="0.2">
      <c r="A159" s="13">
        <v>8</v>
      </c>
      <c r="B159" s="13" t="s">
        <v>169</v>
      </c>
      <c r="D159" s="7">
        <v>406204</v>
      </c>
      <c r="E159" s="13">
        <f t="shared" si="8"/>
        <v>406244</v>
      </c>
      <c r="I159" s="13">
        <v>405900</v>
      </c>
      <c r="J159" s="13">
        <f t="shared" si="9"/>
        <v>406399</v>
      </c>
      <c r="K159" s="13">
        <v>41</v>
      </c>
      <c r="M159" s="13">
        <v>500</v>
      </c>
      <c r="N159" s="7" t="s">
        <v>28</v>
      </c>
    </row>
    <row r="160" spans="1:14" x14ac:dyDescent="0.2">
      <c r="A160" s="7">
        <v>9</v>
      </c>
      <c r="B160" s="7" t="s">
        <v>170</v>
      </c>
      <c r="D160" s="7">
        <v>72643</v>
      </c>
      <c r="E160" s="13">
        <f t="shared" ref="E160:E163" si="11">D160+K160-1</f>
        <v>72684</v>
      </c>
      <c r="I160" s="13">
        <v>72300</v>
      </c>
      <c r="J160" s="13">
        <f t="shared" si="9"/>
        <v>72999</v>
      </c>
      <c r="K160" s="13">
        <v>42</v>
      </c>
      <c r="M160" s="13">
        <v>700</v>
      </c>
      <c r="N160" s="7" t="s">
        <v>28</v>
      </c>
    </row>
    <row r="161" spans="1:14" x14ac:dyDescent="0.2">
      <c r="A161" s="7">
        <v>9</v>
      </c>
      <c r="B161" s="7" t="s">
        <v>171</v>
      </c>
      <c r="D161" s="7">
        <v>61206</v>
      </c>
      <c r="E161" s="13">
        <f t="shared" si="11"/>
        <v>61232</v>
      </c>
      <c r="I161" s="13">
        <v>60900</v>
      </c>
      <c r="J161" s="13">
        <f t="shared" si="9"/>
        <v>61499</v>
      </c>
      <c r="K161" s="13">
        <v>27</v>
      </c>
      <c r="M161" s="13">
        <v>600</v>
      </c>
      <c r="N161" s="7" t="s">
        <v>29</v>
      </c>
    </row>
    <row r="162" spans="1:14" x14ac:dyDescent="0.2">
      <c r="A162" s="7">
        <v>9</v>
      </c>
      <c r="B162" s="7" t="s">
        <v>172</v>
      </c>
      <c r="D162" s="7">
        <v>61250</v>
      </c>
      <c r="E162" s="13">
        <f t="shared" si="11"/>
        <v>61291</v>
      </c>
      <c r="I162" s="13">
        <v>60900</v>
      </c>
      <c r="J162" s="13">
        <v>61499</v>
      </c>
      <c r="K162" s="13">
        <v>42</v>
      </c>
      <c r="M162" s="13">
        <v>600</v>
      </c>
      <c r="N162" s="7" t="s">
        <v>29</v>
      </c>
    </row>
    <row r="163" spans="1:14" x14ac:dyDescent="0.2">
      <c r="A163" s="7">
        <v>9</v>
      </c>
      <c r="B163" s="7" t="s">
        <v>173</v>
      </c>
      <c r="D163" s="7">
        <v>91099</v>
      </c>
      <c r="E163" s="13">
        <f t="shared" si="11"/>
        <v>91137</v>
      </c>
      <c r="I163" s="13">
        <v>90800</v>
      </c>
      <c r="J163" s="13">
        <f t="shared" si="9"/>
        <v>91299</v>
      </c>
      <c r="K163" s="13">
        <v>39</v>
      </c>
      <c r="M163" s="13">
        <v>500</v>
      </c>
      <c r="N163" s="7" t="s">
        <v>29</v>
      </c>
    </row>
    <row r="165" spans="1:14" x14ac:dyDescent="0.2">
      <c r="B165" s="13"/>
    </row>
    <row r="166" spans="1:14" x14ac:dyDescent="0.2">
      <c r="B166" s="13"/>
    </row>
    <row r="168" spans="1:14" x14ac:dyDescent="0.2">
      <c r="B168" s="13"/>
    </row>
    <row r="169" spans="1:14" x14ac:dyDescent="0.2">
      <c r="B169" s="13"/>
    </row>
  </sheetData>
  <sortState ref="A2:L96">
    <sortCondition ref="A2:A96"/>
    <sortCondition ref="B2:B96"/>
  </sortState>
  <phoneticPr fontId="2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workbookViewId="0"/>
  </sheetViews>
  <sheetFormatPr baseColWidth="10" defaultColWidth="8.83203125" defaultRowHeight="17" x14ac:dyDescent="0.2"/>
  <cols>
    <col min="1" max="1" width="8.83203125" style="13"/>
    <col min="2" max="2" width="13.33203125" style="13" customWidth="1"/>
    <col min="3" max="3" width="5.6640625" style="10" customWidth="1"/>
    <col min="4" max="5" width="9" style="13" bestFit="1" customWidth="1"/>
    <col min="6" max="7" width="9" style="13" customWidth="1"/>
    <col min="8" max="8" width="5" style="11" customWidth="1"/>
    <col min="9" max="9" width="9" style="13" bestFit="1" customWidth="1"/>
    <col min="10" max="10" width="9.6640625" style="13" bestFit="1" customWidth="1"/>
    <col min="11" max="11" width="9.6640625" style="13" customWidth="1"/>
    <col min="12" max="12" width="9.5" style="13" bestFit="1" customWidth="1"/>
    <col min="13" max="13" width="11.33203125" style="13" customWidth="1"/>
    <col min="14" max="14" width="11.1640625" style="13" customWidth="1"/>
    <col min="15" max="15" width="9" style="13" bestFit="1" customWidth="1"/>
    <col min="16" max="16384" width="8.83203125" style="13"/>
  </cols>
  <sheetData>
    <row r="1" spans="1:13" s="6" customFormat="1" x14ac:dyDescent="0.25">
      <c r="A1" s="1" t="s">
        <v>174</v>
      </c>
      <c r="B1" s="1" t="s">
        <v>175</v>
      </c>
      <c r="C1" s="2"/>
      <c r="D1" s="3" t="s">
        <v>176</v>
      </c>
      <c r="E1" s="3" t="s">
        <v>177</v>
      </c>
      <c r="F1" s="3" t="s">
        <v>81</v>
      </c>
      <c r="G1" s="3" t="s">
        <v>82</v>
      </c>
      <c r="H1" s="4"/>
      <c r="I1" s="5" t="s">
        <v>30</v>
      </c>
      <c r="J1" s="6" t="s">
        <v>181</v>
      </c>
      <c r="K1" s="6" t="s">
        <v>180</v>
      </c>
      <c r="L1" s="6" t="s">
        <v>31</v>
      </c>
      <c r="M1" s="1" t="s">
        <v>178</v>
      </c>
    </row>
    <row r="2" spans="1:13" x14ac:dyDescent="0.25">
      <c r="A2" s="13">
        <v>20</v>
      </c>
      <c r="B2" s="13" t="s">
        <v>6</v>
      </c>
      <c r="C2" s="2"/>
      <c r="D2" s="13">
        <v>7750</v>
      </c>
      <c r="E2" s="13">
        <v>7754</v>
      </c>
      <c r="I2" s="13">
        <v>7712</v>
      </c>
      <c r="J2" s="8">
        <f>E2-D2+1</f>
        <v>5</v>
      </c>
      <c r="K2" s="8"/>
      <c r="L2" s="13">
        <v>52</v>
      </c>
      <c r="M2" s="13" t="s">
        <v>5</v>
      </c>
    </row>
    <row r="3" spans="1:13" x14ac:dyDescent="0.25">
      <c r="A3" s="13">
        <v>20</v>
      </c>
      <c r="B3" s="13" t="s">
        <v>7</v>
      </c>
      <c r="C3" s="2"/>
      <c r="D3" s="14">
        <v>7919</v>
      </c>
      <c r="E3" s="14">
        <v>7926</v>
      </c>
      <c r="F3" s="14"/>
      <c r="G3" s="14"/>
      <c r="H3" s="12"/>
      <c r="I3" s="13">
        <v>7900</v>
      </c>
      <c r="J3" s="8">
        <f t="shared" ref="J3:J66" si="0">E3-D3+1</f>
        <v>8</v>
      </c>
      <c r="K3" s="8"/>
      <c r="L3" s="13">
        <v>200</v>
      </c>
      <c r="M3" s="14" t="s">
        <v>5</v>
      </c>
    </row>
    <row r="4" spans="1:13" x14ac:dyDescent="0.25">
      <c r="A4" s="13">
        <v>20</v>
      </c>
      <c r="B4" s="13" t="s">
        <v>8</v>
      </c>
      <c r="C4" s="2"/>
      <c r="D4" s="13">
        <v>18860</v>
      </c>
      <c r="E4" s="13">
        <v>18868</v>
      </c>
      <c r="I4" s="13">
        <v>18827</v>
      </c>
      <c r="J4" s="8">
        <f t="shared" si="0"/>
        <v>9</v>
      </c>
      <c r="K4" s="8"/>
      <c r="L4" s="13">
        <v>50</v>
      </c>
      <c r="M4" s="13" t="s">
        <v>5</v>
      </c>
    </row>
    <row r="5" spans="1:13" s="14" customFormat="1" x14ac:dyDescent="0.25">
      <c r="A5" s="13">
        <v>20</v>
      </c>
      <c r="B5" s="13" t="s">
        <v>9</v>
      </c>
      <c r="C5" s="2"/>
      <c r="D5" s="13">
        <v>25312</v>
      </c>
      <c r="E5" s="13">
        <v>25317</v>
      </c>
      <c r="F5" s="13"/>
      <c r="G5" s="13"/>
      <c r="H5" s="11"/>
      <c r="I5" s="13">
        <v>25280</v>
      </c>
      <c r="J5" s="8">
        <f t="shared" si="0"/>
        <v>6</v>
      </c>
      <c r="K5" s="8"/>
      <c r="L5" s="13">
        <v>200</v>
      </c>
      <c r="M5" s="13" t="s">
        <v>5</v>
      </c>
    </row>
    <row r="6" spans="1:13" x14ac:dyDescent="0.25">
      <c r="A6" s="13">
        <v>20</v>
      </c>
      <c r="B6" s="13" t="s">
        <v>10</v>
      </c>
      <c r="C6" s="2"/>
      <c r="D6" s="13">
        <v>28634</v>
      </c>
      <c r="E6" s="13">
        <v>28641</v>
      </c>
      <c r="I6" s="13">
        <v>28600</v>
      </c>
      <c r="J6" s="8">
        <f t="shared" si="0"/>
        <v>8</v>
      </c>
      <c r="K6" s="8"/>
      <c r="L6" s="13">
        <v>100</v>
      </c>
      <c r="M6" s="13" t="s">
        <v>5</v>
      </c>
    </row>
    <row r="7" spans="1:13" x14ac:dyDescent="0.25">
      <c r="A7" s="13">
        <v>20</v>
      </c>
      <c r="B7" s="13" t="s">
        <v>11</v>
      </c>
      <c r="C7" s="2"/>
      <c r="D7" s="13">
        <v>29732</v>
      </c>
      <c r="E7" s="13">
        <v>29740</v>
      </c>
      <c r="F7" s="13">
        <v>29742</v>
      </c>
      <c r="G7" s="13">
        <v>29749</v>
      </c>
      <c r="I7" s="13">
        <v>29714</v>
      </c>
      <c r="J7" s="8">
        <f t="shared" si="0"/>
        <v>9</v>
      </c>
      <c r="K7" s="8">
        <f>G7-F7</f>
        <v>7</v>
      </c>
      <c r="L7" s="13">
        <v>60</v>
      </c>
      <c r="M7" s="13" t="s">
        <v>5</v>
      </c>
    </row>
    <row r="8" spans="1:13" x14ac:dyDescent="0.25">
      <c r="A8" s="13">
        <v>20</v>
      </c>
      <c r="B8" s="13" t="s">
        <v>12</v>
      </c>
      <c r="C8" s="2"/>
      <c r="D8" s="13">
        <v>29777</v>
      </c>
      <c r="E8" s="13">
        <v>29780</v>
      </c>
      <c r="I8" s="13">
        <v>29750</v>
      </c>
      <c r="J8" s="8">
        <f t="shared" si="0"/>
        <v>4</v>
      </c>
      <c r="K8" s="8"/>
      <c r="L8" s="13">
        <v>50</v>
      </c>
      <c r="M8" s="13" t="s">
        <v>5</v>
      </c>
    </row>
    <row r="9" spans="1:13" x14ac:dyDescent="0.25">
      <c r="A9" s="13">
        <v>20</v>
      </c>
      <c r="B9" s="13" t="s">
        <v>13</v>
      </c>
      <c r="C9" s="2"/>
      <c r="D9" s="13">
        <v>30199</v>
      </c>
      <c r="E9" s="13">
        <v>30209</v>
      </c>
      <c r="I9" s="13">
        <v>30050</v>
      </c>
      <c r="J9" s="8">
        <f t="shared" si="0"/>
        <v>11</v>
      </c>
      <c r="K9" s="8"/>
      <c r="L9" s="13">
        <v>200</v>
      </c>
      <c r="M9" s="13" t="s">
        <v>5</v>
      </c>
    </row>
    <row r="10" spans="1:13" x14ac:dyDescent="0.25">
      <c r="A10" s="13">
        <v>20</v>
      </c>
      <c r="B10" s="13" t="s">
        <v>14</v>
      </c>
      <c r="C10" s="2"/>
      <c r="D10" s="13">
        <v>32155</v>
      </c>
      <c r="E10" s="13">
        <v>32161</v>
      </c>
      <c r="F10" s="13">
        <v>32171</v>
      </c>
      <c r="G10" s="13">
        <v>32179</v>
      </c>
      <c r="I10" s="13">
        <v>32140</v>
      </c>
      <c r="J10" s="8">
        <f t="shared" si="0"/>
        <v>7</v>
      </c>
      <c r="K10" s="8">
        <f>G10-F10</f>
        <v>8</v>
      </c>
      <c r="L10" s="13">
        <v>130</v>
      </c>
      <c r="M10" s="13" t="s">
        <v>5</v>
      </c>
    </row>
    <row r="11" spans="1:13" x14ac:dyDescent="0.25">
      <c r="A11" s="13">
        <v>20</v>
      </c>
      <c r="B11" s="13" t="s">
        <v>15</v>
      </c>
      <c r="C11" s="2"/>
      <c r="D11" s="13">
        <v>39557</v>
      </c>
      <c r="E11" s="13">
        <v>39561</v>
      </c>
      <c r="I11" s="13">
        <v>39450</v>
      </c>
      <c r="J11" s="8">
        <f t="shared" si="0"/>
        <v>5</v>
      </c>
      <c r="K11" s="8"/>
      <c r="L11" s="13">
        <v>120</v>
      </c>
      <c r="M11" s="13" t="s">
        <v>5</v>
      </c>
    </row>
    <row r="12" spans="1:13" x14ac:dyDescent="0.25">
      <c r="A12" s="13">
        <v>20</v>
      </c>
      <c r="B12" s="13" t="s">
        <v>16</v>
      </c>
      <c r="C12" s="2"/>
      <c r="D12" s="13">
        <v>72994</v>
      </c>
      <c r="E12" s="13">
        <v>73001</v>
      </c>
      <c r="I12" s="13">
        <v>72900</v>
      </c>
      <c r="J12" s="8">
        <f t="shared" si="0"/>
        <v>8</v>
      </c>
      <c r="K12" s="8"/>
      <c r="L12" s="13">
        <v>200</v>
      </c>
      <c r="M12" s="13" t="s">
        <v>5</v>
      </c>
    </row>
    <row r="13" spans="1:13" x14ac:dyDescent="0.25">
      <c r="A13" s="13">
        <v>20</v>
      </c>
      <c r="B13" s="13" t="s">
        <v>17</v>
      </c>
      <c r="C13" s="2"/>
      <c r="D13" s="13">
        <v>70819</v>
      </c>
      <c r="E13" s="13">
        <v>70828</v>
      </c>
      <c r="I13" s="13">
        <v>70700</v>
      </c>
      <c r="J13" s="8">
        <f t="shared" si="0"/>
        <v>10</v>
      </c>
      <c r="K13" s="8"/>
      <c r="L13" s="13">
        <v>200</v>
      </c>
      <c r="M13" s="13" t="s">
        <v>5</v>
      </c>
    </row>
    <row r="14" spans="1:13" x14ac:dyDescent="0.25">
      <c r="A14" s="13">
        <v>20</v>
      </c>
      <c r="B14" s="13" t="s">
        <v>18</v>
      </c>
      <c r="C14" s="2"/>
      <c r="D14" s="13">
        <v>71600</v>
      </c>
      <c r="E14" s="13">
        <v>71609</v>
      </c>
      <c r="I14" s="13">
        <v>71500</v>
      </c>
      <c r="J14" s="8">
        <f t="shared" si="0"/>
        <v>10</v>
      </c>
      <c r="K14" s="8"/>
      <c r="L14" s="13">
        <v>200</v>
      </c>
      <c r="M14" s="13" t="s">
        <v>5</v>
      </c>
    </row>
    <row r="15" spans="1:13" x14ac:dyDescent="0.25">
      <c r="A15" s="13">
        <v>20</v>
      </c>
      <c r="B15" s="13" t="s">
        <v>19</v>
      </c>
      <c r="C15" s="2"/>
      <c r="D15" s="13">
        <v>72056</v>
      </c>
      <c r="E15" s="13">
        <v>72066</v>
      </c>
      <c r="I15" s="13">
        <v>72000</v>
      </c>
      <c r="J15" s="8">
        <f t="shared" si="0"/>
        <v>11</v>
      </c>
      <c r="K15" s="8"/>
      <c r="L15" s="13">
        <v>200</v>
      </c>
      <c r="M15" s="13" t="s">
        <v>5</v>
      </c>
    </row>
    <row r="16" spans="1:13" x14ac:dyDescent="0.25">
      <c r="A16" s="13">
        <v>20</v>
      </c>
      <c r="B16" s="13" t="s">
        <v>20</v>
      </c>
      <c r="C16" s="2"/>
      <c r="D16" s="13">
        <v>12189</v>
      </c>
      <c r="E16" s="13">
        <v>12200</v>
      </c>
      <c r="I16" s="13">
        <v>12156</v>
      </c>
      <c r="J16" s="8">
        <f t="shared" si="0"/>
        <v>12</v>
      </c>
      <c r="K16" s="8"/>
      <c r="L16" s="13">
        <v>53</v>
      </c>
      <c r="M16" s="13" t="s">
        <v>28</v>
      </c>
    </row>
    <row r="17" spans="1:13" x14ac:dyDescent="0.25">
      <c r="A17" s="13">
        <v>20</v>
      </c>
      <c r="B17" s="13" t="s">
        <v>21</v>
      </c>
      <c r="C17" s="2"/>
      <c r="D17" s="13">
        <v>24243</v>
      </c>
      <c r="E17" s="13">
        <v>24252</v>
      </c>
      <c r="I17" s="13">
        <v>24100</v>
      </c>
      <c r="J17" s="8">
        <f t="shared" si="0"/>
        <v>10</v>
      </c>
      <c r="K17" s="8"/>
      <c r="L17" s="13">
        <v>200</v>
      </c>
      <c r="M17" s="13" t="s">
        <v>28</v>
      </c>
    </row>
    <row r="18" spans="1:13" x14ac:dyDescent="0.25">
      <c r="A18" s="13">
        <v>20</v>
      </c>
      <c r="B18" s="13" t="s">
        <v>22</v>
      </c>
      <c r="C18" s="2"/>
      <c r="D18" s="13">
        <v>49717</v>
      </c>
      <c r="E18" s="13">
        <v>49722</v>
      </c>
      <c r="I18" s="13">
        <v>49700</v>
      </c>
      <c r="J18" s="8">
        <f t="shared" si="0"/>
        <v>6</v>
      </c>
      <c r="K18" s="8"/>
      <c r="L18" s="13">
        <v>70</v>
      </c>
      <c r="M18" s="13" t="s">
        <v>28</v>
      </c>
    </row>
    <row r="19" spans="1:13" x14ac:dyDescent="0.25">
      <c r="A19" s="13">
        <v>20</v>
      </c>
      <c r="B19" s="13" t="s">
        <v>23</v>
      </c>
      <c r="C19" s="2"/>
      <c r="D19" s="13">
        <v>11778</v>
      </c>
      <c r="E19" s="13">
        <v>11787</v>
      </c>
      <c r="I19" s="13">
        <v>11620</v>
      </c>
      <c r="J19" s="8">
        <f t="shared" si="0"/>
        <v>10</v>
      </c>
      <c r="K19" s="8"/>
      <c r="L19" s="13">
        <v>180</v>
      </c>
      <c r="M19" s="13" t="s">
        <v>29</v>
      </c>
    </row>
    <row r="20" spans="1:13" x14ac:dyDescent="0.25">
      <c r="A20" s="13">
        <v>20</v>
      </c>
      <c r="B20" s="13" t="s">
        <v>24</v>
      </c>
      <c r="C20" s="2"/>
      <c r="D20" s="13">
        <v>35717</v>
      </c>
      <c r="E20" s="13">
        <v>35725</v>
      </c>
      <c r="F20" s="13">
        <v>35764</v>
      </c>
      <c r="G20" s="13">
        <v>35769</v>
      </c>
      <c r="I20" s="13">
        <v>35700</v>
      </c>
      <c r="J20" s="8">
        <f t="shared" si="0"/>
        <v>9</v>
      </c>
      <c r="K20" s="8">
        <f>G20-F20</f>
        <v>5</v>
      </c>
      <c r="L20" s="13">
        <v>100</v>
      </c>
      <c r="M20" s="13" t="s">
        <v>29</v>
      </c>
    </row>
    <row r="21" spans="1:13" x14ac:dyDescent="0.25">
      <c r="A21" s="13">
        <v>20</v>
      </c>
      <c r="B21" s="13" t="s">
        <v>25</v>
      </c>
      <c r="C21" s="2"/>
      <c r="D21" s="13">
        <v>52951</v>
      </c>
      <c r="E21" s="13">
        <v>52962</v>
      </c>
      <c r="I21" s="13">
        <v>52820</v>
      </c>
      <c r="J21" s="8">
        <f t="shared" si="0"/>
        <v>12</v>
      </c>
      <c r="K21" s="8"/>
      <c r="L21" s="13">
        <v>150</v>
      </c>
      <c r="M21" s="13" t="s">
        <v>29</v>
      </c>
    </row>
    <row r="22" spans="1:13" x14ac:dyDescent="0.25">
      <c r="A22" s="13">
        <v>20</v>
      </c>
      <c r="B22" s="13" t="s">
        <v>26</v>
      </c>
      <c r="C22" s="2"/>
      <c r="D22" s="13">
        <v>53366</v>
      </c>
      <c r="E22" s="13">
        <v>53375</v>
      </c>
      <c r="I22" s="13">
        <v>53340</v>
      </c>
      <c r="J22" s="8">
        <f t="shared" si="0"/>
        <v>10</v>
      </c>
      <c r="K22" s="8"/>
      <c r="L22" s="13">
        <v>50</v>
      </c>
      <c r="M22" s="13" t="s">
        <v>29</v>
      </c>
    </row>
    <row r="23" spans="1:13" x14ac:dyDescent="0.25">
      <c r="A23" s="13">
        <v>20</v>
      </c>
      <c r="B23" s="13" t="s">
        <v>27</v>
      </c>
      <c r="C23" s="2"/>
      <c r="D23" s="13">
        <v>55488</v>
      </c>
      <c r="E23" s="13">
        <v>55494</v>
      </c>
      <c r="I23" s="13">
        <v>55450</v>
      </c>
      <c r="J23" s="8">
        <f t="shared" si="0"/>
        <v>7</v>
      </c>
      <c r="K23" s="8"/>
      <c r="L23" s="13">
        <v>200</v>
      </c>
      <c r="M23" s="13" t="s">
        <v>29</v>
      </c>
    </row>
    <row r="24" spans="1:13" x14ac:dyDescent="0.25">
      <c r="A24" s="13">
        <v>14</v>
      </c>
      <c r="B24" s="13" t="s">
        <v>32</v>
      </c>
      <c r="C24" s="2"/>
      <c r="D24" s="13">
        <v>6518</v>
      </c>
      <c r="E24" s="13">
        <v>6530</v>
      </c>
      <c r="I24" s="13">
        <v>6400</v>
      </c>
      <c r="J24" s="8">
        <f t="shared" si="0"/>
        <v>13</v>
      </c>
      <c r="K24" s="8"/>
      <c r="L24" s="13">
        <v>200</v>
      </c>
      <c r="M24" s="13" t="s">
        <v>5</v>
      </c>
    </row>
    <row r="25" spans="1:13" x14ac:dyDescent="0.25">
      <c r="A25" s="13">
        <v>14</v>
      </c>
      <c r="B25" s="13" t="s">
        <v>33</v>
      </c>
      <c r="C25" s="2"/>
      <c r="D25" s="13">
        <v>7378</v>
      </c>
      <c r="E25" s="13">
        <v>7386</v>
      </c>
      <c r="I25" s="13">
        <v>7370</v>
      </c>
      <c r="J25" s="8">
        <f t="shared" si="0"/>
        <v>9</v>
      </c>
      <c r="K25" s="8"/>
      <c r="L25" s="13">
        <v>50</v>
      </c>
      <c r="M25" s="13" t="s">
        <v>5</v>
      </c>
    </row>
    <row r="26" spans="1:13" x14ac:dyDescent="0.25">
      <c r="A26" s="13">
        <v>14</v>
      </c>
      <c r="B26" s="13" t="s">
        <v>34</v>
      </c>
      <c r="C26" s="2"/>
      <c r="D26" s="13">
        <v>47941</v>
      </c>
      <c r="E26" s="13">
        <v>47953</v>
      </c>
      <c r="I26" s="13">
        <v>47930</v>
      </c>
      <c r="J26" s="8">
        <f t="shared" si="0"/>
        <v>13</v>
      </c>
      <c r="K26" s="8"/>
      <c r="L26" s="13">
        <v>50</v>
      </c>
      <c r="M26" s="13" t="s">
        <v>5</v>
      </c>
    </row>
    <row r="27" spans="1:13" x14ac:dyDescent="0.25">
      <c r="A27" s="13">
        <v>14</v>
      </c>
      <c r="B27" s="13" t="s">
        <v>35</v>
      </c>
      <c r="C27" s="2"/>
      <c r="D27" s="13">
        <v>51200</v>
      </c>
      <c r="E27" s="13">
        <v>51212</v>
      </c>
      <c r="I27" s="13">
        <v>51184</v>
      </c>
      <c r="J27" s="8">
        <f t="shared" si="0"/>
        <v>13</v>
      </c>
      <c r="K27" s="8"/>
      <c r="L27" s="13">
        <v>50</v>
      </c>
      <c r="M27" s="13" t="s">
        <v>28</v>
      </c>
    </row>
    <row r="28" spans="1:13" x14ac:dyDescent="0.25">
      <c r="A28" s="13">
        <v>14</v>
      </c>
      <c r="B28" s="13" t="s">
        <v>36</v>
      </c>
      <c r="C28" s="2"/>
      <c r="D28" s="13">
        <v>69397</v>
      </c>
      <c r="E28" s="13">
        <v>69408</v>
      </c>
      <c r="I28" s="13">
        <v>69270</v>
      </c>
      <c r="J28" s="8">
        <f t="shared" si="0"/>
        <v>12</v>
      </c>
      <c r="K28" s="8"/>
      <c r="L28" s="13">
        <v>170</v>
      </c>
      <c r="M28" s="13" t="s">
        <v>28</v>
      </c>
    </row>
    <row r="29" spans="1:13" x14ac:dyDescent="0.25">
      <c r="A29" s="13">
        <v>14</v>
      </c>
      <c r="B29" s="13" t="s">
        <v>37</v>
      </c>
      <c r="C29" s="2"/>
      <c r="D29" s="13">
        <v>18468</v>
      </c>
      <c r="E29" s="13">
        <v>18476</v>
      </c>
      <c r="I29" s="13">
        <v>18400</v>
      </c>
      <c r="J29" s="8">
        <f t="shared" si="0"/>
        <v>9</v>
      </c>
      <c r="K29" s="8"/>
      <c r="L29" s="13">
        <v>200</v>
      </c>
      <c r="M29" s="13" t="s">
        <v>29</v>
      </c>
    </row>
    <row r="30" spans="1:13" x14ac:dyDescent="0.25">
      <c r="A30" s="13">
        <v>14</v>
      </c>
      <c r="B30" s="13" t="s">
        <v>38</v>
      </c>
      <c r="C30" s="2"/>
      <c r="D30" s="13">
        <v>19646</v>
      </c>
      <c r="E30" s="13">
        <v>19655</v>
      </c>
      <c r="I30" s="13">
        <v>19623</v>
      </c>
      <c r="J30" s="8">
        <f t="shared" si="0"/>
        <v>10</v>
      </c>
      <c r="K30" s="8"/>
      <c r="L30" s="13">
        <v>50</v>
      </c>
      <c r="M30" s="13" t="s">
        <v>29</v>
      </c>
    </row>
    <row r="31" spans="1:13" x14ac:dyDescent="0.25">
      <c r="A31" s="13">
        <v>14</v>
      </c>
      <c r="B31" s="13" t="s">
        <v>39</v>
      </c>
      <c r="C31" s="2"/>
      <c r="D31" s="13">
        <v>24588</v>
      </c>
      <c r="E31" s="13">
        <v>24596</v>
      </c>
      <c r="I31" s="13">
        <v>24550</v>
      </c>
      <c r="J31" s="8">
        <f t="shared" si="0"/>
        <v>9</v>
      </c>
      <c r="K31" s="8"/>
      <c r="L31" s="13">
        <v>60</v>
      </c>
      <c r="M31" s="13" t="s">
        <v>29</v>
      </c>
    </row>
    <row r="32" spans="1:13" x14ac:dyDescent="0.25">
      <c r="A32" s="13">
        <v>14</v>
      </c>
      <c r="B32" s="13" t="s">
        <v>40</v>
      </c>
      <c r="C32" s="2"/>
      <c r="D32" s="13">
        <v>56420</v>
      </c>
      <c r="E32" s="13">
        <v>56432</v>
      </c>
      <c r="I32" s="13">
        <v>56300</v>
      </c>
      <c r="J32" s="8">
        <f t="shared" si="0"/>
        <v>13</v>
      </c>
      <c r="K32" s="8"/>
      <c r="L32" s="13">
        <v>300</v>
      </c>
      <c r="M32" s="13" t="s">
        <v>29</v>
      </c>
    </row>
    <row r="33" spans="1:13" x14ac:dyDescent="0.25">
      <c r="A33" s="13">
        <v>14</v>
      </c>
      <c r="B33" s="13" t="s">
        <v>41</v>
      </c>
      <c r="C33" s="2"/>
      <c r="D33" s="13">
        <v>67842</v>
      </c>
      <c r="E33" s="13">
        <v>67852</v>
      </c>
      <c r="I33" s="13">
        <v>67800</v>
      </c>
      <c r="J33" s="8">
        <f t="shared" si="0"/>
        <v>11</v>
      </c>
      <c r="K33" s="8"/>
      <c r="L33" s="13">
        <v>200</v>
      </c>
      <c r="M33" s="13" t="s">
        <v>29</v>
      </c>
    </row>
    <row r="34" spans="1:13" x14ac:dyDescent="0.25">
      <c r="A34" s="13">
        <v>18</v>
      </c>
      <c r="B34" s="13" t="s">
        <v>42</v>
      </c>
      <c r="C34" s="2"/>
      <c r="D34" s="13">
        <v>9166</v>
      </c>
      <c r="E34" s="13">
        <v>9174</v>
      </c>
      <c r="F34" s="13">
        <v>9191</v>
      </c>
      <c r="G34" s="13">
        <v>9200</v>
      </c>
      <c r="I34" s="13">
        <v>9150</v>
      </c>
      <c r="J34" s="8">
        <f t="shared" si="0"/>
        <v>9</v>
      </c>
      <c r="K34" s="8">
        <f>G34-F34</f>
        <v>9</v>
      </c>
      <c r="L34" s="13">
        <v>150</v>
      </c>
      <c r="M34" s="13" t="s">
        <v>5</v>
      </c>
    </row>
    <row r="35" spans="1:13" x14ac:dyDescent="0.25">
      <c r="A35" s="13">
        <v>18</v>
      </c>
      <c r="B35" s="13" t="s">
        <v>43</v>
      </c>
      <c r="C35" s="2"/>
      <c r="D35" s="13">
        <v>38321</v>
      </c>
      <c r="E35" s="13">
        <v>38332</v>
      </c>
      <c r="I35" s="13">
        <v>38300</v>
      </c>
      <c r="J35" s="8">
        <f t="shared" si="0"/>
        <v>12</v>
      </c>
      <c r="K35" s="8"/>
      <c r="L35" s="13">
        <v>130</v>
      </c>
      <c r="M35" s="13" t="s">
        <v>5</v>
      </c>
    </row>
    <row r="36" spans="1:13" x14ac:dyDescent="0.25">
      <c r="A36" s="13">
        <v>18</v>
      </c>
      <c r="B36" s="13" t="s">
        <v>44</v>
      </c>
      <c r="C36" s="2"/>
      <c r="D36" s="13">
        <v>8774</v>
      </c>
      <c r="E36" s="13">
        <v>8782</v>
      </c>
      <c r="I36" s="13">
        <v>8720</v>
      </c>
      <c r="J36" s="8">
        <f t="shared" si="0"/>
        <v>9</v>
      </c>
      <c r="K36" s="8"/>
      <c r="L36" s="13">
        <v>200</v>
      </c>
      <c r="M36" s="13" t="s">
        <v>29</v>
      </c>
    </row>
    <row r="37" spans="1:13" x14ac:dyDescent="0.25">
      <c r="A37" s="13">
        <v>18</v>
      </c>
      <c r="B37" s="13" t="s">
        <v>45</v>
      </c>
      <c r="C37" s="2"/>
      <c r="D37" s="13">
        <v>21355</v>
      </c>
      <c r="E37" s="13">
        <v>21362</v>
      </c>
      <c r="I37" s="13">
        <v>21300</v>
      </c>
      <c r="J37" s="8">
        <f t="shared" si="0"/>
        <v>8</v>
      </c>
      <c r="K37" s="8"/>
      <c r="L37" s="13">
        <v>200</v>
      </c>
      <c r="M37" s="13" t="s">
        <v>29</v>
      </c>
    </row>
    <row r="38" spans="1:13" x14ac:dyDescent="0.25">
      <c r="A38" s="13">
        <v>18</v>
      </c>
      <c r="B38" s="13" t="s">
        <v>46</v>
      </c>
      <c r="C38" s="2"/>
      <c r="D38" s="13">
        <v>22167</v>
      </c>
      <c r="E38" s="13">
        <v>22175</v>
      </c>
      <c r="F38" s="13">
        <v>22077</v>
      </c>
      <c r="G38" s="13">
        <v>22083</v>
      </c>
      <c r="I38" s="13">
        <v>22050</v>
      </c>
      <c r="J38" s="8">
        <f t="shared" si="0"/>
        <v>9</v>
      </c>
      <c r="K38" s="8">
        <f>G38-F38</f>
        <v>6</v>
      </c>
      <c r="L38" s="13">
        <v>200</v>
      </c>
      <c r="M38" s="13" t="s">
        <v>5</v>
      </c>
    </row>
    <row r="39" spans="1:13" x14ac:dyDescent="0.25">
      <c r="A39" s="13">
        <v>18</v>
      </c>
      <c r="B39" s="13" t="s">
        <v>47</v>
      </c>
      <c r="C39" s="2"/>
      <c r="D39" s="13">
        <v>26385</v>
      </c>
      <c r="E39" s="13">
        <v>26393</v>
      </c>
      <c r="I39" s="13">
        <v>26300</v>
      </c>
      <c r="J39" s="8">
        <f t="shared" si="0"/>
        <v>9</v>
      </c>
      <c r="K39" s="8"/>
      <c r="L39" s="13">
        <v>200</v>
      </c>
      <c r="M39" s="13" t="s">
        <v>29</v>
      </c>
    </row>
    <row r="40" spans="1:13" x14ac:dyDescent="0.25">
      <c r="A40" s="13">
        <v>18</v>
      </c>
      <c r="B40" s="13" t="s">
        <v>48</v>
      </c>
      <c r="C40" s="2"/>
      <c r="D40" s="13">
        <v>63072</v>
      </c>
      <c r="E40" s="13">
        <v>63081</v>
      </c>
      <c r="I40" s="13">
        <v>62896</v>
      </c>
      <c r="J40" s="8">
        <f t="shared" si="0"/>
        <v>10</v>
      </c>
      <c r="K40" s="8"/>
      <c r="L40" s="13">
        <v>200</v>
      </c>
      <c r="M40" s="13" t="s">
        <v>29</v>
      </c>
    </row>
    <row r="41" spans="1:13" x14ac:dyDescent="0.25">
      <c r="A41" s="13">
        <v>19</v>
      </c>
      <c r="B41" s="13" t="s">
        <v>49</v>
      </c>
      <c r="C41" s="2"/>
      <c r="D41" s="13">
        <v>46013</v>
      </c>
      <c r="E41" s="13">
        <v>46021</v>
      </c>
      <c r="I41" s="13">
        <v>45976</v>
      </c>
      <c r="J41" s="8">
        <f t="shared" si="0"/>
        <v>9</v>
      </c>
      <c r="K41" s="8"/>
      <c r="L41" s="13">
        <v>50</v>
      </c>
      <c r="M41" s="13" t="s">
        <v>28</v>
      </c>
    </row>
    <row r="42" spans="1:13" x14ac:dyDescent="0.25">
      <c r="A42" s="13">
        <v>19</v>
      </c>
      <c r="B42" s="13" t="s">
        <v>50</v>
      </c>
      <c r="C42" s="2"/>
      <c r="D42" s="13">
        <v>7389</v>
      </c>
      <c r="E42" s="13">
        <v>7401</v>
      </c>
      <c r="I42" s="13">
        <v>7380</v>
      </c>
      <c r="J42" s="8">
        <f t="shared" si="0"/>
        <v>13</v>
      </c>
      <c r="K42" s="8"/>
      <c r="L42" s="13">
        <v>30</v>
      </c>
      <c r="M42" s="13" t="s">
        <v>29</v>
      </c>
    </row>
    <row r="43" spans="1:13" x14ac:dyDescent="0.25">
      <c r="A43" s="13">
        <v>13</v>
      </c>
      <c r="B43" s="13" t="s">
        <v>51</v>
      </c>
      <c r="C43" s="2"/>
      <c r="D43" s="13">
        <v>20022</v>
      </c>
      <c r="E43" s="13">
        <v>20032</v>
      </c>
      <c r="I43" s="13">
        <v>20010</v>
      </c>
      <c r="J43" s="8">
        <f t="shared" si="0"/>
        <v>11</v>
      </c>
      <c r="K43" s="8"/>
      <c r="L43" s="13">
        <v>130</v>
      </c>
      <c r="M43" s="13" t="s">
        <v>28</v>
      </c>
    </row>
    <row r="44" spans="1:13" x14ac:dyDescent="0.25">
      <c r="A44" s="13">
        <v>13</v>
      </c>
      <c r="B44" s="13" t="s">
        <v>52</v>
      </c>
      <c r="C44" s="2"/>
      <c r="D44" s="13">
        <v>20481</v>
      </c>
      <c r="E44" s="13">
        <v>20489</v>
      </c>
      <c r="I44" s="13">
        <v>20450</v>
      </c>
      <c r="J44" s="8">
        <f t="shared" si="0"/>
        <v>9</v>
      </c>
      <c r="K44" s="8"/>
      <c r="L44" s="13">
        <v>50</v>
      </c>
      <c r="M44" s="13" t="s">
        <v>28</v>
      </c>
    </row>
    <row r="45" spans="1:13" x14ac:dyDescent="0.25">
      <c r="A45" s="13">
        <v>13</v>
      </c>
      <c r="B45" s="13" t="s">
        <v>53</v>
      </c>
      <c r="C45" s="2"/>
      <c r="D45" s="13">
        <v>20573</v>
      </c>
      <c r="E45" s="13">
        <v>20581</v>
      </c>
      <c r="I45" s="13">
        <v>20510</v>
      </c>
      <c r="J45" s="8">
        <f t="shared" si="0"/>
        <v>9</v>
      </c>
      <c r="K45" s="8"/>
      <c r="L45" s="13">
        <v>190</v>
      </c>
      <c r="M45" s="13" t="s">
        <v>28</v>
      </c>
    </row>
    <row r="46" spans="1:13" x14ac:dyDescent="0.25">
      <c r="A46" s="13">
        <v>13</v>
      </c>
      <c r="B46" s="13" t="s">
        <v>54</v>
      </c>
      <c r="C46" s="2"/>
      <c r="D46" s="13">
        <v>20763</v>
      </c>
      <c r="E46" s="13">
        <v>20775</v>
      </c>
      <c r="I46" s="13">
        <v>20735</v>
      </c>
      <c r="J46" s="8">
        <f t="shared" si="0"/>
        <v>13</v>
      </c>
      <c r="K46" s="8"/>
      <c r="L46" s="13">
        <v>50</v>
      </c>
      <c r="M46" s="13" t="s">
        <v>28</v>
      </c>
    </row>
    <row r="47" spans="1:13" x14ac:dyDescent="0.25">
      <c r="A47" s="13">
        <v>13</v>
      </c>
      <c r="B47" s="13" t="s">
        <v>55</v>
      </c>
      <c r="C47" s="2"/>
      <c r="D47" s="13">
        <v>20881</v>
      </c>
      <c r="E47" s="13">
        <v>20891</v>
      </c>
      <c r="I47" s="13">
        <v>20800</v>
      </c>
      <c r="J47" s="8">
        <f t="shared" si="0"/>
        <v>11</v>
      </c>
      <c r="K47" s="8"/>
      <c r="L47" s="13">
        <v>150</v>
      </c>
      <c r="M47" s="13" t="s">
        <v>28</v>
      </c>
    </row>
    <row r="48" spans="1:13" x14ac:dyDescent="0.25">
      <c r="A48" s="13">
        <v>13</v>
      </c>
      <c r="B48" s="13" t="s">
        <v>56</v>
      </c>
      <c r="C48" s="2"/>
      <c r="D48" s="13">
        <v>23150</v>
      </c>
      <c r="E48" s="13">
        <v>23159</v>
      </c>
      <c r="I48" s="13">
        <v>23130</v>
      </c>
      <c r="J48" s="8">
        <f t="shared" si="0"/>
        <v>10</v>
      </c>
      <c r="K48" s="8"/>
      <c r="L48" s="13">
        <v>50</v>
      </c>
      <c r="M48" s="13" t="s">
        <v>28</v>
      </c>
    </row>
    <row r="49" spans="1:15" s="14" customFormat="1" x14ac:dyDescent="0.25">
      <c r="A49" s="13">
        <v>13</v>
      </c>
      <c r="B49" s="13" t="s">
        <v>57</v>
      </c>
      <c r="C49" s="2"/>
      <c r="D49" s="14">
        <v>24722</v>
      </c>
      <c r="E49" s="14">
        <v>24730</v>
      </c>
      <c r="H49" s="12"/>
      <c r="I49" s="13">
        <v>24650</v>
      </c>
      <c r="J49" s="8">
        <f t="shared" si="0"/>
        <v>9</v>
      </c>
      <c r="K49" s="8"/>
      <c r="L49" s="14">
        <v>200</v>
      </c>
      <c r="M49" s="13" t="s">
        <v>28</v>
      </c>
    </row>
    <row r="50" spans="1:15" s="14" customFormat="1" x14ac:dyDescent="0.25">
      <c r="A50" s="13">
        <v>13</v>
      </c>
      <c r="B50" s="13" t="s">
        <v>58</v>
      </c>
      <c r="C50" s="2"/>
      <c r="D50" s="14">
        <v>24889</v>
      </c>
      <c r="E50" s="14">
        <v>24897</v>
      </c>
      <c r="H50" s="12"/>
      <c r="I50" s="13">
        <v>24850</v>
      </c>
      <c r="J50" s="8">
        <f t="shared" si="0"/>
        <v>9</v>
      </c>
      <c r="K50" s="8"/>
      <c r="L50" s="14">
        <v>300</v>
      </c>
      <c r="M50" s="13" t="s">
        <v>28</v>
      </c>
    </row>
    <row r="51" spans="1:15" s="14" customFormat="1" x14ac:dyDescent="0.25">
      <c r="A51" s="13">
        <v>13</v>
      </c>
      <c r="B51" s="13" t="s">
        <v>59</v>
      </c>
      <c r="C51" s="2"/>
      <c r="D51" s="14">
        <v>32688</v>
      </c>
      <c r="E51" s="14">
        <v>32697</v>
      </c>
      <c r="H51" s="12"/>
      <c r="I51" s="13">
        <v>32600</v>
      </c>
      <c r="J51" s="8">
        <f t="shared" si="0"/>
        <v>10</v>
      </c>
      <c r="K51" s="8"/>
      <c r="L51" s="14">
        <v>200</v>
      </c>
      <c r="M51" s="13" t="s">
        <v>28</v>
      </c>
    </row>
    <row r="52" spans="1:15" s="14" customFormat="1" x14ac:dyDescent="0.25">
      <c r="A52" s="13">
        <v>13</v>
      </c>
      <c r="B52" s="13" t="s">
        <v>60</v>
      </c>
      <c r="C52" s="2"/>
      <c r="D52" s="14">
        <v>33083</v>
      </c>
      <c r="E52" s="14">
        <v>33093</v>
      </c>
      <c r="H52" s="12"/>
      <c r="I52" s="13">
        <v>32900</v>
      </c>
      <c r="J52" s="8">
        <f t="shared" si="0"/>
        <v>11</v>
      </c>
      <c r="K52" s="8"/>
      <c r="L52" s="14">
        <v>300</v>
      </c>
      <c r="M52" s="13" t="s">
        <v>28</v>
      </c>
    </row>
    <row r="53" spans="1:15" s="14" customFormat="1" x14ac:dyDescent="0.25">
      <c r="A53" s="14">
        <v>12</v>
      </c>
      <c r="B53" s="13" t="s">
        <v>61</v>
      </c>
      <c r="C53" s="2"/>
      <c r="D53" s="14">
        <v>23621</v>
      </c>
      <c r="E53" s="14">
        <v>23633</v>
      </c>
      <c r="H53" s="12"/>
      <c r="I53" s="13">
        <v>23600</v>
      </c>
      <c r="J53" s="8">
        <f t="shared" si="0"/>
        <v>13</v>
      </c>
      <c r="K53" s="8"/>
      <c r="L53" s="14">
        <v>200</v>
      </c>
      <c r="M53" s="13" t="s">
        <v>28</v>
      </c>
    </row>
    <row r="54" spans="1:15" s="14" customFormat="1" x14ac:dyDescent="0.25">
      <c r="A54" s="14">
        <v>12</v>
      </c>
      <c r="B54" s="13" t="s">
        <v>62</v>
      </c>
      <c r="C54" s="2"/>
      <c r="D54" s="13">
        <v>24760</v>
      </c>
      <c r="E54" s="13">
        <v>24766</v>
      </c>
      <c r="F54" s="13"/>
      <c r="G54" s="13"/>
      <c r="H54" s="11"/>
      <c r="I54" s="13">
        <v>24600</v>
      </c>
      <c r="J54" s="8">
        <f t="shared" si="0"/>
        <v>7</v>
      </c>
      <c r="K54" s="8"/>
      <c r="L54" s="14">
        <v>300</v>
      </c>
      <c r="M54" s="13" t="s">
        <v>28</v>
      </c>
    </row>
    <row r="55" spans="1:15" s="14" customFormat="1" x14ac:dyDescent="0.25">
      <c r="A55" s="14">
        <v>12</v>
      </c>
      <c r="B55" s="13" t="s">
        <v>63</v>
      </c>
      <c r="C55" s="2"/>
      <c r="D55" s="13">
        <v>26017</v>
      </c>
      <c r="E55" s="13">
        <v>26028</v>
      </c>
      <c r="F55" s="13"/>
      <c r="G55" s="13"/>
      <c r="H55" s="11"/>
      <c r="I55" s="13">
        <v>25900</v>
      </c>
      <c r="J55" s="8">
        <f t="shared" si="0"/>
        <v>12</v>
      </c>
      <c r="K55" s="8"/>
      <c r="L55" s="14">
        <v>300</v>
      </c>
      <c r="M55" s="13" t="s">
        <v>28</v>
      </c>
    </row>
    <row r="56" spans="1:15" s="14" customFormat="1" x14ac:dyDescent="0.25">
      <c r="A56" s="14">
        <v>12</v>
      </c>
      <c r="B56" s="13" t="s">
        <v>64</v>
      </c>
      <c r="C56" s="2"/>
      <c r="D56" s="14">
        <v>46931</v>
      </c>
      <c r="E56" s="14">
        <v>46937</v>
      </c>
      <c r="H56" s="12"/>
      <c r="I56" s="13">
        <v>46800</v>
      </c>
      <c r="J56" s="8">
        <f t="shared" si="0"/>
        <v>7</v>
      </c>
      <c r="K56" s="8"/>
      <c r="L56" s="14">
        <v>300</v>
      </c>
      <c r="M56" s="13" t="s">
        <v>28</v>
      </c>
    </row>
    <row r="57" spans="1:15" s="14" customFormat="1" x14ac:dyDescent="0.25">
      <c r="A57" s="14">
        <v>12</v>
      </c>
      <c r="B57" s="13" t="s">
        <v>65</v>
      </c>
      <c r="C57" s="2"/>
      <c r="D57" s="14">
        <v>47014</v>
      </c>
      <c r="E57" s="14">
        <v>47021</v>
      </c>
      <c r="H57" s="12"/>
      <c r="I57" s="13">
        <v>47000</v>
      </c>
      <c r="J57" s="8">
        <f t="shared" si="0"/>
        <v>8</v>
      </c>
      <c r="K57" s="8"/>
      <c r="L57" s="14">
        <v>100</v>
      </c>
      <c r="M57" s="13" t="s">
        <v>28</v>
      </c>
    </row>
    <row r="58" spans="1:15" s="14" customFormat="1" x14ac:dyDescent="0.25">
      <c r="A58" s="14">
        <v>12</v>
      </c>
      <c r="B58" s="13" t="s">
        <v>66</v>
      </c>
      <c r="C58" s="2"/>
      <c r="D58" s="13">
        <v>47741</v>
      </c>
      <c r="E58" s="13">
        <v>47750</v>
      </c>
      <c r="F58" s="13"/>
      <c r="G58" s="13"/>
      <c r="H58" s="11"/>
      <c r="I58" s="13">
        <v>47600</v>
      </c>
      <c r="J58" s="8">
        <f t="shared" si="0"/>
        <v>10</v>
      </c>
      <c r="K58" s="8"/>
      <c r="L58" s="14">
        <v>300</v>
      </c>
      <c r="M58" s="13" t="s">
        <v>28</v>
      </c>
    </row>
    <row r="59" spans="1:15" s="14" customFormat="1" x14ac:dyDescent="0.25">
      <c r="A59" s="14">
        <v>12</v>
      </c>
      <c r="B59" s="13" t="s">
        <v>67</v>
      </c>
      <c r="C59" s="2"/>
      <c r="D59" s="14">
        <v>56861</v>
      </c>
      <c r="E59" s="14">
        <v>56872</v>
      </c>
      <c r="H59" s="12"/>
      <c r="I59" s="13">
        <v>56720</v>
      </c>
      <c r="J59" s="8">
        <f t="shared" si="0"/>
        <v>12</v>
      </c>
      <c r="K59" s="8"/>
      <c r="L59" s="14">
        <v>200</v>
      </c>
      <c r="M59" s="13" t="s">
        <v>28</v>
      </c>
    </row>
    <row r="60" spans="1:15" s="14" customFormat="1" x14ac:dyDescent="0.25">
      <c r="A60" s="14">
        <v>12</v>
      </c>
      <c r="B60" s="13" t="s">
        <v>68</v>
      </c>
      <c r="C60" s="2"/>
      <c r="D60" s="13">
        <v>68052</v>
      </c>
      <c r="E60" s="13">
        <v>68061</v>
      </c>
      <c r="F60" s="13"/>
      <c r="G60" s="13"/>
      <c r="H60" s="11"/>
      <c r="I60" s="13">
        <v>67900</v>
      </c>
      <c r="J60" s="8">
        <f t="shared" si="0"/>
        <v>10</v>
      </c>
      <c r="K60" s="8"/>
      <c r="L60" s="14">
        <v>165</v>
      </c>
      <c r="M60" s="13" t="s">
        <v>28</v>
      </c>
    </row>
    <row r="61" spans="1:15" x14ac:dyDescent="0.25">
      <c r="A61" s="14">
        <v>12</v>
      </c>
      <c r="B61" s="13" t="s">
        <v>69</v>
      </c>
      <c r="C61" s="2"/>
      <c r="D61" s="13">
        <v>6245</v>
      </c>
      <c r="E61" s="13">
        <v>6253</v>
      </c>
      <c r="I61" s="13">
        <v>6100</v>
      </c>
      <c r="J61" s="8">
        <f t="shared" si="0"/>
        <v>9</v>
      </c>
      <c r="K61" s="8"/>
      <c r="L61" s="13">
        <v>300</v>
      </c>
      <c r="M61" s="14" t="s">
        <v>29</v>
      </c>
      <c r="O61" s="14"/>
    </row>
    <row r="62" spans="1:15" x14ac:dyDescent="0.25">
      <c r="A62" s="14">
        <v>11</v>
      </c>
      <c r="B62" s="13" t="s">
        <v>70</v>
      </c>
      <c r="C62" s="2"/>
      <c r="D62" s="13">
        <v>8160</v>
      </c>
      <c r="E62" s="13">
        <v>8165</v>
      </c>
      <c r="I62" s="13">
        <v>8000</v>
      </c>
      <c r="J62" s="8">
        <f t="shared" si="0"/>
        <v>6</v>
      </c>
      <c r="K62" s="8"/>
      <c r="L62" s="13">
        <v>300</v>
      </c>
      <c r="M62" s="14" t="s">
        <v>5</v>
      </c>
      <c r="O62" s="14"/>
    </row>
    <row r="63" spans="1:15" x14ac:dyDescent="0.25">
      <c r="A63" s="13">
        <v>11</v>
      </c>
      <c r="B63" s="13" t="s">
        <v>71</v>
      </c>
      <c r="D63" s="13">
        <v>30132</v>
      </c>
      <c r="E63" s="13">
        <v>30139</v>
      </c>
      <c r="I63" s="13">
        <v>30100</v>
      </c>
      <c r="J63" s="8">
        <f t="shared" si="0"/>
        <v>8</v>
      </c>
      <c r="K63" s="8"/>
      <c r="L63" s="13">
        <v>100</v>
      </c>
      <c r="M63" s="13" t="s">
        <v>5</v>
      </c>
      <c r="O63" s="14"/>
    </row>
    <row r="64" spans="1:15" x14ac:dyDescent="0.25">
      <c r="A64" s="13">
        <v>11</v>
      </c>
      <c r="B64" s="13" t="s">
        <v>72</v>
      </c>
      <c r="D64" s="13">
        <v>41391</v>
      </c>
      <c r="E64" s="13">
        <v>41400</v>
      </c>
      <c r="I64" s="13">
        <v>41300</v>
      </c>
      <c r="J64" s="8">
        <f t="shared" si="0"/>
        <v>10</v>
      </c>
      <c r="K64" s="8"/>
      <c r="L64" s="13">
        <v>200</v>
      </c>
      <c r="M64" s="13" t="s">
        <v>5</v>
      </c>
      <c r="O64" s="14"/>
    </row>
    <row r="65" spans="1:15" x14ac:dyDescent="0.25">
      <c r="A65" s="13">
        <v>11</v>
      </c>
      <c r="B65" s="13" t="s">
        <v>73</v>
      </c>
      <c r="D65" s="13">
        <v>19980</v>
      </c>
      <c r="E65" s="13">
        <v>19991</v>
      </c>
      <c r="I65" s="13">
        <v>19950</v>
      </c>
      <c r="J65" s="8">
        <f t="shared" si="0"/>
        <v>12</v>
      </c>
      <c r="K65" s="8"/>
      <c r="L65" s="13">
        <v>50</v>
      </c>
      <c r="M65" s="13" t="s">
        <v>28</v>
      </c>
    </row>
    <row r="66" spans="1:15" x14ac:dyDescent="0.25">
      <c r="A66" s="13">
        <v>11</v>
      </c>
      <c r="B66" s="13" t="s">
        <v>74</v>
      </c>
      <c r="C66" s="2"/>
      <c r="D66" s="13">
        <v>55035</v>
      </c>
      <c r="E66" s="13">
        <v>55046</v>
      </c>
      <c r="I66" s="13">
        <v>55005</v>
      </c>
      <c r="J66" s="8">
        <f t="shared" si="0"/>
        <v>12</v>
      </c>
      <c r="K66" s="8"/>
      <c r="L66" s="13">
        <v>50</v>
      </c>
      <c r="M66" s="14" t="s">
        <v>28</v>
      </c>
      <c r="O66" s="14"/>
    </row>
    <row r="67" spans="1:15" x14ac:dyDescent="0.25">
      <c r="A67" s="13">
        <v>11</v>
      </c>
      <c r="B67" s="13" t="s">
        <v>75</v>
      </c>
      <c r="C67" s="2"/>
      <c r="D67" s="13">
        <v>57243</v>
      </c>
      <c r="E67" s="13">
        <v>57253</v>
      </c>
      <c r="I67" s="13">
        <v>57210</v>
      </c>
      <c r="J67" s="8">
        <f t="shared" ref="J67:J72" si="1">E67-D67+1</f>
        <v>11</v>
      </c>
      <c r="K67" s="8"/>
      <c r="L67" s="13">
        <v>50</v>
      </c>
      <c r="M67" s="14" t="s">
        <v>28</v>
      </c>
      <c r="O67" s="14"/>
    </row>
    <row r="68" spans="1:15" x14ac:dyDescent="0.25">
      <c r="A68" s="13">
        <v>11</v>
      </c>
      <c r="B68" s="13" t="s">
        <v>76</v>
      </c>
      <c r="D68" s="13">
        <v>64913</v>
      </c>
      <c r="E68" s="13">
        <v>64920</v>
      </c>
      <c r="I68" s="13">
        <v>64890</v>
      </c>
      <c r="J68" s="8">
        <f t="shared" si="1"/>
        <v>8</v>
      </c>
      <c r="K68" s="8"/>
      <c r="L68" s="13">
        <v>50</v>
      </c>
      <c r="M68" s="13" t="s">
        <v>29</v>
      </c>
      <c r="O68" s="14"/>
    </row>
    <row r="69" spans="1:15" x14ac:dyDescent="0.25">
      <c r="A69" s="13">
        <v>15</v>
      </c>
      <c r="B69" s="13" t="s">
        <v>77</v>
      </c>
      <c r="D69" s="13">
        <v>16037</v>
      </c>
      <c r="E69" s="13">
        <v>16049</v>
      </c>
      <c r="I69" s="13">
        <v>15950</v>
      </c>
      <c r="J69" s="8">
        <f t="shared" si="1"/>
        <v>13</v>
      </c>
      <c r="K69" s="8"/>
      <c r="L69" s="13">
        <v>200</v>
      </c>
      <c r="M69" s="13" t="s">
        <v>5</v>
      </c>
      <c r="O69" s="14"/>
    </row>
    <row r="70" spans="1:15" x14ac:dyDescent="0.25">
      <c r="A70" s="13">
        <v>15</v>
      </c>
      <c r="B70" s="13" t="s">
        <v>78</v>
      </c>
      <c r="D70" s="13">
        <v>64702</v>
      </c>
      <c r="E70" s="13">
        <v>64713</v>
      </c>
      <c r="I70" s="13">
        <v>64675</v>
      </c>
      <c r="J70" s="8">
        <f t="shared" si="1"/>
        <v>12</v>
      </c>
      <c r="K70" s="8"/>
      <c r="L70" s="13">
        <v>50</v>
      </c>
      <c r="M70" s="13" t="s">
        <v>28</v>
      </c>
      <c r="O70" s="14"/>
    </row>
    <row r="71" spans="1:15" x14ac:dyDescent="0.25">
      <c r="A71" s="13">
        <v>15</v>
      </c>
      <c r="B71" s="13" t="s">
        <v>79</v>
      </c>
      <c r="D71" s="13">
        <v>42603</v>
      </c>
      <c r="E71" s="13">
        <v>42611</v>
      </c>
      <c r="I71" s="13">
        <v>42460</v>
      </c>
      <c r="J71" s="8">
        <f t="shared" si="1"/>
        <v>9</v>
      </c>
      <c r="K71" s="8"/>
      <c r="L71" s="13">
        <v>160</v>
      </c>
      <c r="M71" s="13" t="s">
        <v>29</v>
      </c>
      <c r="O71" s="14"/>
    </row>
    <row r="72" spans="1:15" x14ac:dyDescent="0.25">
      <c r="A72" s="13">
        <v>15</v>
      </c>
      <c r="B72" s="13" t="s">
        <v>80</v>
      </c>
      <c r="D72" s="13">
        <v>65160</v>
      </c>
      <c r="E72" s="13">
        <v>65169</v>
      </c>
      <c r="I72" s="13">
        <v>65135</v>
      </c>
      <c r="J72" s="8">
        <f t="shared" si="1"/>
        <v>10</v>
      </c>
      <c r="K72" s="8"/>
      <c r="L72" s="13">
        <v>50</v>
      </c>
      <c r="M72" s="13" t="s">
        <v>29</v>
      </c>
      <c r="O72" s="14"/>
    </row>
    <row r="73" spans="1:15" x14ac:dyDescent="0.2">
      <c r="J73" s="17"/>
      <c r="K73" s="17"/>
      <c r="M73" s="15"/>
    </row>
    <row r="74" spans="1:15" x14ac:dyDescent="0.2">
      <c r="J74" s="17"/>
      <c r="K74" s="17"/>
      <c r="M74" s="15"/>
      <c r="O74" s="14"/>
    </row>
    <row r="75" spans="1:15" x14ac:dyDescent="0.2">
      <c r="J75" s="17"/>
      <c r="K75" s="17"/>
      <c r="M75" s="15"/>
      <c r="O75" s="14"/>
    </row>
    <row r="76" spans="1:15" x14ac:dyDescent="0.2">
      <c r="J76" s="17"/>
      <c r="K76" s="17"/>
      <c r="M76" s="15"/>
      <c r="O76" s="14"/>
    </row>
    <row r="77" spans="1:15" x14ac:dyDescent="0.25">
      <c r="J77" s="8"/>
      <c r="K77" s="8"/>
      <c r="O77" s="14"/>
    </row>
    <row r="78" spans="1:15" x14ac:dyDescent="0.25">
      <c r="J78" s="8"/>
      <c r="K78" s="8"/>
      <c r="O78" s="14"/>
    </row>
    <row r="79" spans="1:15" x14ac:dyDescent="0.25">
      <c r="J79" s="8"/>
      <c r="K79" s="8"/>
      <c r="O79" s="14"/>
    </row>
    <row r="80" spans="1:15" x14ac:dyDescent="0.25">
      <c r="J80" s="8"/>
      <c r="K80" s="8"/>
      <c r="O80" s="14"/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HS</vt:lpstr>
      <vt:lpstr>VIS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YWJ</dc:creator>
  <cp:lastModifiedBy>Quang Nguyen</cp:lastModifiedBy>
  <dcterms:created xsi:type="dcterms:W3CDTF">2012-05-06T06:54:09Z</dcterms:created>
  <dcterms:modified xsi:type="dcterms:W3CDTF">2019-01-10T09:08:56Z</dcterms:modified>
</cp:coreProperties>
</file>