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1\Thang 06\Tong hop\"/>
    </mc:Choice>
  </mc:AlternateContent>
  <bookViews>
    <workbookView xWindow="0" yWindow="0" windowWidth="20490" windowHeight="7755" tabRatio="841" firstSheet="30" activeTab="30"/>
  </bookViews>
  <sheets>
    <sheet name="1.GDP-HH" sheetId="122" r:id="rId1"/>
    <sheet name="2.GDP-SS" sheetId="123" r:id="rId2"/>
    <sheet name="1.Nong nghiep" sheetId="52" r:id="rId3"/>
    <sheet name="2,dx (2)" sheetId="53" r:id="rId4"/>
    <sheet name="3,dxdp (2)" sheetId="54" r:id="rId5"/>
    <sheet name="4-5.Channuoi-Lam nghiep" sheetId="55" r:id="rId6"/>
    <sheet name="6.Thuy san" sheetId="56" r:id="rId7"/>
    <sheet name="9.IIPthang" sheetId="115" r:id="rId8"/>
    <sheet name="10.IIPquy" sheetId="116" r:id="rId9"/>
    <sheet name="11.SPCNthang" sheetId="117" r:id="rId10"/>
    <sheet name="12.SPCNquy" sheetId="118" r:id="rId11"/>
    <sheet name="13.CS TT TK" sheetId="119" r:id="rId12"/>
    <sheet name="14.LĐCN" sheetId="120" r:id="rId13"/>
    <sheet name="10. LĐCN_DP" sheetId="121" r:id="rId14"/>
    <sheet name="Sheet2" sheetId="110" r:id="rId15"/>
    <sheet name="DN1 (2)" sheetId="111" r:id="rId16"/>
    <sheet name="14. DN quay lai hoat dong (2)" sheetId="112" r:id="rId17"/>
    <sheet name="15. DN Ngừng có thời hạn (2)" sheetId="113" r:id="rId18"/>
    <sheet name="16.DN giải thể (2)" sheetId="114" r:id="rId19"/>
    <sheet name="1.VĐTTXH" sheetId="81" r:id="rId20"/>
    <sheet name="2.VonNSNNthang" sheetId="82" r:id="rId21"/>
    <sheet name="3.VonNSNNquy" sheetId="83" r:id="rId22"/>
    <sheet name="4.DTNN" sheetId="84" r:id="rId23"/>
    <sheet name="Tongmuc" sheetId="14" r:id="rId24"/>
    <sheet name="22-23.Tongmuc" sheetId="80" r:id="rId25"/>
    <sheet name="xuat khau thang" sheetId="104" r:id="rId26"/>
    <sheet name="Dãy quý xuất khẩu" sheetId="105" r:id="rId27"/>
    <sheet name="nhập khẩu tháng" sheetId="106" r:id="rId28"/>
    <sheet name="dãy quý nhập khẩu" sheetId="107" r:id="rId29"/>
    <sheet name="XNK Dich vu" sheetId="108" r:id="rId30"/>
    <sheet name="CPI" sheetId="43" r:id="rId31"/>
    <sheet name="34.Gia SX" sheetId="74" r:id="rId32"/>
    <sheet name="36.Gia Van tai" sheetId="76" r:id="rId33"/>
    <sheet name="35.Gia NVL" sheetId="75" r:id="rId34"/>
    <sheet name="37.Gia XK" sheetId="77" r:id="rId35"/>
    <sheet name="38.Gia NK" sheetId="78" r:id="rId36"/>
    <sheet name="39.TygiaTM" sheetId="79" r:id="rId37"/>
    <sheet name="Van tai HK" sheetId="98" r:id="rId38"/>
    <sheet name="Van tai HK quy" sheetId="99" r:id="rId39"/>
    <sheet name="Van tai HH" sheetId="100" r:id="rId40"/>
    <sheet name="Van tai HH quy" sheetId="101" r:id="rId41"/>
    <sheet name="Du lich " sheetId="102" r:id="rId42"/>
    <sheet name="Du lich quý" sheetId="103" r:id="rId43"/>
    <sheet name="40.Laodong" sheetId="89" r:id="rId44"/>
    <sheet name="41.thatnghiep" sheetId="90" r:id="rId45"/>
    <sheet name="42.XHMT" sheetId="93" r:id="rId46"/>
  </sheets>
  <externalReferences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0" localSheetId="0">'[1]PNT-QUOT-#3'!#REF!</definedName>
    <definedName name="\0" localSheetId="2">'[1]PNT-QUOT-#3'!#REF!</definedName>
    <definedName name="\0" localSheetId="19">'[1]PNT-QUOT-#3'!#REF!</definedName>
    <definedName name="\0" localSheetId="13">'[2]PNT-QUOT-#3'!#REF!</definedName>
    <definedName name="\0" localSheetId="8">'[2]PNT-QUOT-#3'!#REF!</definedName>
    <definedName name="\0" localSheetId="10">'[2]PNT-QUOT-#3'!#REF!</definedName>
    <definedName name="\0" localSheetId="16">'[2]PNT-QUOT-#3'!#REF!</definedName>
    <definedName name="\0" localSheetId="17">'[2]PNT-QUOT-#3'!#REF!</definedName>
    <definedName name="\0" localSheetId="18">'[2]PNT-QUOT-#3'!#REF!</definedName>
    <definedName name="\0" localSheetId="1">'[1]PNT-QUOT-#3'!#REF!</definedName>
    <definedName name="\0" localSheetId="20">'[1]PNT-QUOT-#3'!#REF!</definedName>
    <definedName name="\0" localSheetId="24">'[2]PNT-QUOT-#3'!#REF!</definedName>
    <definedName name="\0" localSheetId="4">'[1]PNT-QUOT-#3'!#REF!</definedName>
    <definedName name="\0" localSheetId="21">'[1]PNT-QUOT-#3'!#REF!</definedName>
    <definedName name="\0" localSheetId="45">'[2]PNT-QUOT-#3'!#REF!</definedName>
    <definedName name="\0" localSheetId="5">'[1]PNT-QUOT-#3'!#REF!</definedName>
    <definedName name="\0" localSheetId="15">'[2]PNT-QUOT-#3'!#REF!</definedName>
    <definedName name="\0" localSheetId="42">'[1]PNT-QUOT-#3'!#REF!</definedName>
    <definedName name="\0" localSheetId="40">'[1]PNT-QUOT-#3'!#REF!</definedName>
    <definedName name="\0" localSheetId="38">'[1]PNT-QUOT-#3'!#REF!</definedName>
    <definedName name="\z" localSheetId="0">'[1]COAT&amp;WRAP-QIOT-#3'!#REF!</definedName>
    <definedName name="\z" localSheetId="2">'[1]COAT&amp;WRAP-QIOT-#3'!#REF!</definedName>
    <definedName name="\z" localSheetId="19">'[1]COAT&amp;WRAP-QIOT-#3'!#REF!</definedName>
    <definedName name="\z" localSheetId="13">'[2]COAT&amp;WRAP-QIOT-#3'!#REF!</definedName>
    <definedName name="\z" localSheetId="8">'[2]COAT&amp;WRAP-QIOT-#3'!#REF!</definedName>
    <definedName name="\z" localSheetId="10">'[2]COAT&amp;WRAP-QIOT-#3'!#REF!</definedName>
    <definedName name="\z" localSheetId="16">'[2]COAT&amp;WRAP-QIOT-#3'!#REF!</definedName>
    <definedName name="\z" localSheetId="17">'[2]COAT&amp;WRAP-QIOT-#3'!#REF!</definedName>
    <definedName name="\z" localSheetId="18">'[2]COAT&amp;WRAP-QIOT-#3'!#REF!</definedName>
    <definedName name="\z" localSheetId="1">'[1]COAT&amp;WRAP-QIOT-#3'!#REF!</definedName>
    <definedName name="\z" localSheetId="20">'[1]COAT&amp;WRAP-QIOT-#3'!#REF!</definedName>
    <definedName name="\z" localSheetId="24">'[2]COAT&amp;WRAP-QIOT-#3'!#REF!</definedName>
    <definedName name="\z" localSheetId="4">'[1]COAT&amp;WRAP-QIOT-#3'!#REF!</definedName>
    <definedName name="\z" localSheetId="21">'[1]COAT&amp;WRAP-QIOT-#3'!#REF!</definedName>
    <definedName name="\z" localSheetId="45">'[2]COAT&amp;WRAP-QIOT-#3'!#REF!</definedName>
    <definedName name="\z" localSheetId="5">'[1]COAT&amp;WRAP-QIOT-#3'!#REF!</definedName>
    <definedName name="\z" localSheetId="15">'[2]COAT&amp;WRAP-QIOT-#3'!#REF!</definedName>
    <definedName name="\z" localSheetId="42">'[1]COAT&amp;WRAP-QIOT-#3'!#REF!</definedName>
    <definedName name="\z" localSheetId="40">'[1]COAT&amp;WRAP-QIOT-#3'!#REF!</definedName>
    <definedName name="\z" localSheetId="38">'[1]COAT&amp;WRAP-QIOT-#3'!#REF!</definedName>
    <definedName name="_________h1" localSheetId="0" hidden="1">{"'TDTGT (theo Dphuong)'!$A$4:$F$75"}</definedName>
    <definedName name="_________h1" localSheetId="2" hidden="1">{"'TDTGT (theo Dphuong)'!$A$4:$F$75"}</definedName>
    <definedName name="_________h1" localSheetId="19" hidden="1">{"'TDTGT (theo Dphuong)'!$A$4:$F$75"}</definedName>
    <definedName name="_________h1" localSheetId="13" hidden="1">{"'TDTGT (theo Dphuong)'!$A$4:$F$75"}</definedName>
    <definedName name="_________h1" localSheetId="18" hidden="1">{"'TDTGT (theo Dphuong)'!$A$4:$F$75"}</definedName>
    <definedName name="_________h1" localSheetId="1" hidden="1">{"'TDTGT (theo Dphuong)'!$A$4:$F$75"}</definedName>
    <definedName name="_________h1" localSheetId="20" hidden="1">{"'TDTGT (theo Dphuong)'!$A$4:$F$75"}</definedName>
    <definedName name="_________h1" localSheetId="24" hidden="1">{"'TDTGT (theo Dphuong)'!$A$4:$F$75"}</definedName>
    <definedName name="_________h1" localSheetId="21" hidden="1">{"'TDTGT (theo Dphuong)'!$A$4:$F$75"}</definedName>
    <definedName name="_________h1" localSheetId="33" hidden="1">{"'TDTGT (theo Dphuong)'!$A$4:$F$75"}</definedName>
    <definedName name="_________h1" localSheetId="32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22" hidden="1">{"'TDTGT (theo Dphuong)'!$A$4:$F$75"}</definedName>
    <definedName name="_________h1" localSheetId="45" hidden="1">{"'TDTGT (theo Dphuong)'!$A$4:$F$75"}</definedName>
    <definedName name="_________h1" localSheetId="5" hidden="1">{"'TDTGT (theo Dphuong)'!$A$4:$F$75"}</definedName>
    <definedName name="_________h1" localSheetId="30" hidden="1">{"'TDTGT (theo Dphuong)'!$A$4:$F$75"}</definedName>
    <definedName name="_________h1" localSheetId="15" hidden="1">{"'TDTGT (theo Dphuong)'!$A$4:$F$75"}</definedName>
    <definedName name="_________h1" localSheetId="41" hidden="1">{"'TDTGT (theo Dphuong)'!$A$4:$F$75"}</definedName>
    <definedName name="_________h1" localSheetId="42" hidden="1">{"'TDTGT (theo Dphuong)'!$A$4:$F$75"}</definedName>
    <definedName name="________h1" localSheetId="0" hidden="1">{"'TDTGT (theo Dphuong)'!$A$4:$F$75"}</definedName>
    <definedName name="________h1" localSheetId="2" hidden="1">{"'TDTGT (theo Dphuong)'!$A$4:$F$75"}</definedName>
    <definedName name="________h1" localSheetId="19" hidden="1">{"'TDTGT (theo Dphuong)'!$A$4:$F$75"}</definedName>
    <definedName name="________h1" localSheetId="13" hidden="1">{"'TDTGT (theo Dphuong)'!$A$4:$F$75"}</definedName>
    <definedName name="________h1" localSheetId="18" hidden="1">{"'TDTGT (theo Dphuong)'!$A$4:$F$75"}</definedName>
    <definedName name="________h1" localSheetId="1" hidden="1">{"'TDTGT (theo Dphuong)'!$A$4:$F$75"}</definedName>
    <definedName name="________h1" localSheetId="20" hidden="1">{"'TDTGT (theo Dphuong)'!$A$4:$F$75"}</definedName>
    <definedName name="________h1" localSheetId="24" hidden="1">{"'TDTGT (theo Dphuong)'!$A$4:$F$75"}</definedName>
    <definedName name="________h1" localSheetId="21" hidden="1">{"'TDTGT (theo Dphuong)'!$A$4:$F$75"}</definedName>
    <definedName name="________h1" localSheetId="33" hidden="1">{"'TDTGT (theo Dphuong)'!$A$4:$F$75"}</definedName>
    <definedName name="________h1" localSheetId="32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22" hidden="1">{"'TDTGT (theo Dphuong)'!$A$4:$F$75"}</definedName>
    <definedName name="________h1" localSheetId="45" hidden="1">{"'TDTGT (theo Dphuong)'!$A$4:$F$75"}</definedName>
    <definedName name="________h1" localSheetId="5" hidden="1">{"'TDTGT (theo Dphuong)'!$A$4:$F$75"}</definedName>
    <definedName name="________h1" localSheetId="30" hidden="1">{"'TDTGT (theo Dphuong)'!$A$4:$F$75"}</definedName>
    <definedName name="________h1" localSheetId="15" hidden="1">{"'TDTGT (theo Dphuong)'!$A$4:$F$75"}</definedName>
    <definedName name="________h1" localSheetId="41" hidden="1">{"'TDTGT (theo Dphuong)'!$A$4:$F$75"}</definedName>
    <definedName name="________h1" localSheetId="42" hidden="1">{"'TDTGT (theo Dphuong)'!$A$4:$F$75"}</definedName>
    <definedName name="_______h1" localSheetId="0" hidden="1">{"'TDTGT (theo Dphuong)'!$A$4:$F$75"}</definedName>
    <definedName name="_______h1" localSheetId="2" hidden="1">{"'TDTGT (theo Dphuong)'!$A$4:$F$75"}</definedName>
    <definedName name="_______h1" localSheetId="19" hidden="1">{"'TDTGT (theo Dphuong)'!$A$4:$F$75"}</definedName>
    <definedName name="_______h1" localSheetId="13" hidden="1">{"'TDTGT (theo Dphuong)'!$A$4:$F$75"}</definedName>
    <definedName name="_______h1" localSheetId="18" hidden="1">{"'TDTGT (theo Dphuong)'!$A$4:$F$75"}</definedName>
    <definedName name="_______h1" localSheetId="1" hidden="1">{"'TDTGT (theo Dphuong)'!$A$4:$F$75"}</definedName>
    <definedName name="_______h1" localSheetId="20" hidden="1">{"'TDTGT (theo Dphuong)'!$A$4:$F$75"}</definedName>
    <definedName name="_______h1" localSheetId="24" hidden="1">{"'TDTGT (theo Dphuong)'!$A$4:$F$75"}</definedName>
    <definedName name="_______h1" localSheetId="21" hidden="1">{"'TDTGT (theo Dphuong)'!$A$4:$F$75"}</definedName>
    <definedName name="_______h1" localSheetId="33" hidden="1">{"'TDTGT (theo Dphuong)'!$A$4:$F$75"}</definedName>
    <definedName name="_______h1" localSheetId="32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22" hidden="1">{"'TDTGT (theo Dphuong)'!$A$4:$F$75"}</definedName>
    <definedName name="_______h1" localSheetId="45" hidden="1">{"'TDTGT (theo Dphuong)'!$A$4:$F$75"}</definedName>
    <definedName name="_______h1" localSheetId="5" hidden="1">{"'TDTGT (theo Dphuong)'!$A$4:$F$75"}</definedName>
    <definedName name="_______h1" localSheetId="30" hidden="1">{"'TDTGT (theo Dphuong)'!$A$4:$F$75"}</definedName>
    <definedName name="_______h1" localSheetId="15" hidden="1">{"'TDTGT (theo Dphuong)'!$A$4:$F$75"}</definedName>
    <definedName name="_______h1" localSheetId="41" hidden="1">{"'TDTGT (theo Dphuong)'!$A$4:$F$75"}</definedName>
    <definedName name="_______h1" localSheetId="42" hidden="1">{"'TDTGT (theo Dphuong)'!$A$4:$F$75"}</definedName>
    <definedName name="______B5" localSheetId="0" hidden="1">{#N/A,#N/A,FALSE,"Chung"}</definedName>
    <definedName name="______B5" localSheetId="2" hidden="1">{#N/A,#N/A,FALSE,"Chung"}</definedName>
    <definedName name="______B5" localSheetId="19" hidden="1">{#N/A,#N/A,FALSE,"Chung"}</definedName>
    <definedName name="______B5" localSheetId="13" hidden="1">{#N/A,#N/A,FALSE,"Chung"}</definedName>
    <definedName name="______B5" localSheetId="18" hidden="1">{#N/A,#N/A,FALSE,"Chung"}</definedName>
    <definedName name="______B5" localSheetId="1" hidden="1">{#N/A,#N/A,FALSE,"Chung"}</definedName>
    <definedName name="______B5" localSheetId="20" hidden="1">{#N/A,#N/A,FALSE,"Chung"}</definedName>
    <definedName name="______B5" localSheetId="24" hidden="1">{#N/A,#N/A,FALSE,"Chung"}</definedName>
    <definedName name="______B5" localSheetId="21" hidden="1">{#N/A,#N/A,FALSE,"Chung"}</definedName>
    <definedName name="______B5" localSheetId="33" hidden="1">{#N/A,#N/A,FALSE,"Chung"}</definedName>
    <definedName name="______B5" localSheetId="32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22" hidden="1">{#N/A,#N/A,FALSE,"Chung"}</definedName>
    <definedName name="______B5" localSheetId="45" hidden="1">{#N/A,#N/A,FALSE,"Chung"}</definedName>
    <definedName name="______B5" localSheetId="5" hidden="1">{#N/A,#N/A,FALSE,"Chung"}</definedName>
    <definedName name="______B5" localSheetId="30" hidden="1">{#N/A,#N/A,FALSE,"Chung"}</definedName>
    <definedName name="______B5" localSheetId="15" hidden="1">{#N/A,#N/A,FALSE,"Chung"}</definedName>
    <definedName name="______B5" localSheetId="41" hidden="1">{#N/A,#N/A,FALSE,"Chung"}</definedName>
    <definedName name="______B5" localSheetId="42" hidden="1">{#N/A,#N/A,FALSE,"Chung"}</definedName>
    <definedName name="______h1" localSheetId="0" hidden="1">{"'TDTGT (theo Dphuong)'!$A$4:$F$75"}</definedName>
    <definedName name="______h1" localSheetId="2" hidden="1">{"'TDTGT (theo Dphuong)'!$A$4:$F$75"}</definedName>
    <definedName name="______h1" localSheetId="19" hidden="1">{"'TDTGT (theo Dphuong)'!$A$4:$F$75"}</definedName>
    <definedName name="______h1" localSheetId="13" hidden="1">{"'TDTGT (theo Dphuong)'!$A$4:$F$75"}</definedName>
    <definedName name="______h1" localSheetId="18" hidden="1">{"'TDTGT (theo Dphuong)'!$A$4:$F$75"}</definedName>
    <definedName name="______h1" localSheetId="1" hidden="1">{"'TDTGT (theo Dphuong)'!$A$4:$F$75"}</definedName>
    <definedName name="______h1" localSheetId="20" hidden="1">{"'TDTGT (theo Dphuong)'!$A$4:$F$75"}</definedName>
    <definedName name="______h1" localSheetId="24" hidden="1">{"'TDTGT (theo Dphuong)'!$A$4:$F$75"}</definedName>
    <definedName name="______h1" localSheetId="21" hidden="1">{"'TDTGT (theo Dphuong)'!$A$4:$F$75"}</definedName>
    <definedName name="______h1" localSheetId="33" hidden="1">{"'TDTGT (theo Dphuong)'!$A$4:$F$75"}</definedName>
    <definedName name="______h1" localSheetId="32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22" hidden="1">{"'TDTGT (theo Dphuong)'!$A$4:$F$75"}</definedName>
    <definedName name="______h1" localSheetId="45" hidden="1">{"'TDTGT (theo Dphuong)'!$A$4:$F$75"}</definedName>
    <definedName name="______h1" localSheetId="5" hidden="1">{"'TDTGT (theo Dphuong)'!$A$4:$F$75"}</definedName>
    <definedName name="______h1" localSheetId="30" hidden="1">{"'TDTGT (theo Dphuong)'!$A$4:$F$75"}</definedName>
    <definedName name="______h1" localSheetId="15" hidden="1">{"'TDTGT (theo Dphuong)'!$A$4:$F$75"}</definedName>
    <definedName name="______h1" localSheetId="41" hidden="1">{"'TDTGT (theo Dphuong)'!$A$4:$F$75"}</definedName>
    <definedName name="______h1" localSheetId="42" hidden="1">{"'TDTGT (theo Dphuong)'!$A$4:$F$75"}</definedName>
    <definedName name="______h2" localSheetId="0" hidden="1">{"'TDTGT (theo Dphuong)'!$A$4:$F$75"}</definedName>
    <definedName name="______h2" localSheetId="2" hidden="1">{"'TDTGT (theo Dphuong)'!$A$4:$F$75"}</definedName>
    <definedName name="______h2" localSheetId="19" hidden="1">{"'TDTGT (theo Dphuong)'!$A$4:$F$75"}</definedName>
    <definedName name="______h2" localSheetId="13" hidden="1">{"'TDTGT (theo Dphuong)'!$A$4:$F$75"}</definedName>
    <definedName name="______h2" localSheetId="18" hidden="1">{"'TDTGT (theo Dphuong)'!$A$4:$F$75"}</definedName>
    <definedName name="______h2" localSheetId="1" hidden="1">{"'TDTGT (theo Dphuong)'!$A$4:$F$75"}</definedName>
    <definedName name="______h2" localSheetId="20" hidden="1">{"'TDTGT (theo Dphuong)'!$A$4:$F$75"}</definedName>
    <definedName name="______h2" localSheetId="24" hidden="1">{"'TDTGT (theo Dphuong)'!$A$4:$F$75"}</definedName>
    <definedName name="______h2" localSheetId="21" hidden="1">{"'TDTGT (theo Dphuong)'!$A$4:$F$75"}</definedName>
    <definedName name="______h2" localSheetId="33" hidden="1">{"'TDTGT (theo Dphuong)'!$A$4:$F$75"}</definedName>
    <definedName name="______h2" localSheetId="32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22" hidden="1">{"'TDTGT (theo Dphuong)'!$A$4:$F$75"}</definedName>
    <definedName name="______h2" localSheetId="45" hidden="1">{"'TDTGT (theo Dphuong)'!$A$4:$F$75"}</definedName>
    <definedName name="______h2" localSheetId="5" hidden="1">{"'TDTGT (theo Dphuong)'!$A$4:$F$75"}</definedName>
    <definedName name="______h2" localSheetId="30" hidden="1">{"'TDTGT (theo Dphuong)'!$A$4:$F$75"}</definedName>
    <definedName name="______h2" localSheetId="15" hidden="1">{"'TDTGT (theo Dphuong)'!$A$4:$F$75"}</definedName>
    <definedName name="______h2" localSheetId="41" hidden="1">{"'TDTGT (theo Dphuong)'!$A$4:$F$75"}</definedName>
    <definedName name="______h2" localSheetId="42" hidden="1">{"'TDTGT (theo Dphuong)'!$A$4:$F$75"}</definedName>
    <definedName name="_____B5" localSheetId="0" hidden="1">{#N/A,#N/A,FALSE,"Chung"}</definedName>
    <definedName name="_____B5" localSheetId="2" hidden="1">{#N/A,#N/A,FALSE,"Chung"}</definedName>
    <definedName name="_____B5" localSheetId="19" hidden="1">{#N/A,#N/A,FALSE,"Chung"}</definedName>
    <definedName name="_____B5" localSheetId="13" hidden="1">{#N/A,#N/A,FALSE,"Chung"}</definedName>
    <definedName name="_____B5" localSheetId="18" hidden="1">{#N/A,#N/A,FALSE,"Chung"}</definedName>
    <definedName name="_____B5" localSheetId="1" hidden="1">{#N/A,#N/A,FALSE,"Chung"}</definedName>
    <definedName name="_____B5" localSheetId="20" hidden="1">{#N/A,#N/A,FALSE,"Chung"}</definedName>
    <definedName name="_____B5" localSheetId="24" hidden="1">{#N/A,#N/A,FALSE,"Chung"}</definedName>
    <definedName name="_____B5" localSheetId="21" hidden="1">{#N/A,#N/A,FALSE,"Chung"}</definedName>
    <definedName name="_____B5" localSheetId="33" hidden="1">{#N/A,#N/A,FALSE,"Chung"}</definedName>
    <definedName name="_____B5" localSheetId="32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22" hidden="1">{#N/A,#N/A,FALSE,"Chung"}</definedName>
    <definedName name="_____B5" localSheetId="45" hidden="1">{#N/A,#N/A,FALSE,"Chung"}</definedName>
    <definedName name="_____B5" localSheetId="5" hidden="1">{#N/A,#N/A,FALSE,"Chung"}</definedName>
    <definedName name="_____B5" localSheetId="30" hidden="1">{#N/A,#N/A,FALSE,"Chung"}</definedName>
    <definedName name="_____B5" localSheetId="15" hidden="1">{#N/A,#N/A,FALSE,"Chung"}</definedName>
    <definedName name="_____B5" localSheetId="41" hidden="1">{#N/A,#N/A,FALSE,"Chung"}</definedName>
    <definedName name="_____B5" localSheetId="42" hidden="1">{#N/A,#N/A,FALSE,"Chung"}</definedName>
    <definedName name="_____h1" localSheetId="0" hidden="1">{"'TDTGT (theo Dphuong)'!$A$4:$F$75"}</definedName>
    <definedName name="_____h1" localSheetId="2" hidden="1">{"'TDTGT (theo Dphuong)'!$A$4:$F$75"}</definedName>
    <definedName name="_____h1" localSheetId="19" hidden="1">{"'TDTGT (theo Dphuong)'!$A$4:$F$75"}</definedName>
    <definedName name="_____h1" localSheetId="13" hidden="1">{"'TDTGT (theo Dphuong)'!$A$4:$F$75"}</definedName>
    <definedName name="_____h1" localSheetId="18" hidden="1">{"'TDTGT (theo Dphuong)'!$A$4:$F$75"}</definedName>
    <definedName name="_____h1" localSheetId="1" hidden="1">{"'TDTGT (theo Dphuong)'!$A$4:$F$75"}</definedName>
    <definedName name="_____h1" localSheetId="20" hidden="1">{"'TDTGT (theo Dphuong)'!$A$4:$F$75"}</definedName>
    <definedName name="_____h1" localSheetId="24" hidden="1">{"'TDTGT (theo Dphuong)'!$A$4:$F$75"}</definedName>
    <definedName name="_____h1" localSheetId="21" hidden="1">{"'TDTGT (theo Dphuong)'!$A$4:$F$75"}</definedName>
    <definedName name="_____h1" localSheetId="33" hidden="1">{"'TDTGT (theo Dphuong)'!$A$4:$F$75"}</definedName>
    <definedName name="_____h1" localSheetId="32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22" hidden="1">{"'TDTGT (theo Dphuong)'!$A$4:$F$75"}</definedName>
    <definedName name="_____h1" localSheetId="45" hidden="1">{"'TDTGT (theo Dphuong)'!$A$4:$F$75"}</definedName>
    <definedName name="_____h1" localSheetId="5" hidden="1">{"'TDTGT (theo Dphuong)'!$A$4:$F$75"}</definedName>
    <definedName name="_____h1" localSheetId="30" hidden="1">{"'TDTGT (theo Dphuong)'!$A$4:$F$75"}</definedName>
    <definedName name="_____h1" localSheetId="15" hidden="1">{"'TDTGT (theo Dphuong)'!$A$4:$F$75"}</definedName>
    <definedName name="_____h1" localSheetId="41" hidden="1">{"'TDTGT (theo Dphuong)'!$A$4:$F$75"}</definedName>
    <definedName name="_____h1" localSheetId="42" hidden="1">{"'TDTGT (theo Dphuong)'!$A$4:$F$75"}</definedName>
    <definedName name="_____h2" localSheetId="0" hidden="1">{"'TDTGT (theo Dphuong)'!$A$4:$F$75"}</definedName>
    <definedName name="_____h2" localSheetId="2" hidden="1">{"'TDTGT (theo Dphuong)'!$A$4:$F$75"}</definedName>
    <definedName name="_____h2" localSheetId="19" hidden="1">{"'TDTGT (theo Dphuong)'!$A$4:$F$75"}</definedName>
    <definedName name="_____h2" localSheetId="13" hidden="1">{"'TDTGT (theo Dphuong)'!$A$4:$F$75"}</definedName>
    <definedName name="_____h2" localSheetId="18" hidden="1">{"'TDTGT (theo Dphuong)'!$A$4:$F$75"}</definedName>
    <definedName name="_____h2" localSheetId="1" hidden="1">{"'TDTGT (theo Dphuong)'!$A$4:$F$75"}</definedName>
    <definedName name="_____h2" localSheetId="20" hidden="1">{"'TDTGT (theo Dphuong)'!$A$4:$F$75"}</definedName>
    <definedName name="_____h2" localSheetId="24" hidden="1">{"'TDTGT (theo Dphuong)'!$A$4:$F$75"}</definedName>
    <definedName name="_____h2" localSheetId="21" hidden="1">{"'TDTGT (theo Dphuong)'!$A$4:$F$75"}</definedName>
    <definedName name="_____h2" localSheetId="33" hidden="1">{"'TDTGT (theo Dphuong)'!$A$4:$F$75"}</definedName>
    <definedName name="_____h2" localSheetId="32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22" hidden="1">{"'TDTGT (theo Dphuong)'!$A$4:$F$75"}</definedName>
    <definedName name="_____h2" localSheetId="45" hidden="1">{"'TDTGT (theo Dphuong)'!$A$4:$F$75"}</definedName>
    <definedName name="_____h2" localSheetId="5" hidden="1">{"'TDTGT (theo Dphuong)'!$A$4:$F$75"}</definedName>
    <definedName name="_____h2" localSheetId="30" hidden="1">{"'TDTGT (theo Dphuong)'!$A$4:$F$75"}</definedName>
    <definedName name="_____h2" localSheetId="15" hidden="1">{"'TDTGT (theo Dphuong)'!$A$4:$F$75"}</definedName>
    <definedName name="_____h2" localSheetId="41" hidden="1">{"'TDTGT (theo Dphuong)'!$A$4:$F$75"}</definedName>
    <definedName name="_____h2" localSheetId="42" hidden="1">{"'TDTGT (theo Dphuong)'!$A$4:$F$75"}</definedName>
    <definedName name="____B5" localSheetId="0" hidden="1">{#N/A,#N/A,FALSE,"Chung"}</definedName>
    <definedName name="____B5" localSheetId="2" hidden="1">{#N/A,#N/A,FALSE,"Chung"}</definedName>
    <definedName name="____B5" localSheetId="19" hidden="1">{#N/A,#N/A,FALSE,"Chung"}</definedName>
    <definedName name="____B5" localSheetId="13" hidden="1">{#N/A,#N/A,FALSE,"Chung"}</definedName>
    <definedName name="____B5" localSheetId="18" hidden="1">{#N/A,#N/A,FALSE,"Chung"}</definedName>
    <definedName name="____B5" localSheetId="1" hidden="1">{#N/A,#N/A,FALSE,"Chung"}</definedName>
    <definedName name="____B5" localSheetId="20" hidden="1">{#N/A,#N/A,FALSE,"Chung"}</definedName>
    <definedName name="____B5" localSheetId="24" hidden="1">{#N/A,#N/A,FALSE,"Chung"}</definedName>
    <definedName name="____B5" localSheetId="21" hidden="1">{#N/A,#N/A,FALSE,"Chung"}</definedName>
    <definedName name="____B5" localSheetId="33" hidden="1">{#N/A,#N/A,FALSE,"Chung"}</definedName>
    <definedName name="____B5" localSheetId="32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22" hidden="1">{#N/A,#N/A,FALSE,"Chung"}</definedName>
    <definedName name="____B5" localSheetId="45" hidden="1">{#N/A,#N/A,FALSE,"Chung"}</definedName>
    <definedName name="____B5" localSheetId="5" hidden="1">{#N/A,#N/A,FALSE,"Chung"}</definedName>
    <definedName name="____B5" localSheetId="30" hidden="1">{#N/A,#N/A,FALSE,"Chung"}</definedName>
    <definedName name="____B5" localSheetId="15" hidden="1">{#N/A,#N/A,FALSE,"Chung"}</definedName>
    <definedName name="____B5" localSheetId="41" hidden="1">{#N/A,#N/A,FALSE,"Chung"}</definedName>
    <definedName name="____B5" localSheetId="42" hidden="1">{#N/A,#N/A,FALSE,"Chung"}</definedName>
    <definedName name="____h1" localSheetId="0" hidden="1">{"'TDTGT (theo Dphuong)'!$A$4:$F$75"}</definedName>
    <definedName name="____h1" localSheetId="2" hidden="1">{"'TDTGT (theo Dphuong)'!$A$4:$F$75"}</definedName>
    <definedName name="____h1" localSheetId="19" hidden="1">{"'TDTGT (theo Dphuong)'!$A$4:$F$75"}</definedName>
    <definedName name="____h1" localSheetId="13" hidden="1">{"'TDTGT (theo Dphuong)'!$A$4:$F$75"}</definedName>
    <definedName name="____h1" localSheetId="18" hidden="1">{"'TDTGT (theo Dphuong)'!$A$4:$F$75"}</definedName>
    <definedName name="____h1" localSheetId="1" hidden="1">{"'TDTGT (theo Dphuong)'!$A$4:$F$75"}</definedName>
    <definedName name="____h1" localSheetId="20" hidden="1">{"'TDTGT (theo Dphuong)'!$A$4:$F$75"}</definedName>
    <definedName name="____h1" localSheetId="24" hidden="1">{"'TDTGT (theo Dphuong)'!$A$4:$F$75"}</definedName>
    <definedName name="____h1" localSheetId="21" hidden="1">{"'TDTGT (theo Dphuong)'!$A$4:$F$75"}</definedName>
    <definedName name="____h1" localSheetId="33" hidden="1">{"'TDTGT (theo Dphuong)'!$A$4:$F$75"}</definedName>
    <definedName name="____h1" localSheetId="32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22" hidden="1">{"'TDTGT (theo Dphuong)'!$A$4:$F$75"}</definedName>
    <definedName name="____h1" localSheetId="45" hidden="1">{"'TDTGT (theo Dphuong)'!$A$4:$F$75"}</definedName>
    <definedName name="____h1" localSheetId="5" hidden="1">{"'TDTGT (theo Dphuong)'!$A$4:$F$75"}</definedName>
    <definedName name="____h1" localSheetId="30" hidden="1">{"'TDTGT (theo Dphuong)'!$A$4:$F$75"}</definedName>
    <definedName name="____h1" localSheetId="15" hidden="1">{"'TDTGT (theo Dphuong)'!$A$4:$F$75"}</definedName>
    <definedName name="____h1" localSheetId="41" hidden="1">{"'TDTGT (theo Dphuong)'!$A$4:$F$75"}</definedName>
    <definedName name="____h1" localSheetId="42" hidden="1">{"'TDTGT (theo Dphuong)'!$A$4:$F$75"}</definedName>
    <definedName name="____h2" localSheetId="0" hidden="1">{"'TDTGT (theo Dphuong)'!$A$4:$F$75"}</definedName>
    <definedName name="____h2" localSheetId="2" hidden="1">{"'TDTGT (theo Dphuong)'!$A$4:$F$75"}</definedName>
    <definedName name="____h2" localSheetId="19" hidden="1">{"'TDTGT (theo Dphuong)'!$A$4:$F$75"}</definedName>
    <definedName name="____h2" localSheetId="13" hidden="1">{"'TDTGT (theo Dphuong)'!$A$4:$F$75"}</definedName>
    <definedName name="____h2" localSheetId="18" hidden="1">{"'TDTGT (theo Dphuong)'!$A$4:$F$75"}</definedName>
    <definedName name="____h2" localSheetId="1" hidden="1">{"'TDTGT (theo Dphuong)'!$A$4:$F$75"}</definedName>
    <definedName name="____h2" localSheetId="20" hidden="1">{"'TDTGT (theo Dphuong)'!$A$4:$F$75"}</definedName>
    <definedName name="____h2" localSheetId="24" hidden="1">{"'TDTGT (theo Dphuong)'!$A$4:$F$75"}</definedName>
    <definedName name="____h2" localSheetId="21" hidden="1">{"'TDTGT (theo Dphuong)'!$A$4:$F$75"}</definedName>
    <definedName name="____h2" localSheetId="33" hidden="1">{"'TDTGT (theo Dphuong)'!$A$4:$F$75"}</definedName>
    <definedName name="____h2" localSheetId="32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22" hidden="1">{"'TDTGT (theo Dphuong)'!$A$4:$F$75"}</definedName>
    <definedName name="____h2" localSheetId="45" hidden="1">{"'TDTGT (theo Dphuong)'!$A$4:$F$75"}</definedName>
    <definedName name="____h2" localSheetId="5" hidden="1">{"'TDTGT (theo Dphuong)'!$A$4:$F$75"}</definedName>
    <definedName name="____h2" localSheetId="30" hidden="1">{"'TDTGT (theo Dphuong)'!$A$4:$F$75"}</definedName>
    <definedName name="____h2" localSheetId="15" hidden="1">{"'TDTGT (theo Dphuong)'!$A$4:$F$75"}</definedName>
    <definedName name="____h2" localSheetId="41" hidden="1">{"'TDTGT (theo Dphuong)'!$A$4:$F$75"}</definedName>
    <definedName name="____h2" localSheetId="42" hidden="1">{"'TDTGT (theo Dphuong)'!$A$4:$F$75"}</definedName>
    <definedName name="___B5" localSheetId="0" hidden="1">{#N/A,#N/A,FALSE,"Chung"}</definedName>
    <definedName name="___B5" localSheetId="2" hidden="1">{#N/A,#N/A,FALSE,"Chung"}</definedName>
    <definedName name="___B5" localSheetId="19" hidden="1">{#N/A,#N/A,FALSE,"Chung"}</definedName>
    <definedName name="___B5" localSheetId="13" hidden="1">{#N/A,#N/A,FALSE,"Chung"}</definedName>
    <definedName name="___B5" localSheetId="18" hidden="1">{#N/A,#N/A,FALSE,"Chung"}</definedName>
    <definedName name="___B5" localSheetId="1" hidden="1">{#N/A,#N/A,FALSE,"Chung"}</definedName>
    <definedName name="___B5" localSheetId="20" hidden="1">{#N/A,#N/A,FALSE,"Chung"}</definedName>
    <definedName name="___B5" localSheetId="24" hidden="1">{#N/A,#N/A,FALSE,"Chung"}</definedName>
    <definedName name="___B5" localSheetId="21" hidden="1">{#N/A,#N/A,FALSE,"Chung"}</definedName>
    <definedName name="___B5" localSheetId="33" hidden="1">{#N/A,#N/A,FALSE,"Chung"}</definedName>
    <definedName name="___B5" localSheetId="32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22" hidden="1">{#N/A,#N/A,FALSE,"Chung"}</definedName>
    <definedName name="___B5" localSheetId="45" hidden="1">{#N/A,#N/A,FALSE,"Chung"}</definedName>
    <definedName name="___B5" localSheetId="5" hidden="1">{#N/A,#N/A,FALSE,"Chung"}</definedName>
    <definedName name="___B5" localSheetId="30" hidden="1">{#N/A,#N/A,FALSE,"Chung"}</definedName>
    <definedName name="___B5" localSheetId="15" hidden="1">{#N/A,#N/A,FALSE,"Chung"}</definedName>
    <definedName name="___B5" localSheetId="41" hidden="1">{#N/A,#N/A,FALSE,"Chung"}</definedName>
    <definedName name="___B5" localSheetId="42" hidden="1">{#N/A,#N/A,FALSE,"Chung"}</definedName>
    <definedName name="___h1" localSheetId="0" hidden="1">{"'TDTGT (theo Dphuong)'!$A$4:$F$75"}</definedName>
    <definedName name="___h1" localSheetId="2" hidden="1">{"'TDTGT (theo Dphuong)'!$A$4:$F$75"}</definedName>
    <definedName name="___h1" localSheetId="19" hidden="1">{"'TDTGT (theo Dphuong)'!$A$4:$F$75"}</definedName>
    <definedName name="___h1" localSheetId="13" hidden="1">{"'TDTGT (theo Dphuong)'!$A$4:$F$75"}</definedName>
    <definedName name="___h1" localSheetId="18" hidden="1">{"'TDTGT (theo Dphuong)'!$A$4:$F$75"}</definedName>
    <definedName name="___h1" localSheetId="1" hidden="1">{"'TDTGT (theo Dphuong)'!$A$4:$F$75"}</definedName>
    <definedName name="___h1" localSheetId="20" hidden="1">{"'TDTGT (theo Dphuong)'!$A$4:$F$75"}</definedName>
    <definedName name="___h1" localSheetId="24" hidden="1">{"'TDTGT (theo Dphuong)'!$A$4:$F$75"}</definedName>
    <definedName name="___h1" localSheetId="21" hidden="1">{"'TDTGT (theo Dphuong)'!$A$4:$F$75"}</definedName>
    <definedName name="___h1" localSheetId="33" hidden="1">{"'TDTGT (theo Dphuong)'!$A$4:$F$75"}</definedName>
    <definedName name="___h1" localSheetId="32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22" hidden="1">{"'TDTGT (theo Dphuong)'!$A$4:$F$75"}</definedName>
    <definedName name="___h1" localSheetId="45" hidden="1">{"'TDTGT (theo Dphuong)'!$A$4:$F$75"}</definedName>
    <definedName name="___h1" localSheetId="5" hidden="1">{"'TDTGT (theo Dphuong)'!$A$4:$F$75"}</definedName>
    <definedName name="___h1" localSheetId="30" hidden="1">{"'TDTGT (theo Dphuong)'!$A$4:$F$75"}</definedName>
    <definedName name="___h1" localSheetId="15" hidden="1">{"'TDTGT (theo Dphuong)'!$A$4:$F$75"}</definedName>
    <definedName name="___h1" localSheetId="41" hidden="1">{"'TDTGT (theo Dphuong)'!$A$4:$F$75"}</definedName>
    <definedName name="___h1" localSheetId="42" hidden="1">{"'TDTGT (theo Dphuong)'!$A$4:$F$75"}</definedName>
    <definedName name="___h2" localSheetId="0" hidden="1">{"'TDTGT (theo Dphuong)'!$A$4:$F$75"}</definedName>
    <definedName name="___h2" localSheetId="2" hidden="1">{"'TDTGT (theo Dphuong)'!$A$4:$F$75"}</definedName>
    <definedName name="___h2" localSheetId="19" hidden="1">{"'TDTGT (theo Dphuong)'!$A$4:$F$75"}</definedName>
    <definedName name="___h2" localSheetId="13" hidden="1">{"'TDTGT (theo Dphuong)'!$A$4:$F$75"}</definedName>
    <definedName name="___h2" localSheetId="18" hidden="1">{"'TDTGT (theo Dphuong)'!$A$4:$F$75"}</definedName>
    <definedName name="___h2" localSheetId="1" hidden="1">{"'TDTGT (theo Dphuong)'!$A$4:$F$75"}</definedName>
    <definedName name="___h2" localSheetId="20" hidden="1">{"'TDTGT (theo Dphuong)'!$A$4:$F$75"}</definedName>
    <definedName name="___h2" localSheetId="24" hidden="1">{"'TDTGT (theo Dphuong)'!$A$4:$F$75"}</definedName>
    <definedName name="___h2" localSheetId="21" hidden="1">{"'TDTGT (theo Dphuong)'!$A$4:$F$75"}</definedName>
    <definedName name="___h2" localSheetId="33" hidden="1">{"'TDTGT (theo Dphuong)'!$A$4:$F$75"}</definedName>
    <definedName name="___h2" localSheetId="32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22" hidden="1">{"'TDTGT (theo Dphuong)'!$A$4:$F$75"}</definedName>
    <definedName name="___h2" localSheetId="45" hidden="1">{"'TDTGT (theo Dphuong)'!$A$4:$F$75"}</definedName>
    <definedName name="___h2" localSheetId="5" hidden="1">{"'TDTGT (theo Dphuong)'!$A$4:$F$75"}</definedName>
    <definedName name="___h2" localSheetId="30" hidden="1">{"'TDTGT (theo Dphuong)'!$A$4:$F$75"}</definedName>
    <definedName name="___h2" localSheetId="15" hidden="1">{"'TDTGT (theo Dphuong)'!$A$4:$F$75"}</definedName>
    <definedName name="___h2" localSheetId="41" hidden="1">{"'TDTGT (theo Dphuong)'!$A$4:$F$75"}</definedName>
    <definedName name="___h2" localSheetId="42" hidden="1">{"'TDTGT (theo Dphuong)'!$A$4:$F$75"}</definedName>
    <definedName name="__B5" localSheetId="0" hidden="1">{#N/A,#N/A,FALSE,"Chung"}</definedName>
    <definedName name="__B5" localSheetId="2" hidden="1">{#N/A,#N/A,FALSE,"Chung"}</definedName>
    <definedName name="__B5" localSheetId="19" hidden="1">{#N/A,#N/A,FALSE,"Chung"}</definedName>
    <definedName name="__B5" localSheetId="13" hidden="1">{#N/A,#N/A,FALSE,"Chung"}</definedName>
    <definedName name="__B5" localSheetId="18" hidden="1">{#N/A,#N/A,FALSE,"Chung"}</definedName>
    <definedName name="__B5" localSheetId="1" hidden="1">{#N/A,#N/A,FALSE,"Chung"}</definedName>
    <definedName name="__B5" localSheetId="20" hidden="1">{#N/A,#N/A,FALSE,"Chung"}</definedName>
    <definedName name="__B5" localSheetId="24" hidden="1">{#N/A,#N/A,FALSE,"Chung"}</definedName>
    <definedName name="__B5" localSheetId="21" hidden="1">{#N/A,#N/A,FALSE,"Chung"}</definedName>
    <definedName name="__B5" localSheetId="33" hidden="1">{#N/A,#N/A,FALSE,"Chung"}</definedName>
    <definedName name="__B5" localSheetId="32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22" hidden="1">{#N/A,#N/A,FALSE,"Chung"}</definedName>
    <definedName name="__B5" localSheetId="45" hidden="1">{#N/A,#N/A,FALSE,"Chung"}</definedName>
    <definedName name="__B5" localSheetId="5" hidden="1">{#N/A,#N/A,FALSE,"Chung"}</definedName>
    <definedName name="__B5" localSheetId="30" hidden="1">{#N/A,#N/A,FALSE,"Chung"}</definedName>
    <definedName name="__B5" localSheetId="15" hidden="1">{#N/A,#N/A,FALSE,"Chung"}</definedName>
    <definedName name="__B5" localSheetId="41" hidden="1">{#N/A,#N/A,FALSE,"Chung"}</definedName>
    <definedName name="__B5" localSheetId="42" hidden="1">{#N/A,#N/A,FALSE,"Chung"}</definedName>
    <definedName name="__h1" localSheetId="0" hidden="1">{"'TDTGT (theo Dphuong)'!$A$4:$F$75"}</definedName>
    <definedName name="__h1" localSheetId="2" hidden="1">{"'TDTGT (theo Dphuong)'!$A$4:$F$75"}</definedName>
    <definedName name="__h1" localSheetId="19" hidden="1">{"'TDTGT (theo Dphuong)'!$A$4:$F$75"}</definedName>
    <definedName name="__h1" localSheetId="13" hidden="1">{"'TDTGT (theo Dphuong)'!$A$4:$F$75"}</definedName>
    <definedName name="__h1" localSheetId="18" hidden="1">{"'TDTGT (theo Dphuong)'!$A$4:$F$75"}</definedName>
    <definedName name="__h1" localSheetId="1" hidden="1">{"'TDTGT (theo Dphuong)'!$A$4:$F$75"}</definedName>
    <definedName name="__h1" localSheetId="20" hidden="1">{"'TDTGT (theo Dphuong)'!$A$4:$F$75"}</definedName>
    <definedName name="__h1" localSheetId="24" hidden="1">{"'TDTGT (theo Dphuong)'!$A$4:$F$75"}</definedName>
    <definedName name="__h1" localSheetId="21" hidden="1">{"'TDTGT (theo Dphuong)'!$A$4:$F$75"}</definedName>
    <definedName name="__h1" localSheetId="33" hidden="1">{"'TDTGT (theo Dphuong)'!$A$4:$F$75"}</definedName>
    <definedName name="__h1" localSheetId="32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22" hidden="1">{"'TDTGT (theo Dphuong)'!$A$4:$F$75"}</definedName>
    <definedName name="__h1" localSheetId="45" hidden="1">{"'TDTGT (theo Dphuong)'!$A$4:$F$75"}</definedName>
    <definedName name="__h1" localSheetId="5" hidden="1">{"'TDTGT (theo Dphuong)'!$A$4:$F$75"}</definedName>
    <definedName name="__h1" localSheetId="30" hidden="1">{"'TDTGT (theo Dphuong)'!$A$4:$F$75"}</definedName>
    <definedName name="__h1" localSheetId="15" hidden="1">{"'TDTGT (theo Dphuong)'!$A$4:$F$75"}</definedName>
    <definedName name="__h1" localSheetId="41" hidden="1">{"'TDTGT (theo Dphuong)'!$A$4:$F$75"}</definedName>
    <definedName name="__h1" localSheetId="42" hidden="1">{"'TDTGT (theo Dphuong)'!$A$4:$F$75"}</definedName>
    <definedName name="__h2" localSheetId="0" hidden="1">{"'TDTGT (theo Dphuong)'!$A$4:$F$75"}</definedName>
    <definedName name="__h2" localSheetId="2" hidden="1">{"'TDTGT (theo Dphuong)'!$A$4:$F$75"}</definedName>
    <definedName name="__h2" localSheetId="19" hidden="1">{"'TDTGT (theo Dphuong)'!$A$4:$F$75"}</definedName>
    <definedName name="__h2" localSheetId="13" hidden="1">{"'TDTGT (theo Dphuong)'!$A$4:$F$75"}</definedName>
    <definedName name="__h2" localSheetId="18" hidden="1">{"'TDTGT (theo Dphuong)'!$A$4:$F$75"}</definedName>
    <definedName name="__h2" localSheetId="1" hidden="1">{"'TDTGT (theo Dphuong)'!$A$4:$F$75"}</definedName>
    <definedName name="__h2" localSheetId="20" hidden="1">{"'TDTGT (theo Dphuong)'!$A$4:$F$75"}</definedName>
    <definedName name="__h2" localSheetId="24" hidden="1">{"'TDTGT (theo Dphuong)'!$A$4:$F$75"}</definedName>
    <definedName name="__h2" localSheetId="21" hidden="1">{"'TDTGT (theo Dphuong)'!$A$4:$F$75"}</definedName>
    <definedName name="__h2" localSheetId="33" hidden="1">{"'TDTGT (theo Dphuong)'!$A$4:$F$75"}</definedName>
    <definedName name="__h2" localSheetId="32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22" hidden="1">{"'TDTGT (theo Dphuong)'!$A$4:$F$75"}</definedName>
    <definedName name="__h2" localSheetId="45" hidden="1">{"'TDTGT (theo Dphuong)'!$A$4:$F$75"}</definedName>
    <definedName name="__h2" localSheetId="5" hidden="1">{"'TDTGT (theo Dphuong)'!$A$4:$F$75"}</definedName>
    <definedName name="__h2" localSheetId="30" hidden="1">{"'TDTGT (theo Dphuong)'!$A$4:$F$75"}</definedName>
    <definedName name="__h2" localSheetId="15" hidden="1">{"'TDTGT (theo Dphuong)'!$A$4:$F$75"}</definedName>
    <definedName name="__h2" localSheetId="41" hidden="1">{"'TDTGT (theo Dphuong)'!$A$4:$F$75"}</definedName>
    <definedName name="__h2" localSheetId="42" hidden="1">{"'TDTGT (theo Dphuong)'!$A$4:$F$75"}</definedName>
    <definedName name="_B5" localSheetId="0" hidden="1">{#N/A,#N/A,FALSE,"Chung"}</definedName>
    <definedName name="_B5" localSheetId="2" hidden="1">{#N/A,#N/A,FALSE,"Chung"}</definedName>
    <definedName name="_B5" localSheetId="19" hidden="1">{#N/A,#N/A,FALSE,"Chung"}</definedName>
    <definedName name="_B5" localSheetId="13" hidden="1">{#N/A,#N/A,FALSE,"Chung"}</definedName>
    <definedName name="_B5" localSheetId="18" hidden="1">{#N/A,#N/A,FALSE,"Chung"}</definedName>
    <definedName name="_B5" localSheetId="1" hidden="1">{#N/A,#N/A,FALSE,"Chung"}</definedName>
    <definedName name="_B5" localSheetId="20" hidden="1">{#N/A,#N/A,FALSE,"Chung"}</definedName>
    <definedName name="_B5" localSheetId="24" hidden="1">{#N/A,#N/A,FALSE,"Chung"}</definedName>
    <definedName name="_B5" localSheetId="21" hidden="1">{#N/A,#N/A,FALSE,"Chung"}</definedName>
    <definedName name="_B5" localSheetId="33" hidden="1">{#N/A,#N/A,FALSE,"Chung"}</definedName>
    <definedName name="_B5" localSheetId="32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22" hidden="1">{#N/A,#N/A,FALSE,"Chung"}</definedName>
    <definedName name="_B5" localSheetId="45" hidden="1">{#N/A,#N/A,FALSE,"Chung"}</definedName>
    <definedName name="_B5" localSheetId="5" hidden="1">{#N/A,#N/A,FALSE,"Chung"}</definedName>
    <definedName name="_B5" localSheetId="30" hidden="1">{#N/A,#N/A,FALSE,"Chung"}</definedName>
    <definedName name="_B5" localSheetId="15" hidden="1">{#N/A,#N/A,FALSE,"Chung"}</definedName>
    <definedName name="_B5" localSheetId="41" hidden="1">{#N/A,#N/A,FALSE,"Chung"}</definedName>
    <definedName name="_B5" localSheetId="42" hidden="1">{#N/A,#N/A,FALSE,"Chung"}</definedName>
    <definedName name="_Fill" localSheetId="0" hidden="1">#REF!</definedName>
    <definedName name="_Fill" localSheetId="2" hidden="1">#REF!</definedName>
    <definedName name="_Fill" localSheetId="19" hidden="1">#REF!</definedName>
    <definedName name="_Fill" localSheetId="13" hidden="1">#REF!</definedName>
    <definedName name="_Fill" localSheetId="8" hidden="1">#REF!</definedName>
    <definedName name="_Fill" localSheetId="10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1" hidden="1">#REF!</definedName>
    <definedName name="_Fill" localSheetId="20" hidden="1">#REF!</definedName>
    <definedName name="_Fill" localSheetId="24" hidden="1">#REF!</definedName>
    <definedName name="_Fill" localSheetId="4" hidden="1">#REF!</definedName>
    <definedName name="_Fill" localSheetId="21" hidden="1">#REF!</definedName>
    <definedName name="_Fill" localSheetId="32" hidden="1">#REF!</definedName>
    <definedName name="_Fill" localSheetId="34" hidden="1">#REF!</definedName>
    <definedName name="_Fill" localSheetId="35" hidden="1">#REF!</definedName>
    <definedName name="_Fill" localSheetId="22" hidden="1">#REF!</definedName>
    <definedName name="_Fill" localSheetId="43" hidden="1">#REF!</definedName>
    <definedName name="_Fill" localSheetId="45" hidden="1">#REF!</definedName>
    <definedName name="_Fill" localSheetId="5" hidden="1">#REF!</definedName>
    <definedName name="_Fill" localSheetId="30" hidden="1">#REF!</definedName>
    <definedName name="_Fill" localSheetId="15" hidden="1">#REF!</definedName>
    <definedName name="_Fill" localSheetId="41" hidden="1">#REF!</definedName>
    <definedName name="_Fill" localSheetId="42" hidden="1">#REF!</definedName>
    <definedName name="_Fill" localSheetId="40" hidden="1">#REF!</definedName>
    <definedName name="_Fill" localSheetId="38" hidden="1">#REF!</definedName>
    <definedName name="_xlnm._FilterDatabase" localSheetId="16" hidden="1">'14. DN quay lai hoat dong (2)'!$A$6:$D$6</definedName>
    <definedName name="_xlnm._FilterDatabase" localSheetId="17" hidden="1">'15. DN Ngừng có thời hạn (2)'!$A$8:$D$8</definedName>
    <definedName name="_xlnm._FilterDatabase" localSheetId="18" hidden="1">'16.DN giải thể (2)'!$A$8:$D$8</definedName>
    <definedName name="_xlnm._FilterDatabase" localSheetId="15" hidden="1">'DN1 (2)'!$A$10:$K$10</definedName>
    <definedName name="_h1" localSheetId="0" hidden="1">{"'TDTGT (theo Dphuong)'!$A$4:$F$75"}</definedName>
    <definedName name="_h1" localSheetId="2" hidden="1">{"'TDTGT (theo Dphuong)'!$A$4:$F$75"}</definedName>
    <definedName name="_h1" localSheetId="19" hidden="1">{"'TDTGT (theo Dphuong)'!$A$4:$F$75"}</definedName>
    <definedName name="_h1" localSheetId="13" hidden="1">{"'TDTGT (theo Dphuong)'!$A$4:$F$75"}</definedName>
    <definedName name="_h1" localSheetId="18" hidden="1">{"'TDTGT (theo Dphuong)'!$A$4:$F$75"}</definedName>
    <definedName name="_h1" localSheetId="1" hidden="1">{"'TDTGT (theo Dphuong)'!$A$4:$F$75"}</definedName>
    <definedName name="_h1" localSheetId="20" hidden="1">{"'TDTGT (theo Dphuong)'!$A$4:$F$75"}</definedName>
    <definedName name="_h1" localSheetId="24" hidden="1">{"'TDTGT (theo Dphuong)'!$A$4:$F$75"}</definedName>
    <definedName name="_h1" localSheetId="21" hidden="1">{"'TDTGT (theo Dphuong)'!$A$4:$F$75"}</definedName>
    <definedName name="_h1" localSheetId="33" hidden="1">{"'TDTGT (theo Dphuong)'!$A$4:$F$75"}</definedName>
    <definedName name="_h1" localSheetId="32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22" hidden="1">{"'TDTGT (theo Dphuong)'!$A$4:$F$75"}</definedName>
    <definedName name="_h1" localSheetId="45" hidden="1">{"'TDTGT (theo Dphuong)'!$A$4:$F$75"}</definedName>
    <definedName name="_h1" localSheetId="5" hidden="1">{"'TDTGT (theo Dphuong)'!$A$4:$F$75"}</definedName>
    <definedName name="_h1" localSheetId="30" hidden="1">{"'TDTGT (theo Dphuong)'!$A$4:$F$75"}</definedName>
    <definedName name="_h1" localSheetId="15" hidden="1">{"'TDTGT (theo Dphuong)'!$A$4:$F$75"}</definedName>
    <definedName name="_h1" localSheetId="41" hidden="1">{"'TDTGT (theo Dphuong)'!$A$4:$F$75"}</definedName>
    <definedName name="_h1" localSheetId="42" hidden="1">{"'TDTGT (theo Dphuong)'!$A$4:$F$75"}</definedName>
    <definedName name="_h2" localSheetId="0" hidden="1">{"'TDTGT (theo Dphuong)'!$A$4:$F$75"}</definedName>
    <definedName name="_h2" localSheetId="2" hidden="1">{"'TDTGT (theo Dphuong)'!$A$4:$F$75"}</definedName>
    <definedName name="_h2" localSheetId="19" hidden="1">{"'TDTGT (theo Dphuong)'!$A$4:$F$75"}</definedName>
    <definedName name="_h2" localSheetId="13" hidden="1">{"'TDTGT (theo Dphuong)'!$A$4:$F$75"}</definedName>
    <definedName name="_h2" localSheetId="18" hidden="1">{"'TDTGT (theo Dphuong)'!$A$4:$F$75"}</definedName>
    <definedName name="_h2" localSheetId="1" hidden="1">{"'TDTGT (theo Dphuong)'!$A$4:$F$75"}</definedName>
    <definedName name="_h2" localSheetId="20" hidden="1">{"'TDTGT (theo Dphuong)'!$A$4:$F$75"}</definedName>
    <definedName name="_h2" localSheetId="24" hidden="1">{"'TDTGT (theo Dphuong)'!$A$4:$F$75"}</definedName>
    <definedName name="_h2" localSheetId="21" hidden="1">{"'TDTGT (theo Dphuong)'!$A$4:$F$75"}</definedName>
    <definedName name="_h2" localSheetId="33" hidden="1">{"'TDTGT (theo Dphuong)'!$A$4:$F$75"}</definedName>
    <definedName name="_h2" localSheetId="32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22" hidden="1">{"'TDTGT (theo Dphuong)'!$A$4:$F$75"}</definedName>
    <definedName name="_h2" localSheetId="45" hidden="1">{"'TDTGT (theo Dphuong)'!$A$4:$F$75"}</definedName>
    <definedName name="_h2" localSheetId="5" hidden="1">{"'TDTGT (theo Dphuong)'!$A$4:$F$75"}</definedName>
    <definedName name="_h2" localSheetId="30" hidden="1">{"'TDTGT (theo Dphuong)'!$A$4:$F$75"}</definedName>
    <definedName name="_h2" localSheetId="15" hidden="1">{"'TDTGT (theo Dphuong)'!$A$4:$F$75"}</definedName>
    <definedName name="_h2" localSheetId="41" hidden="1">{"'TDTGT (theo Dphuong)'!$A$4:$F$75"}</definedName>
    <definedName name="_h2" localSheetId="42" hidden="1">{"'TDTGT (theo Dphuong)'!$A$4:$F$75"}</definedName>
    <definedName name="A" localSheetId="0">'[1]PNT-QUOT-#3'!#REF!</definedName>
    <definedName name="A" localSheetId="2">'[1]PNT-QUOT-#3'!#REF!</definedName>
    <definedName name="A" localSheetId="19">'[1]PNT-QUOT-#3'!#REF!</definedName>
    <definedName name="A" localSheetId="13">'[2]PNT-QUOT-#3'!#REF!</definedName>
    <definedName name="A" localSheetId="8">'[2]PNT-QUOT-#3'!#REF!</definedName>
    <definedName name="A" localSheetId="10">'[2]PNT-QUOT-#3'!#REF!</definedName>
    <definedName name="A" localSheetId="16">'[2]PNT-QUOT-#3'!#REF!</definedName>
    <definedName name="A" localSheetId="17">'[2]PNT-QUOT-#3'!#REF!</definedName>
    <definedName name="A" localSheetId="18">'[2]PNT-QUOT-#3'!#REF!</definedName>
    <definedName name="A" localSheetId="1">'[1]PNT-QUOT-#3'!#REF!</definedName>
    <definedName name="A" localSheetId="20">'[1]PNT-QUOT-#3'!#REF!</definedName>
    <definedName name="A" localSheetId="24">'[2]PNT-QUOT-#3'!#REF!</definedName>
    <definedName name="A" localSheetId="4">'[1]PNT-QUOT-#3'!#REF!</definedName>
    <definedName name="A" localSheetId="21">'[1]PNT-QUOT-#3'!#REF!</definedName>
    <definedName name="A" localSheetId="5">'[1]PNT-QUOT-#3'!#REF!</definedName>
    <definedName name="A" localSheetId="15">'[2]PNT-QUOT-#3'!#REF!</definedName>
    <definedName name="A" localSheetId="42">'[1]PNT-QUOT-#3'!#REF!</definedName>
    <definedName name="A" localSheetId="40">'[1]PNT-QUOT-#3'!#REF!</definedName>
    <definedName name="A" localSheetId="38">'[1]PNT-QUOT-#3'!#REF!</definedName>
    <definedName name="A">'[2]PNT-QUOT-#3'!#REF!</definedName>
    <definedName name="AAA" localSheetId="0">'[3]MTL$-INTER'!#REF!</definedName>
    <definedName name="AAA" localSheetId="2">'[4]MTL$-INTER'!#REF!</definedName>
    <definedName name="AAA" localSheetId="19">'[5]MTL$-INTER'!#REF!</definedName>
    <definedName name="AAA" localSheetId="13">'[5]MTL$-INTER'!#REF!</definedName>
    <definedName name="AAA" localSheetId="8">'[5]MTL$-INTER'!#REF!</definedName>
    <definedName name="AAA" localSheetId="10">'[5]MTL$-INTER'!#REF!</definedName>
    <definedName name="AAA" localSheetId="16">'[5]MTL$-INTER'!#REF!</definedName>
    <definedName name="AAA" localSheetId="17">'[5]MTL$-INTER'!#REF!</definedName>
    <definedName name="AAA" localSheetId="18">'[5]MTL$-INTER'!#REF!</definedName>
    <definedName name="AAA" localSheetId="1">'[3]MTL$-INTER'!#REF!</definedName>
    <definedName name="AAA" localSheetId="20">'[5]MTL$-INTER'!#REF!</definedName>
    <definedName name="AAA" localSheetId="24">'[5]MTL$-INTER'!#REF!</definedName>
    <definedName name="AAA" localSheetId="4">'[6]MTL$-INTER'!#REF!</definedName>
    <definedName name="AAA" localSheetId="21">'[5]MTL$-INTER'!#REF!</definedName>
    <definedName name="AAA" localSheetId="5">'[6]MTL$-INTER'!#REF!</definedName>
    <definedName name="AAA" localSheetId="15">'[5]MTL$-INTER'!#REF!</definedName>
    <definedName name="AAA" localSheetId="42">'[7]MTL$-INTER'!#REF!</definedName>
    <definedName name="AAA" localSheetId="40">'[7]MTL$-INTER'!#REF!</definedName>
    <definedName name="AAA" localSheetId="38">'[7]MTL$-INTER'!#REF!</definedName>
    <definedName name="AAA">'[5]MTL$-INTER'!#REF!</definedName>
    <definedName name="abc" localSheetId="0" hidden="1">{"'TDTGT (theo Dphuong)'!$A$4:$F$75"}</definedName>
    <definedName name="abc" localSheetId="2" hidden="1">{"'TDTGT (theo Dphuong)'!$A$4:$F$75"}</definedName>
    <definedName name="abc" localSheetId="19" hidden="1">{"'TDTGT (theo Dphuong)'!$A$4:$F$75"}</definedName>
    <definedName name="abc" localSheetId="13" hidden="1">{"'TDTGT (theo Dphuong)'!$A$4:$F$75"}</definedName>
    <definedName name="abc" localSheetId="18" hidden="1">{"'TDTGT (theo Dphuong)'!$A$4:$F$75"}</definedName>
    <definedName name="abc" localSheetId="1" hidden="1">{"'TDTGT (theo Dphuong)'!$A$4:$F$75"}</definedName>
    <definedName name="abc" localSheetId="20" hidden="1">{"'TDTGT (theo Dphuong)'!$A$4:$F$75"}</definedName>
    <definedName name="abc" localSheetId="24" hidden="1">{"'TDTGT (theo Dphuong)'!$A$4:$F$75"}</definedName>
    <definedName name="abc" localSheetId="21" hidden="1">{"'TDTGT (theo Dphuong)'!$A$4:$F$75"}</definedName>
    <definedName name="abc" localSheetId="33" hidden="1">{"'TDTGT (theo Dphuong)'!$A$4:$F$75"}</definedName>
    <definedName name="abc" localSheetId="32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22" hidden="1">{"'TDTGT (theo Dphuong)'!$A$4:$F$75"}</definedName>
    <definedName name="abc" localSheetId="45" hidden="1">{"'TDTGT (theo Dphuong)'!$A$4:$F$75"}</definedName>
    <definedName name="abc" localSheetId="5" hidden="1">{"'TDTGT (theo Dphuong)'!$A$4:$F$75"}</definedName>
    <definedName name="abc" localSheetId="30" hidden="1">{"'TDTGT (theo Dphuong)'!$A$4:$F$75"}</definedName>
    <definedName name="abc" localSheetId="15" hidden="1">{"'TDTGT (theo Dphuong)'!$A$4:$F$75"}</definedName>
    <definedName name="abc" localSheetId="41" hidden="1">{"'TDTGT (theo Dphuong)'!$A$4:$F$75"}</definedName>
    <definedName name="abc" localSheetId="42" hidden="1">{"'TDTGT (theo Dphuong)'!$A$4:$F$75"}</definedName>
    <definedName name="adsf" localSheetId="0">#REF!</definedName>
    <definedName name="adsf" localSheetId="2">#REF!</definedName>
    <definedName name="adsf" localSheetId="13">#REF!</definedName>
    <definedName name="adsf" localSheetId="8">#REF!</definedName>
    <definedName name="adsf" localSheetId="10">#REF!</definedName>
    <definedName name="adsf" localSheetId="16">#REF!</definedName>
    <definedName name="adsf" localSheetId="17">#REF!</definedName>
    <definedName name="adsf" localSheetId="18">#REF!</definedName>
    <definedName name="adsf" localSheetId="1">#REF!</definedName>
    <definedName name="adsf" localSheetId="24">#REF!</definedName>
    <definedName name="adsf" localSheetId="21">#REF!</definedName>
    <definedName name="adsf" localSheetId="32">#REF!</definedName>
    <definedName name="adsf" localSheetId="34">#REF!</definedName>
    <definedName name="adsf" localSheetId="35">#REF!</definedName>
    <definedName name="adsf" localSheetId="36">#REF!</definedName>
    <definedName name="adsf" localSheetId="22">#REF!</definedName>
    <definedName name="adsf" localSheetId="45">#REF!</definedName>
    <definedName name="adsf" localSheetId="5">#REF!</definedName>
    <definedName name="adsf" localSheetId="30">#REF!</definedName>
    <definedName name="adsf" localSheetId="15">#REF!</definedName>
    <definedName name="adsf" localSheetId="41">#REF!</definedName>
    <definedName name="adsf" localSheetId="42">#REF!</definedName>
    <definedName name="adsf" localSheetId="40">#REF!</definedName>
    <definedName name="adsf" localSheetId="38">#REF!</definedName>
    <definedName name="anpha" localSheetId="0">#REF!</definedName>
    <definedName name="anpha" localSheetId="2">#REF!</definedName>
    <definedName name="anpha" localSheetId="19">#REF!</definedName>
    <definedName name="anpha" localSheetId="13">#REF!</definedName>
    <definedName name="anpha" localSheetId="8">#REF!</definedName>
    <definedName name="anpha" localSheetId="10">#REF!</definedName>
    <definedName name="anpha" localSheetId="16">#REF!</definedName>
    <definedName name="anpha" localSheetId="17">#REF!</definedName>
    <definedName name="anpha" localSheetId="18">#REF!</definedName>
    <definedName name="anpha" localSheetId="1">#REF!</definedName>
    <definedName name="anpha" localSheetId="20">#REF!</definedName>
    <definedName name="anpha" localSheetId="24">#REF!</definedName>
    <definedName name="anpha" localSheetId="21">#REF!</definedName>
    <definedName name="anpha" localSheetId="32">#REF!</definedName>
    <definedName name="anpha" localSheetId="22">#REF!</definedName>
    <definedName name="anpha" localSheetId="45">#REF!</definedName>
    <definedName name="anpha" localSheetId="5">#REF!</definedName>
    <definedName name="anpha" localSheetId="30">#REF!</definedName>
    <definedName name="anpha" localSheetId="15">#REF!</definedName>
    <definedName name="anpha" localSheetId="41">#REF!</definedName>
    <definedName name="anpha" localSheetId="42">#REF!</definedName>
    <definedName name="anpha" localSheetId="40">#REF!</definedName>
    <definedName name="anpha" localSheetId="38">#REF!</definedName>
    <definedName name="B" localSheetId="0">'[1]PNT-QUOT-#3'!#REF!</definedName>
    <definedName name="B" localSheetId="2">'[1]PNT-QUOT-#3'!#REF!</definedName>
    <definedName name="B" localSheetId="19">'[1]PNT-QUOT-#3'!#REF!</definedName>
    <definedName name="B" localSheetId="13">'[2]PNT-QUOT-#3'!#REF!</definedName>
    <definedName name="B" localSheetId="8">'[2]PNT-QUOT-#3'!#REF!</definedName>
    <definedName name="B" localSheetId="10">'[2]PNT-QUOT-#3'!#REF!</definedName>
    <definedName name="B" localSheetId="16">'[2]PNT-QUOT-#3'!#REF!</definedName>
    <definedName name="B" localSheetId="17">'[2]PNT-QUOT-#3'!#REF!</definedName>
    <definedName name="B" localSheetId="18">'[2]PNT-QUOT-#3'!#REF!</definedName>
    <definedName name="B" localSheetId="1">'[1]PNT-QUOT-#3'!#REF!</definedName>
    <definedName name="B" localSheetId="20">'[1]PNT-QUOT-#3'!#REF!</definedName>
    <definedName name="B" localSheetId="24">'[2]PNT-QUOT-#3'!#REF!</definedName>
    <definedName name="B" localSheetId="4">'[1]PNT-QUOT-#3'!#REF!</definedName>
    <definedName name="B" localSheetId="21">'[1]PNT-QUOT-#3'!#REF!</definedName>
    <definedName name="B" localSheetId="5">'[1]PNT-QUOT-#3'!#REF!</definedName>
    <definedName name="B" localSheetId="15">'[2]PNT-QUOT-#3'!#REF!</definedName>
    <definedName name="B" localSheetId="42">'[1]PNT-QUOT-#3'!#REF!</definedName>
    <definedName name="B" localSheetId="40">'[1]PNT-QUOT-#3'!#REF!</definedName>
    <definedName name="B" localSheetId="38">'[1]PNT-QUOT-#3'!#REF!</definedName>
    <definedName name="B">'[2]PNT-QUOT-#3'!#REF!</definedName>
    <definedName name="B5new" localSheetId="0" hidden="1">{"'TDTGT (theo Dphuong)'!$A$4:$F$75"}</definedName>
    <definedName name="B5new" localSheetId="2" hidden="1">{"'TDTGT (theo Dphuong)'!$A$4:$F$75"}</definedName>
    <definedName name="B5new" localSheetId="19" hidden="1">{"'TDTGT (theo Dphuong)'!$A$4:$F$75"}</definedName>
    <definedName name="B5new" localSheetId="13" hidden="1">{"'TDTGT (theo Dphuong)'!$A$4:$F$75"}</definedName>
    <definedName name="B5new" localSheetId="18" hidden="1">{"'TDTGT (theo Dphuong)'!$A$4:$F$75"}</definedName>
    <definedName name="B5new" localSheetId="1" hidden="1">{"'TDTGT (theo Dphuong)'!$A$4:$F$75"}</definedName>
    <definedName name="B5new" localSheetId="20" hidden="1">{"'TDTGT (theo Dphuong)'!$A$4:$F$75"}</definedName>
    <definedName name="B5new" localSheetId="24" hidden="1">{"'TDTGT (theo Dphuong)'!$A$4:$F$75"}</definedName>
    <definedName name="B5new" localSheetId="21" hidden="1">{"'TDTGT (theo Dphuong)'!$A$4:$F$75"}</definedName>
    <definedName name="B5new" localSheetId="33" hidden="1">{"'TDTGT (theo Dphuong)'!$A$4:$F$75"}</definedName>
    <definedName name="B5new" localSheetId="32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22" hidden="1">{"'TDTGT (theo Dphuong)'!$A$4:$F$75"}</definedName>
    <definedName name="B5new" localSheetId="45" hidden="1">{"'TDTGT (theo Dphuong)'!$A$4:$F$75"}</definedName>
    <definedName name="B5new" localSheetId="5" hidden="1">{"'TDTGT (theo Dphuong)'!$A$4:$F$75"}</definedName>
    <definedName name="B5new" localSheetId="30" hidden="1">{"'TDTGT (theo Dphuong)'!$A$4:$F$75"}</definedName>
    <definedName name="B5new" localSheetId="15" hidden="1">{"'TDTGT (theo Dphuong)'!$A$4:$F$75"}</definedName>
    <definedName name="B5new" localSheetId="41" hidden="1">{"'TDTGT (theo Dphuong)'!$A$4:$F$75"}</definedName>
    <definedName name="B5new" localSheetId="42" hidden="1">{"'TDTGT (theo Dphuong)'!$A$4:$F$75"}</definedName>
    <definedName name="beta" localSheetId="0">#REF!</definedName>
    <definedName name="beta" localSheetId="2">#REF!</definedName>
    <definedName name="beta" localSheetId="13">#REF!</definedName>
    <definedName name="beta" localSheetId="8">#REF!</definedName>
    <definedName name="beta" localSheetId="10">#REF!</definedName>
    <definedName name="beta" localSheetId="16">#REF!</definedName>
    <definedName name="beta" localSheetId="17">#REF!</definedName>
    <definedName name="beta" localSheetId="18">#REF!</definedName>
    <definedName name="beta" localSheetId="1">#REF!</definedName>
    <definedName name="beta" localSheetId="24">#REF!</definedName>
    <definedName name="beta" localSheetId="21">#REF!</definedName>
    <definedName name="beta" localSheetId="32">#REF!</definedName>
    <definedName name="beta" localSheetId="34">#REF!</definedName>
    <definedName name="beta" localSheetId="35">#REF!</definedName>
    <definedName name="beta" localSheetId="36">#REF!</definedName>
    <definedName name="beta" localSheetId="22">#REF!</definedName>
    <definedName name="beta" localSheetId="45">#REF!</definedName>
    <definedName name="beta" localSheetId="5">#REF!</definedName>
    <definedName name="beta" localSheetId="30">#REF!</definedName>
    <definedName name="beta" localSheetId="15">#REF!</definedName>
    <definedName name="beta" localSheetId="41">#REF!</definedName>
    <definedName name="beta" localSheetId="42">#REF!</definedName>
    <definedName name="beta" localSheetId="40">#REF!</definedName>
    <definedName name="beta" localSheetId="38">#REF!</definedName>
    <definedName name="BT" localSheetId="0">#REF!</definedName>
    <definedName name="BT" localSheetId="2">#REF!</definedName>
    <definedName name="BT" localSheetId="19">#REF!</definedName>
    <definedName name="BT" localSheetId="13">#REF!</definedName>
    <definedName name="BT" localSheetId="8">#REF!</definedName>
    <definedName name="BT" localSheetId="10">#REF!</definedName>
    <definedName name="BT" localSheetId="16">#REF!</definedName>
    <definedName name="BT" localSheetId="17">#REF!</definedName>
    <definedName name="BT" localSheetId="18">#REF!</definedName>
    <definedName name="BT" localSheetId="1">#REF!</definedName>
    <definedName name="BT" localSheetId="20">#REF!</definedName>
    <definedName name="BT" localSheetId="24">#REF!</definedName>
    <definedName name="BT" localSheetId="21">#REF!</definedName>
    <definedName name="BT" localSheetId="32">#REF!</definedName>
    <definedName name="BT" localSheetId="22">#REF!</definedName>
    <definedName name="BT" localSheetId="43">#REF!</definedName>
    <definedName name="BT" localSheetId="45">#REF!</definedName>
    <definedName name="BT" localSheetId="5">#REF!</definedName>
    <definedName name="BT" localSheetId="30">#REF!</definedName>
    <definedName name="BT" localSheetId="15">#REF!</definedName>
    <definedName name="BT" localSheetId="41">#REF!</definedName>
    <definedName name="BT" localSheetId="42">#REF!</definedName>
    <definedName name="BT" localSheetId="40">#REF!</definedName>
    <definedName name="BT" localSheetId="38">#REF!</definedName>
    <definedName name="bv" localSheetId="0">#REF!</definedName>
    <definedName name="bv" localSheetId="2">#REF!</definedName>
    <definedName name="bv" localSheetId="19">#REF!</definedName>
    <definedName name="bv" localSheetId="13">#REF!</definedName>
    <definedName name="bv" localSheetId="8">#REF!</definedName>
    <definedName name="bv" localSheetId="10">#REF!</definedName>
    <definedName name="bv" localSheetId="16">#REF!</definedName>
    <definedName name="bv" localSheetId="17">#REF!</definedName>
    <definedName name="bv" localSheetId="18">#REF!</definedName>
    <definedName name="bv" localSheetId="1">#REF!</definedName>
    <definedName name="bv" localSheetId="20">#REF!</definedName>
    <definedName name="bv" localSheetId="24">#REF!</definedName>
    <definedName name="bv" localSheetId="21">#REF!</definedName>
    <definedName name="bv" localSheetId="32">#REF!</definedName>
    <definedName name="bv" localSheetId="22">#REF!</definedName>
    <definedName name="bv" localSheetId="45">#REF!</definedName>
    <definedName name="bv" localSheetId="5">#REF!</definedName>
    <definedName name="bv" localSheetId="30">#REF!</definedName>
    <definedName name="bv" localSheetId="15">#REF!</definedName>
    <definedName name="bv" localSheetId="41">#REF!</definedName>
    <definedName name="bv" localSheetId="42">#REF!</definedName>
    <definedName name="bv" localSheetId="40">#REF!</definedName>
    <definedName name="bv" localSheetId="38">#REF!</definedName>
    <definedName name="COAT" localSheetId="0">'[1]PNT-QUOT-#3'!#REF!</definedName>
    <definedName name="COAT" localSheetId="2">'[1]PNT-QUOT-#3'!#REF!</definedName>
    <definedName name="COAT" localSheetId="19">'[1]PNT-QUOT-#3'!#REF!</definedName>
    <definedName name="COAT" localSheetId="13">'[2]PNT-QUOT-#3'!#REF!</definedName>
    <definedName name="COAT" localSheetId="8">'[2]PNT-QUOT-#3'!#REF!</definedName>
    <definedName name="COAT" localSheetId="10">'[2]PNT-QUOT-#3'!#REF!</definedName>
    <definedName name="COAT" localSheetId="16">'[2]PNT-QUOT-#3'!#REF!</definedName>
    <definedName name="COAT" localSheetId="17">'[2]PNT-QUOT-#3'!#REF!</definedName>
    <definedName name="COAT" localSheetId="18">'[2]PNT-QUOT-#3'!#REF!</definedName>
    <definedName name="COAT" localSheetId="1">'[1]PNT-QUOT-#3'!#REF!</definedName>
    <definedName name="COAT" localSheetId="20">'[1]PNT-QUOT-#3'!#REF!</definedName>
    <definedName name="COAT" localSheetId="24">'[2]PNT-QUOT-#3'!#REF!</definedName>
    <definedName name="COAT" localSheetId="4">'[1]PNT-QUOT-#3'!#REF!</definedName>
    <definedName name="COAT" localSheetId="21">'[1]PNT-QUOT-#3'!#REF!</definedName>
    <definedName name="COAT" localSheetId="45">'[2]PNT-QUOT-#3'!#REF!</definedName>
    <definedName name="COAT" localSheetId="5">'[1]PNT-QUOT-#3'!#REF!</definedName>
    <definedName name="COAT" localSheetId="15">'[2]PNT-QUOT-#3'!#REF!</definedName>
    <definedName name="COAT" localSheetId="42">'[1]PNT-QUOT-#3'!#REF!</definedName>
    <definedName name="COAT" localSheetId="40">'[1]PNT-QUOT-#3'!#REF!</definedName>
    <definedName name="COAT" localSheetId="38">'[1]PNT-QUOT-#3'!#REF!</definedName>
    <definedName name="CS_10" localSheetId="0">#REF!</definedName>
    <definedName name="CS_10" localSheetId="2">#REF!</definedName>
    <definedName name="CS_10" localSheetId="19">#REF!</definedName>
    <definedName name="CS_10" localSheetId="13">#REF!</definedName>
    <definedName name="CS_10" localSheetId="8">#REF!</definedName>
    <definedName name="CS_10" localSheetId="10">#REF!</definedName>
    <definedName name="CS_10" localSheetId="16">#REF!</definedName>
    <definedName name="CS_10" localSheetId="17">#REF!</definedName>
    <definedName name="CS_10" localSheetId="18">#REF!</definedName>
    <definedName name="CS_10" localSheetId="1">#REF!</definedName>
    <definedName name="CS_10" localSheetId="20">#REF!</definedName>
    <definedName name="CS_10" localSheetId="24">#REF!</definedName>
    <definedName name="CS_10" localSheetId="21">#REF!</definedName>
    <definedName name="CS_10" localSheetId="32">#REF!</definedName>
    <definedName name="CS_10" localSheetId="34">#REF!</definedName>
    <definedName name="CS_10" localSheetId="35">#REF!</definedName>
    <definedName name="CS_10" localSheetId="36">#REF!</definedName>
    <definedName name="CS_10" localSheetId="22">#REF!</definedName>
    <definedName name="CS_10" localSheetId="43">#REF!</definedName>
    <definedName name="CS_10" localSheetId="45">#REF!</definedName>
    <definedName name="CS_10" localSheetId="5">#REF!</definedName>
    <definedName name="CS_10" localSheetId="30">#REF!</definedName>
    <definedName name="CS_10" localSheetId="15">#REF!</definedName>
    <definedName name="CS_10" localSheetId="41">#REF!</definedName>
    <definedName name="CS_10" localSheetId="42">#REF!</definedName>
    <definedName name="CS_10" localSheetId="40">#REF!</definedName>
    <definedName name="CS_10" localSheetId="38">#REF!</definedName>
    <definedName name="CS_100" localSheetId="0">#REF!</definedName>
    <definedName name="CS_100" localSheetId="2">#REF!</definedName>
    <definedName name="CS_100" localSheetId="19">#REF!</definedName>
    <definedName name="CS_100" localSheetId="13">#REF!</definedName>
    <definedName name="CS_100" localSheetId="8">#REF!</definedName>
    <definedName name="CS_100" localSheetId="10">#REF!</definedName>
    <definedName name="CS_100" localSheetId="16">#REF!</definedName>
    <definedName name="CS_100" localSheetId="17">#REF!</definedName>
    <definedName name="CS_100" localSheetId="18">#REF!</definedName>
    <definedName name="CS_100" localSheetId="1">#REF!</definedName>
    <definedName name="CS_100" localSheetId="20">#REF!</definedName>
    <definedName name="CS_100" localSheetId="24">#REF!</definedName>
    <definedName name="CS_100" localSheetId="4">#REF!</definedName>
    <definedName name="CS_100" localSheetId="21">#REF!</definedName>
    <definedName name="CS_100" localSheetId="32">#REF!</definedName>
    <definedName name="CS_100" localSheetId="22">#REF!</definedName>
    <definedName name="CS_100" localSheetId="43">#REF!</definedName>
    <definedName name="CS_100" localSheetId="45">#REF!</definedName>
    <definedName name="CS_100" localSheetId="5">#REF!</definedName>
    <definedName name="CS_100" localSheetId="30">#REF!</definedName>
    <definedName name="CS_100" localSheetId="15">#REF!</definedName>
    <definedName name="CS_100" localSheetId="41">#REF!</definedName>
    <definedName name="CS_100" localSheetId="42">#REF!</definedName>
    <definedName name="CS_100" localSheetId="40">#REF!</definedName>
    <definedName name="CS_100" localSheetId="38">#REF!</definedName>
    <definedName name="CS_10S" localSheetId="0">#REF!</definedName>
    <definedName name="CS_10S" localSheetId="2">#REF!</definedName>
    <definedName name="CS_10S" localSheetId="19">#REF!</definedName>
    <definedName name="CS_10S" localSheetId="13">#REF!</definedName>
    <definedName name="CS_10S" localSheetId="8">#REF!</definedName>
    <definedName name="CS_10S" localSheetId="10">#REF!</definedName>
    <definedName name="CS_10S" localSheetId="16">#REF!</definedName>
    <definedName name="CS_10S" localSheetId="17">#REF!</definedName>
    <definedName name="CS_10S" localSheetId="18">#REF!</definedName>
    <definedName name="CS_10S" localSheetId="1">#REF!</definedName>
    <definedName name="CS_10S" localSheetId="20">#REF!</definedName>
    <definedName name="CS_10S" localSheetId="24">#REF!</definedName>
    <definedName name="CS_10S" localSheetId="21">#REF!</definedName>
    <definedName name="CS_10S" localSheetId="32">#REF!</definedName>
    <definedName name="CS_10S" localSheetId="22">#REF!</definedName>
    <definedName name="CS_10S" localSheetId="43">#REF!</definedName>
    <definedName name="CS_10S" localSheetId="45">#REF!</definedName>
    <definedName name="CS_10S" localSheetId="30">#REF!</definedName>
    <definedName name="CS_10S" localSheetId="15">#REF!</definedName>
    <definedName name="CS_10S" localSheetId="41">#REF!</definedName>
    <definedName name="CS_10S" localSheetId="42">#REF!</definedName>
    <definedName name="CS_10S" localSheetId="40">#REF!</definedName>
    <definedName name="CS_10S" localSheetId="38">#REF!</definedName>
    <definedName name="CS_120" localSheetId="0">#REF!</definedName>
    <definedName name="CS_120" localSheetId="2">#REF!</definedName>
    <definedName name="CS_120" localSheetId="19">#REF!</definedName>
    <definedName name="CS_120" localSheetId="13">#REF!</definedName>
    <definedName name="CS_120" localSheetId="8">#REF!</definedName>
    <definedName name="CS_120" localSheetId="10">#REF!</definedName>
    <definedName name="CS_120" localSheetId="16">#REF!</definedName>
    <definedName name="CS_120" localSheetId="17">#REF!</definedName>
    <definedName name="CS_120" localSheetId="18">#REF!</definedName>
    <definedName name="CS_120" localSheetId="1">#REF!</definedName>
    <definedName name="CS_120" localSheetId="20">#REF!</definedName>
    <definedName name="CS_120" localSheetId="24">#REF!</definedName>
    <definedName name="CS_120" localSheetId="21">#REF!</definedName>
    <definedName name="CS_120" localSheetId="32">#REF!</definedName>
    <definedName name="CS_120" localSheetId="22">#REF!</definedName>
    <definedName name="CS_120" localSheetId="43">#REF!</definedName>
    <definedName name="CS_120" localSheetId="45">#REF!</definedName>
    <definedName name="CS_120" localSheetId="30">#REF!</definedName>
    <definedName name="CS_120" localSheetId="15">#REF!</definedName>
    <definedName name="CS_120" localSheetId="41">#REF!</definedName>
    <definedName name="CS_120" localSheetId="42">#REF!</definedName>
    <definedName name="CS_120" localSheetId="40">#REF!</definedName>
    <definedName name="CS_120" localSheetId="38">#REF!</definedName>
    <definedName name="CS_140" localSheetId="0">#REF!</definedName>
    <definedName name="CS_140" localSheetId="2">#REF!</definedName>
    <definedName name="CS_140" localSheetId="19">#REF!</definedName>
    <definedName name="CS_140" localSheetId="13">#REF!</definedName>
    <definedName name="CS_140" localSheetId="8">#REF!</definedName>
    <definedName name="CS_140" localSheetId="10">#REF!</definedName>
    <definedName name="CS_140" localSheetId="16">#REF!</definedName>
    <definedName name="CS_140" localSheetId="17">#REF!</definedName>
    <definedName name="CS_140" localSheetId="18">#REF!</definedName>
    <definedName name="CS_140" localSheetId="1">#REF!</definedName>
    <definedName name="CS_140" localSheetId="20">#REF!</definedName>
    <definedName name="CS_140" localSheetId="24">#REF!</definedName>
    <definedName name="CS_140" localSheetId="21">#REF!</definedName>
    <definedName name="CS_140" localSheetId="32">#REF!</definedName>
    <definedName name="CS_140" localSheetId="22">#REF!</definedName>
    <definedName name="CS_140" localSheetId="43">#REF!</definedName>
    <definedName name="CS_140" localSheetId="45">#REF!</definedName>
    <definedName name="CS_140" localSheetId="30">#REF!</definedName>
    <definedName name="CS_140" localSheetId="15">#REF!</definedName>
    <definedName name="CS_140" localSheetId="41">#REF!</definedName>
    <definedName name="CS_140" localSheetId="42">#REF!</definedName>
    <definedName name="CS_140" localSheetId="40">#REF!</definedName>
    <definedName name="CS_140" localSheetId="38">#REF!</definedName>
    <definedName name="CS_160" localSheetId="0">#REF!</definedName>
    <definedName name="CS_160" localSheetId="2">#REF!</definedName>
    <definedName name="CS_160" localSheetId="19">#REF!</definedName>
    <definedName name="CS_160" localSheetId="13">#REF!</definedName>
    <definedName name="CS_160" localSheetId="8">#REF!</definedName>
    <definedName name="CS_160" localSheetId="10">#REF!</definedName>
    <definedName name="CS_160" localSheetId="16">#REF!</definedName>
    <definedName name="CS_160" localSheetId="17">#REF!</definedName>
    <definedName name="CS_160" localSheetId="18">#REF!</definedName>
    <definedName name="CS_160" localSheetId="1">#REF!</definedName>
    <definedName name="CS_160" localSheetId="20">#REF!</definedName>
    <definedName name="CS_160" localSheetId="24">#REF!</definedName>
    <definedName name="CS_160" localSheetId="21">#REF!</definedName>
    <definedName name="CS_160" localSheetId="32">#REF!</definedName>
    <definedName name="CS_160" localSheetId="22">#REF!</definedName>
    <definedName name="CS_160" localSheetId="43">#REF!</definedName>
    <definedName name="CS_160" localSheetId="45">#REF!</definedName>
    <definedName name="CS_160" localSheetId="30">#REF!</definedName>
    <definedName name="CS_160" localSheetId="15">#REF!</definedName>
    <definedName name="CS_160" localSheetId="41">#REF!</definedName>
    <definedName name="CS_160" localSheetId="42">#REF!</definedName>
    <definedName name="CS_160" localSheetId="40">#REF!</definedName>
    <definedName name="CS_160" localSheetId="38">#REF!</definedName>
    <definedName name="CS_20" localSheetId="0">#REF!</definedName>
    <definedName name="CS_20" localSheetId="2">#REF!</definedName>
    <definedName name="CS_20" localSheetId="19">#REF!</definedName>
    <definedName name="CS_20" localSheetId="13">#REF!</definedName>
    <definedName name="CS_20" localSheetId="8">#REF!</definedName>
    <definedName name="CS_20" localSheetId="10">#REF!</definedName>
    <definedName name="CS_20" localSheetId="16">#REF!</definedName>
    <definedName name="CS_20" localSheetId="17">#REF!</definedName>
    <definedName name="CS_20" localSheetId="18">#REF!</definedName>
    <definedName name="CS_20" localSheetId="1">#REF!</definedName>
    <definedName name="CS_20" localSheetId="20">#REF!</definedName>
    <definedName name="CS_20" localSheetId="24">#REF!</definedName>
    <definedName name="CS_20" localSheetId="21">#REF!</definedName>
    <definedName name="CS_20" localSheetId="32">#REF!</definedName>
    <definedName name="CS_20" localSheetId="22">#REF!</definedName>
    <definedName name="CS_20" localSheetId="43">#REF!</definedName>
    <definedName name="CS_20" localSheetId="45">#REF!</definedName>
    <definedName name="CS_20" localSheetId="30">#REF!</definedName>
    <definedName name="CS_20" localSheetId="15">#REF!</definedName>
    <definedName name="CS_20" localSheetId="41">#REF!</definedName>
    <definedName name="CS_20" localSheetId="42">#REF!</definedName>
    <definedName name="CS_20" localSheetId="40">#REF!</definedName>
    <definedName name="CS_20" localSheetId="38">#REF!</definedName>
    <definedName name="CS_30" localSheetId="0">#REF!</definedName>
    <definedName name="CS_30" localSheetId="2">#REF!</definedName>
    <definedName name="CS_30" localSheetId="19">#REF!</definedName>
    <definedName name="CS_30" localSheetId="13">#REF!</definedName>
    <definedName name="CS_30" localSheetId="8">#REF!</definedName>
    <definedName name="CS_30" localSheetId="10">#REF!</definedName>
    <definedName name="CS_30" localSheetId="16">#REF!</definedName>
    <definedName name="CS_30" localSheetId="17">#REF!</definedName>
    <definedName name="CS_30" localSheetId="18">#REF!</definedName>
    <definedName name="CS_30" localSheetId="1">#REF!</definedName>
    <definedName name="CS_30" localSheetId="20">#REF!</definedName>
    <definedName name="CS_30" localSheetId="24">#REF!</definedName>
    <definedName name="CS_30" localSheetId="21">#REF!</definedName>
    <definedName name="CS_30" localSheetId="32">#REF!</definedName>
    <definedName name="CS_30" localSheetId="22">#REF!</definedName>
    <definedName name="CS_30" localSheetId="43">#REF!</definedName>
    <definedName name="CS_30" localSheetId="45">#REF!</definedName>
    <definedName name="CS_30" localSheetId="30">#REF!</definedName>
    <definedName name="CS_30" localSheetId="15">#REF!</definedName>
    <definedName name="CS_30" localSheetId="41">#REF!</definedName>
    <definedName name="CS_30" localSheetId="42">#REF!</definedName>
    <definedName name="CS_30" localSheetId="40">#REF!</definedName>
    <definedName name="CS_30" localSheetId="38">#REF!</definedName>
    <definedName name="CS_40" localSheetId="0">#REF!</definedName>
    <definedName name="CS_40" localSheetId="2">#REF!</definedName>
    <definedName name="CS_40" localSheetId="19">#REF!</definedName>
    <definedName name="CS_40" localSheetId="13">#REF!</definedName>
    <definedName name="CS_40" localSheetId="8">#REF!</definedName>
    <definedName name="CS_40" localSheetId="10">#REF!</definedName>
    <definedName name="CS_40" localSheetId="16">#REF!</definedName>
    <definedName name="CS_40" localSheetId="17">#REF!</definedName>
    <definedName name="CS_40" localSheetId="18">#REF!</definedName>
    <definedName name="CS_40" localSheetId="1">#REF!</definedName>
    <definedName name="CS_40" localSheetId="20">#REF!</definedName>
    <definedName name="CS_40" localSheetId="24">#REF!</definedName>
    <definedName name="CS_40" localSheetId="21">#REF!</definedName>
    <definedName name="CS_40" localSheetId="32">#REF!</definedName>
    <definedName name="CS_40" localSheetId="22">#REF!</definedName>
    <definedName name="CS_40" localSheetId="43">#REF!</definedName>
    <definedName name="CS_40" localSheetId="45">#REF!</definedName>
    <definedName name="CS_40" localSheetId="30">#REF!</definedName>
    <definedName name="CS_40" localSheetId="15">#REF!</definedName>
    <definedName name="CS_40" localSheetId="41">#REF!</definedName>
    <definedName name="CS_40" localSheetId="42">#REF!</definedName>
    <definedName name="CS_40" localSheetId="40">#REF!</definedName>
    <definedName name="CS_40" localSheetId="38">#REF!</definedName>
    <definedName name="CS_40S" localSheetId="0">#REF!</definedName>
    <definedName name="CS_40S" localSheetId="2">#REF!</definedName>
    <definedName name="CS_40S" localSheetId="19">#REF!</definedName>
    <definedName name="CS_40S" localSheetId="13">#REF!</definedName>
    <definedName name="CS_40S" localSheetId="8">#REF!</definedName>
    <definedName name="CS_40S" localSheetId="10">#REF!</definedName>
    <definedName name="CS_40S" localSheetId="16">#REF!</definedName>
    <definedName name="CS_40S" localSheetId="17">#REF!</definedName>
    <definedName name="CS_40S" localSheetId="18">#REF!</definedName>
    <definedName name="CS_40S" localSheetId="1">#REF!</definedName>
    <definedName name="CS_40S" localSheetId="20">#REF!</definedName>
    <definedName name="CS_40S" localSheetId="24">#REF!</definedName>
    <definedName name="CS_40S" localSheetId="21">#REF!</definedName>
    <definedName name="CS_40S" localSheetId="32">#REF!</definedName>
    <definedName name="CS_40S" localSheetId="22">#REF!</definedName>
    <definedName name="CS_40S" localSheetId="43">#REF!</definedName>
    <definedName name="CS_40S" localSheetId="45">#REF!</definedName>
    <definedName name="CS_40S" localSheetId="30">#REF!</definedName>
    <definedName name="CS_40S" localSheetId="15">#REF!</definedName>
    <definedName name="CS_40S" localSheetId="41">#REF!</definedName>
    <definedName name="CS_40S" localSheetId="42">#REF!</definedName>
    <definedName name="CS_40S" localSheetId="40">#REF!</definedName>
    <definedName name="CS_40S" localSheetId="38">#REF!</definedName>
    <definedName name="CS_5S" localSheetId="0">#REF!</definedName>
    <definedName name="CS_5S" localSheetId="2">#REF!</definedName>
    <definedName name="CS_5S" localSheetId="19">#REF!</definedName>
    <definedName name="CS_5S" localSheetId="13">#REF!</definedName>
    <definedName name="CS_5S" localSheetId="8">#REF!</definedName>
    <definedName name="CS_5S" localSheetId="10">#REF!</definedName>
    <definedName name="CS_5S" localSheetId="16">#REF!</definedName>
    <definedName name="CS_5S" localSheetId="17">#REF!</definedName>
    <definedName name="CS_5S" localSheetId="18">#REF!</definedName>
    <definedName name="CS_5S" localSheetId="1">#REF!</definedName>
    <definedName name="CS_5S" localSheetId="20">#REF!</definedName>
    <definedName name="CS_5S" localSheetId="24">#REF!</definedName>
    <definedName name="CS_5S" localSheetId="21">#REF!</definedName>
    <definedName name="CS_5S" localSheetId="32">#REF!</definedName>
    <definedName name="CS_5S" localSheetId="22">#REF!</definedName>
    <definedName name="CS_5S" localSheetId="43">#REF!</definedName>
    <definedName name="CS_5S" localSheetId="45">#REF!</definedName>
    <definedName name="CS_5S" localSheetId="30">#REF!</definedName>
    <definedName name="CS_5S" localSheetId="15">#REF!</definedName>
    <definedName name="CS_5S" localSheetId="41">#REF!</definedName>
    <definedName name="CS_5S" localSheetId="42">#REF!</definedName>
    <definedName name="CS_5S" localSheetId="40">#REF!</definedName>
    <definedName name="CS_5S" localSheetId="38">#REF!</definedName>
    <definedName name="CS_60" localSheetId="0">#REF!</definedName>
    <definedName name="CS_60" localSheetId="2">#REF!</definedName>
    <definedName name="CS_60" localSheetId="19">#REF!</definedName>
    <definedName name="CS_60" localSheetId="13">#REF!</definedName>
    <definedName name="CS_60" localSheetId="8">#REF!</definedName>
    <definedName name="CS_60" localSheetId="10">#REF!</definedName>
    <definedName name="CS_60" localSheetId="16">#REF!</definedName>
    <definedName name="CS_60" localSheetId="17">#REF!</definedName>
    <definedName name="CS_60" localSheetId="18">#REF!</definedName>
    <definedName name="CS_60" localSheetId="1">#REF!</definedName>
    <definedName name="CS_60" localSheetId="20">#REF!</definedName>
    <definedName name="CS_60" localSheetId="24">#REF!</definedName>
    <definedName name="CS_60" localSheetId="21">#REF!</definedName>
    <definedName name="CS_60" localSheetId="32">#REF!</definedName>
    <definedName name="CS_60" localSheetId="22">#REF!</definedName>
    <definedName name="CS_60" localSheetId="43">#REF!</definedName>
    <definedName name="CS_60" localSheetId="45">#REF!</definedName>
    <definedName name="CS_60" localSheetId="30">#REF!</definedName>
    <definedName name="CS_60" localSheetId="15">#REF!</definedName>
    <definedName name="CS_60" localSheetId="41">#REF!</definedName>
    <definedName name="CS_60" localSheetId="42">#REF!</definedName>
    <definedName name="CS_60" localSheetId="40">#REF!</definedName>
    <definedName name="CS_60" localSheetId="38">#REF!</definedName>
    <definedName name="CS_80" localSheetId="0">#REF!</definedName>
    <definedName name="CS_80" localSheetId="2">#REF!</definedName>
    <definedName name="CS_80" localSheetId="19">#REF!</definedName>
    <definedName name="CS_80" localSheetId="13">#REF!</definedName>
    <definedName name="CS_80" localSheetId="8">#REF!</definedName>
    <definedName name="CS_80" localSheetId="10">#REF!</definedName>
    <definedName name="CS_80" localSheetId="16">#REF!</definedName>
    <definedName name="CS_80" localSheetId="17">#REF!</definedName>
    <definedName name="CS_80" localSheetId="18">#REF!</definedName>
    <definedName name="CS_80" localSheetId="1">#REF!</definedName>
    <definedName name="CS_80" localSheetId="20">#REF!</definedName>
    <definedName name="CS_80" localSheetId="24">#REF!</definedName>
    <definedName name="CS_80" localSheetId="21">#REF!</definedName>
    <definedName name="CS_80" localSheetId="32">#REF!</definedName>
    <definedName name="CS_80" localSheetId="22">#REF!</definedName>
    <definedName name="CS_80" localSheetId="43">#REF!</definedName>
    <definedName name="CS_80" localSheetId="45">#REF!</definedName>
    <definedName name="CS_80" localSheetId="30">#REF!</definedName>
    <definedName name="CS_80" localSheetId="15">#REF!</definedName>
    <definedName name="CS_80" localSheetId="41">#REF!</definedName>
    <definedName name="CS_80" localSheetId="42">#REF!</definedName>
    <definedName name="CS_80" localSheetId="40">#REF!</definedName>
    <definedName name="CS_80" localSheetId="38">#REF!</definedName>
    <definedName name="CS_80S" localSheetId="0">#REF!</definedName>
    <definedName name="CS_80S" localSheetId="2">#REF!</definedName>
    <definedName name="CS_80S" localSheetId="19">#REF!</definedName>
    <definedName name="CS_80S" localSheetId="13">#REF!</definedName>
    <definedName name="CS_80S" localSheetId="8">#REF!</definedName>
    <definedName name="CS_80S" localSheetId="10">#REF!</definedName>
    <definedName name="CS_80S" localSheetId="16">#REF!</definedName>
    <definedName name="CS_80S" localSheetId="17">#REF!</definedName>
    <definedName name="CS_80S" localSheetId="18">#REF!</definedName>
    <definedName name="CS_80S" localSheetId="1">#REF!</definedName>
    <definedName name="CS_80S" localSheetId="20">#REF!</definedName>
    <definedName name="CS_80S" localSheetId="24">#REF!</definedName>
    <definedName name="CS_80S" localSheetId="21">#REF!</definedName>
    <definedName name="CS_80S" localSheetId="32">#REF!</definedName>
    <definedName name="CS_80S" localSheetId="22">#REF!</definedName>
    <definedName name="CS_80S" localSheetId="43">#REF!</definedName>
    <definedName name="CS_80S" localSheetId="45">#REF!</definedName>
    <definedName name="CS_80S" localSheetId="30">#REF!</definedName>
    <definedName name="CS_80S" localSheetId="15">#REF!</definedName>
    <definedName name="CS_80S" localSheetId="41">#REF!</definedName>
    <definedName name="CS_80S" localSheetId="42">#REF!</definedName>
    <definedName name="CS_80S" localSheetId="40">#REF!</definedName>
    <definedName name="CS_80S" localSheetId="38">#REF!</definedName>
    <definedName name="CS_STD" localSheetId="0">#REF!</definedName>
    <definedName name="CS_STD" localSheetId="2">#REF!</definedName>
    <definedName name="CS_STD" localSheetId="19">#REF!</definedName>
    <definedName name="CS_STD" localSheetId="13">#REF!</definedName>
    <definedName name="CS_STD" localSheetId="8">#REF!</definedName>
    <definedName name="CS_STD" localSheetId="10">#REF!</definedName>
    <definedName name="CS_STD" localSheetId="16">#REF!</definedName>
    <definedName name="CS_STD" localSheetId="17">#REF!</definedName>
    <definedName name="CS_STD" localSheetId="18">#REF!</definedName>
    <definedName name="CS_STD" localSheetId="1">#REF!</definedName>
    <definedName name="CS_STD" localSheetId="20">#REF!</definedName>
    <definedName name="CS_STD" localSheetId="24">#REF!</definedName>
    <definedName name="CS_STD" localSheetId="21">#REF!</definedName>
    <definedName name="CS_STD" localSheetId="32">#REF!</definedName>
    <definedName name="CS_STD" localSheetId="22">#REF!</definedName>
    <definedName name="CS_STD" localSheetId="43">#REF!</definedName>
    <definedName name="CS_STD" localSheetId="45">#REF!</definedName>
    <definedName name="CS_STD" localSheetId="30">#REF!</definedName>
    <definedName name="CS_STD" localSheetId="15">#REF!</definedName>
    <definedName name="CS_STD" localSheetId="41">#REF!</definedName>
    <definedName name="CS_STD" localSheetId="42">#REF!</definedName>
    <definedName name="CS_STD" localSheetId="40">#REF!</definedName>
    <definedName name="CS_STD" localSheetId="38">#REF!</definedName>
    <definedName name="CS_XS" localSheetId="0">#REF!</definedName>
    <definedName name="CS_XS" localSheetId="2">#REF!</definedName>
    <definedName name="CS_XS" localSheetId="19">#REF!</definedName>
    <definedName name="CS_XS" localSheetId="13">#REF!</definedName>
    <definedName name="CS_XS" localSheetId="8">#REF!</definedName>
    <definedName name="CS_XS" localSheetId="10">#REF!</definedName>
    <definedName name="CS_XS" localSheetId="16">#REF!</definedName>
    <definedName name="CS_XS" localSheetId="17">#REF!</definedName>
    <definedName name="CS_XS" localSheetId="18">#REF!</definedName>
    <definedName name="CS_XS" localSheetId="1">#REF!</definedName>
    <definedName name="CS_XS" localSheetId="20">#REF!</definedName>
    <definedName name="CS_XS" localSheetId="24">#REF!</definedName>
    <definedName name="CS_XS" localSheetId="21">#REF!</definedName>
    <definedName name="CS_XS" localSheetId="32">#REF!</definedName>
    <definedName name="CS_XS" localSheetId="22">#REF!</definedName>
    <definedName name="CS_XS" localSheetId="43">#REF!</definedName>
    <definedName name="CS_XS" localSheetId="45">#REF!</definedName>
    <definedName name="CS_XS" localSheetId="30">#REF!</definedName>
    <definedName name="CS_XS" localSheetId="15">#REF!</definedName>
    <definedName name="CS_XS" localSheetId="41">#REF!</definedName>
    <definedName name="CS_XS" localSheetId="42">#REF!</definedName>
    <definedName name="CS_XS" localSheetId="40">#REF!</definedName>
    <definedName name="CS_XS" localSheetId="38">#REF!</definedName>
    <definedName name="CS_XXS" localSheetId="0">#REF!</definedName>
    <definedName name="CS_XXS" localSheetId="2">#REF!</definedName>
    <definedName name="CS_XXS" localSheetId="19">#REF!</definedName>
    <definedName name="CS_XXS" localSheetId="13">#REF!</definedName>
    <definedName name="CS_XXS" localSheetId="8">#REF!</definedName>
    <definedName name="CS_XXS" localSheetId="10">#REF!</definedName>
    <definedName name="CS_XXS" localSheetId="16">#REF!</definedName>
    <definedName name="CS_XXS" localSheetId="17">#REF!</definedName>
    <definedName name="CS_XXS" localSheetId="18">#REF!</definedName>
    <definedName name="CS_XXS" localSheetId="1">#REF!</definedName>
    <definedName name="CS_XXS" localSheetId="20">#REF!</definedName>
    <definedName name="CS_XXS" localSheetId="24">#REF!</definedName>
    <definedName name="CS_XXS" localSheetId="21">#REF!</definedName>
    <definedName name="CS_XXS" localSheetId="32">#REF!</definedName>
    <definedName name="CS_XXS" localSheetId="22">#REF!</definedName>
    <definedName name="CS_XXS" localSheetId="43">#REF!</definedName>
    <definedName name="CS_XXS" localSheetId="45">#REF!</definedName>
    <definedName name="CS_XXS" localSheetId="30">#REF!</definedName>
    <definedName name="CS_XXS" localSheetId="15">#REF!</definedName>
    <definedName name="CS_XXS" localSheetId="41">#REF!</definedName>
    <definedName name="CS_XXS" localSheetId="42">#REF!</definedName>
    <definedName name="CS_XXS" localSheetId="40">#REF!</definedName>
    <definedName name="CS_XXS" localSheetId="38">#REF!</definedName>
    <definedName name="cv" localSheetId="0" hidden="1">{"'TDTGT (theo Dphuong)'!$A$4:$F$75"}</definedName>
    <definedName name="cv" localSheetId="2" hidden="1">{"'TDTGT (theo Dphuong)'!$A$4:$F$75"}</definedName>
    <definedName name="cv" localSheetId="19" hidden="1">{"'TDTGT (theo Dphuong)'!$A$4:$F$75"}</definedName>
    <definedName name="cv" localSheetId="13" hidden="1">{"'TDTGT (theo Dphuong)'!$A$4:$F$75"}</definedName>
    <definedName name="cv" localSheetId="18" hidden="1">{"'TDTGT (theo Dphuong)'!$A$4:$F$75"}</definedName>
    <definedName name="cv" localSheetId="1" hidden="1">{"'TDTGT (theo Dphuong)'!$A$4:$F$75"}</definedName>
    <definedName name="cv" localSheetId="20" hidden="1">{"'TDTGT (theo Dphuong)'!$A$4:$F$75"}</definedName>
    <definedName name="cv" localSheetId="24" hidden="1">{"'TDTGT (theo Dphuong)'!$A$4:$F$75"}</definedName>
    <definedName name="cv" localSheetId="21" hidden="1">{"'TDTGT (theo Dphuong)'!$A$4:$F$75"}</definedName>
    <definedName name="cv" localSheetId="33" hidden="1">{"'TDTGT (theo Dphuong)'!$A$4:$F$75"}</definedName>
    <definedName name="cv" localSheetId="32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22" hidden="1">{"'TDTGT (theo Dphuong)'!$A$4:$F$75"}</definedName>
    <definedName name="cv" localSheetId="45" hidden="1">{"'TDTGT (theo Dphuong)'!$A$4:$F$75"}</definedName>
    <definedName name="cv" localSheetId="5" hidden="1">{"'TDTGT (theo Dphuong)'!$A$4:$F$75"}</definedName>
    <definedName name="cv" localSheetId="30" hidden="1">{"'TDTGT (theo Dphuong)'!$A$4:$F$75"}</definedName>
    <definedName name="cv" localSheetId="15" hidden="1">{"'TDTGT (theo Dphuong)'!$A$4:$F$75"}</definedName>
    <definedName name="cv" localSheetId="41" hidden="1">{"'TDTGT (theo Dphuong)'!$A$4:$F$75"}</definedName>
    <definedName name="cv" localSheetId="42" hidden="1">{"'TDTGT (theo Dphuong)'!$A$4:$F$75"}</definedName>
    <definedName name="cx" localSheetId="0">#REF!</definedName>
    <definedName name="cx" localSheetId="2">#REF!</definedName>
    <definedName name="cx" localSheetId="19">#REF!</definedName>
    <definedName name="cx" localSheetId="13">#REF!</definedName>
    <definedName name="cx" localSheetId="8">#REF!</definedName>
    <definedName name="cx" localSheetId="10">#REF!</definedName>
    <definedName name="cx" localSheetId="16">#REF!</definedName>
    <definedName name="cx" localSheetId="17">#REF!</definedName>
    <definedName name="cx" localSheetId="18">#REF!</definedName>
    <definedName name="cx" localSheetId="1">#REF!</definedName>
    <definedName name="cx" localSheetId="20">#REF!</definedName>
    <definedName name="cx" localSheetId="24">#REF!</definedName>
    <definedName name="cx" localSheetId="21">#REF!</definedName>
    <definedName name="cx" localSheetId="32">#REF!</definedName>
    <definedName name="cx" localSheetId="34">#REF!</definedName>
    <definedName name="cx" localSheetId="35">#REF!</definedName>
    <definedName name="cx" localSheetId="36">#REF!</definedName>
    <definedName name="cx" localSheetId="22">#REF!</definedName>
    <definedName name="cx" localSheetId="43">#REF!</definedName>
    <definedName name="cx" localSheetId="45">#REF!</definedName>
    <definedName name="cx" localSheetId="5">#REF!</definedName>
    <definedName name="cx" localSheetId="30">#REF!</definedName>
    <definedName name="cx" localSheetId="15">#REF!</definedName>
    <definedName name="cx" localSheetId="41">#REF!</definedName>
    <definedName name="cx" localSheetId="42">#REF!</definedName>
    <definedName name="cx" localSheetId="40">#REF!</definedName>
    <definedName name="cx" localSheetId="38">#REF!</definedName>
    <definedName name="d" localSheetId="0" hidden="1">#REF!</definedName>
    <definedName name="d" localSheetId="2" hidden="1">#REF!</definedName>
    <definedName name="d" localSheetId="19" hidden="1">#REF!</definedName>
    <definedName name="d" localSheetId="13" hidden="1">#REF!</definedName>
    <definedName name="d" localSheetId="8" hidden="1">#REF!</definedName>
    <definedName name="d" localSheetId="10" hidden="1">#REF!</definedName>
    <definedName name="d" localSheetId="16" hidden="1">#REF!</definedName>
    <definedName name="d" localSheetId="17" hidden="1">#REF!</definedName>
    <definedName name="d" localSheetId="18" hidden="1">#REF!</definedName>
    <definedName name="d" localSheetId="1" hidden="1">#REF!</definedName>
    <definedName name="d" localSheetId="20" hidden="1">#REF!</definedName>
    <definedName name="d" localSheetId="24" hidden="1">#REF!</definedName>
    <definedName name="d" localSheetId="21" hidden="1">#REF!</definedName>
    <definedName name="d" localSheetId="32" hidden="1">#REF!</definedName>
    <definedName name="d" localSheetId="22" hidden="1">#REF!</definedName>
    <definedName name="d" localSheetId="43" hidden="1">#REF!</definedName>
    <definedName name="d" localSheetId="45" hidden="1">#REF!</definedName>
    <definedName name="d" localSheetId="5" hidden="1">#REF!</definedName>
    <definedName name="d" localSheetId="30" hidden="1">#REF!</definedName>
    <definedName name="d" localSheetId="15" hidden="1">#REF!</definedName>
    <definedName name="d" localSheetId="41" hidden="1">#REF!</definedName>
    <definedName name="d" localSheetId="42" hidden="1">#REF!</definedName>
    <definedName name="d" localSheetId="40" hidden="1">#REF!</definedName>
    <definedName name="d" localSheetId="38" hidden="1">#REF!</definedName>
    <definedName name="dd" localSheetId="0">#REF!</definedName>
    <definedName name="dd" localSheetId="2">#REF!</definedName>
    <definedName name="dd" localSheetId="19">#REF!</definedName>
    <definedName name="dd" localSheetId="13">#REF!</definedName>
    <definedName name="dd" localSheetId="8">#REF!</definedName>
    <definedName name="dd" localSheetId="10">#REF!</definedName>
    <definedName name="dd" localSheetId="16">#REF!</definedName>
    <definedName name="dd" localSheetId="17">#REF!</definedName>
    <definedName name="dd" localSheetId="18">#REF!</definedName>
    <definedName name="dd" localSheetId="1">#REF!</definedName>
    <definedName name="dd" localSheetId="20">#REF!</definedName>
    <definedName name="dd" localSheetId="24">#REF!</definedName>
    <definedName name="dd" localSheetId="21">#REF!</definedName>
    <definedName name="dd" localSheetId="32">#REF!</definedName>
    <definedName name="dd" localSheetId="22">#REF!</definedName>
    <definedName name="dd" localSheetId="45">#REF!</definedName>
    <definedName name="dd" localSheetId="5">#REF!</definedName>
    <definedName name="dd" localSheetId="30">#REF!</definedName>
    <definedName name="dd" localSheetId="15">#REF!</definedName>
    <definedName name="dd" localSheetId="41">#REF!</definedName>
    <definedName name="dd" localSheetId="42">#REF!</definedName>
    <definedName name="dd" localSheetId="40">#REF!</definedName>
    <definedName name="dd" localSheetId="38">#REF!</definedName>
    <definedName name="df" localSheetId="2" hidden="1">#REF!</definedName>
    <definedName name="df" localSheetId="19" hidden="1">#REF!</definedName>
    <definedName name="df" localSheetId="13" hidden="1">#REF!</definedName>
    <definedName name="df" localSheetId="8" hidden="1">#REF!</definedName>
    <definedName name="df" localSheetId="10" hidden="1">#REF!</definedName>
    <definedName name="df" localSheetId="16" hidden="1">#REF!</definedName>
    <definedName name="df" localSheetId="17" hidden="1">#REF!</definedName>
    <definedName name="df" localSheetId="18" hidden="1">#REF!</definedName>
    <definedName name="df" localSheetId="1" hidden="1">#REF!</definedName>
    <definedName name="df" localSheetId="20" hidden="1">#REF!</definedName>
    <definedName name="df" localSheetId="24" hidden="1">#REF!</definedName>
    <definedName name="df" localSheetId="21" hidden="1">#REF!</definedName>
    <definedName name="df" localSheetId="32" hidden="1">#REF!</definedName>
    <definedName name="df" localSheetId="22" hidden="1">#REF!</definedName>
    <definedName name="df" localSheetId="43" hidden="1">#REF!</definedName>
    <definedName name="df" localSheetId="45" hidden="1">#REF!</definedName>
    <definedName name="df" localSheetId="30" hidden="1">#REF!</definedName>
    <definedName name="df" localSheetId="15" hidden="1">#REF!</definedName>
    <definedName name="df" localSheetId="41" hidden="1">#REF!</definedName>
    <definedName name="df" localSheetId="42" hidden="1">#REF!</definedName>
    <definedName name="df" localSheetId="40" hidden="1">#REF!</definedName>
    <definedName name="df" localSheetId="38" hidden="1">#REF!</definedName>
    <definedName name="dg" localSheetId="2">#REF!</definedName>
    <definedName name="dg" localSheetId="19">#REF!</definedName>
    <definedName name="dg" localSheetId="13">#REF!</definedName>
    <definedName name="dg" localSheetId="8">#REF!</definedName>
    <definedName name="dg" localSheetId="10">#REF!</definedName>
    <definedName name="dg" localSheetId="16">#REF!</definedName>
    <definedName name="dg" localSheetId="17">#REF!</definedName>
    <definedName name="dg" localSheetId="18">#REF!</definedName>
    <definedName name="dg" localSheetId="1">#REF!</definedName>
    <definedName name="dg" localSheetId="20">#REF!</definedName>
    <definedName name="dg" localSheetId="24">#REF!</definedName>
    <definedName name="dg" localSheetId="21">#REF!</definedName>
    <definedName name="dg" localSheetId="32">#REF!</definedName>
    <definedName name="dg" localSheetId="22">#REF!</definedName>
    <definedName name="dg" localSheetId="45">#REF!</definedName>
    <definedName name="dg" localSheetId="30">#REF!</definedName>
    <definedName name="dg" localSheetId="15">#REF!</definedName>
    <definedName name="dg" localSheetId="41">#REF!</definedName>
    <definedName name="dg" localSheetId="42">#REF!</definedName>
    <definedName name="dg" localSheetId="40">#REF!</definedName>
    <definedName name="dg" localSheetId="38">#REF!</definedName>
    <definedName name="dien" localSheetId="2">#REF!</definedName>
    <definedName name="dien" localSheetId="19">#REF!</definedName>
    <definedName name="dien" localSheetId="13">#REF!</definedName>
    <definedName name="dien" localSheetId="8">#REF!</definedName>
    <definedName name="dien" localSheetId="10">#REF!</definedName>
    <definedName name="dien" localSheetId="16">#REF!</definedName>
    <definedName name="dien" localSheetId="17">#REF!</definedName>
    <definedName name="dien" localSheetId="18">#REF!</definedName>
    <definedName name="dien" localSheetId="1">#REF!</definedName>
    <definedName name="dien" localSheetId="20">#REF!</definedName>
    <definedName name="dien" localSheetId="24">#REF!</definedName>
    <definedName name="dien" localSheetId="21">#REF!</definedName>
    <definedName name="dien" localSheetId="32">#REF!</definedName>
    <definedName name="dien" localSheetId="22">#REF!</definedName>
    <definedName name="dien" localSheetId="45">#REF!</definedName>
    <definedName name="dien" localSheetId="30">#REF!</definedName>
    <definedName name="dien" localSheetId="15">#REF!</definedName>
    <definedName name="dien" localSheetId="41">#REF!</definedName>
    <definedName name="dien" localSheetId="42">#REF!</definedName>
    <definedName name="dien" localSheetId="40">#REF!</definedName>
    <definedName name="dien" localSheetId="38">#REF!</definedName>
    <definedName name="dn" localSheetId="0" hidden="1">{"'TDTGT (theo Dphuong)'!$A$4:$F$75"}</definedName>
    <definedName name="dn" localSheetId="2" hidden="1">{"'TDTGT (theo Dphuong)'!$A$4:$F$75"}</definedName>
    <definedName name="dn" localSheetId="19" hidden="1">{"'TDTGT (theo Dphuong)'!$A$4:$F$75"}</definedName>
    <definedName name="dn" localSheetId="13" hidden="1">{"'TDTGT (theo Dphuong)'!$A$4:$F$75"}</definedName>
    <definedName name="dn" localSheetId="18" hidden="1">{"'TDTGT (theo Dphuong)'!$A$4:$F$75"}</definedName>
    <definedName name="dn" localSheetId="1" hidden="1">{"'TDTGT (theo Dphuong)'!$A$4:$F$75"}</definedName>
    <definedName name="dn" localSheetId="20" hidden="1">{"'TDTGT (theo Dphuong)'!$A$4:$F$75"}</definedName>
    <definedName name="dn" localSheetId="24" hidden="1">{"'TDTGT (theo Dphuong)'!$A$4:$F$75"}</definedName>
    <definedName name="dn" localSheetId="21" hidden="1">{"'TDTGT (theo Dphuong)'!$A$4:$F$75"}</definedName>
    <definedName name="dn" localSheetId="33" hidden="1">{"'TDTGT (theo Dphuong)'!$A$4:$F$75"}</definedName>
    <definedName name="dn" localSheetId="32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22" hidden="1">{"'TDTGT (theo Dphuong)'!$A$4:$F$75"}</definedName>
    <definedName name="dn" localSheetId="45" hidden="1">{"'TDTGT (theo Dphuong)'!$A$4:$F$75"}</definedName>
    <definedName name="dn" localSheetId="5" hidden="1">{"'TDTGT (theo Dphuong)'!$A$4:$F$75"}</definedName>
    <definedName name="dn" localSheetId="30" hidden="1">{"'TDTGT (theo Dphuong)'!$A$4:$F$75"}</definedName>
    <definedName name="dn" localSheetId="15" hidden="1">{"'TDTGT (theo Dphuong)'!$A$4:$F$75"}</definedName>
    <definedName name="dn" localSheetId="41" hidden="1">{"'TDTGT (theo Dphuong)'!$A$4:$F$75"}</definedName>
    <definedName name="dn" localSheetId="42" hidden="1">{"'TDTGT (theo Dphuong)'!$A$4:$F$75"}</definedName>
    <definedName name="ffddg" localSheetId="0">#REF!</definedName>
    <definedName name="ffddg" localSheetId="2">#REF!</definedName>
    <definedName name="ffddg" localSheetId="13">#REF!</definedName>
    <definedName name="ffddg" localSheetId="8">#REF!</definedName>
    <definedName name="ffddg" localSheetId="10">#REF!</definedName>
    <definedName name="ffddg" localSheetId="16">#REF!</definedName>
    <definedName name="ffddg" localSheetId="17">#REF!</definedName>
    <definedName name="ffddg" localSheetId="18">#REF!</definedName>
    <definedName name="ffddg" localSheetId="1">#REF!</definedName>
    <definedName name="ffddg" localSheetId="24">#REF!</definedName>
    <definedName name="ffddg" localSheetId="21">#REF!</definedName>
    <definedName name="ffddg" localSheetId="32">#REF!</definedName>
    <definedName name="ffddg" localSheetId="34">#REF!</definedName>
    <definedName name="ffddg" localSheetId="35">#REF!</definedName>
    <definedName name="ffddg" localSheetId="36">#REF!</definedName>
    <definedName name="ffddg" localSheetId="22">#REF!</definedName>
    <definedName name="ffddg" localSheetId="45">#REF!</definedName>
    <definedName name="ffddg" localSheetId="5">#REF!</definedName>
    <definedName name="ffddg" localSheetId="30">#REF!</definedName>
    <definedName name="ffddg" localSheetId="15">#REF!</definedName>
    <definedName name="ffddg" localSheetId="41">#REF!</definedName>
    <definedName name="ffddg" localSheetId="42">#REF!</definedName>
    <definedName name="ffddg" localSheetId="40">#REF!</definedName>
    <definedName name="ffddg" localSheetId="38">#REF!</definedName>
    <definedName name="FP" localSheetId="0">'[1]COAT&amp;WRAP-QIOT-#3'!#REF!</definedName>
    <definedName name="FP" localSheetId="2">'[1]COAT&amp;WRAP-QIOT-#3'!#REF!</definedName>
    <definedName name="FP" localSheetId="19">'[1]COAT&amp;WRAP-QIOT-#3'!#REF!</definedName>
    <definedName name="FP" localSheetId="13">'[2]COAT&amp;WRAP-QIOT-#3'!#REF!</definedName>
    <definedName name="FP" localSheetId="8">'[2]COAT&amp;WRAP-QIOT-#3'!#REF!</definedName>
    <definedName name="FP" localSheetId="10">'[2]COAT&amp;WRAP-QIOT-#3'!#REF!</definedName>
    <definedName name="FP" localSheetId="16">'[2]COAT&amp;WRAP-QIOT-#3'!#REF!</definedName>
    <definedName name="FP" localSheetId="17">'[2]COAT&amp;WRAP-QIOT-#3'!#REF!</definedName>
    <definedName name="FP" localSheetId="18">'[2]COAT&amp;WRAP-QIOT-#3'!#REF!</definedName>
    <definedName name="FP" localSheetId="1">'[1]COAT&amp;WRAP-QIOT-#3'!#REF!</definedName>
    <definedName name="FP" localSheetId="20">'[1]COAT&amp;WRAP-QIOT-#3'!#REF!</definedName>
    <definedName name="FP" localSheetId="24">'[2]COAT&amp;WRAP-QIOT-#3'!#REF!</definedName>
    <definedName name="FP" localSheetId="4">'[1]COAT&amp;WRAP-QIOT-#3'!#REF!</definedName>
    <definedName name="FP" localSheetId="21">'[1]COAT&amp;WRAP-QIOT-#3'!#REF!</definedName>
    <definedName name="FP" localSheetId="5">'[1]COAT&amp;WRAP-QIOT-#3'!#REF!</definedName>
    <definedName name="FP" localSheetId="15">'[2]COAT&amp;WRAP-QIOT-#3'!#REF!</definedName>
    <definedName name="FP" localSheetId="42">'[1]COAT&amp;WRAP-QIOT-#3'!#REF!</definedName>
    <definedName name="FP" localSheetId="40">'[1]COAT&amp;WRAP-QIOT-#3'!#REF!</definedName>
    <definedName name="FP" localSheetId="38">'[1]COAT&amp;WRAP-QIOT-#3'!#REF!</definedName>
    <definedName name="FP">'[2]COAT&amp;WRAP-QIOT-#3'!#REF!</definedName>
    <definedName name="h" localSheetId="0" hidden="1">{"'TDTGT (theo Dphuong)'!$A$4:$F$75"}</definedName>
    <definedName name="h" localSheetId="2" hidden="1">{"'TDTGT (theo Dphuong)'!$A$4:$F$75"}</definedName>
    <definedName name="h" localSheetId="19" hidden="1">{"'TDTGT (theo Dphuong)'!$A$4:$F$75"}</definedName>
    <definedName name="h" localSheetId="13" hidden="1">{"'TDTGT (theo Dphuong)'!$A$4:$F$75"}</definedName>
    <definedName name="h" localSheetId="18" hidden="1">{"'TDTGT (theo Dphuong)'!$A$4:$F$75"}</definedName>
    <definedName name="h" localSheetId="1" hidden="1">{"'TDTGT (theo Dphuong)'!$A$4:$F$75"}</definedName>
    <definedName name="h" localSheetId="20" hidden="1">{"'TDTGT (theo Dphuong)'!$A$4:$F$75"}</definedName>
    <definedName name="h" localSheetId="24" hidden="1">{"'TDTGT (theo Dphuong)'!$A$4:$F$75"}</definedName>
    <definedName name="h" localSheetId="21" hidden="1">{"'TDTGT (theo Dphuong)'!$A$4:$F$75"}</definedName>
    <definedName name="h" localSheetId="33" hidden="1">{"'TDTGT (theo Dphuong)'!$A$4:$F$75"}</definedName>
    <definedName name="h" localSheetId="32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22" hidden="1">{"'TDTGT (theo Dphuong)'!$A$4:$F$75"}</definedName>
    <definedName name="h" localSheetId="45" hidden="1">{"'TDTGT (theo Dphuong)'!$A$4:$F$75"}</definedName>
    <definedName name="h" localSheetId="5" hidden="1">{"'TDTGT (theo Dphuong)'!$A$4:$F$75"}</definedName>
    <definedName name="h" localSheetId="30" hidden="1">{"'TDTGT (theo Dphuong)'!$A$4:$F$75"}</definedName>
    <definedName name="h" localSheetId="15" hidden="1">{"'TDTGT (theo Dphuong)'!$A$4:$F$75"}</definedName>
    <definedName name="h" localSheetId="41" hidden="1">{"'TDTGT (theo Dphuong)'!$A$4:$F$75"}</definedName>
    <definedName name="h" localSheetId="42" hidden="1">{"'TDTGT (theo Dphuong)'!$A$4:$F$75"}</definedName>
    <definedName name="hab" localSheetId="0">#REF!</definedName>
    <definedName name="hab" localSheetId="2">#REF!</definedName>
    <definedName name="hab" localSheetId="19">#REF!</definedName>
    <definedName name="hab" localSheetId="13">#REF!</definedName>
    <definedName name="hab" localSheetId="8">#REF!</definedName>
    <definedName name="hab" localSheetId="10">#REF!</definedName>
    <definedName name="hab" localSheetId="16">#REF!</definedName>
    <definedName name="hab" localSheetId="17">#REF!</definedName>
    <definedName name="hab" localSheetId="18">#REF!</definedName>
    <definedName name="hab" localSheetId="1">#REF!</definedName>
    <definedName name="hab" localSheetId="20">#REF!</definedName>
    <definedName name="hab" localSheetId="24">#REF!</definedName>
    <definedName name="hab" localSheetId="4">#REF!</definedName>
    <definedName name="hab" localSheetId="21">#REF!</definedName>
    <definedName name="hab" localSheetId="32">#REF!</definedName>
    <definedName name="hab" localSheetId="34">#REF!</definedName>
    <definedName name="hab" localSheetId="35">#REF!</definedName>
    <definedName name="hab" localSheetId="36">#REF!</definedName>
    <definedName name="hab" localSheetId="22">#REF!</definedName>
    <definedName name="hab" localSheetId="43">#REF!</definedName>
    <definedName name="hab" localSheetId="45">#REF!</definedName>
    <definedName name="hab" localSheetId="5">#REF!</definedName>
    <definedName name="hab" localSheetId="30">#REF!</definedName>
    <definedName name="hab" localSheetId="15">#REF!</definedName>
    <definedName name="hab" localSheetId="41">#REF!</definedName>
    <definedName name="hab" localSheetId="42">#REF!</definedName>
    <definedName name="hab" localSheetId="40">#REF!</definedName>
    <definedName name="hab" localSheetId="38">#REF!</definedName>
    <definedName name="habac" localSheetId="0">#REF!</definedName>
    <definedName name="habac" localSheetId="2">#REF!</definedName>
    <definedName name="habac" localSheetId="19">#REF!</definedName>
    <definedName name="habac" localSheetId="13">#REF!</definedName>
    <definedName name="habac" localSheetId="8">#REF!</definedName>
    <definedName name="habac" localSheetId="10">#REF!</definedName>
    <definedName name="habac" localSheetId="16">#REF!</definedName>
    <definedName name="habac" localSheetId="17">#REF!</definedName>
    <definedName name="habac" localSheetId="18">#REF!</definedName>
    <definedName name="habac" localSheetId="1">#REF!</definedName>
    <definedName name="habac" localSheetId="20">#REF!</definedName>
    <definedName name="habac" localSheetId="24">#REF!</definedName>
    <definedName name="habac" localSheetId="4">#REF!</definedName>
    <definedName name="habac" localSheetId="21">#REF!</definedName>
    <definedName name="habac" localSheetId="32">#REF!</definedName>
    <definedName name="habac" localSheetId="22">#REF!</definedName>
    <definedName name="habac" localSheetId="43">#REF!</definedName>
    <definedName name="habac" localSheetId="45">#REF!</definedName>
    <definedName name="habac" localSheetId="5">#REF!</definedName>
    <definedName name="habac" localSheetId="30">#REF!</definedName>
    <definedName name="habac" localSheetId="15">#REF!</definedName>
    <definedName name="habac" localSheetId="41">#REF!</definedName>
    <definedName name="habac" localSheetId="42">#REF!</definedName>
    <definedName name="habac" localSheetId="40">#REF!</definedName>
    <definedName name="habac" localSheetId="38">#REF!</definedName>
    <definedName name="Habac1">'[8]7 THAI NGUYEN'!$A$11</definedName>
    <definedName name="hhg" localSheetId="0">#REF!</definedName>
    <definedName name="hhg" localSheetId="2">#REF!</definedName>
    <definedName name="hhg" localSheetId="19">#REF!</definedName>
    <definedName name="hhg" localSheetId="13">#REF!</definedName>
    <definedName name="hhg" localSheetId="8">#REF!</definedName>
    <definedName name="hhg" localSheetId="10">#REF!</definedName>
    <definedName name="hhg" localSheetId="16">#REF!</definedName>
    <definedName name="hhg" localSheetId="17">#REF!</definedName>
    <definedName name="hhg" localSheetId="18">#REF!</definedName>
    <definedName name="hhg" localSheetId="1">#REF!</definedName>
    <definedName name="hhg" localSheetId="20">#REF!</definedName>
    <definedName name="hhg" localSheetId="24">#REF!</definedName>
    <definedName name="hhg" localSheetId="4">#REF!</definedName>
    <definedName name="hhg" localSheetId="21">#REF!</definedName>
    <definedName name="hhg" localSheetId="32">#REF!</definedName>
    <definedName name="hhg" localSheetId="34">#REF!</definedName>
    <definedName name="hhg" localSheetId="35">#REF!</definedName>
    <definedName name="hhg" localSheetId="36">#REF!</definedName>
    <definedName name="hhg" localSheetId="22">#REF!</definedName>
    <definedName name="hhg" localSheetId="43">#REF!</definedName>
    <definedName name="hhg" localSheetId="45">#REF!</definedName>
    <definedName name="hhg" localSheetId="5">#REF!</definedName>
    <definedName name="hhg" localSheetId="30">#REF!</definedName>
    <definedName name="hhg" localSheetId="15">#REF!</definedName>
    <definedName name="hhg" localSheetId="41">#REF!</definedName>
    <definedName name="hhg" localSheetId="42">#REF!</definedName>
    <definedName name="hhg" localSheetId="40">#REF!</definedName>
    <definedName name="hhg" localSheetId="38">#REF!</definedName>
    <definedName name="HTML_CodePage" hidden="1">1252</definedName>
    <definedName name="HTML_Control" localSheetId="0" hidden="1">{"'TDTGT (theo Dphuong)'!$A$4:$F$75"}</definedName>
    <definedName name="HTML_Control" localSheetId="2" hidden="1">{"'TDTGT (theo Dphuong)'!$A$4:$F$75"}</definedName>
    <definedName name="HTML_Control" localSheetId="19" hidden="1">{"'TDTGT (theo Dphuong)'!$A$4:$F$75"}</definedName>
    <definedName name="HTML_Control" localSheetId="13" hidden="1">{"'TDTGT (theo Dphuong)'!$A$4:$F$75"}</definedName>
    <definedName name="HTML_Control" localSheetId="18" hidden="1">{"'TDTGT (theo Dphuong)'!$A$4:$F$75"}</definedName>
    <definedName name="HTML_Control" localSheetId="1" hidden="1">{"'TDTGT (theo Dphuong)'!$A$4:$F$75"}</definedName>
    <definedName name="HTML_Control" localSheetId="20" hidden="1">{"'TDTGT (theo Dphuong)'!$A$4:$F$75"}</definedName>
    <definedName name="HTML_Control" localSheetId="24" hidden="1">{"'TDTGT (theo Dphuong)'!$A$4:$F$75"}</definedName>
    <definedName name="HTML_Control" localSheetId="4" hidden="1">{"'TDTGT (theo Dphuong)'!$A$4:$F$75"}</definedName>
    <definedName name="HTML_Control" localSheetId="21" hidden="1">{"'TDTGT (theo Dphuong)'!$A$4:$F$75"}</definedName>
    <definedName name="HTML_Control" localSheetId="33" hidden="1">{"'TDTGT (theo Dphuong)'!$A$4:$F$75"}</definedName>
    <definedName name="HTML_Control" localSheetId="32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22" hidden="1">{"'TDTGT (theo Dphuong)'!$A$4:$F$75"}</definedName>
    <definedName name="HTML_Control" localSheetId="43" hidden="1">{"'TDTGT (theo Dphuong)'!$A$4:$F$75"}</definedName>
    <definedName name="HTML_Control" localSheetId="45" hidden="1">{"'TDTGT (theo Dphuong)'!$A$4:$F$75"}</definedName>
    <definedName name="HTML_Control" localSheetId="5" hidden="1">{"'TDTGT (theo Dphuong)'!$A$4:$F$75"}</definedName>
    <definedName name="HTML_Control" localSheetId="30" hidden="1">{"'TDTGT (theo Dphuong)'!$A$4:$F$75"}</definedName>
    <definedName name="HTML_Control" localSheetId="15" hidden="1">{"'TDTGT (theo Dphuong)'!$A$4:$F$75"}</definedName>
    <definedName name="HTML_Control" localSheetId="41" hidden="1">{"'TDTGT (theo Dphuong)'!$A$4:$F$75"}</definedName>
    <definedName name="HTML_Control" localSheetId="42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2" hidden="1">{#N/A,#N/A,FALSE,"Chung"}</definedName>
    <definedName name="i" localSheetId="19" hidden="1">{#N/A,#N/A,FALSE,"Chung"}</definedName>
    <definedName name="i" localSheetId="13" hidden="1">{#N/A,#N/A,FALSE,"Chung"}</definedName>
    <definedName name="i" localSheetId="18" hidden="1">{#N/A,#N/A,FALSE,"Chung"}</definedName>
    <definedName name="i" localSheetId="1" hidden="1">{#N/A,#N/A,FALSE,"Chung"}</definedName>
    <definedName name="i" localSheetId="20" hidden="1">{#N/A,#N/A,FALSE,"Chung"}</definedName>
    <definedName name="i" localSheetId="24" hidden="1">{#N/A,#N/A,FALSE,"Chung"}</definedName>
    <definedName name="i" localSheetId="21" hidden="1">{#N/A,#N/A,FALSE,"Chung"}</definedName>
    <definedName name="i" localSheetId="33" hidden="1">{#N/A,#N/A,FALSE,"Chung"}</definedName>
    <definedName name="i" localSheetId="32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22" hidden="1">{#N/A,#N/A,FALSE,"Chung"}</definedName>
    <definedName name="i" localSheetId="45" hidden="1">{#N/A,#N/A,FALSE,"Chung"}</definedName>
    <definedName name="i" localSheetId="5" hidden="1">{#N/A,#N/A,FALSE,"Chung"}</definedName>
    <definedName name="i" localSheetId="30" hidden="1">{#N/A,#N/A,FALSE,"Chung"}</definedName>
    <definedName name="i" localSheetId="15" hidden="1">{#N/A,#N/A,FALSE,"Chung"}</definedName>
    <definedName name="i" localSheetId="41" hidden="1">{#N/A,#N/A,FALSE,"Chung"}</definedName>
    <definedName name="i" localSheetId="42" hidden="1">{#N/A,#N/A,FALSE,"Chung"}</definedName>
    <definedName name="IO" localSheetId="0">'[1]COAT&amp;WRAP-QIOT-#3'!#REF!</definedName>
    <definedName name="IO" localSheetId="2">'[1]COAT&amp;WRAP-QIOT-#3'!#REF!</definedName>
    <definedName name="IO" localSheetId="19">'[1]COAT&amp;WRAP-QIOT-#3'!#REF!</definedName>
    <definedName name="IO" localSheetId="13">'[2]COAT&amp;WRAP-QIOT-#3'!#REF!</definedName>
    <definedName name="IO" localSheetId="8">'[2]COAT&amp;WRAP-QIOT-#3'!#REF!</definedName>
    <definedName name="IO" localSheetId="10">'[2]COAT&amp;WRAP-QIOT-#3'!#REF!</definedName>
    <definedName name="IO" localSheetId="16">'[2]COAT&amp;WRAP-QIOT-#3'!#REF!</definedName>
    <definedName name="IO" localSheetId="17">'[2]COAT&amp;WRAP-QIOT-#3'!#REF!</definedName>
    <definedName name="IO" localSheetId="18">'[2]COAT&amp;WRAP-QIOT-#3'!#REF!</definedName>
    <definedName name="IO" localSheetId="1">'[1]COAT&amp;WRAP-QIOT-#3'!#REF!</definedName>
    <definedName name="IO" localSheetId="20">'[1]COAT&amp;WRAP-QIOT-#3'!#REF!</definedName>
    <definedName name="IO" localSheetId="24">'[2]COAT&amp;WRAP-QIOT-#3'!#REF!</definedName>
    <definedName name="IO" localSheetId="4">'[1]COAT&amp;WRAP-QIOT-#3'!#REF!</definedName>
    <definedName name="IO" localSheetId="21">'[1]COAT&amp;WRAP-QIOT-#3'!#REF!</definedName>
    <definedName name="IO" localSheetId="5">'[1]COAT&amp;WRAP-QIOT-#3'!#REF!</definedName>
    <definedName name="IO" localSheetId="15">'[2]COAT&amp;WRAP-QIOT-#3'!#REF!</definedName>
    <definedName name="IO" localSheetId="42">'[1]COAT&amp;WRAP-QIOT-#3'!#REF!</definedName>
    <definedName name="IO" localSheetId="40">'[1]COAT&amp;WRAP-QIOT-#3'!#REF!</definedName>
    <definedName name="IO" localSheetId="38">'[1]COAT&amp;WRAP-QIOT-#3'!#REF!</definedName>
    <definedName name="IO">'[2]COAT&amp;WRAP-QIOT-#3'!#REF!</definedName>
    <definedName name="kjh" localSheetId="0" hidden="1">{#N/A,#N/A,FALSE,"Chung"}</definedName>
    <definedName name="kjh" localSheetId="2" hidden="1">{#N/A,#N/A,FALSE,"Chung"}</definedName>
    <definedName name="kjh" localSheetId="19" hidden="1">{#N/A,#N/A,FALSE,"Chung"}</definedName>
    <definedName name="kjh" localSheetId="13" hidden="1">{#N/A,#N/A,FALSE,"Chung"}</definedName>
    <definedName name="kjh" localSheetId="18" hidden="1">{#N/A,#N/A,FALSE,"Chung"}</definedName>
    <definedName name="kjh" localSheetId="1" hidden="1">{#N/A,#N/A,FALSE,"Chung"}</definedName>
    <definedName name="kjh" localSheetId="20" hidden="1">{#N/A,#N/A,FALSE,"Chung"}</definedName>
    <definedName name="kjh" localSheetId="24" hidden="1">{#N/A,#N/A,FALSE,"Chung"}</definedName>
    <definedName name="kjh" localSheetId="21" hidden="1">{#N/A,#N/A,FALSE,"Chung"}</definedName>
    <definedName name="kjh" localSheetId="33" hidden="1">{#N/A,#N/A,FALSE,"Chung"}</definedName>
    <definedName name="kjh" localSheetId="32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22" hidden="1">{#N/A,#N/A,FALSE,"Chung"}</definedName>
    <definedName name="kjh" localSheetId="45" hidden="1">{#N/A,#N/A,FALSE,"Chung"}</definedName>
    <definedName name="kjh" localSheetId="5" hidden="1">{#N/A,#N/A,FALSE,"Chung"}</definedName>
    <definedName name="kjh" localSheetId="30" hidden="1">{#N/A,#N/A,FALSE,"Chung"}</definedName>
    <definedName name="kjh" localSheetId="15" hidden="1">{#N/A,#N/A,FALSE,"Chung"}</definedName>
    <definedName name="kjh" localSheetId="41" hidden="1">{#N/A,#N/A,FALSE,"Chung"}</definedName>
    <definedName name="kjh" localSheetId="42" hidden="1">{#N/A,#N/A,FALSE,"Chung"}</definedName>
    <definedName name="kjhjfhdjkfndfndf" localSheetId="0">#REF!</definedName>
    <definedName name="kjhjfhdjkfndfndf" localSheetId="2">#REF!</definedName>
    <definedName name="kjhjfhdjkfndfndf" localSheetId="19">#REF!</definedName>
    <definedName name="kjhjfhdjkfndfndf" localSheetId="13">#REF!</definedName>
    <definedName name="kjhjfhdjkfndfndf" localSheetId="8">#REF!</definedName>
    <definedName name="kjhjfhdjkfndfndf" localSheetId="10">#REF!</definedName>
    <definedName name="kjhjfhdjkfndfndf" localSheetId="16">#REF!</definedName>
    <definedName name="kjhjfhdjkfndfndf" localSheetId="17">#REF!</definedName>
    <definedName name="kjhjfhdjkfndfndf" localSheetId="18">#REF!</definedName>
    <definedName name="kjhjfhdjkfndfndf" localSheetId="1">#REF!</definedName>
    <definedName name="kjhjfhdjkfndfndf" localSheetId="20">#REF!</definedName>
    <definedName name="kjhjfhdjkfndfndf" localSheetId="24">#REF!</definedName>
    <definedName name="kjhjfhdjkfndfndf" localSheetId="4">#REF!</definedName>
    <definedName name="kjhjfhdjkfndfndf" localSheetId="21">#REF!</definedName>
    <definedName name="kjhjfhdjkfndfndf" localSheetId="32">#REF!</definedName>
    <definedName name="kjhjfhdjkfndfndf" localSheetId="34">#REF!</definedName>
    <definedName name="kjhjfhdjkfndfndf" localSheetId="35">#REF!</definedName>
    <definedName name="kjhjfhdjkfndfndf" localSheetId="36">#REF!</definedName>
    <definedName name="kjhjfhdjkfndfndf" localSheetId="22">#REF!</definedName>
    <definedName name="kjhjfhdjkfndfndf" localSheetId="43">#REF!</definedName>
    <definedName name="kjhjfhdjkfndfndf" localSheetId="45">#REF!</definedName>
    <definedName name="kjhjfhdjkfndfndf" localSheetId="5">#REF!</definedName>
    <definedName name="kjhjfhdjkfndfndf" localSheetId="30">#REF!</definedName>
    <definedName name="kjhjfhdjkfndfndf" localSheetId="15">#REF!</definedName>
    <definedName name="kjhjfhdjkfndfndf" localSheetId="41">#REF!</definedName>
    <definedName name="kjhjfhdjkfndfndf" localSheetId="42">#REF!</definedName>
    <definedName name="kjhjfhdjkfndfndf" localSheetId="40">#REF!</definedName>
    <definedName name="kjhjfhdjkfndfndf" localSheetId="38">#REF!</definedName>
    <definedName name="m" localSheetId="0" hidden="1">{"'TDTGT (theo Dphuong)'!$A$4:$F$75"}</definedName>
    <definedName name="m" localSheetId="2" hidden="1">{"'TDTGT (theo Dphuong)'!$A$4:$F$75"}</definedName>
    <definedName name="m" localSheetId="19" hidden="1">{"'TDTGT (theo Dphuong)'!$A$4:$F$75"}</definedName>
    <definedName name="m" localSheetId="13" hidden="1">{"'TDTGT (theo Dphuong)'!$A$4:$F$75"}</definedName>
    <definedName name="m" localSheetId="18" hidden="1">{"'TDTGT (theo Dphuong)'!$A$4:$F$75"}</definedName>
    <definedName name="m" localSheetId="1" hidden="1">{"'TDTGT (theo Dphuong)'!$A$4:$F$75"}</definedName>
    <definedName name="m" localSheetId="20" hidden="1">{"'TDTGT (theo Dphuong)'!$A$4:$F$75"}</definedName>
    <definedName name="m" localSheetId="24" hidden="1">{"'TDTGT (theo Dphuong)'!$A$4:$F$75"}</definedName>
    <definedName name="m" localSheetId="21" hidden="1">{"'TDTGT (theo Dphuong)'!$A$4:$F$75"}</definedName>
    <definedName name="m" localSheetId="33" hidden="1">{"'TDTGT (theo Dphuong)'!$A$4:$F$75"}</definedName>
    <definedName name="m" localSheetId="32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22" hidden="1">{"'TDTGT (theo Dphuong)'!$A$4:$F$75"}</definedName>
    <definedName name="m" localSheetId="45" hidden="1">{"'TDTGT (theo Dphuong)'!$A$4:$F$75"}</definedName>
    <definedName name="m" localSheetId="5" hidden="1">{"'TDTGT (theo Dphuong)'!$A$4:$F$75"}</definedName>
    <definedName name="m" localSheetId="30" hidden="1">{"'TDTGT (theo Dphuong)'!$A$4:$F$75"}</definedName>
    <definedName name="m" localSheetId="15" hidden="1">{"'TDTGT (theo Dphuong)'!$A$4:$F$75"}</definedName>
    <definedName name="m" localSheetId="41" hidden="1">{"'TDTGT (theo Dphuong)'!$A$4:$F$75"}</definedName>
    <definedName name="m" localSheetId="42" hidden="1">{"'TDTGT (theo Dphuong)'!$A$4:$F$75"}</definedName>
    <definedName name="MAT" localSheetId="0">'[1]COAT&amp;WRAP-QIOT-#3'!#REF!</definedName>
    <definedName name="MAT" localSheetId="2">'[1]COAT&amp;WRAP-QIOT-#3'!#REF!</definedName>
    <definedName name="MAT" localSheetId="19">'[1]COAT&amp;WRAP-QIOT-#3'!#REF!</definedName>
    <definedName name="MAT" localSheetId="13">'[2]COAT&amp;WRAP-QIOT-#3'!#REF!</definedName>
    <definedName name="MAT" localSheetId="8">'[2]COAT&amp;WRAP-QIOT-#3'!#REF!</definedName>
    <definedName name="MAT" localSheetId="10">'[2]COAT&amp;WRAP-QIOT-#3'!#REF!</definedName>
    <definedName name="MAT" localSheetId="16">'[2]COAT&amp;WRAP-QIOT-#3'!#REF!</definedName>
    <definedName name="MAT" localSheetId="17">'[2]COAT&amp;WRAP-QIOT-#3'!#REF!</definedName>
    <definedName name="MAT" localSheetId="18">'[2]COAT&amp;WRAP-QIOT-#3'!#REF!</definedName>
    <definedName name="MAT" localSheetId="1">'[1]COAT&amp;WRAP-QIOT-#3'!#REF!</definedName>
    <definedName name="MAT" localSheetId="20">'[1]COAT&amp;WRAP-QIOT-#3'!#REF!</definedName>
    <definedName name="MAT" localSheetId="24">'[2]COAT&amp;WRAP-QIOT-#3'!#REF!</definedName>
    <definedName name="MAT" localSheetId="4">'[1]COAT&amp;WRAP-QIOT-#3'!#REF!</definedName>
    <definedName name="MAT" localSheetId="21">'[1]COAT&amp;WRAP-QIOT-#3'!#REF!</definedName>
    <definedName name="MAT" localSheetId="5">'[1]COAT&amp;WRAP-QIOT-#3'!#REF!</definedName>
    <definedName name="MAT" localSheetId="15">'[2]COAT&amp;WRAP-QIOT-#3'!#REF!</definedName>
    <definedName name="MAT" localSheetId="42">'[1]COAT&amp;WRAP-QIOT-#3'!#REF!</definedName>
    <definedName name="MAT" localSheetId="40">'[1]COAT&amp;WRAP-QIOT-#3'!#REF!</definedName>
    <definedName name="MAT" localSheetId="38">'[1]COAT&amp;WRAP-QIOT-#3'!#REF!</definedName>
    <definedName name="MAT">'[2]COAT&amp;WRAP-QIOT-#3'!#REF!</definedName>
    <definedName name="mc" localSheetId="0">#REF!</definedName>
    <definedName name="mc" localSheetId="2">#REF!</definedName>
    <definedName name="mc" localSheetId="19">#REF!</definedName>
    <definedName name="mc" localSheetId="13">#REF!</definedName>
    <definedName name="mc" localSheetId="8">#REF!</definedName>
    <definedName name="mc" localSheetId="10">#REF!</definedName>
    <definedName name="mc" localSheetId="16">#REF!</definedName>
    <definedName name="mc" localSheetId="17">#REF!</definedName>
    <definedName name="mc" localSheetId="18">#REF!</definedName>
    <definedName name="mc" localSheetId="1">#REF!</definedName>
    <definedName name="mc" localSheetId="20">#REF!</definedName>
    <definedName name="mc" localSheetId="24">#REF!</definedName>
    <definedName name="mc" localSheetId="4">#REF!</definedName>
    <definedName name="mc" localSheetId="21">#REF!</definedName>
    <definedName name="mc" localSheetId="32">#REF!</definedName>
    <definedName name="mc" localSheetId="34">#REF!</definedName>
    <definedName name="mc" localSheetId="35">#REF!</definedName>
    <definedName name="mc" localSheetId="36">#REF!</definedName>
    <definedName name="mc" localSheetId="22">#REF!</definedName>
    <definedName name="mc" localSheetId="43">#REF!</definedName>
    <definedName name="mc" localSheetId="45">#REF!</definedName>
    <definedName name="mc" localSheetId="5">#REF!</definedName>
    <definedName name="mc" localSheetId="30">#REF!</definedName>
    <definedName name="mc" localSheetId="15">#REF!</definedName>
    <definedName name="mc" localSheetId="41">#REF!</definedName>
    <definedName name="mc" localSheetId="42">#REF!</definedName>
    <definedName name="mc" localSheetId="40">#REF!</definedName>
    <definedName name="mc" localSheetId="38">#REF!</definedName>
    <definedName name="MF" localSheetId="0">'[1]COAT&amp;WRAP-QIOT-#3'!#REF!</definedName>
    <definedName name="MF" localSheetId="2">'[1]COAT&amp;WRAP-QIOT-#3'!#REF!</definedName>
    <definedName name="MF" localSheetId="19">'[1]COAT&amp;WRAP-QIOT-#3'!#REF!</definedName>
    <definedName name="MF" localSheetId="13">'[2]COAT&amp;WRAP-QIOT-#3'!#REF!</definedName>
    <definedName name="MF" localSheetId="8">'[2]COAT&amp;WRAP-QIOT-#3'!#REF!</definedName>
    <definedName name="MF" localSheetId="10">'[2]COAT&amp;WRAP-QIOT-#3'!#REF!</definedName>
    <definedName name="MF" localSheetId="16">'[2]COAT&amp;WRAP-QIOT-#3'!#REF!</definedName>
    <definedName name="MF" localSheetId="17">'[2]COAT&amp;WRAP-QIOT-#3'!#REF!</definedName>
    <definedName name="MF" localSheetId="18">'[2]COAT&amp;WRAP-QIOT-#3'!#REF!</definedName>
    <definedName name="MF" localSheetId="1">'[1]COAT&amp;WRAP-QIOT-#3'!#REF!</definedName>
    <definedName name="MF" localSheetId="20">'[1]COAT&amp;WRAP-QIOT-#3'!#REF!</definedName>
    <definedName name="MF" localSheetId="24">'[2]COAT&amp;WRAP-QIOT-#3'!#REF!</definedName>
    <definedName name="MF" localSheetId="4">'[1]COAT&amp;WRAP-QIOT-#3'!#REF!</definedName>
    <definedName name="MF" localSheetId="21">'[1]COAT&amp;WRAP-QIOT-#3'!#REF!</definedName>
    <definedName name="MF" localSheetId="5">'[1]COAT&amp;WRAP-QIOT-#3'!#REF!</definedName>
    <definedName name="MF" localSheetId="15">'[2]COAT&amp;WRAP-QIOT-#3'!#REF!</definedName>
    <definedName name="MF" localSheetId="42">'[1]COAT&amp;WRAP-QIOT-#3'!#REF!</definedName>
    <definedName name="MF" localSheetId="40">'[1]COAT&amp;WRAP-QIOT-#3'!#REF!</definedName>
    <definedName name="MF" localSheetId="38">'[1]COAT&amp;WRAP-QIOT-#3'!#REF!</definedName>
    <definedName name="MF">'[2]COAT&amp;WRAP-QIOT-#3'!#REF!</definedName>
    <definedName name="mnh" localSheetId="0">'[9]2.74'!#REF!</definedName>
    <definedName name="mnh" localSheetId="2">'[9]2.74'!#REF!</definedName>
    <definedName name="mnh" localSheetId="19">'[9]2.74'!#REF!</definedName>
    <definedName name="mnh" localSheetId="8">'[9]2.74'!#REF!</definedName>
    <definedName name="mnh" localSheetId="10">'[9]2.74'!#REF!</definedName>
    <definedName name="mnh" localSheetId="16">'[9]2.74'!#REF!</definedName>
    <definedName name="mnh" localSheetId="17">'[9]2.74'!#REF!</definedName>
    <definedName name="mnh" localSheetId="18">'[9]2.74'!#REF!</definedName>
    <definedName name="mnh" localSheetId="1">'[9]2.74'!#REF!</definedName>
    <definedName name="mnh" localSheetId="20">'[9]2.74'!#REF!</definedName>
    <definedName name="mnh" localSheetId="24">'[9]2.74'!#REF!</definedName>
    <definedName name="mnh" localSheetId="21">'[9]2.74'!#REF!</definedName>
    <definedName name="mnh" localSheetId="5">'[9]2.74'!#REF!</definedName>
    <definedName name="mnh" localSheetId="15">'[9]2.74'!#REF!</definedName>
    <definedName name="mnh" localSheetId="42">'[9]2.74'!#REF!</definedName>
    <definedName name="mnh" localSheetId="40">'[9]2.74'!#REF!</definedName>
    <definedName name="mnh" localSheetId="38">'[9]2.74'!#REF!</definedName>
    <definedName name="mnh">'[9]2.74'!#REF!</definedName>
    <definedName name="n" localSheetId="0">'[9]2.74'!#REF!</definedName>
    <definedName name="n" localSheetId="2">'[9]2.74'!#REF!</definedName>
    <definedName name="n" localSheetId="19">'[9]2.74'!#REF!</definedName>
    <definedName name="n" localSheetId="8">'[9]2.74'!#REF!</definedName>
    <definedName name="n" localSheetId="10">'[9]2.74'!#REF!</definedName>
    <definedName name="n" localSheetId="16">'[9]2.74'!#REF!</definedName>
    <definedName name="n" localSheetId="17">'[9]2.74'!#REF!</definedName>
    <definedName name="n" localSheetId="18">'[9]2.74'!#REF!</definedName>
    <definedName name="n" localSheetId="1">'[9]2.74'!#REF!</definedName>
    <definedName name="n" localSheetId="20">'[9]2.74'!#REF!</definedName>
    <definedName name="n" localSheetId="24">'[9]2.74'!#REF!</definedName>
    <definedName name="n" localSheetId="21">'[9]2.74'!#REF!</definedName>
    <definedName name="n" localSheetId="5">'[9]2.74'!#REF!</definedName>
    <definedName name="n" localSheetId="42">'[9]2.74'!#REF!</definedName>
    <definedName name="n" localSheetId="40">'[9]2.74'!#REF!</definedName>
    <definedName name="n" localSheetId="38">'[9]2.74'!#REF!</definedName>
    <definedName name="n">'[9]2.74'!#REF!</definedName>
    <definedName name="nhan" localSheetId="0">#REF!</definedName>
    <definedName name="nhan" localSheetId="2">#REF!</definedName>
    <definedName name="nhan" localSheetId="19">#REF!</definedName>
    <definedName name="nhan" localSheetId="13">#REF!</definedName>
    <definedName name="nhan" localSheetId="8">#REF!</definedName>
    <definedName name="nhan" localSheetId="10">#REF!</definedName>
    <definedName name="nhan" localSheetId="16">#REF!</definedName>
    <definedName name="nhan" localSheetId="17">#REF!</definedName>
    <definedName name="nhan" localSheetId="18">#REF!</definedName>
    <definedName name="nhan" localSheetId="1">#REF!</definedName>
    <definedName name="nhan" localSheetId="20">#REF!</definedName>
    <definedName name="nhan" localSheetId="24">#REF!</definedName>
    <definedName name="nhan" localSheetId="4">#REF!</definedName>
    <definedName name="nhan" localSheetId="21">#REF!</definedName>
    <definedName name="nhan" localSheetId="32">#REF!</definedName>
    <definedName name="nhan" localSheetId="34">#REF!</definedName>
    <definedName name="nhan" localSheetId="35">#REF!</definedName>
    <definedName name="nhan" localSheetId="22">#REF!</definedName>
    <definedName name="nhan" localSheetId="43">#REF!</definedName>
    <definedName name="nhan" localSheetId="45">#REF!</definedName>
    <definedName name="nhan" localSheetId="5">#REF!</definedName>
    <definedName name="nhan" localSheetId="30">#REF!</definedName>
    <definedName name="nhan" localSheetId="15">#REF!</definedName>
    <definedName name="nhan" localSheetId="41">#REF!</definedName>
    <definedName name="nhan" localSheetId="42">#REF!</definedName>
    <definedName name="nhan" localSheetId="40">#REF!</definedName>
    <definedName name="nhan" localSheetId="38">#REF!</definedName>
    <definedName name="Nhan_xet_cua_dai">"Picture 1"</definedName>
    <definedName name="nuoc" localSheetId="0">#REF!</definedName>
    <definedName name="nuoc" localSheetId="2">#REF!</definedName>
    <definedName name="nuoc" localSheetId="13">#REF!</definedName>
    <definedName name="nuoc" localSheetId="8">#REF!</definedName>
    <definedName name="nuoc" localSheetId="10">#REF!</definedName>
    <definedName name="nuoc" localSheetId="16">#REF!</definedName>
    <definedName name="nuoc" localSheetId="17">#REF!</definedName>
    <definedName name="nuoc" localSheetId="18">#REF!</definedName>
    <definedName name="nuoc" localSheetId="1">#REF!</definedName>
    <definedName name="nuoc" localSheetId="24">#REF!</definedName>
    <definedName name="nuoc" localSheetId="21">#REF!</definedName>
    <definedName name="nuoc" localSheetId="32">#REF!</definedName>
    <definedName name="nuoc" localSheetId="34">#REF!</definedName>
    <definedName name="nuoc" localSheetId="35">#REF!</definedName>
    <definedName name="nuoc" localSheetId="36">#REF!</definedName>
    <definedName name="nuoc" localSheetId="22">#REF!</definedName>
    <definedName name="nuoc" localSheetId="45">#REF!</definedName>
    <definedName name="nuoc" localSheetId="5">#REF!</definedName>
    <definedName name="nuoc" localSheetId="30">#REF!</definedName>
    <definedName name="nuoc" localSheetId="15">#REF!</definedName>
    <definedName name="nuoc" localSheetId="41">#REF!</definedName>
    <definedName name="nuoc" localSheetId="42">#REF!</definedName>
    <definedName name="nuoc" localSheetId="40">#REF!</definedName>
    <definedName name="nuoc" localSheetId="38">#REF!</definedName>
    <definedName name="oanh" localSheetId="0" hidden="1">{#N/A,#N/A,FALSE,"Chung"}</definedName>
    <definedName name="oanh" localSheetId="2" hidden="1">{#N/A,#N/A,FALSE,"Chung"}</definedName>
    <definedName name="oanh" localSheetId="19" hidden="1">{#N/A,#N/A,FALSE,"Chung"}</definedName>
    <definedName name="oanh" localSheetId="13" hidden="1">{#N/A,#N/A,FALSE,"Chung"}</definedName>
    <definedName name="oanh" localSheetId="18" hidden="1">{#N/A,#N/A,FALSE,"Chung"}</definedName>
    <definedName name="oanh" localSheetId="1" hidden="1">{#N/A,#N/A,FALSE,"Chung"}</definedName>
    <definedName name="oanh" localSheetId="20" hidden="1">{#N/A,#N/A,FALSE,"Chung"}</definedName>
    <definedName name="oanh" localSheetId="24" hidden="1">{#N/A,#N/A,FALSE,"Chung"}</definedName>
    <definedName name="oanh" localSheetId="4" hidden="1">{#N/A,#N/A,FALSE,"Chung"}</definedName>
    <definedName name="oanh" localSheetId="21" hidden="1">{#N/A,#N/A,FALSE,"Chung"}</definedName>
    <definedName name="oanh" localSheetId="33" hidden="1">{#N/A,#N/A,FALSE,"Chung"}</definedName>
    <definedName name="oanh" localSheetId="32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22" hidden="1">{#N/A,#N/A,FALSE,"Chung"}</definedName>
    <definedName name="oanh" localSheetId="43" hidden="1">{#N/A,#N/A,FALSE,"Chung"}</definedName>
    <definedName name="oanh" localSheetId="45" hidden="1">{#N/A,#N/A,FALSE,"Chung"}</definedName>
    <definedName name="oanh" localSheetId="5" hidden="1">{#N/A,#N/A,FALSE,"Chung"}</definedName>
    <definedName name="oanh" localSheetId="30" hidden="1">{#N/A,#N/A,FALSE,"Chung"}</definedName>
    <definedName name="oanh" localSheetId="15" hidden="1">{#N/A,#N/A,FALSE,"Chung"}</definedName>
    <definedName name="oanh" localSheetId="41" hidden="1">{#N/A,#N/A,FALSE,"Chung"}</definedName>
    <definedName name="oanh" localSheetId="42" hidden="1">{#N/A,#N/A,FALSE,"Chung"}</definedName>
    <definedName name="P" localSheetId="0">'[1]PNT-QUOT-#3'!#REF!</definedName>
    <definedName name="P" localSheetId="2">'[1]PNT-QUOT-#3'!#REF!</definedName>
    <definedName name="P" localSheetId="19">'[1]PNT-QUOT-#3'!#REF!</definedName>
    <definedName name="P" localSheetId="13">'[2]PNT-QUOT-#3'!#REF!</definedName>
    <definedName name="P" localSheetId="8">'[2]PNT-QUOT-#3'!#REF!</definedName>
    <definedName name="P" localSheetId="10">'[2]PNT-QUOT-#3'!#REF!</definedName>
    <definedName name="P" localSheetId="16">'[2]PNT-QUOT-#3'!#REF!</definedName>
    <definedName name="P" localSheetId="17">'[2]PNT-QUOT-#3'!#REF!</definedName>
    <definedName name="P" localSheetId="18">'[2]PNT-QUOT-#3'!#REF!</definedName>
    <definedName name="P" localSheetId="1">'[1]PNT-QUOT-#3'!#REF!</definedName>
    <definedName name="P" localSheetId="20">'[1]PNT-QUOT-#3'!#REF!</definedName>
    <definedName name="P" localSheetId="24">'[2]PNT-QUOT-#3'!#REF!</definedName>
    <definedName name="P" localSheetId="4">'[1]PNT-QUOT-#3'!#REF!</definedName>
    <definedName name="P" localSheetId="21">'[1]PNT-QUOT-#3'!#REF!</definedName>
    <definedName name="P" localSheetId="5">'[1]PNT-QUOT-#3'!#REF!</definedName>
    <definedName name="P" localSheetId="15">'[2]PNT-QUOT-#3'!#REF!</definedName>
    <definedName name="P" localSheetId="42">'[1]PNT-QUOT-#3'!#REF!</definedName>
    <definedName name="P" localSheetId="40">'[1]PNT-QUOT-#3'!#REF!</definedName>
    <definedName name="P" localSheetId="38">'[1]PNT-QUOT-#3'!#REF!</definedName>
    <definedName name="P">'[2]PNT-QUOT-#3'!#REF!</definedName>
    <definedName name="PEJM" localSheetId="0">'[1]COAT&amp;WRAP-QIOT-#3'!#REF!</definedName>
    <definedName name="PEJM" localSheetId="2">'[1]COAT&amp;WRAP-QIOT-#3'!#REF!</definedName>
    <definedName name="PEJM" localSheetId="19">'[1]COAT&amp;WRAP-QIOT-#3'!#REF!</definedName>
    <definedName name="PEJM" localSheetId="13">'[2]COAT&amp;WRAP-QIOT-#3'!#REF!</definedName>
    <definedName name="PEJM" localSheetId="8">'[2]COAT&amp;WRAP-QIOT-#3'!#REF!</definedName>
    <definedName name="PEJM" localSheetId="10">'[2]COAT&amp;WRAP-QIOT-#3'!#REF!</definedName>
    <definedName name="PEJM" localSheetId="16">'[2]COAT&amp;WRAP-QIOT-#3'!#REF!</definedName>
    <definedName name="PEJM" localSheetId="17">'[2]COAT&amp;WRAP-QIOT-#3'!#REF!</definedName>
    <definedName name="PEJM" localSheetId="18">'[2]COAT&amp;WRAP-QIOT-#3'!#REF!</definedName>
    <definedName name="PEJM" localSheetId="1">'[1]COAT&amp;WRAP-QIOT-#3'!#REF!</definedName>
    <definedName name="PEJM" localSheetId="20">'[1]COAT&amp;WRAP-QIOT-#3'!#REF!</definedName>
    <definedName name="PEJM" localSheetId="24">'[2]COAT&amp;WRAP-QIOT-#3'!#REF!</definedName>
    <definedName name="PEJM" localSheetId="4">'[1]COAT&amp;WRAP-QIOT-#3'!#REF!</definedName>
    <definedName name="PEJM" localSheetId="21">'[1]COAT&amp;WRAP-QIOT-#3'!#REF!</definedName>
    <definedName name="PEJM" localSheetId="5">'[1]COAT&amp;WRAP-QIOT-#3'!#REF!</definedName>
    <definedName name="PEJM" localSheetId="15">'[2]COAT&amp;WRAP-QIOT-#3'!#REF!</definedName>
    <definedName name="PEJM" localSheetId="42">'[1]COAT&amp;WRAP-QIOT-#3'!#REF!</definedName>
    <definedName name="PEJM" localSheetId="40">'[1]COAT&amp;WRAP-QIOT-#3'!#REF!</definedName>
    <definedName name="PEJM" localSheetId="38">'[1]COAT&amp;WRAP-QIOT-#3'!#REF!</definedName>
    <definedName name="PEJM">'[2]COAT&amp;WRAP-QIOT-#3'!#REF!</definedName>
    <definedName name="PF" localSheetId="0">'[1]PNT-QUOT-#3'!#REF!</definedName>
    <definedName name="PF" localSheetId="2">'[1]PNT-QUOT-#3'!#REF!</definedName>
    <definedName name="PF" localSheetId="19">'[1]PNT-QUOT-#3'!#REF!</definedName>
    <definedName name="PF" localSheetId="13">'[2]PNT-QUOT-#3'!#REF!</definedName>
    <definedName name="PF" localSheetId="8">'[2]PNT-QUOT-#3'!#REF!</definedName>
    <definedName name="PF" localSheetId="10">'[2]PNT-QUOT-#3'!#REF!</definedName>
    <definedName name="PF" localSheetId="16">'[2]PNT-QUOT-#3'!#REF!</definedName>
    <definedName name="PF" localSheetId="17">'[2]PNT-QUOT-#3'!#REF!</definedName>
    <definedName name="PF" localSheetId="18">'[2]PNT-QUOT-#3'!#REF!</definedName>
    <definedName name="PF" localSheetId="1">'[1]PNT-QUOT-#3'!#REF!</definedName>
    <definedName name="PF" localSheetId="20">'[1]PNT-QUOT-#3'!#REF!</definedName>
    <definedName name="PF" localSheetId="24">'[2]PNT-QUOT-#3'!#REF!</definedName>
    <definedName name="PF" localSheetId="4">'[1]PNT-QUOT-#3'!#REF!</definedName>
    <definedName name="PF" localSheetId="21">'[1]PNT-QUOT-#3'!#REF!</definedName>
    <definedName name="PF" localSheetId="5">'[1]PNT-QUOT-#3'!#REF!</definedName>
    <definedName name="PF" localSheetId="15">'[2]PNT-QUOT-#3'!#REF!</definedName>
    <definedName name="PF" localSheetId="42">'[1]PNT-QUOT-#3'!#REF!</definedName>
    <definedName name="PF" localSheetId="40">'[1]PNT-QUOT-#3'!#REF!</definedName>
    <definedName name="PF" localSheetId="38">'[1]PNT-QUOT-#3'!#REF!</definedName>
    <definedName name="PF">'[2]PNT-QUOT-#3'!#REF!</definedName>
    <definedName name="PM" localSheetId="0">[10]IBASE!$AH$16:$AV$110</definedName>
    <definedName name="PM" localSheetId="2">[10]IBASE!$AH$16:$AV$110</definedName>
    <definedName name="PM" localSheetId="19">[10]IBASE!$AH$16:$AV$110</definedName>
    <definedName name="PM" localSheetId="13">[11]IBASE!$AH$16:$AV$110</definedName>
    <definedName name="PM" localSheetId="18">[11]IBASE!$AH$16:$AV$110</definedName>
    <definedName name="PM" localSheetId="1">[10]IBASE!$AH$16:$AV$110</definedName>
    <definedName name="PM" localSheetId="20">[10]IBASE!$AH$16:$AV$110</definedName>
    <definedName name="PM" localSheetId="24">[11]IBASE!$AH$16:$AV$110</definedName>
    <definedName name="PM" localSheetId="21">[10]IBASE!$AH$16:$AV$110</definedName>
    <definedName name="PM" localSheetId="5">[11]IBASE!$AH$16:$AV$110</definedName>
    <definedName name="PM" localSheetId="15">[11]IBASE!$AH$16:$AV$110</definedName>
    <definedName name="PM">[11]IBASE!$AH$16:$AV$110</definedName>
    <definedName name="Print_Area_MI" localSheetId="0">[12]ESTI.!$A$1:$U$52</definedName>
    <definedName name="Print_Area_MI" localSheetId="2">[13]ESTI.!$A$1:$U$52</definedName>
    <definedName name="Print_Area_MI" localSheetId="19">[14]ESTI.!$A$1:$U$52</definedName>
    <definedName name="Print_Area_MI" localSheetId="13">[14]ESTI.!$A$1:$U$52</definedName>
    <definedName name="Print_Area_MI" localSheetId="18">[14]ESTI.!$A$1:$U$52</definedName>
    <definedName name="Print_Area_MI" localSheetId="1">[12]ESTI.!$A$1:$U$52</definedName>
    <definedName name="Print_Area_MI" localSheetId="20">[14]ESTI.!$A$1:$U$52</definedName>
    <definedName name="Print_Area_MI" localSheetId="24">[14]ESTI.!$A$1:$U$52</definedName>
    <definedName name="Print_Area_MI" localSheetId="21">[14]ESTI.!$A$1:$U$52</definedName>
    <definedName name="Print_Area_MI" localSheetId="5">[14]ESTI.!$A$1:$U$52</definedName>
    <definedName name="Print_Area_MI" localSheetId="15">[14]ESTI.!$A$1:$U$52</definedName>
    <definedName name="Print_Area_MI">[14]ESTI.!$A$1:$U$52</definedName>
    <definedName name="_xlnm.Print_Titles" localSheetId="2">'[15]TiÕn ®é thùc hiÖn KC'!#REF!</definedName>
    <definedName name="_xlnm.Print_Titles" localSheetId="19">'[15]TiÕn ®é thùc hiÖn KC'!#REF!</definedName>
    <definedName name="_xlnm.Print_Titles" localSheetId="13">'[15]TiÕn ®é thùc hiÖn KC'!#REF!</definedName>
    <definedName name="_xlnm.Print_Titles" localSheetId="8">'[15]TiÕn ®é thùc hiÖn KC'!#REF!</definedName>
    <definedName name="_xlnm.Print_Titles" localSheetId="10">'[15]TiÕn ®é thùc hiÖn KC'!#REF!</definedName>
    <definedName name="_xlnm.Print_Titles" localSheetId="16">'[15]TiÕn ®é thùc hiÖn KC'!#REF!</definedName>
    <definedName name="_xlnm.Print_Titles" localSheetId="17">'[15]TiÕn ®é thùc hiÖn KC'!#REF!</definedName>
    <definedName name="_xlnm.Print_Titles" localSheetId="18">'[15]TiÕn ®é thùc hiÖn KC'!#REF!</definedName>
    <definedName name="_xlnm.Print_Titles" localSheetId="1">'[15]TiÕn ®é thùc hiÖn KC'!#REF!</definedName>
    <definedName name="_xlnm.Print_Titles" localSheetId="20">'[15]TiÕn ®é thùc hiÖn KC'!#REF!</definedName>
    <definedName name="_xlnm.Print_Titles" localSheetId="24">'[15]TiÕn ®é thùc hiÖn KC'!#REF!</definedName>
    <definedName name="_xlnm.Print_Titles" localSheetId="21">'[15]TiÕn ®é thùc hiÖn KC'!#REF!</definedName>
    <definedName name="_xlnm.Print_Titles" localSheetId="45">'[15]TiÕn ®é thùc hiÖn KC'!#REF!</definedName>
    <definedName name="_xlnm.Print_Titles" localSheetId="5">'[15]TiÕn ®é thùc hiÖn KC'!#REF!</definedName>
    <definedName name="_xlnm.Print_Titles" localSheetId="42">'[15]TiÕn ®é thùc hiÖn KC'!#REF!</definedName>
    <definedName name="_xlnm.Print_Titles" localSheetId="40">'[15]TiÕn ®é thùc hiÖn KC'!#REF!</definedName>
    <definedName name="_xlnm.Print_Titles" localSheetId="38">'[15]TiÕn ®é thùc hiÖn KC'!#REF!</definedName>
    <definedName name="_xlnm.Print_Titles">'[15]TiÕn ®é thùc hiÖn KC'!#REF!</definedName>
    <definedName name="pt" localSheetId="0">#REF!</definedName>
    <definedName name="pt" localSheetId="2">#REF!</definedName>
    <definedName name="pt" localSheetId="19">#REF!</definedName>
    <definedName name="pt" localSheetId="13">#REF!</definedName>
    <definedName name="pt" localSheetId="8">#REF!</definedName>
    <definedName name="pt" localSheetId="10">#REF!</definedName>
    <definedName name="pt" localSheetId="16">#REF!</definedName>
    <definedName name="pt" localSheetId="17">#REF!</definedName>
    <definedName name="pt" localSheetId="18">#REF!</definedName>
    <definedName name="pt" localSheetId="1">#REF!</definedName>
    <definedName name="pt" localSheetId="20">#REF!</definedName>
    <definedName name="pt" localSheetId="24">#REF!</definedName>
    <definedName name="pt" localSheetId="21">#REF!</definedName>
    <definedName name="pt" localSheetId="32">#REF!</definedName>
    <definedName name="pt" localSheetId="34">#REF!</definedName>
    <definedName name="pt" localSheetId="35">#REF!</definedName>
    <definedName name="pt" localSheetId="36">#REF!</definedName>
    <definedName name="pt" localSheetId="22">#REF!</definedName>
    <definedName name="pt" localSheetId="45">#REF!</definedName>
    <definedName name="pt" localSheetId="5">#REF!</definedName>
    <definedName name="pt" localSheetId="30">#REF!</definedName>
    <definedName name="pt" localSheetId="15">#REF!</definedName>
    <definedName name="pt" localSheetId="41">#REF!</definedName>
    <definedName name="pt" localSheetId="42">#REF!</definedName>
    <definedName name="pt" localSheetId="40">#REF!</definedName>
    <definedName name="pt" localSheetId="38">#REF!</definedName>
    <definedName name="ptr" localSheetId="0">#REF!</definedName>
    <definedName name="ptr" localSheetId="2">#REF!</definedName>
    <definedName name="ptr" localSheetId="19">#REF!</definedName>
    <definedName name="ptr" localSheetId="13">#REF!</definedName>
    <definedName name="ptr" localSheetId="8">#REF!</definedName>
    <definedName name="ptr" localSheetId="10">#REF!</definedName>
    <definedName name="ptr" localSheetId="16">#REF!</definedName>
    <definedName name="ptr" localSheetId="17">#REF!</definedName>
    <definedName name="ptr" localSheetId="18">#REF!</definedName>
    <definedName name="ptr" localSheetId="1">#REF!</definedName>
    <definedName name="ptr" localSheetId="20">#REF!</definedName>
    <definedName name="ptr" localSheetId="24">#REF!</definedName>
    <definedName name="ptr" localSheetId="21">#REF!</definedName>
    <definedName name="ptr" localSheetId="32">#REF!</definedName>
    <definedName name="ptr" localSheetId="22">#REF!</definedName>
    <definedName name="ptr" localSheetId="45">#REF!</definedName>
    <definedName name="ptr" localSheetId="5">#REF!</definedName>
    <definedName name="ptr" localSheetId="30">#REF!</definedName>
    <definedName name="ptr" localSheetId="15">#REF!</definedName>
    <definedName name="ptr" localSheetId="41">#REF!</definedName>
    <definedName name="ptr" localSheetId="42">#REF!</definedName>
    <definedName name="ptr" localSheetId="40">#REF!</definedName>
    <definedName name="ptr" localSheetId="38">#REF!</definedName>
    <definedName name="ptvt">'[16]ma-pt'!$A$6:$IV$228</definedName>
    <definedName name="qưeqwrqw" localSheetId="0" hidden="1">{#N/A,#N/A,FALSE,"Chung"}</definedName>
    <definedName name="qưeqwrqw" localSheetId="2" hidden="1">{#N/A,#N/A,FALSE,"Chung"}</definedName>
    <definedName name="qưeqwrqw" localSheetId="19" hidden="1">{#N/A,#N/A,FALSE,"Chung"}</definedName>
    <definedName name="qưeqwrqw" localSheetId="13" hidden="1">{#N/A,#N/A,FALSE,"Chung"}</definedName>
    <definedName name="qưeqwrqw" localSheetId="18" hidden="1">{#N/A,#N/A,FALSE,"Chung"}</definedName>
    <definedName name="qưeqwrqw" localSheetId="1" hidden="1">{#N/A,#N/A,FALSE,"Chung"}</definedName>
    <definedName name="qưeqwrqw" localSheetId="20" hidden="1">{#N/A,#N/A,FALSE,"Chung"}</definedName>
    <definedName name="qưeqwrqw" localSheetId="24" hidden="1">{#N/A,#N/A,FALSE,"Chung"}</definedName>
    <definedName name="qưeqwrqw" localSheetId="21" hidden="1">{#N/A,#N/A,FALSE,"Chung"}</definedName>
    <definedName name="qưeqwrqw" localSheetId="33" hidden="1">{#N/A,#N/A,FALSE,"Chung"}</definedName>
    <definedName name="qưeqwrqw" localSheetId="32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22" hidden="1">{#N/A,#N/A,FALSE,"Chung"}</definedName>
    <definedName name="qưeqwrqw" localSheetId="45" hidden="1">{#N/A,#N/A,FALSE,"Chung"}</definedName>
    <definedName name="qưeqwrqw" localSheetId="5" hidden="1">{#N/A,#N/A,FALSE,"Chung"}</definedName>
    <definedName name="qưeqwrqw" localSheetId="30" hidden="1">{#N/A,#N/A,FALSE,"Chung"}</definedName>
    <definedName name="qưeqwrqw" localSheetId="15" hidden="1">{#N/A,#N/A,FALSE,"Chung"}</definedName>
    <definedName name="qưeqwrqw" localSheetId="41" hidden="1">{#N/A,#N/A,FALSE,"Chung"}</definedName>
    <definedName name="qưeqwrqw" localSheetId="42" hidden="1">{#N/A,#N/A,FALSE,"Chung"}</definedName>
    <definedName name="RT" localSheetId="0">'[1]COAT&amp;WRAP-QIOT-#3'!#REF!</definedName>
    <definedName name="RT" localSheetId="2">'[1]COAT&amp;WRAP-QIOT-#3'!#REF!</definedName>
    <definedName name="RT" localSheetId="19">'[1]COAT&amp;WRAP-QIOT-#3'!#REF!</definedName>
    <definedName name="RT" localSheetId="13">'[2]COAT&amp;WRAP-QIOT-#3'!#REF!</definedName>
    <definedName name="RT" localSheetId="8">'[2]COAT&amp;WRAP-QIOT-#3'!#REF!</definedName>
    <definedName name="RT" localSheetId="10">'[2]COAT&amp;WRAP-QIOT-#3'!#REF!</definedName>
    <definedName name="RT" localSheetId="16">'[2]COAT&amp;WRAP-QIOT-#3'!#REF!</definedName>
    <definedName name="RT" localSheetId="17">'[2]COAT&amp;WRAP-QIOT-#3'!#REF!</definedName>
    <definedName name="RT" localSheetId="18">'[2]COAT&amp;WRAP-QIOT-#3'!#REF!</definedName>
    <definedName name="RT" localSheetId="1">'[1]COAT&amp;WRAP-QIOT-#3'!#REF!</definedName>
    <definedName name="RT" localSheetId="20">'[1]COAT&amp;WRAP-QIOT-#3'!#REF!</definedName>
    <definedName name="RT" localSheetId="24">'[2]COAT&amp;WRAP-QIOT-#3'!#REF!</definedName>
    <definedName name="RT" localSheetId="4">'[1]COAT&amp;WRAP-QIOT-#3'!#REF!</definedName>
    <definedName name="RT" localSheetId="21">'[1]COAT&amp;WRAP-QIOT-#3'!#REF!</definedName>
    <definedName name="RT" localSheetId="5">'[1]COAT&amp;WRAP-QIOT-#3'!#REF!</definedName>
    <definedName name="RT" localSheetId="15">'[2]COAT&amp;WRAP-QIOT-#3'!#REF!</definedName>
    <definedName name="RT" localSheetId="42">'[1]COAT&amp;WRAP-QIOT-#3'!#REF!</definedName>
    <definedName name="RT" localSheetId="40">'[1]COAT&amp;WRAP-QIOT-#3'!#REF!</definedName>
    <definedName name="RT" localSheetId="38">'[1]COAT&amp;WRAP-QIOT-#3'!#REF!</definedName>
    <definedName name="RT">'[2]COAT&amp;WRAP-QIOT-#3'!#REF!</definedName>
    <definedName name="SB" localSheetId="0">[10]IBASE!$AH$7:$AL$14</definedName>
    <definedName name="SB" localSheetId="2">[10]IBASE!$AH$7:$AL$14</definedName>
    <definedName name="SB" localSheetId="19">[10]IBASE!$AH$7:$AL$14</definedName>
    <definedName name="SB" localSheetId="13">[11]IBASE!$AH$7:$AL$14</definedName>
    <definedName name="SB" localSheetId="18">[11]IBASE!$AH$7:$AL$14</definedName>
    <definedName name="SB" localSheetId="1">[10]IBASE!$AH$7:$AL$14</definedName>
    <definedName name="SB" localSheetId="20">[10]IBASE!$AH$7:$AL$14</definedName>
    <definedName name="SB" localSheetId="24">[11]IBASE!$AH$7:$AL$14</definedName>
    <definedName name="SB" localSheetId="21">[10]IBASE!$AH$7:$AL$14</definedName>
    <definedName name="SB" localSheetId="5">[11]IBASE!$AH$7:$AL$14</definedName>
    <definedName name="SB" localSheetId="15">[11]IBASE!$AH$7:$AL$14</definedName>
    <definedName name="SB">[11]IBASE!$AH$7:$AL$14</definedName>
    <definedName name="SORT" localSheetId="0">#REF!</definedName>
    <definedName name="SORT" localSheetId="2">#REF!</definedName>
    <definedName name="SORT" localSheetId="19">#REF!</definedName>
    <definedName name="SORT" localSheetId="13">#REF!</definedName>
    <definedName name="SORT" localSheetId="8">#REF!</definedName>
    <definedName name="SORT" localSheetId="10">#REF!</definedName>
    <definedName name="SORT" localSheetId="16">#REF!</definedName>
    <definedName name="SORT" localSheetId="17">#REF!</definedName>
    <definedName name="SORT" localSheetId="18">#REF!</definedName>
    <definedName name="SORT" localSheetId="1">#REF!</definedName>
    <definedName name="SORT" localSheetId="20">#REF!</definedName>
    <definedName name="SORT" localSheetId="24">#REF!</definedName>
    <definedName name="SORT" localSheetId="4">#REF!</definedName>
    <definedName name="SORT" localSheetId="21">#REF!</definedName>
    <definedName name="SORT" localSheetId="32">#REF!</definedName>
    <definedName name="SORT" localSheetId="34">#REF!</definedName>
    <definedName name="SORT" localSheetId="35">#REF!</definedName>
    <definedName name="SORT" localSheetId="36">#REF!</definedName>
    <definedName name="SORT" localSheetId="22">#REF!</definedName>
    <definedName name="SORT" localSheetId="43">#REF!</definedName>
    <definedName name="SORT" localSheetId="45">#REF!</definedName>
    <definedName name="SORT" localSheetId="5">#REF!</definedName>
    <definedName name="SORT" localSheetId="30">#REF!</definedName>
    <definedName name="SORT" localSheetId="15">#REF!</definedName>
    <definedName name="SORT" localSheetId="41">#REF!</definedName>
    <definedName name="SORT" localSheetId="42">#REF!</definedName>
    <definedName name="SORT" localSheetId="40">#REF!</definedName>
    <definedName name="SORT" localSheetId="38">#REF!</definedName>
    <definedName name="SORT_AREA" localSheetId="0">'[12]DI-ESTI'!$A$8:$R$489</definedName>
    <definedName name="SORT_AREA" localSheetId="2">'[13]DI-ESTI'!$A$8:$R$489</definedName>
    <definedName name="SORT_AREA" localSheetId="19">'[14]DI-ESTI'!$A$8:$R$489</definedName>
    <definedName name="SORT_AREA" localSheetId="13">'[14]DI-ESTI'!$A$8:$R$489</definedName>
    <definedName name="SORT_AREA" localSheetId="18">'[14]DI-ESTI'!$A$8:$R$489</definedName>
    <definedName name="SORT_AREA" localSheetId="1">'[12]DI-ESTI'!$A$8:$R$489</definedName>
    <definedName name="SORT_AREA" localSheetId="20">'[14]DI-ESTI'!$A$8:$R$489</definedName>
    <definedName name="SORT_AREA" localSheetId="24">'[14]DI-ESTI'!$A$8:$R$489</definedName>
    <definedName name="SORT_AREA" localSheetId="21">'[14]DI-ESTI'!$A$8:$R$489</definedName>
    <definedName name="SORT_AREA" localSheetId="5">'[14]DI-ESTI'!$A$8:$R$489</definedName>
    <definedName name="SORT_AREA" localSheetId="15">'[14]DI-ESTI'!$A$8:$R$489</definedName>
    <definedName name="SORT_AREA">'[14]DI-ESTI'!$A$8:$R$489</definedName>
    <definedName name="SP" localSheetId="0">'[1]PNT-QUOT-#3'!#REF!</definedName>
    <definedName name="SP" localSheetId="2">'[1]PNT-QUOT-#3'!#REF!</definedName>
    <definedName name="SP" localSheetId="19">'[1]PNT-QUOT-#3'!#REF!</definedName>
    <definedName name="SP" localSheetId="13">'[2]PNT-QUOT-#3'!#REF!</definedName>
    <definedName name="SP" localSheetId="8">'[2]PNT-QUOT-#3'!#REF!</definedName>
    <definedName name="SP" localSheetId="10">'[2]PNT-QUOT-#3'!#REF!</definedName>
    <definedName name="SP" localSheetId="16">'[2]PNT-QUOT-#3'!#REF!</definedName>
    <definedName name="SP" localSheetId="17">'[2]PNT-QUOT-#3'!#REF!</definedName>
    <definedName name="SP" localSheetId="18">'[2]PNT-QUOT-#3'!#REF!</definedName>
    <definedName name="SP" localSheetId="1">'[1]PNT-QUOT-#3'!#REF!</definedName>
    <definedName name="SP" localSheetId="20">'[1]PNT-QUOT-#3'!#REF!</definedName>
    <definedName name="SP" localSheetId="24">'[2]PNT-QUOT-#3'!#REF!</definedName>
    <definedName name="SP" localSheetId="4">'[1]PNT-QUOT-#3'!#REF!</definedName>
    <definedName name="SP" localSheetId="21">'[1]PNT-QUOT-#3'!#REF!</definedName>
    <definedName name="SP" localSheetId="45">'[2]PNT-QUOT-#3'!#REF!</definedName>
    <definedName name="SP" localSheetId="5">'[1]PNT-QUOT-#3'!#REF!</definedName>
    <definedName name="SP" localSheetId="15">'[2]PNT-QUOT-#3'!#REF!</definedName>
    <definedName name="SP" localSheetId="42">'[1]PNT-QUOT-#3'!#REF!</definedName>
    <definedName name="SP" localSheetId="40">'[1]PNT-QUOT-#3'!#REF!</definedName>
    <definedName name="SP" localSheetId="38">'[1]PNT-QUOT-#3'!#REF!</definedName>
    <definedName name="sss" localSheetId="0">#REF!</definedName>
    <definedName name="sss" localSheetId="2">#REF!</definedName>
    <definedName name="sss" localSheetId="19">#REF!</definedName>
    <definedName name="sss" localSheetId="13">#REF!</definedName>
    <definedName name="sss" localSheetId="8">#REF!</definedName>
    <definedName name="sss" localSheetId="10">#REF!</definedName>
    <definedName name="sss" localSheetId="16">#REF!</definedName>
    <definedName name="sss" localSheetId="17">#REF!</definedName>
    <definedName name="sss" localSheetId="18">#REF!</definedName>
    <definedName name="sss" localSheetId="1">#REF!</definedName>
    <definedName name="sss" localSheetId="20">#REF!</definedName>
    <definedName name="sss" localSheetId="24">#REF!</definedName>
    <definedName name="sss" localSheetId="21">#REF!</definedName>
    <definedName name="sss" localSheetId="32">#REF!</definedName>
    <definedName name="sss" localSheetId="34">#REF!</definedName>
    <definedName name="sss" localSheetId="35">#REF!</definedName>
    <definedName name="sss" localSheetId="36">#REF!</definedName>
    <definedName name="sss" localSheetId="22">#REF!</definedName>
    <definedName name="sss" localSheetId="43">#REF!</definedName>
    <definedName name="sss" localSheetId="45">#REF!</definedName>
    <definedName name="sss" localSheetId="5">#REF!</definedName>
    <definedName name="sss" localSheetId="30">#REF!</definedName>
    <definedName name="sss" localSheetId="15">#REF!</definedName>
    <definedName name="sss" localSheetId="41">#REF!</definedName>
    <definedName name="sss" localSheetId="42">#REF!</definedName>
    <definedName name="sss" localSheetId="40">#REF!</definedName>
    <definedName name="sss" localSheetId="38">#REF!</definedName>
    <definedName name="TBA" localSheetId="0">#REF!</definedName>
    <definedName name="TBA" localSheetId="2">#REF!</definedName>
    <definedName name="TBA" localSheetId="19">#REF!</definedName>
    <definedName name="TBA" localSheetId="13">#REF!</definedName>
    <definedName name="TBA" localSheetId="8">#REF!</definedName>
    <definedName name="TBA" localSheetId="10">#REF!</definedName>
    <definedName name="TBA" localSheetId="16">#REF!</definedName>
    <definedName name="TBA" localSheetId="17">#REF!</definedName>
    <definedName name="TBA" localSheetId="18">#REF!</definedName>
    <definedName name="TBA" localSheetId="1">#REF!</definedName>
    <definedName name="TBA" localSheetId="20">#REF!</definedName>
    <definedName name="TBA" localSheetId="24">#REF!</definedName>
    <definedName name="TBA" localSheetId="4">#REF!</definedName>
    <definedName name="TBA" localSheetId="21">#REF!</definedName>
    <definedName name="TBA" localSheetId="32">#REF!</definedName>
    <definedName name="TBA" localSheetId="22">#REF!</definedName>
    <definedName name="TBA" localSheetId="43">#REF!</definedName>
    <definedName name="TBA" localSheetId="45">#REF!</definedName>
    <definedName name="TBA" localSheetId="5">#REF!</definedName>
    <definedName name="TBA" localSheetId="30">#REF!</definedName>
    <definedName name="TBA" localSheetId="15">#REF!</definedName>
    <definedName name="TBA" localSheetId="41">#REF!</definedName>
    <definedName name="TBA" localSheetId="42">#REF!</definedName>
    <definedName name="TBA" localSheetId="40">#REF!</definedName>
    <definedName name="TBA" localSheetId="38">#REF!</definedName>
    <definedName name="td" localSheetId="2">#REF!</definedName>
    <definedName name="td" localSheetId="19">#REF!</definedName>
    <definedName name="td" localSheetId="13">#REF!</definedName>
    <definedName name="td" localSheetId="8">#REF!</definedName>
    <definedName name="td" localSheetId="10">#REF!</definedName>
    <definedName name="td" localSheetId="16">#REF!</definedName>
    <definedName name="td" localSheetId="17">#REF!</definedName>
    <definedName name="td" localSheetId="18">#REF!</definedName>
    <definedName name="td" localSheetId="1">#REF!</definedName>
    <definedName name="td" localSheetId="20">#REF!</definedName>
    <definedName name="td" localSheetId="24">#REF!</definedName>
    <definedName name="td" localSheetId="21">#REF!</definedName>
    <definedName name="td" localSheetId="32">#REF!</definedName>
    <definedName name="td" localSheetId="22">#REF!</definedName>
    <definedName name="td" localSheetId="45">#REF!</definedName>
    <definedName name="td" localSheetId="30">#REF!</definedName>
    <definedName name="td" localSheetId="15">#REF!</definedName>
    <definedName name="td" localSheetId="41">#REF!</definedName>
    <definedName name="td" localSheetId="42">#REF!</definedName>
    <definedName name="td" localSheetId="40">#REF!</definedName>
    <definedName name="td" localSheetId="38">#REF!</definedName>
    <definedName name="th_bl" localSheetId="0">#REF!</definedName>
    <definedName name="th_bl" localSheetId="2">#REF!</definedName>
    <definedName name="th_bl" localSheetId="19">#REF!</definedName>
    <definedName name="th_bl" localSheetId="13">#REF!</definedName>
    <definedName name="th_bl" localSheetId="8">#REF!</definedName>
    <definedName name="th_bl" localSheetId="10">#REF!</definedName>
    <definedName name="th_bl" localSheetId="16">#REF!</definedName>
    <definedName name="th_bl" localSheetId="17">#REF!</definedName>
    <definedName name="th_bl" localSheetId="18">#REF!</definedName>
    <definedName name="th_bl" localSheetId="1">#REF!</definedName>
    <definedName name="th_bl" localSheetId="20">#REF!</definedName>
    <definedName name="th_bl" localSheetId="24">#REF!</definedName>
    <definedName name="th_bl" localSheetId="21">#REF!</definedName>
    <definedName name="th_bl" localSheetId="32">#REF!</definedName>
    <definedName name="th_bl" localSheetId="34">#REF!</definedName>
    <definedName name="th_bl" localSheetId="35">#REF!</definedName>
    <definedName name="th_bl" localSheetId="36">#REF!</definedName>
    <definedName name="th_bl" localSheetId="22">#REF!</definedName>
    <definedName name="th_bl" localSheetId="43">#REF!</definedName>
    <definedName name="th_bl" localSheetId="45">#REF!</definedName>
    <definedName name="th_bl" localSheetId="30">#REF!</definedName>
    <definedName name="th_bl" localSheetId="15">#REF!</definedName>
    <definedName name="th_bl" localSheetId="41">#REF!</definedName>
    <definedName name="th_bl" localSheetId="42">#REF!</definedName>
    <definedName name="th_bl" localSheetId="40">#REF!</definedName>
    <definedName name="th_bl" localSheetId="38">#REF!</definedName>
    <definedName name="thanh" localSheetId="0" hidden="1">{"'TDTGT (theo Dphuong)'!$A$4:$F$75"}</definedName>
    <definedName name="thanh" localSheetId="2" hidden="1">{"'TDTGT (theo Dphuong)'!$A$4:$F$75"}</definedName>
    <definedName name="thanh" localSheetId="19" hidden="1">{"'TDTGT (theo Dphuong)'!$A$4:$F$75"}</definedName>
    <definedName name="thanh" localSheetId="13" hidden="1">{"'TDTGT (theo Dphuong)'!$A$4:$F$75"}</definedName>
    <definedName name="thanh" localSheetId="18" hidden="1">{"'TDTGT (theo Dphuong)'!$A$4:$F$75"}</definedName>
    <definedName name="thanh" localSheetId="1" hidden="1">{"'TDTGT (theo Dphuong)'!$A$4:$F$75"}</definedName>
    <definedName name="thanh" localSheetId="20" hidden="1">{"'TDTGT (theo Dphuong)'!$A$4:$F$75"}</definedName>
    <definedName name="thanh" localSheetId="24" hidden="1">{"'TDTGT (theo Dphuong)'!$A$4:$F$75"}</definedName>
    <definedName name="thanh" localSheetId="21" hidden="1">{"'TDTGT (theo Dphuong)'!$A$4:$F$75"}</definedName>
    <definedName name="thanh" localSheetId="33" hidden="1">{"'TDTGT (theo Dphuong)'!$A$4:$F$75"}</definedName>
    <definedName name="thanh" localSheetId="32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22" hidden="1">{"'TDTGT (theo Dphuong)'!$A$4:$F$75"}</definedName>
    <definedName name="thanh" localSheetId="45" hidden="1">{"'TDTGT (theo Dphuong)'!$A$4:$F$75"}</definedName>
    <definedName name="thanh" localSheetId="5" hidden="1">{"'TDTGT (theo Dphuong)'!$A$4:$F$75"}</definedName>
    <definedName name="thanh" localSheetId="30" hidden="1">{"'TDTGT (theo Dphuong)'!$A$4:$F$75"}</definedName>
    <definedName name="thanh" localSheetId="15" hidden="1">{"'TDTGT (theo Dphuong)'!$A$4:$F$75"}</definedName>
    <definedName name="thanh" localSheetId="41" hidden="1">{"'TDTGT (theo Dphuong)'!$A$4:$F$75"}</definedName>
    <definedName name="thanh" localSheetId="42" hidden="1">{"'TDTGT (theo Dphuong)'!$A$4:$F$75"}</definedName>
    <definedName name="THK" localSheetId="0">'[1]COAT&amp;WRAP-QIOT-#3'!#REF!</definedName>
    <definedName name="THK" localSheetId="2">'[1]COAT&amp;WRAP-QIOT-#3'!#REF!</definedName>
    <definedName name="THK" localSheetId="19">'[1]COAT&amp;WRAP-QIOT-#3'!#REF!</definedName>
    <definedName name="THK" localSheetId="13">'[2]COAT&amp;WRAP-QIOT-#3'!#REF!</definedName>
    <definedName name="THK" localSheetId="8">'[2]COAT&amp;WRAP-QIOT-#3'!#REF!</definedName>
    <definedName name="THK" localSheetId="10">'[2]COAT&amp;WRAP-QIOT-#3'!#REF!</definedName>
    <definedName name="THK" localSheetId="16">'[2]COAT&amp;WRAP-QIOT-#3'!#REF!</definedName>
    <definedName name="THK" localSheetId="17">'[2]COAT&amp;WRAP-QIOT-#3'!#REF!</definedName>
    <definedName name="THK" localSheetId="18">'[2]COAT&amp;WRAP-QIOT-#3'!#REF!</definedName>
    <definedName name="THK" localSheetId="1">'[1]COAT&amp;WRAP-QIOT-#3'!#REF!</definedName>
    <definedName name="THK" localSheetId="20">'[1]COAT&amp;WRAP-QIOT-#3'!#REF!</definedName>
    <definedName name="THK" localSheetId="24">'[2]COAT&amp;WRAP-QIOT-#3'!#REF!</definedName>
    <definedName name="THK" localSheetId="4">'[1]COAT&amp;WRAP-QIOT-#3'!#REF!</definedName>
    <definedName name="THK" localSheetId="21">'[1]COAT&amp;WRAP-QIOT-#3'!#REF!</definedName>
    <definedName name="THK" localSheetId="5">'[1]COAT&amp;WRAP-QIOT-#3'!#REF!</definedName>
    <definedName name="THK" localSheetId="15">'[2]COAT&amp;WRAP-QIOT-#3'!#REF!</definedName>
    <definedName name="THK" localSheetId="42">'[1]COAT&amp;WRAP-QIOT-#3'!#REF!</definedName>
    <definedName name="THK" localSheetId="40">'[1]COAT&amp;WRAP-QIOT-#3'!#REF!</definedName>
    <definedName name="THK" localSheetId="38">'[1]COAT&amp;WRAP-QIOT-#3'!#REF!</definedName>
    <definedName name="THK">'[2]COAT&amp;WRAP-QIOT-#3'!#REF!</definedName>
    <definedName name="TMBLCSG" localSheetId="13">#REF!</definedName>
    <definedName name="TMBLCSG" localSheetId="42">#REF!</definedName>
    <definedName name="TMBLCSG" localSheetId="40">#REF!</definedName>
    <definedName name="TMBLCSG" localSheetId="38">#REF!</definedName>
    <definedName name="TMBLCSG">#REF!</definedName>
    <definedName name="Tnghiep" localSheetId="0" hidden="1">{"'TDTGT (theo Dphuong)'!$A$4:$F$75"}</definedName>
    <definedName name="Tnghiep" localSheetId="2" hidden="1">{"'TDTGT (theo Dphuong)'!$A$4:$F$75"}</definedName>
    <definedName name="Tnghiep" localSheetId="19" hidden="1">{"'TDTGT (theo Dphuong)'!$A$4:$F$75"}</definedName>
    <definedName name="Tnghiep" localSheetId="13" hidden="1">{"'TDTGT (theo Dphuong)'!$A$4:$F$75"}</definedName>
    <definedName name="Tnghiep" localSheetId="18" hidden="1">{"'TDTGT (theo Dphuong)'!$A$4:$F$75"}</definedName>
    <definedName name="Tnghiep" localSheetId="1" hidden="1">{"'TDTGT (theo Dphuong)'!$A$4:$F$75"}</definedName>
    <definedName name="Tnghiep" localSheetId="20" hidden="1">{"'TDTGT (theo Dphuong)'!$A$4:$F$75"}</definedName>
    <definedName name="Tnghiep" localSheetId="24" hidden="1">{"'TDTGT (theo Dphuong)'!$A$4:$F$75"}</definedName>
    <definedName name="Tnghiep" localSheetId="21" hidden="1">{"'TDTGT (theo Dphuong)'!$A$4:$F$75"}</definedName>
    <definedName name="Tnghiep" localSheetId="33" hidden="1">{"'TDTGT (theo Dphuong)'!$A$4:$F$75"}</definedName>
    <definedName name="Tnghiep" localSheetId="32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22" hidden="1">{"'TDTGT (theo Dphuong)'!$A$4:$F$75"}</definedName>
    <definedName name="Tnghiep" localSheetId="45" hidden="1">{"'TDTGT (theo Dphuong)'!$A$4:$F$75"}</definedName>
    <definedName name="Tnghiep" localSheetId="5" hidden="1">{"'TDTGT (theo Dphuong)'!$A$4:$F$75"}</definedName>
    <definedName name="Tnghiep" localSheetId="30" hidden="1">{"'TDTGT (theo Dphuong)'!$A$4:$F$75"}</definedName>
    <definedName name="Tnghiep" localSheetId="15" hidden="1">{"'TDTGT (theo Dphuong)'!$A$4:$F$75"}</definedName>
    <definedName name="Tnghiep" localSheetId="41" hidden="1">{"'TDTGT (theo Dphuong)'!$A$4:$F$75"}</definedName>
    <definedName name="Tnghiep" localSheetId="42" hidden="1">{"'TDTGT (theo Dphuong)'!$A$4:$F$75"}</definedName>
    <definedName name="ttt" localSheetId="0">#REF!</definedName>
    <definedName name="ttt" localSheetId="2">#REF!</definedName>
    <definedName name="ttt" localSheetId="13">#REF!</definedName>
    <definedName name="ttt" localSheetId="8">#REF!</definedName>
    <definedName name="ttt" localSheetId="10">#REF!</definedName>
    <definedName name="ttt" localSheetId="16">#REF!</definedName>
    <definedName name="ttt" localSheetId="17">#REF!</definedName>
    <definedName name="ttt" localSheetId="18">#REF!</definedName>
    <definedName name="ttt" localSheetId="1">#REF!</definedName>
    <definedName name="ttt" localSheetId="24">#REF!</definedName>
    <definedName name="ttt" localSheetId="21">#REF!</definedName>
    <definedName name="ttt" localSheetId="32">#REF!</definedName>
    <definedName name="ttt" localSheetId="34">#REF!</definedName>
    <definedName name="ttt" localSheetId="35">#REF!</definedName>
    <definedName name="ttt" localSheetId="36">#REF!</definedName>
    <definedName name="ttt" localSheetId="22">#REF!</definedName>
    <definedName name="ttt" localSheetId="45">#REF!</definedName>
    <definedName name="ttt" localSheetId="5">#REF!</definedName>
    <definedName name="ttt" localSheetId="30">#REF!</definedName>
    <definedName name="ttt" localSheetId="15">#REF!</definedName>
    <definedName name="ttt" localSheetId="41">#REF!</definedName>
    <definedName name="ttt" localSheetId="42">#REF!</definedName>
    <definedName name="ttt" localSheetId="40">#REF!</definedName>
    <definedName name="ttt" localSheetId="38">#REF!</definedName>
    <definedName name="vfff" localSheetId="0">#REF!</definedName>
    <definedName name="vfff" localSheetId="2">#REF!</definedName>
    <definedName name="vfff" localSheetId="19">#REF!</definedName>
    <definedName name="vfff" localSheetId="13">#REF!</definedName>
    <definedName name="vfff" localSheetId="8">#REF!</definedName>
    <definedName name="vfff" localSheetId="10">#REF!</definedName>
    <definedName name="vfff" localSheetId="16">#REF!</definedName>
    <definedName name="vfff" localSheetId="17">#REF!</definedName>
    <definedName name="vfff" localSheetId="18">#REF!</definedName>
    <definedName name="vfff" localSheetId="1">#REF!</definedName>
    <definedName name="vfff" localSheetId="20">#REF!</definedName>
    <definedName name="vfff" localSheetId="24">#REF!</definedName>
    <definedName name="vfff" localSheetId="4">#REF!</definedName>
    <definedName name="vfff" localSheetId="21">#REF!</definedName>
    <definedName name="vfff" localSheetId="32">#REF!</definedName>
    <definedName name="vfff" localSheetId="22">#REF!</definedName>
    <definedName name="vfff" localSheetId="43">#REF!</definedName>
    <definedName name="vfff" localSheetId="45">#REF!</definedName>
    <definedName name="vfff" localSheetId="5">#REF!</definedName>
    <definedName name="vfff" localSheetId="30">#REF!</definedName>
    <definedName name="vfff" localSheetId="15">#REF!</definedName>
    <definedName name="vfff" localSheetId="41">#REF!</definedName>
    <definedName name="vfff" localSheetId="42">#REF!</definedName>
    <definedName name="vfff" localSheetId="40">#REF!</definedName>
    <definedName name="vfff" localSheetId="38">#REF!</definedName>
    <definedName name="vn" localSheetId="13">#REF!</definedName>
    <definedName name="vn" localSheetId="42">#REF!</definedName>
    <definedName name="vn" localSheetId="40">#REF!</definedName>
    <definedName name="vn" localSheetId="38">#REF!</definedName>
    <definedName name="vn">#REF!</definedName>
    <definedName name="vv" localSheetId="0" hidden="1">{"'TDTGT (theo Dphuong)'!$A$4:$F$75"}</definedName>
    <definedName name="vv" localSheetId="2" hidden="1">{"'TDTGT (theo Dphuong)'!$A$4:$F$75"}</definedName>
    <definedName name="vv" localSheetId="19" hidden="1">{"'TDTGT (theo Dphuong)'!$A$4:$F$75"}</definedName>
    <definedName name="vv" localSheetId="13" hidden="1">{"'TDTGT (theo Dphuong)'!$A$4:$F$75"}</definedName>
    <definedName name="vv" localSheetId="18" hidden="1">{"'TDTGT (theo Dphuong)'!$A$4:$F$75"}</definedName>
    <definedName name="vv" localSheetId="1" hidden="1">{"'TDTGT (theo Dphuong)'!$A$4:$F$75"}</definedName>
    <definedName name="vv" localSheetId="20" hidden="1">{"'TDTGT (theo Dphuong)'!$A$4:$F$75"}</definedName>
    <definedName name="vv" localSheetId="24" hidden="1">{"'TDTGT (theo Dphuong)'!$A$4:$F$75"}</definedName>
    <definedName name="vv" localSheetId="21" hidden="1">{"'TDTGT (theo Dphuong)'!$A$4:$F$75"}</definedName>
    <definedName name="vv" localSheetId="33" hidden="1">{"'TDTGT (theo Dphuong)'!$A$4:$F$75"}</definedName>
    <definedName name="vv" localSheetId="32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22" hidden="1">{"'TDTGT (theo Dphuong)'!$A$4:$F$75"}</definedName>
    <definedName name="vv" localSheetId="45" hidden="1">{"'TDTGT (theo Dphuong)'!$A$4:$F$75"}</definedName>
    <definedName name="vv" localSheetId="5" hidden="1">{"'TDTGT (theo Dphuong)'!$A$4:$F$75"}</definedName>
    <definedName name="vv" localSheetId="30" hidden="1">{"'TDTGT (theo Dphuong)'!$A$4:$F$75"}</definedName>
    <definedName name="vv" localSheetId="15" hidden="1">{"'TDTGT (theo Dphuong)'!$A$4:$F$75"}</definedName>
    <definedName name="vv" localSheetId="41" hidden="1">{"'TDTGT (theo Dphuong)'!$A$4:$F$75"}</definedName>
    <definedName name="vv" localSheetId="42" hidden="1">{"'TDTGT (theo Dphuong)'!$A$4:$F$75"}</definedName>
    <definedName name="wrn.thu." localSheetId="0" hidden="1">{#N/A,#N/A,FALSE,"Chung"}</definedName>
    <definedName name="wrn.thu." localSheetId="2" hidden="1">{#N/A,#N/A,FALSE,"Chung"}</definedName>
    <definedName name="wrn.thu." localSheetId="19" hidden="1">{#N/A,#N/A,FALSE,"Chung"}</definedName>
    <definedName name="wrn.thu." localSheetId="13" hidden="1">{#N/A,#N/A,FALSE,"Chung"}</definedName>
    <definedName name="wrn.thu." localSheetId="18" hidden="1">{#N/A,#N/A,FALSE,"Chung"}</definedName>
    <definedName name="wrn.thu." localSheetId="1" hidden="1">{#N/A,#N/A,FALSE,"Chung"}</definedName>
    <definedName name="wrn.thu." localSheetId="20" hidden="1">{#N/A,#N/A,FALSE,"Chung"}</definedName>
    <definedName name="wrn.thu." localSheetId="24" hidden="1">{#N/A,#N/A,FALSE,"Chung"}</definedName>
    <definedName name="wrn.thu." localSheetId="4" hidden="1">{#N/A,#N/A,FALSE,"Chung"}</definedName>
    <definedName name="wrn.thu." localSheetId="21" hidden="1">{#N/A,#N/A,FALSE,"Chung"}</definedName>
    <definedName name="wrn.thu." localSheetId="33" hidden="1">{#N/A,#N/A,FALSE,"Chung"}</definedName>
    <definedName name="wrn.thu." localSheetId="32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22" hidden="1">{#N/A,#N/A,FALSE,"Chung"}</definedName>
    <definedName name="wrn.thu." localSheetId="43" hidden="1">{#N/A,#N/A,FALSE,"Chung"}</definedName>
    <definedName name="wrn.thu." localSheetId="45" hidden="1">{#N/A,#N/A,FALSE,"Chung"}</definedName>
    <definedName name="wrn.thu." localSheetId="5" hidden="1">{#N/A,#N/A,FALSE,"Chung"}</definedName>
    <definedName name="wrn.thu." localSheetId="30" hidden="1">{#N/A,#N/A,FALSE,"Chung"}</definedName>
    <definedName name="wrn.thu." localSheetId="15" hidden="1">{#N/A,#N/A,FALSE,"Chung"}</definedName>
    <definedName name="wrn.thu." localSheetId="41" hidden="1">{#N/A,#N/A,FALSE,"Chung"}</definedName>
    <definedName name="wrn.thu." localSheetId="42" hidden="1">{#N/A,#N/A,FALSE,"Chung"}</definedName>
    <definedName name="xd" localSheetId="0">'[17]7 THAI NGUYEN'!$A$11</definedName>
    <definedName name="xd" localSheetId="19">'[17]7 THAI NGUYEN'!$A$11</definedName>
    <definedName name="xd" localSheetId="13">'[17]7 THAI NGUYEN'!$A$11</definedName>
    <definedName name="xd" localSheetId="18">'[17]7 THAI NGUYEN'!$A$11</definedName>
    <definedName name="xd" localSheetId="1">'[17]7 THAI NGUYEN'!$A$11</definedName>
    <definedName name="xd" localSheetId="20">'[17]7 THAI NGUYEN'!$A$11</definedName>
    <definedName name="xd" localSheetId="24">'[17]7 THAI NGUYEN'!$A$11</definedName>
    <definedName name="xd" localSheetId="21">'[17]7 THAI NGUYEN'!$A$11</definedName>
    <definedName name="xd" localSheetId="5">'[17]7 THAI NGUYEN'!$A$11</definedName>
    <definedName name="xd">'[17]7 THAI NGUYEN'!$A$11</definedName>
    <definedName name="ZYX" localSheetId="0">#REF!</definedName>
    <definedName name="ZYX" localSheetId="2">#REF!</definedName>
    <definedName name="ZYX" localSheetId="19">#REF!</definedName>
    <definedName name="ZYX" localSheetId="13">#REF!</definedName>
    <definedName name="ZYX" localSheetId="8">#REF!</definedName>
    <definedName name="ZYX" localSheetId="10">#REF!</definedName>
    <definedName name="ZYX" localSheetId="16">#REF!</definedName>
    <definedName name="ZYX" localSheetId="17">#REF!</definedName>
    <definedName name="ZYX" localSheetId="18">#REF!</definedName>
    <definedName name="ZYX" localSheetId="1">#REF!</definedName>
    <definedName name="ZYX" localSheetId="20">#REF!</definedName>
    <definedName name="ZYX" localSheetId="24">#REF!</definedName>
    <definedName name="ZYX" localSheetId="4">#REF!</definedName>
    <definedName name="ZYX" localSheetId="21">#REF!</definedName>
    <definedName name="ZYX" localSheetId="32">#REF!</definedName>
    <definedName name="ZYX" localSheetId="34">#REF!</definedName>
    <definedName name="ZYX" localSheetId="35">#REF!</definedName>
    <definedName name="ZYX" localSheetId="36">#REF!</definedName>
    <definedName name="ZYX" localSheetId="22">#REF!</definedName>
    <definedName name="ZYX" localSheetId="43">#REF!</definedName>
    <definedName name="ZYX" localSheetId="45">#REF!</definedName>
    <definedName name="ZYX" localSheetId="5">#REF!</definedName>
    <definedName name="ZYX" localSheetId="30">#REF!</definedName>
    <definedName name="ZYX" localSheetId="15">#REF!</definedName>
    <definedName name="ZYX" localSheetId="41">#REF!</definedName>
    <definedName name="ZYX" localSheetId="42">#REF!</definedName>
    <definedName name="ZYX" localSheetId="40">#REF!</definedName>
    <definedName name="ZYX" localSheetId="38">#REF!</definedName>
    <definedName name="ZZZ" localSheetId="0">#REF!</definedName>
    <definedName name="ZZZ" localSheetId="2">#REF!</definedName>
    <definedName name="ZZZ" localSheetId="19">#REF!</definedName>
    <definedName name="ZZZ" localSheetId="13">#REF!</definedName>
    <definedName name="ZZZ" localSheetId="8">#REF!</definedName>
    <definedName name="ZZZ" localSheetId="10">#REF!</definedName>
    <definedName name="ZZZ" localSheetId="16">#REF!</definedName>
    <definedName name="ZZZ" localSheetId="17">#REF!</definedName>
    <definedName name="ZZZ" localSheetId="18">#REF!</definedName>
    <definedName name="ZZZ" localSheetId="1">#REF!</definedName>
    <definedName name="ZZZ" localSheetId="20">#REF!</definedName>
    <definedName name="ZZZ" localSheetId="24">#REF!</definedName>
    <definedName name="ZZZ" localSheetId="4">#REF!</definedName>
    <definedName name="ZZZ" localSheetId="21">#REF!</definedName>
    <definedName name="ZZZ" localSheetId="32">#REF!</definedName>
    <definedName name="ZZZ" localSheetId="22">#REF!</definedName>
    <definedName name="ZZZ" localSheetId="43">#REF!</definedName>
    <definedName name="ZZZ" localSheetId="45">#REF!</definedName>
    <definedName name="ZZZ" localSheetId="5">#REF!</definedName>
    <definedName name="ZZZ" localSheetId="30">#REF!</definedName>
    <definedName name="ZZZ" localSheetId="15">#REF!</definedName>
    <definedName name="ZZZ" localSheetId="41">#REF!</definedName>
    <definedName name="ZZZ" localSheetId="42">#REF!</definedName>
    <definedName name="ZZZ" localSheetId="40">#REF!</definedName>
    <definedName name="ZZZ" localSheetId="38">#REF!</definedName>
  </definedNames>
  <calcPr calcId="152511"/>
</workbook>
</file>

<file path=xl/calcChain.xml><?xml version="1.0" encoding="utf-8"?>
<calcChain xmlns="http://schemas.openxmlformats.org/spreadsheetml/2006/main">
  <c r="D26" i="114" l="1"/>
  <c r="D25" i="114"/>
  <c r="D24" i="114"/>
  <c r="D23" i="114"/>
  <c r="D22" i="114"/>
  <c r="D21" i="114"/>
  <c r="D20" i="114"/>
  <c r="D19" i="114"/>
  <c r="D18" i="114"/>
  <c r="D17" i="114"/>
  <c r="D16" i="114"/>
  <c r="D15" i="114"/>
  <c r="C14" i="114"/>
  <c r="D14" i="114" s="1"/>
  <c r="B14" i="114"/>
  <c r="D13" i="114"/>
  <c r="D12" i="114"/>
  <c r="D11" i="114"/>
  <c r="D10" i="114"/>
  <c r="C9" i="114"/>
  <c r="B9" i="114"/>
  <c r="B7" i="114" s="1"/>
  <c r="D8" i="114"/>
  <c r="C7" i="114"/>
  <c r="D26" i="113"/>
  <c r="D25" i="113"/>
  <c r="D24" i="113"/>
  <c r="D23" i="113"/>
  <c r="D22" i="113"/>
  <c r="D21" i="113"/>
  <c r="D20" i="113"/>
  <c r="D19" i="113"/>
  <c r="D18" i="113"/>
  <c r="D17" i="113"/>
  <c r="D16" i="113"/>
  <c r="D15" i="113"/>
  <c r="C14" i="113"/>
  <c r="D14" i="113" s="1"/>
  <c r="B14" i="113"/>
  <c r="D13" i="113"/>
  <c r="D12" i="113"/>
  <c r="D11" i="113"/>
  <c r="D10" i="113"/>
  <c r="C9" i="113"/>
  <c r="D9" i="113" s="1"/>
  <c r="B9" i="113"/>
  <c r="D8" i="113"/>
  <c r="D26" i="112"/>
  <c r="D25" i="112"/>
  <c r="D24" i="112"/>
  <c r="D23" i="112"/>
  <c r="D22" i="112"/>
  <c r="D21" i="112"/>
  <c r="D20" i="112"/>
  <c r="D19" i="112"/>
  <c r="D18" i="112"/>
  <c r="D17" i="112"/>
  <c r="D16" i="112"/>
  <c r="D15" i="112"/>
  <c r="C14" i="112"/>
  <c r="D14" i="112" s="1"/>
  <c r="B14" i="112"/>
  <c r="D13" i="112"/>
  <c r="D12" i="112"/>
  <c r="D11" i="112"/>
  <c r="D10" i="112"/>
  <c r="C9" i="112"/>
  <c r="D9" i="112" s="1"/>
  <c r="B9" i="112"/>
  <c r="D8" i="112"/>
  <c r="B7" i="112"/>
  <c r="M30" i="111"/>
  <c r="L30" i="111"/>
  <c r="K30" i="111"/>
  <c r="M29" i="111"/>
  <c r="L29" i="111"/>
  <c r="K29" i="111"/>
  <c r="M28" i="111"/>
  <c r="L28" i="111"/>
  <c r="K28" i="111"/>
  <c r="M27" i="111"/>
  <c r="L27" i="111"/>
  <c r="K27" i="111"/>
  <c r="M26" i="111"/>
  <c r="L26" i="111"/>
  <c r="K26" i="111"/>
  <c r="M25" i="111"/>
  <c r="L25" i="111"/>
  <c r="K25" i="111"/>
  <c r="M24" i="111"/>
  <c r="L24" i="111"/>
  <c r="K24" i="111"/>
  <c r="M23" i="111"/>
  <c r="L23" i="111"/>
  <c r="K23" i="111"/>
  <c r="L22" i="111"/>
  <c r="K22" i="111"/>
  <c r="I22" i="111"/>
  <c r="M22" i="111" s="1"/>
  <c r="M21" i="111"/>
  <c r="L21" i="111"/>
  <c r="K21" i="111"/>
  <c r="M20" i="111"/>
  <c r="L20" i="111"/>
  <c r="K20" i="111"/>
  <c r="M19" i="111"/>
  <c r="L19" i="111"/>
  <c r="K19" i="111"/>
  <c r="I18" i="111"/>
  <c r="M18" i="111" s="1"/>
  <c r="H18" i="111"/>
  <c r="L18" i="111" s="1"/>
  <c r="G18" i="111"/>
  <c r="K18" i="111" s="1"/>
  <c r="E18" i="111"/>
  <c r="D18" i="111"/>
  <c r="C18" i="111"/>
  <c r="M17" i="111"/>
  <c r="L17" i="111"/>
  <c r="K17" i="111"/>
  <c r="M16" i="111"/>
  <c r="L16" i="111"/>
  <c r="K16" i="111"/>
  <c r="M15" i="111"/>
  <c r="L15" i="111"/>
  <c r="K15" i="111"/>
  <c r="M14" i="111"/>
  <c r="L14" i="111"/>
  <c r="K14" i="111"/>
  <c r="I13" i="111"/>
  <c r="M13" i="111" s="1"/>
  <c r="H13" i="111"/>
  <c r="L13" i="111" s="1"/>
  <c r="G13" i="111"/>
  <c r="K13" i="111" s="1"/>
  <c r="E13" i="111"/>
  <c r="D13" i="111"/>
  <c r="C13" i="111"/>
  <c r="M12" i="111"/>
  <c r="L12" i="111"/>
  <c r="K12" i="111"/>
  <c r="I10" i="111"/>
  <c r="M10" i="111" s="1"/>
  <c r="H10" i="111"/>
  <c r="L10" i="111" s="1"/>
  <c r="G10" i="111"/>
  <c r="K10" i="111" s="1"/>
  <c r="E10" i="111"/>
  <c r="D10" i="111"/>
  <c r="C10" i="111"/>
  <c r="I17" i="110"/>
  <c r="H17" i="110"/>
  <c r="G17" i="110"/>
  <c r="I16" i="110"/>
  <c r="H16" i="110"/>
  <c r="G16" i="110"/>
  <c r="I15" i="110"/>
  <c r="H15" i="110"/>
  <c r="G15" i="110"/>
  <c r="I14" i="110"/>
  <c r="H14" i="110"/>
  <c r="G14" i="110"/>
  <c r="F13" i="110"/>
  <c r="I13" i="110" s="1"/>
  <c r="E13" i="110"/>
  <c r="H13" i="110" s="1"/>
  <c r="D13" i="110"/>
  <c r="C13" i="110"/>
  <c r="B13" i="110"/>
  <c r="H12" i="110"/>
  <c r="G12" i="110"/>
  <c r="F12" i="110"/>
  <c r="I12" i="110" s="1"/>
  <c r="I11" i="110"/>
  <c r="H11" i="110"/>
  <c r="G11" i="110"/>
  <c r="I10" i="110"/>
  <c r="H10" i="110"/>
  <c r="G10" i="110"/>
  <c r="D9" i="114" l="1"/>
  <c r="D7" i="114"/>
  <c r="C7" i="113"/>
  <c r="B7" i="113"/>
  <c r="D7" i="113" s="1"/>
  <c r="C7" i="112"/>
  <c r="D7" i="112" s="1"/>
  <c r="G13" i="110"/>
  <c r="F9" i="93"/>
  <c r="F10" i="93"/>
  <c r="F11" i="93"/>
  <c r="F12" i="93"/>
  <c r="F13" i="93"/>
  <c r="F15" i="93"/>
  <c r="F16" i="93"/>
  <c r="F17" i="93"/>
  <c r="F18" i="93"/>
  <c r="F19" i="93"/>
  <c r="F20" i="93"/>
  <c r="F21" i="93"/>
  <c r="F23" i="93"/>
  <c r="F24" i="93"/>
  <c r="F25" i="93"/>
  <c r="F27" i="93"/>
  <c r="F28" i="93"/>
  <c r="F29" i="93"/>
  <c r="F30" i="93"/>
  <c r="F8" i="93"/>
  <c r="F16" i="14" l="1"/>
  <c r="F15" i="14"/>
  <c r="F14" i="14"/>
  <c r="F13" i="14"/>
  <c r="F12" i="14"/>
  <c r="H12" i="93" l="1"/>
  <c r="H13" i="93"/>
  <c r="G14" i="93"/>
  <c r="H14" i="93" s="1"/>
  <c r="H15" i="93"/>
  <c r="H16" i="93"/>
  <c r="H17" i="93"/>
  <c r="H19" i="93"/>
  <c r="H20" i="93"/>
  <c r="H21" i="93"/>
  <c r="H22" i="93"/>
  <c r="H23" i="93"/>
  <c r="H24" i="93"/>
  <c r="H25" i="93"/>
  <c r="H27" i="93"/>
  <c r="H28" i="93"/>
  <c r="H29" i="93"/>
</calcChain>
</file>

<file path=xl/sharedStrings.xml><?xml version="1.0" encoding="utf-8"?>
<sst xmlns="http://schemas.openxmlformats.org/spreadsheetml/2006/main" count="2095" uniqueCount="770">
  <si>
    <t>Thực hiện</t>
  </si>
  <si>
    <t>Cả</t>
  </si>
  <si>
    <t>Chia ra</t>
  </si>
  <si>
    <t>nước</t>
  </si>
  <si>
    <t>Tổng sản lượng lương thực</t>
  </si>
  <si>
    <t>có hạt (Nghìn tấn)</t>
  </si>
  <si>
    <t>Diện tích, năng suất và sản lượng</t>
  </si>
  <si>
    <t>một số cây trồng</t>
  </si>
  <si>
    <t>Lúa đông xuân</t>
  </si>
  <si>
    <r>
      <t xml:space="preserve">    Diện tích </t>
    </r>
    <r>
      <rPr>
        <i/>
        <sz val="10"/>
        <rFont val="Arial"/>
        <family val="2"/>
      </rPr>
      <t>(Nghìn ha)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</si>
  <si>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</si>
  <si>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</si>
  <si>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t>Ngô</t>
  </si>
  <si>
    <t>Khoai lang</t>
  </si>
  <si>
    <t>Đậu tương</t>
  </si>
  <si>
    <t>Lạc</t>
  </si>
  <si>
    <t>Rau</t>
  </si>
  <si>
    <t>Hà Nội</t>
  </si>
  <si>
    <t>Vĩnh Phúc</t>
  </si>
  <si>
    <t>Bắc Ninh</t>
  </si>
  <si>
    <t>Quảng Ninh</t>
  </si>
  <si>
    <t>Hải Phòng</t>
  </si>
  <si>
    <t>Thái Bình</t>
  </si>
  <si>
    <t>Hà Nam</t>
  </si>
  <si>
    <t>Nam Định</t>
  </si>
  <si>
    <t>Lào Cai</t>
  </si>
  <si>
    <t>Bắc Giang</t>
  </si>
  <si>
    <t>Phú Thọ</t>
  </si>
  <si>
    <t>Thanh Hóa</t>
  </si>
  <si>
    <t>Nghệ An</t>
  </si>
  <si>
    <t>Hà Tĩnh</t>
  </si>
  <si>
    <t>Quảng Nam</t>
  </si>
  <si>
    <t>Quảng Ngãi</t>
  </si>
  <si>
    <t>Bình Định</t>
  </si>
  <si>
    <t>Ninh Thuận</t>
  </si>
  <si>
    <t>Bình Phước</t>
  </si>
  <si>
    <t>Tây Ninh</t>
  </si>
  <si>
    <t>Đồng Nai</t>
  </si>
  <si>
    <t>Bà Rịa - Vũng Tàu</t>
  </si>
  <si>
    <t>TP. Hồ Chí Minh</t>
  </si>
  <si>
    <t>Long An</t>
  </si>
  <si>
    <t>Bến Tre</t>
  </si>
  <si>
    <t>Kiên Giang</t>
  </si>
  <si>
    <t>Cần Thơ</t>
  </si>
  <si>
    <t>Sóc Trăng</t>
  </si>
  <si>
    <t>Bạc Liêu</t>
  </si>
  <si>
    <t>Tổng số</t>
  </si>
  <si>
    <t>Cá</t>
  </si>
  <si>
    <t>Tôm</t>
  </si>
  <si>
    <t>Nuôi trồng</t>
  </si>
  <si>
    <t>Khai thác</t>
  </si>
  <si>
    <t>Dịch vụ</t>
  </si>
  <si>
    <t>Lâm nghiệp</t>
  </si>
  <si>
    <t>Thủy sản</t>
  </si>
  <si>
    <t>Miền
Bắc</t>
  </si>
  <si>
    <t>Miền
Nam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</si>
  <si>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</si>
  <si>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</si>
  <si>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</si>
  <si>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</si>
  <si>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</si>
  <si>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</si>
  <si>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</si>
  <si>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</si>
  <si>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</si>
  <si>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</si>
  <si>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</si>
  <si>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</si>
  <si>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</si>
  <si>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</si>
  <si>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</si>
  <si>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</si>
  <si>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</si>
  <si>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</si>
  <si>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</si>
  <si>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</si>
  <si>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</si>
  <si>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</si>
  <si>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</si>
  <si>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</si>
  <si>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</si>
  <si>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</si>
  <si>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5</t>
  </si>
  <si>
    <t>cùng kỳ</t>
  </si>
  <si>
    <t>6 tháng năm</t>
  </si>
  <si>
    <t>Tháng 6 năm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</si>
  <si>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</si>
  <si>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</si>
  <si>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</si>
  <si>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</si>
  <si>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</si>
  <si>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</si>
  <si>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</si>
  <si>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</si>
  <si>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</si>
  <si>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</si>
  <si>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</si>
  <si>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</si>
  <si>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</si>
  <si>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</si>
  <si>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</si>
  <si>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</si>
  <si>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</si>
  <si>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</si>
  <si>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</si>
  <si>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</si>
  <si>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</si>
  <si>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</si>
  <si>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</si>
  <si>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</si>
  <si>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</si>
  <si>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</si>
  <si>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</si>
  <si>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</si>
  <si>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</si>
  <si>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</si>
  <si>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</si>
  <si>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</si>
  <si>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</si>
  <si>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</si>
  <si>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</si>
  <si>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</si>
  <si>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</si>
  <si>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</si>
  <si>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</t>
  </si>
  <si>
    <t>6 tháng</t>
  </si>
  <si>
    <t>tháng 6</t>
  </si>
  <si>
    <t>tính</t>
  </si>
  <si>
    <t>Cộng dồn</t>
  </si>
  <si>
    <t>Ước tính</t>
  </si>
  <si>
    <t>Đơn vị</t>
  </si>
  <si>
    <t>Toàn ngành chế biến, chế tạo</t>
  </si>
  <si>
    <t>tháng trước</t>
  </si>
  <si>
    <t xml:space="preserve"> thời điểm</t>
  </si>
  <si>
    <t xml:space="preserve"> cùng kỳ</t>
  </si>
  <si>
    <t>tháng</t>
  </si>
  <si>
    <t>so với cùng</t>
  </si>
  <si>
    <t>so với</t>
  </si>
  <si>
    <t>cùng thời điểm</t>
  </si>
  <si>
    <t>lao động thời điểm</t>
  </si>
  <si>
    <t>Chỉ số sử dụng</t>
  </si>
  <si>
    <t>Y tế và hoạt động trợ giúp xã hội</t>
  </si>
  <si>
    <t>Xây dựng</t>
  </si>
  <si>
    <t>Thông tin và truyền thông</t>
  </si>
  <si>
    <t>Nghệ thuật, vui chơi và giải trí</t>
  </si>
  <si>
    <t>Hoạt động dịch vụ khác</t>
  </si>
  <si>
    <t>Giáo dục và đào tạo</t>
  </si>
  <si>
    <t>Dịch vụ lưu trú và ăn uống</t>
  </si>
  <si>
    <t>TỔNG SỐ</t>
  </si>
  <si>
    <t>so với cùng kỳ</t>
  </si>
  <si>
    <t>Vương quốc Anh</t>
  </si>
  <si>
    <t>Đan Mạch</t>
  </si>
  <si>
    <t>Hà Lan</t>
  </si>
  <si>
    <t>Xa-moa</t>
  </si>
  <si>
    <t>Ôx-trây-li-a</t>
  </si>
  <si>
    <t>Ma-lai-xi-a</t>
  </si>
  <si>
    <t>Đài Loan</t>
  </si>
  <si>
    <t>Thái Lan</t>
  </si>
  <si>
    <t>Đặc khu Hành chính Hồng Công (TQ)</t>
  </si>
  <si>
    <t>CHND Trung Hoa</t>
  </si>
  <si>
    <t>Hàn Quốc</t>
  </si>
  <si>
    <t>Xin-ga-po</t>
  </si>
  <si>
    <t>Nhật Bản</t>
  </si>
  <si>
    <t>Phân theo một số nước và vùng lãnh thổ</t>
  </si>
  <si>
    <t>Bình Dương</t>
  </si>
  <si>
    <t>Phân theo một số địa phương</t>
  </si>
  <si>
    <t xml:space="preserve">Số dự án </t>
  </si>
  <si>
    <t>Vốn huy động khác</t>
  </si>
  <si>
    <t>Vốn đầu tư trực tiếp nước ngoài</t>
  </si>
  <si>
    <t>Vốn đầu tư của dân cư và tư nhân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</si>
  <si>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</si>
  <si>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</si>
  <si>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</si>
  <si>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</si>
  <si>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quý II</t>
  </si>
  <si>
    <t>quý I</t>
  </si>
  <si>
    <t xml:space="preserve">6 tháng </t>
  </si>
  <si>
    <t>Đà Nẵng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</si>
  <si>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</si>
  <si>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</si>
  <si>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</si>
  <si>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</si>
  <si>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</si>
  <si>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</si>
  <si>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</si>
  <si>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Tài nguyên và Môi trường</t>
  </si>
  <si>
    <t>Bộ Xây dựng</t>
  </si>
  <si>
    <t>Bộ Y tế</t>
  </si>
  <si>
    <t>Bộ NN và PTNT</t>
  </si>
  <si>
    <t>Trong đó:</t>
  </si>
  <si>
    <t>Trung ương</t>
  </si>
  <si>
    <t>cùng kỳ năm</t>
  </si>
  <si>
    <t xml:space="preserve"> kế hoạch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</si>
  <si>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</si>
  <si>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</si>
  <si>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</si>
  <si>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</si>
  <si>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</si>
  <si>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</si>
  <si>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</si>
  <si>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</si>
  <si>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</si>
  <si>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</si>
  <si>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</si>
  <si>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</si>
  <si>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</si>
  <si>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Phương tiện vận tải và phụ tùng</t>
  </si>
  <si>
    <t>Dây điện và cáp điện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</si>
  <si>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</si>
  <si>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</si>
  <si>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</si>
  <si>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</si>
  <si>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</si>
  <si>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</si>
  <si>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</si>
  <si>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</si>
  <si>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</si>
  <si>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</si>
  <si>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</si>
  <si>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</si>
  <si>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</si>
  <si>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</si>
  <si>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</si>
  <si>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</si>
  <si>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</si>
  <si>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</si>
  <si>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</si>
  <si>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</si>
  <si>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Khu vực có vốn đầu tư NN</t>
  </si>
  <si>
    <t>Khu vực kinh tế trong nước</t>
  </si>
  <si>
    <t>TỔNG TRỊ GIÁ</t>
  </si>
  <si>
    <t>Trị giá</t>
  </si>
  <si>
    <t>Lượng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</si>
  <si>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</si>
  <si>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</si>
  <si>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</si>
  <si>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</si>
  <si>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</si>
  <si>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</si>
  <si>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</si>
  <si>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</si>
  <si>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Phân bón </t>
  </si>
  <si>
    <t>Tân dược</t>
  </si>
  <si>
    <t>Sản phẩm hoá chất</t>
  </si>
  <si>
    <t>Khí đốt hóa lỏng</t>
  </si>
  <si>
    <t>Thức ăn gia súc và NPL</t>
  </si>
  <si>
    <t>Sữa và sản phẩm sữa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</si>
  <si>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</si>
  <si>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</si>
  <si>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</si>
  <si>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</si>
  <si>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</si>
  <si>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</si>
  <si>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Na Uy</t>
  </si>
  <si>
    <t>Bỉ</t>
  </si>
  <si>
    <t>Thụy Sỹ</t>
  </si>
  <si>
    <t>Tây Ban Nha</t>
  </si>
  <si>
    <t>Thụy Điển</t>
  </si>
  <si>
    <t>I-ta-li-a</t>
  </si>
  <si>
    <t>Đức</t>
  </si>
  <si>
    <t>Pháp</t>
  </si>
  <si>
    <t>Liên bang Nga</t>
  </si>
  <si>
    <t>Châu Âu</t>
  </si>
  <si>
    <t>Ca-na-đa</t>
  </si>
  <si>
    <t>Hoa Kỳ</t>
  </si>
  <si>
    <t>Châu Mỹ</t>
  </si>
  <si>
    <t xml:space="preserve">Một số nước khác 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</si>
  <si>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</si>
  <si>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</si>
  <si>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</si>
  <si>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</si>
  <si>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</si>
  <si>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</si>
  <si>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</si>
  <si>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 xml:space="preserve">     </t>
  </si>
  <si>
    <t>Thuế sản phẩm trừ trợ cấp sản phẩm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</si>
  <si>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</si>
  <si>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</si>
  <si>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</si>
  <si>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</si>
  <si>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</si>
  <si>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</si>
  <si>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Sản xuất và phân phối điện, khí đốt, 
nước nóng, hơi nước và điều hòa không khí</t>
  </si>
  <si>
    <t>Công nghiệp</t>
  </si>
  <si>
    <t>Công nghiệp và xây dựng</t>
  </si>
  <si>
    <t>Nông nghiệp</t>
  </si>
  <si>
    <t>Nông, lâm nghiệp và thủy sản</t>
  </si>
  <si>
    <t>LẠM PHÁT CƠ BẢN</t>
  </si>
  <si>
    <t>CHỈ SỐ GIÁ ĐÔ LA MỸ</t>
  </si>
  <si>
    <t>CHỈ SỐ GIÁ VÀNG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</si>
  <si>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</si>
  <si>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</si>
  <si>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</si>
  <si>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</si>
  <si>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</si>
  <si>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</si>
  <si>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</si>
  <si>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</si>
  <si>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</si>
  <si>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</si>
  <si>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</si>
  <si>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</si>
  <si>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</si>
  <si>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</si>
  <si>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</si>
  <si>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</si>
  <si>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Tháng 5</t>
  </si>
  <si>
    <t>Tháng 12</t>
  </si>
  <si>
    <t>Tháng 6</t>
  </si>
  <si>
    <t>Kỳ gốc</t>
  </si>
  <si>
    <t>Quý I</t>
  </si>
  <si>
    <t>CHỈ SỐ CHUNG</t>
  </si>
  <si>
    <t>Sản phẩm khai khoáng</t>
  </si>
  <si>
    <t>Hóa chất</t>
  </si>
  <si>
    <t>Nước tự nhiên khai thác</t>
  </si>
  <si>
    <t>Phân theo mục đích sử dụng</t>
  </si>
  <si>
    <t>Sử dụng cho sản xuất nông, lâm nghiệp và thủy sản</t>
  </si>
  <si>
    <t>Sử dụng cho xây dựng</t>
  </si>
  <si>
    <t>Phân theo ngành sản phẩm</t>
  </si>
  <si>
    <t>Điện, hơi nước</t>
  </si>
  <si>
    <t>Dịch vụ xây dựng chuyên dụng</t>
  </si>
  <si>
    <t>Dịch vụ chuyên môn khoa học công nghệ</t>
  </si>
  <si>
    <t xml:space="preserve">CHỈ SỐ CHUNG 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</si>
  <si>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</si>
  <si>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</si>
  <si>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</si>
  <si>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</si>
  <si>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</si>
  <si>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</si>
  <si>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</si>
  <si>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</si>
  <si>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</si>
  <si>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</si>
  <si>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</si>
  <si>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</si>
  <si>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Hàng thủy sản</t>
  </si>
  <si>
    <t>Hàng rau quả</t>
  </si>
  <si>
    <t>Dầu thô</t>
  </si>
  <si>
    <t>Xăng dầu các loại</t>
  </si>
  <si>
    <t>Gỗ &amp; sản phẩm gỗ</t>
  </si>
  <si>
    <t>Sắt, thép</t>
  </si>
  <si>
    <t>Máy vi tính, sản phẩm điện tử và linh kiện</t>
  </si>
  <si>
    <t>Thức ăn gia súc &amp; nguyên liệu</t>
  </si>
  <si>
    <t>Phân bón các loại</t>
  </si>
  <si>
    <t>Chất dẻo nguyên liệu</t>
  </si>
  <si>
    <t>Thuốc trừ sâu &amp; nguyên liệu</t>
  </si>
  <si>
    <t>Xơ, sợi dệt</t>
  </si>
  <si>
    <t>Vải may mặc các loại</t>
  </si>
  <si>
    <t>Nguyên phụ liệu dệt, may, da, giày</t>
  </si>
  <si>
    <t>Máy vi tính, sản phẩm điện tử &amp; linh kiện</t>
  </si>
  <si>
    <t>Máy móc, thiết bị, dụng cụ &amp; phụ tùng</t>
  </si>
  <si>
    <t>Sản phẩm nông, lâm nghiệp và thủy sản</t>
  </si>
  <si>
    <t>Nông sản, thực phẩm</t>
  </si>
  <si>
    <t>Nhiên liệu</t>
  </si>
  <si>
    <t>Sản lượng củi khai thác (Triệu ste)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</si>
  <si>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</si>
  <si>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Thoát nước và xử lý nước thải</t>
  </si>
  <si>
    <t>Sản xuất than cốc, sản phẩm dầu mỏ tinh chế</t>
  </si>
  <si>
    <t>Khai thác quặng kim loại</t>
  </si>
  <si>
    <r>
      <t>Triệu m</t>
    </r>
    <r>
      <rPr>
        <vertAlign val="superscript"/>
        <sz val="9"/>
        <rFont val="Arial"/>
        <family val="2"/>
      </rPr>
      <t>3</t>
    </r>
  </si>
  <si>
    <t>Phân U rê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</si>
  <si>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</si>
  <si>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</si>
  <si>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Thời điểm</t>
  </si>
  <si>
    <t xml:space="preserve"> Tháng 6</t>
  </si>
  <si>
    <t>Chỉ số tồn kho</t>
  </si>
  <si>
    <t>Chỉ số tiêu thụ</t>
  </si>
  <si>
    <t>Tỷ đồng</t>
  </si>
  <si>
    <t>Nghìn tỷ đồng</t>
  </si>
  <si>
    <t xml:space="preserve">May mặc, mũ nón và giày dép </t>
  </si>
  <si>
    <t>Quý II</t>
  </si>
  <si>
    <t>Hàng hóa chế biến, chế tạo khác</t>
  </si>
  <si>
    <t>%</t>
  </si>
  <si>
    <t>Diện tích rừng bị thiệt hại (Ha)</t>
  </si>
  <si>
    <t>Cháy rừng</t>
  </si>
  <si>
    <t>Miền Nam</t>
  </si>
  <si>
    <t>Miền Bắc</t>
  </si>
  <si>
    <t>năm trước (%)</t>
  </si>
  <si>
    <t>kỳ này</t>
  </si>
  <si>
    <t>kỳ năm trước</t>
  </si>
  <si>
    <t>Thực hiện kỳ này</t>
  </si>
  <si>
    <t xml:space="preserve">Thực hiện </t>
  </si>
  <si>
    <t>Thực hiện cùng</t>
  </si>
  <si>
    <r>
      <t>Trong đó:</t>
    </r>
    <r>
      <rPr>
        <sz val="10"/>
        <color theme="1"/>
        <rFont val="Arial"/>
        <family val="2"/>
      </rPr>
      <t xml:space="preserve"> Đồng bằng sông Cửu Long</t>
    </r>
  </si>
  <si>
    <t>Thu hoạch lúa đông xuân</t>
  </si>
  <si>
    <t xml:space="preserve">Gieo cấy lúa hè thu </t>
  </si>
  <si>
    <t xml:space="preserve">    phân theo địa phương</t>
  </si>
  <si>
    <t>Diện tích</t>
  </si>
  <si>
    <t>Năng suất</t>
  </si>
  <si>
    <t>Sản lượng</t>
  </si>
  <si>
    <t>(Nghìn ha)</t>
  </si>
  <si>
    <t>(Tạ/ha)</t>
  </si>
  <si>
    <t>(Nghìn tấn)</t>
  </si>
  <si>
    <t>CẢ NƯỚC</t>
  </si>
  <si>
    <t>Đồng bằng sông Hồng</t>
  </si>
  <si>
    <t>Hải Dương</t>
  </si>
  <si>
    <t>Hưng Yên</t>
  </si>
  <si>
    <t>Ninh Bình</t>
  </si>
  <si>
    <t>Trung du và miền núi phía Bắc</t>
  </si>
  <si>
    <t>Hà Giang</t>
  </si>
  <si>
    <t>Cao Bằng</t>
  </si>
  <si>
    <t>Bắc Kạn</t>
  </si>
  <si>
    <t>Tuyên Quang</t>
  </si>
  <si>
    <t>Yên Bái</t>
  </si>
  <si>
    <t>Thái Nguyên</t>
  </si>
  <si>
    <t>Lạng Sơn</t>
  </si>
  <si>
    <t>Điện Biên</t>
  </si>
  <si>
    <t>Lai Châu</t>
  </si>
  <si>
    <t>Sơn La</t>
  </si>
  <si>
    <t>Hòa Bình</t>
  </si>
  <si>
    <t xml:space="preserve">Bắc Trung Bộ </t>
  </si>
  <si>
    <t>và duyên hải miền Trung</t>
  </si>
  <si>
    <t>Quảng Bình</t>
  </si>
  <si>
    <t>Quảng Trị</t>
  </si>
  <si>
    <t>Thừa Thiên-Huế</t>
  </si>
  <si>
    <t xml:space="preserve">Đà Nẵng </t>
  </si>
  <si>
    <t>Phú Yên</t>
  </si>
  <si>
    <t>Khánh Hòa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</si>
  <si>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</si>
  <si>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</si>
  <si>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</si>
  <si>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</si>
  <si>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</si>
  <si>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</si>
  <si>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</si>
  <si>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 xml:space="preserve">Đông Nam Bộ                    </t>
  </si>
  <si>
    <t>Bình  Dương</t>
  </si>
  <si>
    <t>Đồng bằng sông Cửu Long</t>
  </si>
  <si>
    <t>Tiền Giang</t>
  </si>
  <si>
    <t>Trà Vinh</t>
  </si>
  <si>
    <t>Vĩnh Long</t>
  </si>
  <si>
    <t>Đồng Tháp</t>
  </si>
  <si>
    <t>An Giang</t>
  </si>
  <si>
    <t>Hậu Giang</t>
  </si>
  <si>
    <t>Sản phẩm công nghiệp</t>
  </si>
  <si>
    <t>Chặt phá rừng</t>
  </si>
  <si>
    <t>Điện thoại và linh kiện</t>
  </si>
  <si>
    <t>Doanh nghiệp</t>
  </si>
  <si>
    <t>Bán buôn; bán lẻ; sửa chữa ô tô, xe máy</t>
  </si>
  <si>
    <t>Kinh doanh bất động sản</t>
  </si>
  <si>
    <t>Vận tải kho bãi</t>
  </si>
  <si>
    <t>Tài chính, ngân hàng và bảo hiểm</t>
  </si>
  <si>
    <t>Sản xuất phân phối, điện, nước, gas</t>
  </si>
  <si>
    <t>Khoa học, công nghệ; dịch vụ tư vấn, thiết kế;
quảng cáo và chuyên môn khác</t>
  </si>
  <si>
    <t>Hoạt động làm thuê các công việc trong
các hộ gia đình, sản xuất sản phẩm vật chất
và dịch vụ tự tiêu dùng của hộ gia đình</t>
  </si>
  <si>
    <t>Hoạt động của Đảng Cộng sản, tổ chức
chính trị- xã hội; quản lý Nhà nước, an ninh
quốc phòng; đảm bảo xã hội bắt buộc</t>
  </si>
  <si>
    <t>Gieo trồng màu lương thực</t>
  </si>
  <si>
    <t>năm trước</t>
  </si>
  <si>
    <t>Cà Mau</t>
  </si>
  <si>
    <t>So với cùng kỳ năm trước (%)</t>
  </si>
  <si>
    <t xml:space="preserve">Cộng dồn </t>
  </si>
  <si>
    <t>Thủy sản khác</t>
  </si>
  <si>
    <t>năm 2019</t>
  </si>
  <si>
    <t>rác thải, nước thải</t>
  </si>
  <si>
    <t>Cung cấp nước; hoạt động quản lý và xử lý</t>
  </si>
  <si>
    <t>Sửa chữa, bảo dưỡng và lắp đặt máy móc, thiết bị</t>
  </si>
  <si>
    <t>Công nghiệp chế biến, chế tạo khác</t>
  </si>
  <si>
    <t>Sản xuất máy móc, thiết bị chưa được phân vào đâu</t>
  </si>
  <si>
    <t>In, sao chép bản ghi các loại</t>
  </si>
  <si>
    <t>Hoạt động dịch vụ hỗ trợ khai thác mỏ và quặng</t>
  </si>
  <si>
    <t>trước</t>
  </si>
  <si>
    <t xml:space="preserve">tháng </t>
  </si>
  <si>
    <t>Ước tính quý II</t>
  </si>
  <si>
    <t>Thực hiện quý I</t>
  </si>
  <si>
    <t>Nghìn 
tỷ đồng</t>
  </si>
  <si>
    <t>Linh kiện điện thoại</t>
  </si>
  <si>
    <t>Alumin</t>
  </si>
  <si>
    <t>Xăng, dầu</t>
  </si>
  <si>
    <t>Sản xuất máy móc, thiết bị 
chưa được phân vào đâu</t>
  </si>
  <si>
    <t>Xử lý ô nhiễm và hoạt động quản lý chất thải khác</t>
  </si>
  <si>
    <t>Hoạt động thu gom, xử lý và tiêu huỷ rác thải; tái chế phế liệu</t>
  </si>
  <si>
    <t>Cung cấp nước; hoạt động quản lý và xử lý rác thải, nước thải</t>
  </si>
  <si>
    <t>Sản xuất sản phẩm điện tử, máy vi tính và sản phẩm quang học</t>
  </si>
  <si>
    <t>Sản xuất sản phẩm từ kim loại đúc sẵn (trừ máy móc, thiết bị)</t>
  </si>
  <si>
    <t>Đường thủy nội địa</t>
  </si>
  <si>
    <t>II. Luân chuyển (Triệu HK.km)</t>
  </si>
  <si>
    <t>I. Vận chuyển (Nghìn HK)</t>
  </si>
  <si>
    <t>trước (%)</t>
  </si>
  <si>
    <t>II. Luân chuyển (Triệu tấn.km)</t>
  </si>
  <si>
    <t>I. Vận chuyển (Nghìn tấn)</t>
  </si>
  <si>
    <t>Một số nước khác thuộc châu Mỹ</t>
  </si>
  <si>
    <t>Máy ảnh, máy quay phim và LK</t>
  </si>
  <si>
    <t>Sản phẩm từ chất dẻo</t>
  </si>
  <si>
    <t>MẶT HÀNG CHỦ YẾU</t>
  </si>
  <si>
    <t>Nghìn tấn; Triệu USD</t>
  </si>
  <si>
    <t>Điện tử, máy tính và LK</t>
  </si>
  <si>
    <t xml:space="preserve">Dịch vụ khác </t>
  </si>
  <si>
    <t xml:space="preserve">Dịch vụ Chính phủ </t>
  </si>
  <si>
    <t xml:space="preserve">Dịch vụ bảo hiểm </t>
  </si>
  <si>
    <t>Dịch vụ tài chính</t>
  </si>
  <si>
    <t>Dịch vụ bưu chính viễn thông</t>
  </si>
  <si>
    <t xml:space="preserve">Dịch vụ vận tải </t>
  </si>
  <si>
    <t>Dịch vụ du lịch</t>
  </si>
  <si>
    <t>II.  NHẬP KHẨU DỊCH VỤ</t>
  </si>
  <si>
    <t>I.  XUẤT KHẨU DỊCH VỤ</t>
  </si>
  <si>
    <t>Triệu USD</t>
  </si>
  <si>
    <t>Sử dụng cho sản xuất công nghiệp</t>
  </si>
  <si>
    <t>mức</t>
  </si>
  <si>
    <t>Cơ</t>
  </si>
  <si>
    <t>Tổng</t>
  </si>
  <si>
    <t>So với cùng kỳ</t>
  </si>
  <si>
    <t>Cộng dồn 6 tháng</t>
  </si>
  <si>
    <t>cấu (%)</t>
  </si>
  <si>
    <t>Bộ Công thương</t>
  </si>
  <si>
    <t>Bộ Văn hóa, Thể thao và Du lịch</t>
  </si>
  <si>
    <t>Bộ Giáo dục - Đào tạo</t>
  </si>
  <si>
    <t>Bộ Giao thông vận tải</t>
  </si>
  <si>
    <t>năm trước  (%)</t>
  </si>
  <si>
    <t>Vốn đăng ký</t>
  </si>
  <si>
    <t>cấp mới</t>
  </si>
  <si>
    <t>điều chỉnh</t>
  </si>
  <si>
    <t>Trung Quốc</t>
  </si>
  <si>
    <t xml:space="preserve">Lao động từ 15 tuổi trở lên đang làm việc hàng năm </t>
  </si>
  <si>
    <t>Nông thôn</t>
  </si>
  <si>
    <t xml:space="preserve">Thành thị </t>
  </si>
  <si>
    <t>Phân theo thành thị, nông thôn</t>
  </si>
  <si>
    <t>Nữ</t>
  </si>
  <si>
    <t xml:space="preserve">Nam </t>
  </si>
  <si>
    <t>Phân theo giới tính</t>
  </si>
  <si>
    <t xml:space="preserve">Lực lượng lao động từ 15 tuổi trở lên </t>
  </si>
  <si>
    <t>Cơ cấu - %</t>
  </si>
  <si>
    <t>Nghìn người</t>
  </si>
  <si>
    <t>Tỷ lệ thiếu việc làm trong độ tuổi lao động</t>
  </si>
  <si>
    <t>Tỷ lệ thất nghiệp thanh niên (từ 15-24 tuổi)</t>
  </si>
  <si>
    <t>Tỷ lệ thất nghiệp trong độ tuổi lao động</t>
  </si>
  <si>
    <t>Thành thị</t>
  </si>
  <si>
    <t>Chia ra:</t>
  </si>
  <si>
    <t>Chung</t>
  </si>
  <si>
    <t>Bình quân</t>
  </si>
  <si>
    <t xml:space="preserve">năm </t>
  </si>
  <si>
    <t>Sơ bộ</t>
  </si>
  <si>
    <t>1. Tổng sản phẩm trong nước theo giá hiện hành</t>
  </si>
  <si>
    <t>2. Tổng sản phẩm trong nước theo giá so sánh 2010</t>
  </si>
  <si>
    <t xml:space="preserve">   Khai khoáng</t>
  </si>
  <si>
    <t xml:space="preserve">   Công nghiệp chế biến, chế tạo</t>
  </si>
  <si>
    <t xml:space="preserve">   Cung cấp nước; hoạt động quản lý
   và xử lý rác thải, nước thải</t>
  </si>
  <si>
    <t>Cơ cấu (%)</t>
  </si>
  <si>
    <t xml:space="preserve">6. Sản phẩm chăn nuôi </t>
  </si>
  <si>
    <t>7. Kết quả sản xuất lâm nghiệp</t>
  </si>
  <si>
    <t xml:space="preserve">8. Sản lượng thủy sản </t>
  </si>
  <si>
    <t>11. Một số sản phẩm chủ yếu của ngành công nghiệp</t>
  </si>
  <si>
    <t>13. Chỉ số tiêu thụ và tồn kho ngành công nghiệp chế biến, chế tạo</t>
  </si>
  <si>
    <t xml:space="preserve">14. Chỉ số sử dụng lao động của doanh nghiệp công nghiệp </t>
  </si>
  <si>
    <t>Tổng giá trị thiệt hại</t>
  </si>
  <si>
    <t>Số người bị thương</t>
  </si>
  <si>
    <t>Người</t>
  </si>
  <si>
    <t>Số người chết</t>
  </si>
  <si>
    <t>Vụ</t>
  </si>
  <si>
    <t>Số vụ cháy, nổ</t>
  </si>
  <si>
    <t>Cháy, nổ</t>
  </si>
  <si>
    <t>Số tiền xử phạt</t>
  </si>
  <si>
    <t>Số vụ vi phạm môi trường đã xử lý</t>
  </si>
  <si>
    <t>Số vụ vi phạm môi trường</t>
  </si>
  <si>
    <t>Vi phạm môi trường</t>
  </si>
  <si>
    <t>Nhà bị ngập, sạt lở, tốc mái</t>
  </si>
  <si>
    <t>Cái</t>
  </si>
  <si>
    <t>Nhà bị sập đổ, cuốn trôi</t>
  </si>
  <si>
    <t>Diện tích hoa màu hư hại</t>
  </si>
  <si>
    <t>Ha</t>
  </si>
  <si>
    <t>Diện tích lúa hư hại</t>
  </si>
  <si>
    <t>Số người chết, mất tích</t>
  </si>
  <si>
    <t>Thiệt hại do thiên tai</t>
  </si>
  <si>
    <t>Số người bị thương nhẹ</t>
  </si>
  <si>
    <t>Va chạm giao thông</t>
  </si>
  <si>
    <t>Từ ít nghiêm trọng trở lên</t>
  </si>
  <si>
    <t>Tổng số vụ tai nạn giao thông</t>
  </si>
  <si>
    <t>Tai nạn giao thông</t>
  </si>
  <si>
    <t>9 tháng</t>
  </si>
  <si>
    <t>Quý III</t>
  </si>
  <si>
    <t>Dịch vụ việc làm; du lịch; cho thuê máy móc
thiết bị, đồ dùng và các dịch vụ hỗ trợ khác</t>
  </si>
  <si>
    <t>Rau, đậu</t>
  </si>
  <si>
    <t>Diện
tích</t>
  </si>
  <si>
    <t>Năng
suất</t>
  </si>
  <si>
    <t>Sản
lượng</t>
  </si>
  <si>
    <t>Sản lượng thịt hơi xuất chuồng (Nghìn tấn)</t>
  </si>
  <si>
    <t>Thịt lợn</t>
  </si>
  <si>
    <t>Thịt trâu</t>
  </si>
  <si>
    <t>Thịt bò</t>
  </si>
  <si>
    <t>Thịt gia cầm</t>
  </si>
  <si>
    <t xml:space="preserve">Sản lượng sản phẩm chăn nuôi khác </t>
  </si>
  <si>
    <t>Trứng (Triệu quả)</t>
  </si>
  <si>
    <t>năm 2020</t>
  </si>
  <si>
    <t>Hoạt động thu gom, xử lý và tiêu huỷ rác thải;
tái chế phế liệu</t>
  </si>
  <si>
    <t>Chế biến gỗ và sản xuất sản phẩm từ gỗ, tre, nứa (trừ giường, tủ, bàn, ghế); sản xuất sản phẩm từ rơm, rạ và vật liệu tết bện</t>
  </si>
  <si>
    <t>Chế biến gỗ và sản xuất sản phẩm từ gỗ, tre, nứa (trừ giường, tủ,
bàn, ghế); sản xuất sản phẩm từ rơm, rạ và vật liệu tết bện</t>
  </si>
  <si>
    <t>Sản xuất sản phẩm từ kim loại đúc sẵn
(trừ máy móc, thiết bị)</t>
  </si>
  <si>
    <t>Sản xuất sản phẩm điện tử, máy vi tính
và sản phẩm quang học</t>
  </si>
  <si>
    <t>Chế biến gỗ và sản xuất sản phẩm từ gỗ, tre, nứa (trừ giường,
tủ, bàn ghế); sản xuất sản phẩm từ rơm, rạ và vật liệu tết bện</t>
  </si>
  <si>
    <t>Lượt người</t>
  </si>
  <si>
    <t>Thừa Thiên - Huế</t>
  </si>
  <si>
    <t>Đồ chơi, dụng cụ thể thao và bộ phận</t>
  </si>
  <si>
    <t>Sản phẩm từ sắt thép</t>
  </si>
  <si>
    <t>Xơ, sợi dệt các loại</t>
  </si>
  <si>
    <t>Giấy và các sản phẩm từ giấy</t>
  </si>
  <si>
    <t>Clanhke và xi măng</t>
  </si>
  <si>
    <t>Hàng hoá khác</t>
  </si>
  <si>
    <t>6 tháng năm 2020</t>
  </si>
  <si>
    <t>Máy ảnh, máy quay phim và linh kiện</t>
  </si>
  <si>
    <t>Nghìn tấn; triệu USD</t>
  </si>
  <si>
    <t>Phế liệu sắt thép</t>
  </si>
  <si>
    <t>Khu vực có vốn ĐTTTNN</t>
  </si>
  <si>
    <t>Khu vực KT trong nước</t>
  </si>
  <si>
    <t>Sản phẩm từ cao su</t>
  </si>
  <si>
    <t>Quặng và khoáng sản</t>
  </si>
  <si>
    <t>Sản phẩm từ hóa chất</t>
  </si>
  <si>
    <t>Dây và cáp điện</t>
  </si>
  <si>
    <t>Đặc khu HC Hồng Công (TQ)</t>
  </si>
  <si>
    <t>Quần đảo Virgin thuộc Anh</t>
  </si>
  <si>
    <t>Xây-Sen</t>
  </si>
  <si>
    <t xml:space="preserve">An Giang </t>
  </si>
  <si>
    <t xml:space="preserve">Đồng Tháp </t>
  </si>
  <si>
    <t xml:space="preserve">Trà Vinh </t>
  </si>
  <si>
    <t xml:space="preserve">Bến Tre </t>
  </si>
  <si>
    <t xml:space="preserve">Tiền Giang </t>
  </si>
  <si>
    <t xml:space="preserve">Ninh Thuận </t>
  </si>
  <si>
    <t>cùng thời điểm năm trước</t>
  </si>
  <si>
    <t>cùng thời điểm tháng trước</t>
  </si>
  <si>
    <t>Chỉ số sử dụng lao động</t>
  </si>
  <si>
    <r>
      <t xml:space="preserve">15.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</si>
  <si>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Bắc Kạn </t>
  </si>
  <si>
    <t xml:space="preserve">Thái Bình </t>
  </si>
  <si>
    <t xml:space="preserve">CẢ NƯỚC </t>
  </si>
  <si>
    <t xml:space="preserve">15. Chỉ số sử dụng lao động của doanh nghiệp công nghiệp </t>
  </si>
  <si>
    <t xml:space="preserve">       phân theo địa phương</t>
  </si>
  <si>
    <t>Doanh nghiệp hoàn tất thủ tục giải thể (DN)</t>
  </si>
  <si>
    <t>Doanh nghiệp tạm ngừng hoạt động
chờ làm thủ tục giải thể (DN)</t>
  </si>
  <si>
    <t>Doanh nghiệp tạm ngừng kinh doanh
có thời hạn (DN)</t>
  </si>
  <si>
    <t>Doanh nghiệp quay trở lại hoạt động (DN)</t>
  </si>
  <si>
    <t>Lao động (Người)</t>
  </si>
  <si>
    <t>Vốn đăng ký (Tỷ đồng)</t>
  </si>
  <si>
    <t>Doanh nghiệp đăng ký thành lập mới (DN)</t>
  </si>
  <si>
    <t>(%)</t>
  </si>
  <si>
    <t>so với (%)</t>
  </si>
  <si>
    <t>Dịch vụ việc làm; du lịch; cho thuê máy móc thiết bị, đồ dùng và các dịch vụ hỗ trợ khác</t>
  </si>
  <si>
    <t>Khoa học, công nghệ; dịch vụ tư vấn,
thiết kế; quảng cáo và chuyên môn khác</t>
  </si>
  <si>
    <t>Công nghiệp và Xây dựng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</si>
  <si>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</si>
  <si>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</si>
  <si>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</si>
  <si>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</si>
  <si>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</si>
  <si>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</si>
  <si>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</si>
  <si>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</si>
  <si>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</si>
  <si>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</si>
  <si>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</si>
  <si>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</si>
  <si>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 xml:space="preserve">16. Một số chỉ tiêu về doanh nghiệp </t>
  </si>
  <si>
    <t>18. Doanh nghiệp quay trở lại hoạt động</t>
  </si>
  <si>
    <t>19. Doanh nghiệp tạm ngừng kinh doanh có thời hạn</t>
  </si>
  <si>
    <t>20. Doanh nghiệp hoàn tất thủ tục giải thể</t>
  </si>
  <si>
    <t>21. Vốn đầu tư phát triển toàn xã hội thực hiện theo giá hiện hành</t>
  </si>
  <si>
    <t>22. Vốn đầu tư thực hiện từ nguồn ngân sách Nhà nước</t>
  </si>
  <si>
    <t>25. Tổng mức bán lẻ hàng hóa và doanh thu dịch vụ tiêu dùng</t>
  </si>
  <si>
    <t>26. Tổng mức bán lẻ hàng hóa và doanh thu dịch vụ tiêu dùng</t>
  </si>
  <si>
    <t>27. Hàng hóa xuất khẩu</t>
  </si>
  <si>
    <t>29. Hàng hóa nhập khẩu</t>
  </si>
  <si>
    <t>31. Xuất, nhập khẩu dịch vụ</t>
  </si>
  <si>
    <t xml:space="preserve">32. Chỉ số giá tiêu dùng, chỉ số giá vàng, chỉ số giá đô la Mỹ </t>
  </si>
  <si>
    <t xml:space="preserve">45. Một số chỉ tiêu lao động </t>
  </si>
  <si>
    <t>46. Tỷ lệ thất nghiệp và tỷ lệ thiếu việc làm</t>
  </si>
  <si>
    <t>47. Một số chỉ tiêu xã hội - môi trường</t>
  </si>
  <si>
    <t>(Dự án)</t>
  </si>
  <si>
    <t>Nghìn ha</t>
  </si>
  <si>
    <t>Thực hiện vụ đông xuân</t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</si>
  <si>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</si>
  <si>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>9. Chỉ số sản xuất công nghiệp tháng 6 và 6 tháng năm 2021</t>
  </si>
  <si>
    <t>năm 2021</t>
  </si>
  <si>
    <t>Sản xuất sản phẩm điện tử, máy vi tính 
và sản phẩm quang học</t>
  </si>
  <si>
    <t>Cung cấp nước; hoạt động quản lý và xử lý 
rác thải, nước thải</t>
  </si>
  <si>
    <t>10. Chỉ số sản xuất công nghiệp các quý năm 2021</t>
  </si>
  <si>
    <t xml:space="preserve">      tháng 6 và 6 tháng năm 2021</t>
  </si>
  <si>
    <t>12. Một số sản phẩm chủ yếu của ngành công nghiệp các quý năm 2021</t>
  </si>
  <si>
    <t>30/6/2021</t>
  </si>
  <si>
    <t>1/6/2021 so với</t>
  </si>
  <si>
    <t xml:space="preserve"> thời điểm 30/6/2021 so với</t>
  </si>
  <si>
    <t>Chế biến gỗ và sản xuất sản phẩm từ gỗ, tre, nứa
(trừ giường, tủ, bàn ghế); sản xuất sản phẩm từ rơm,
rạ và vật liệu tết bện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</si>
  <si>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</si>
  <si>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</si>
  <si>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t>Sản xuất sản phẩm từ khoáng
phi kim loại khác</t>
  </si>
  <si>
    <t>24. Đầu tư trực tiếp của nước ngoài được cấp phép từ 01/01- 20/6/2021</t>
  </si>
  <si>
    <t>Đăk Lăk</t>
  </si>
  <si>
    <t>Thừa Thiên Huế</t>
  </si>
  <si>
    <t>Quần đảo Virgin thuộc Mỹ</t>
  </si>
  <si>
    <t>39.Vận tải hành khách tháng 6 và 6 tháng đầu năm 2021</t>
  </si>
  <si>
    <t>2021 so với</t>
  </si>
  <si>
    <t>40. Vận tải hành khách các quý năm 2021</t>
  </si>
  <si>
    <t>41. Vận tải hàng hoá tháng 6 và 6 tháng đầu năm 2021</t>
  </si>
  <si>
    <t>42. Vận tải hàng hoá các quý năm 2021</t>
  </si>
  <si>
    <t>43. Khách quốc tế đến Việt Nam tháng 6 và 6 tháng đầu năm 2021</t>
  </si>
  <si>
    <t>44. Khách quốc tế đến Việt Nam các quý năm 2021</t>
  </si>
  <si>
    <t>Tháng 6 năm 2021</t>
  </si>
  <si>
    <t>6 tháng năm 2021</t>
  </si>
  <si>
    <t>Kim loại thường khác và SP</t>
  </si>
  <si>
    <t>Điện thoại và LK</t>
  </si>
  <si>
    <t>Máy móc thiết bị, DC PT khác</t>
  </si>
  <si>
    <t>SP nội thất từ chất liệu khác gỗ</t>
  </si>
  <si>
    <t>Quý I năm 2021</t>
  </si>
  <si>
    <t>Quý II năm 2021</t>
  </si>
  <si>
    <t>Quặng và khoáng sản khác</t>
  </si>
  <si>
    <t>Thủy tinh và các SP từ thủy tinh</t>
  </si>
  <si>
    <t>SP từ kim loại thường khác</t>
  </si>
  <si>
    <t>Hàng điện gia dụng và LK</t>
  </si>
  <si>
    <r>
      <t xml:space="preserve"> Trong đó: Nguyên chiếc</t>
    </r>
    <r>
      <rPr>
        <i/>
        <vertAlign val="superscript"/>
        <sz val="9"/>
        <rFont val="Arial"/>
        <family val="2"/>
      </rPr>
      <t>(*)</t>
    </r>
  </si>
  <si>
    <r>
      <t xml:space="preserve"> Trong đó: Nguyên chiếc</t>
    </r>
    <r>
      <rPr>
        <i/>
        <vertAlign val="superscript"/>
        <sz val="10"/>
        <rFont val="Arial"/>
        <family val="2"/>
      </rPr>
      <t>(*)</t>
    </r>
  </si>
  <si>
    <t xml:space="preserve">Tháng 6 </t>
  </si>
  <si>
    <t>năm 2021 (%)</t>
  </si>
  <si>
    <t>Vốn đầu tư của doanh nghiệp
Nhà nước (Vốn tự có)</t>
  </si>
  <si>
    <t xml:space="preserve"> năm 2021</t>
  </si>
  <si>
    <t>Ước tính 6 tháng đầu năm 2021</t>
  </si>
  <si>
    <t>Quý II năm 2021 so với</t>
  </si>
  <si>
    <t xml:space="preserve"> so với cùng kỳ </t>
  </si>
  <si>
    <t>Sắn và sản phẩm từ sắn</t>
  </si>
  <si>
    <t>Thức ăn gia súc và nguyên liệu</t>
  </si>
  <si>
    <t>Chất dẻo</t>
  </si>
  <si>
    <t>Gỗ và sản phẩm từ gỗ</t>
  </si>
  <si>
    <t>Giấy và sản phẩm từ giấy</t>
  </si>
  <si>
    <t>Hàng may mặc</t>
  </si>
  <si>
    <t>Thủy tinh và sản phẩm từ thủy tinh</t>
  </si>
  <si>
    <t>Đá quý, kim loại quý</t>
  </si>
  <si>
    <t>Máy tính và linh kiện điện tử</t>
  </si>
  <si>
    <t>Điện thoại di động và linh kiện</t>
  </si>
  <si>
    <t xml:space="preserve"> Hàng thủy sản</t>
  </si>
  <si>
    <t xml:space="preserve"> Hàng rau quả</t>
  </si>
  <si>
    <t xml:space="preserve"> Sữa &amp; sản phẩm từ sữa</t>
  </si>
  <si>
    <t xml:space="preserve"> Lúa mỳ</t>
  </si>
  <si>
    <t xml:space="preserve"> Dầu mỡ động thực vật</t>
  </si>
  <si>
    <t xml:space="preserve"> Nguyên phụ liệu thuốc lá</t>
  </si>
  <si>
    <t xml:space="preserve"> Nguyên phụ liệu dược phẩm</t>
  </si>
  <si>
    <t xml:space="preserve"> Dược phẩm</t>
  </si>
  <si>
    <t xml:space="preserve"> Cao su nguyên liệu</t>
  </si>
  <si>
    <t xml:space="preserve"> Bánh, kẹo &amp; sản phẩm từ ngũ cốc</t>
  </si>
  <si>
    <t>Đá quý, kim loại quý &amp; sản phẩm</t>
  </si>
  <si>
    <t>Ô tô nguyên chiếc các loại</t>
  </si>
  <si>
    <t>Linh kiện, phụ tùng ô tô</t>
  </si>
  <si>
    <t>Cung cấp nước, hoạt động quản lý
và xử lý rác thải, nước thải</t>
  </si>
  <si>
    <t>3. Sản xuất nông nghiệp đến ngày 15 tháng 6 năm 2021</t>
  </si>
  <si>
    <t>4. Sản xuất vụ đông xuân năm 2021</t>
  </si>
  <si>
    <t>Vụ đông xuân năm 2021</t>
  </si>
  <si>
    <t xml:space="preserve"> vụ đông xuân năm 2021</t>
  </si>
  <si>
    <t>so với vụ đông xuân 2020 (%)</t>
  </si>
  <si>
    <t>5. Diện tích, năng suất, sản lượng lúa đông xuân năm 2021</t>
  </si>
  <si>
    <r>
      <t xml:space="preserve">5. </t>
    </r>
    <r>
      <rPr>
        <i/>
        <sz val="12"/>
        <rFont val="Arial"/>
        <family val="2"/>
      </rPr>
      <t>(Tiếp theo)</t>
    </r>
    <r>
      <rPr>
        <b/>
        <sz val="12"/>
        <rFont val="Arial"/>
        <family val="2"/>
      </rPr>
      <t xml:space="preserve"> Diện tích, năng suất, sản lượng lúa đông xuân năm 2021</t>
    </r>
  </si>
  <si>
    <t>Số cây lâm nghiệp trồng phân tán
(Triệu cây)</t>
  </si>
  <si>
    <t>Diện tích rừng trồng mới tập trung
(Nghìn ha)</t>
  </si>
  <si>
    <t xml:space="preserve">      phân theo địa phương</t>
  </si>
  <si>
    <t>23. Vốn đầu tư thực hiện từ nguồn ngân sách Nhà nước các quý</t>
  </si>
  <si>
    <t>33. Chỉ số giá sản xuất</t>
  </si>
  <si>
    <t xml:space="preserve">36. Chỉ số giá xuất khẩu hàng hóa </t>
  </si>
  <si>
    <t xml:space="preserve">37. Chỉ số giá nhập khẩu hàng hóa </t>
  </si>
  <si>
    <t xml:space="preserve">38. Tỷ giá thương mại hàng hóa </t>
  </si>
  <si>
    <t xml:space="preserve">      các quý năm 2021</t>
  </si>
  <si>
    <t>Sản xuất và phân phối điện, khí đốt, nước nóng,
hơi nước và điều hòa không khí</t>
  </si>
  <si>
    <t xml:space="preserve">       và lạm phát cơ bản tháng 6 năm 2021</t>
  </si>
  <si>
    <t>Tháng 6 năm 2021 so với:</t>
  </si>
  <si>
    <t>(2019)</t>
  </si>
  <si>
    <t>Hàng hóa và dịch vụ khác</t>
  </si>
  <si>
    <t>Vốn đăng ký bình quân 1 doanh nghiệp
(Tỷ đồng)</t>
  </si>
  <si>
    <t>2020 (%)</t>
  </si>
  <si>
    <t xml:space="preserve">6 tháng năm 2021 so với </t>
  </si>
  <si>
    <t xml:space="preserve"> cùng kỳ năm 2020 (%)</t>
  </si>
  <si>
    <t>cùng kỳ năm 2020 (%)</t>
  </si>
  <si>
    <t>17. Doanh nghiệp đăng ký thành lập mới</t>
  </si>
  <si>
    <t>Sữa (Nghìn tấn)</t>
  </si>
  <si>
    <t>34. Chỉ số giá vận tải, kho bãi</t>
  </si>
  <si>
    <t>35. Chỉ số giá nguyên liệu, nhiên liệu, vật liệu dùng cho sản xuất</t>
  </si>
  <si>
    <t xml:space="preserve">   Sản xuất và phân phối điện, khí đốt, nước
   nóng,  hơi nước và điều hòa không khí</t>
  </si>
  <si>
    <t>28. Hàng hóa xuất khẩu các quý năm 2021</t>
  </si>
  <si>
    <t>30. Hàng hóa nhập khẩu các quý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</si>
</sst>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&quot;$&quot;* #,##0_-;\-&quot;$&quot;* #,##0_-;_-&quot;$&quot;* &quot;-&quot;_-;_-@_-"/>
    <numFmt numFmtId="169" formatCode="#,##0.0;[Red]\-#,##0.0"/>
    <numFmt numFmtId="170" formatCode="#.##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0.0%"/>
    <numFmt numFmtId="200" formatCode="_(* #,##0_);_(* \(#,##0\);_(* &quot;-&quot;??_);_(@_)"/>
    <numFmt numFmtId="201" formatCode="_(* #,##0.0_);_(* \(#,##0.0\);_(* &quot;-&quot;??_);_(@_)"/>
    <numFmt numFmtId="202" formatCode="_-&quot;$&quot;* #.##0_-;\-&quot;$&quot;* #.##0_-;_-&quot;$&quot;* &quot;-&quot;_-;_-@_-"/>
    <numFmt numFmtId="203" formatCode="_(* #,##0.000_);_(* \(#,##0.000\);_(* &quot;-&quot;??_);_(@_)"/>
    <numFmt numFmtId="204" formatCode="#,##0.0000_);\(#,##0.0000\)"/>
    <numFmt numFmtId="205" formatCode="#\ ##0.0;[Red]\-#\ ##0.0;&quot; &quot;;[Blue]@"/>
    <numFmt numFmtId="206" formatCode="#,##0.0;\-#,##0.0"/>
    <numFmt numFmtId="207" formatCode="0.000000000000000"/>
  </numFmts>
  <fonts count="169">
    <font>
      <sz val="14"/>
      <color theme="1"/>
      <name val="Times New Roman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name val=".VnTime"/>
      <family val="2"/>
    </font>
    <font>
      <sz val="13"/>
      <name val=".VnArial"/>
      <family val="2"/>
    </font>
    <font>
      <sz val="9.5"/>
      <name val="Arial"/>
      <family val="2"/>
    </font>
    <font>
      <b/>
      <sz val="10"/>
      <name val="Arial"/>
      <family val="2"/>
    </font>
    <font>
      <b/>
      <sz val="12"/>
      <name val=".VnTime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2"/>
      <name val=".Vn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.VnArial"/>
      <family val="2"/>
    </font>
    <font>
      <b/>
      <sz val="9.5"/>
      <name val="Arial"/>
      <family val="2"/>
    </font>
    <font>
      <sz val="10"/>
      <name val=".Vn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BEAM-Time-T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11.5"/>
      <name val=".VnTime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11.5"/>
      <name val=".VnTimeH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i/>
      <sz val="9.5"/>
      <name val="Arial"/>
      <family val="2"/>
    </font>
    <font>
      <b/>
      <sz val="11"/>
      <name val="Times New Roman"/>
      <family val="1"/>
    </font>
    <font>
      <vertAlign val="superscript"/>
      <sz val="10"/>
      <name val="Arial"/>
      <family val="2"/>
    </font>
    <font>
      <sz val="9"/>
      <color indexed="8"/>
      <name val="Times New Roman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4"/>
      <name val="Times New Roman"/>
      <family val="1"/>
      <charset val="163"/>
    </font>
    <font>
      <i/>
      <sz val="10"/>
      <color theme="1"/>
      <name val="Arial"/>
      <family val="2"/>
    </font>
    <font>
      <i/>
      <sz val="12"/>
      <name val="Arial"/>
      <family val="2"/>
    </font>
    <font>
      <b/>
      <sz val="10"/>
      <name val="Arial"/>
      <family val="2"/>
      <charset val="163"/>
    </font>
    <font>
      <sz val="10"/>
      <color theme="1"/>
      <name val="Calibri"/>
      <family val="2"/>
      <scheme val="minor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i/>
      <sz val="10"/>
      <color theme="1"/>
      <name val="Arial"/>
      <family val="2"/>
    </font>
    <font>
      <sz val="12"/>
      <color theme="1"/>
      <name val="Times New Roman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name val="Arial"/>
      <family val="2"/>
    </font>
    <font>
      <sz val="9"/>
      <name val=".VnTime"/>
      <family val="2"/>
    </font>
    <font>
      <b/>
      <sz val="9"/>
      <name val=".VnTimeH"/>
      <family val="2"/>
    </font>
    <font>
      <b/>
      <i/>
      <sz val="13"/>
      <name val="Arial"/>
      <family val="2"/>
    </font>
    <font>
      <sz val="9"/>
      <name val=".VnArialH"/>
      <family val="2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13"/>
      <color theme="1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vertAlign val="superscript"/>
      <sz val="9.5"/>
      <name val="Arial"/>
      <family val="2"/>
    </font>
    <font>
      <sz val="9.5"/>
      <color indexed="8"/>
      <name val="Arial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b/>
      <sz val="9.5"/>
      <color indexed="8"/>
      <name val="Arial"/>
      <family val="2"/>
    </font>
    <font>
      <sz val="9.5"/>
      <name val="Times New Roman"/>
      <family val="1"/>
    </font>
    <font>
      <sz val="9.5"/>
      <color rgb="FF000000"/>
      <name val="Arial"/>
      <family val="2"/>
    </font>
    <font>
      <sz val="11"/>
      <color theme="1"/>
      <name val="Calibri"/>
      <family val="2"/>
    </font>
    <font>
      <sz val="11.5"/>
      <name val=".VnArialH"/>
      <family val="2"/>
    </font>
    <font>
      <sz val="9.5"/>
      <name val=".VnTime"/>
      <family val="2"/>
    </font>
    <font>
      <i/>
      <vertAlign val="superscript"/>
      <sz val="10"/>
      <name val="Arial"/>
      <family val="2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34">
    <xf numFmtId="0" fontId="0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9" fillId="0" borderId="0"/>
    <xf numFmtId="168" fontId="27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70" fontId="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65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16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1" fontId="33" fillId="0" borderId="0" applyFont="0" applyFill="0" applyBorder="0" applyAlignment="0" applyProtection="0"/>
    <xf numFmtId="165" fontId="27" fillId="0" borderId="0" applyFont="0" applyFill="0" applyBorder="0" applyAlignment="0" applyProtection="0"/>
    <xf numFmtId="42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66" fontId="27" fillId="0" borderId="0" applyFont="0" applyFill="0" applyBorder="0" applyAlignment="0" applyProtection="0"/>
    <xf numFmtId="172" fontId="33" fillId="0" borderId="0" applyFont="0" applyFill="0" applyBorder="0" applyAlignment="0" applyProtection="0"/>
    <xf numFmtId="165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2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65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33" fillId="0" borderId="0" applyFont="0" applyFill="0" applyBorder="0" applyAlignment="0" applyProtection="0"/>
    <xf numFmtId="165" fontId="27" fillId="0" borderId="0" applyFont="0" applyFill="0" applyBorder="0" applyAlignment="0" applyProtection="0"/>
    <xf numFmtId="172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6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6" fillId="3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7" fillId="0" borderId="0"/>
    <xf numFmtId="0" fontId="37" fillId="2" borderId="0" applyNumberFormat="0"/>
    <xf numFmtId="0" fontId="37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7" fillId="0" borderId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8" fillId="2" borderId="0" applyNumberFormat="0"/>
    <xf numFmtId="0" fontId="37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34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9" fontId="39" fillId="0" borderId="0" applyBorder="0" applyAlignment="0" applyProtection="0"/>
    <xf numFmtId="0" fontId="40" fillId="3" borderId="0"/>
    <xf numFmtId="0" fontId="41" fillId="4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2" fillId="3" borderId="0"/>
    <xf numFmtId="0" fontId="43" fillId="0" borderId="0">
      <alignment wrapText="1"/>
    </xf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7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21" borderId="0" applyNumberFormat="0" applyBorder="0" applyAlignment="0" applyProtection="0"/>
    <xf numFmtId="173" fontId="5" fillId="0" borderId="0" applyFont="0" applyFill="0" applyBorder="0" applyAlignment="0" applyProtection="0"/>
    <xf numFmtId="0" fontId="45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4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76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77" fontId="46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47" fillId="5" borderId="0" applyNumberFormat="0" applyBorder="0" applyAlignment="0" applyProtection="0"/>
    <xf numFmtId="0" fontId="45" fillId="0" borderId="0"/>
    <xf numFmtId="0" fontId="48" fillId="0" borderId="0"/>
    <xf numFmtId="0" fontId="45" fillId="0" borderId="0"/>
    <xf numFmtId="37" fontId="49" fillId="0" borderId="0"/>
    <xf numFmtId="0" fontId="50" fillId="0" borderId="0"/>
    <xf numFmtId="178" fontId="5" fillId="0" borderId="0" applyFill="0" applyBorder="0" applyAlignment="0"/>
    <xf numFmtId="178" fontId="34" fillId="0" borderId="0" applyFill="0" applyBorder="0" applyAlignment="0"/>
    <xf numFmtId="178" fontId="34" fillId="0" borderId="0" applyFill="0" applyBorder="0" applyAlignment="0"/>
    <xf numFmtId="0" fontId="51" fillId="22" borderId="4" applyNumberFormat="0" applyAlignment="0" applyProtection="0"/>
    <xf numFmtId="0" fontId="52" fillId="0" borderId="0"/>
    <xf numFmtId="179" fontId="33" fillId="0" borderId="0" applyFont="0" applyFill="0" applyBorder="0" applyAlignment="0" applyProtection="0"/>
    <xf numFmtId="0" fontId="53" fillId="23" borderId="5" applyNumberFormat="0" applyAlignment="0" applyProtection="0"/>
    <xf numFmtId="41" fontId="54" fillId="0" borderId="0" applyFont="0" applyFill="0" applyBorder="0" applyAlignment="0" applyProtection="0"/>
    <xf numFmtId="180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41" fillId="0" borderId="0" applyFont="0" applyFill="0" applyBorder="0" applyAlignment="0" applyProtection="0"/>
    <xf numFmtId="180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18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5" fillId="0" borderId="0" applyFont="0" applyFill="0" applyBorder="0" applyAlignment="0" applyProtection="0"/>
    <xf numFmtId="181" fontId="4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41" fillId="0" borderId="0" applyFont="0" applyFill="0" applyBorder="0" applyAlignment="0" applyProtection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9" fillId="0" borderId="0" applyFont="0" applyFill="0" applyBorder="0" applyAlignment="0" applyProtection="0"/>
    <xf numFmtId="181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5" fillId="0" borderId="0" applyFont="0" applyFill="0" applyBorder="0" applyAlignment="0" applyProtection="0"/>
    <xf numFmtId="184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7" fillId="0" borderId="0" applyFont="0" applyFill="0" applyBorder="0" applyAlignment="0" applyProtection="0"/>
    <xf numFmtId="185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55" fillId="0" borderId="0" applyFont="0" applyFill="0" applyBorder="0" applyAlignment="0" applyProtection="0"/>
    <xf numFmtId="186" fontId="48" fillId="0" borderId="0"/>
    <xf numFmtId="3" fontId="5" fillId="0" borderId="0" applyFont="0" applyFill="0" applyBorder="0" applyAlignment="0" applyProtection="0"/>
    <xf numFmtId="0" fontId="60" fillId="0" borderId="0">
      <alignment horizontal="center"/>
    </xf>
    <xf numFmtId="187" fontId="34" fillId="0" borderId="0" applyFont="0" applyFill="0" applyBorder="0" applyAlignment="0" applyProtection="0"/>
    <xf numFmtId="188" fontId="5" fillId="0" borderId="0" applyFont="0" applyFill="0" applyBorder="0" applyAlignment="0" applyProtection="0"/>
    <xf numFmtId="189" fontId="5" fillId="0" borderId="0"/>
    <xf numFmtId="0" fontId="5" fillId="0" borderId="0" applyFont="0" applyFill="0" applyBorder="0" applyAlignment="0" applyProtection="0"/>
    <xf numFmtId="3" fontId="61" fillId="0" borderId="6">
      <alignment horizontal="left" vertical="top" wrapText="1"/>
    </xf>
    <xf numFmtId="190" fontId="5" fillId="0" borderId="0"/>
    <xf numFmtId="191" fontId="9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63" fillId="0" borderId="0">
      <alignment vertical="top" wrapText="1"/>
    </xf>
    <xf numFmtId="0" fontId="64" fillId="6" borderId="0" applyNumberFormat="0" applyBorder="0" applyAlignment="0" applyProtection="0"/>
    <xf numFmtId="38" fontId="19" fillId="24" borderId="0" applyNumberFormat="0" applyBorder="0" applyAlignment="0" applyProtection="0"/>
    <xf numFmtId="0" fontId="65" fillId="0" borderId="0">
      <alignment horizontal="left"/>
    </xf>
    <xf numFmtId="0" fontId="6" fillId="0" borderId="7" applyNumberFormat="0" applyAlignment="0" applyProtection="0">
      <alignment horizontal="left" vertical="center"/>
    </xf>
    <xf numFmtId="0" fontId="6" fillId="0" borderId="3">
      <alignment horizontal="left" vertical="center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7" fillId="0" borderId="8" applyNumberFormat="0" applyFill="0" applyAlignment="0" applyProtection="0"/>
    <xf numFmtId="0" fontId="67" fillId="0" borderId="0" applyNumberFormat="0" applyFill="0" applyBorder="0" applyAlignment="0" applyProtection="0"/>
    <xf numFmtId="0" fontId="66" fillId="0" borderId="0" applyProtection="0"/>
    <xf numFmtId="0" fontId="6" fillId="0" borderId="0" applyProtection="0"/>
    <xf numFmtId="0" fontId="68" fillId="0" borderId="0" applyNumberFormat="0" applyFill="0" applyBorder="0" applyAlignment="0" applyProtection="0">
      <alignment vertical="top"/>
      <protection locked="0"/>
    </xf>
    <xf numFmtId="10" fontId="19" fillId="24" borderId="9" applyNumberFormat="0" applyBorder="0" applyAlignment="0" applyProtection="0"/>
    <xf numFmtId="0" fontId="69" fillId="9" borderId="4" applyNumberFormat="0" applyAlignment="0" applyProtection="0"/>
    <xf numFmtId="0" fontId="5" fillId="0" borderId="0"/>
    <xf numFmtId="0" fontId="70" fillId="0" borderId="10" applyNumberFormat="0" applyFill="0" applyAlignment="0" applyProtection="0"/>
    <xf numFmtId="0" fontId="71" fillId="0" borderId="11"/>
    <xf numFmtId="164" fontId="5" fillId="0" borderId="12"/>
    <xf numFmtId="164" fontId="34" fillId="0" borderId="12"/>
    <xf numFmtId="164" fontId="34" fillId="0" borderId="12"/>
    <xf numFmtId="192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7" fillId="0" borderId="0" applyNumberFormat="0" applyFont="0" applyFill="0" applyAlignment="0"/>
    <xf numFmtId="0" fontId="72" fillId="25" borderId="0" applyNumberFormat="0" applyBorder="0" applyAlignment="0" applyProtection="0"/>
    <xf numFmtId="0" fontId="48" fillId="0" borderId="0"/>
    <xf numFmtId="0" fontId="9" fillId="0" borderId="0">
      <alignment horizontal="left"/>
    </xf>
    <xf numFmtId="37" fontId="73" fillId="0" borderId="0"/>
    <xf numFmtId="0" fontId="9" fillId="0" borderId="0">
      <alignment horizontal="left"/>
    </xf>
    <xf numFmtId="194" fontId="74" fillId="0" borderId="0"/>
    <xf numFmtId="194" fontId="7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/>
    <xf numFmtId="0" fontId="41" fillId="0" borderId="0"/>
    <xf numFmtId="0" fontId="3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5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41" fillId="0" borderId="0"/>
    <xf numFmtId="0" fontId="41" fillId="0" borderId="0"/>
    <xf numFmtId="0" fontId="24" fillId="0" borderId="0"/>
    <xf numFmtId="0" fontId="75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4" fillId="0" borderId="0"/>
    <xf numFmtId="0" fontId="5" fillId="0" borderId="0"/>
    <xf numFmtId="0" fontId="9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41" fillId="0" borderId="0"/>
    <xf numFmtId="0" fontId="34" fillId="0" borderId="0"/>
    <xf numFmtId="0" fontId="34" fillId="0" borderId="0"/>
    <xf numFmtId="0" fontId="34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38" fillId="2" borderId="0" applyNumberFormat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76" fillId="0" borderId="0"/>
    <xf numFmtId="0" fontId="5" fillId="0" borderId="0"/>
    <xf numFmtId="0" fontId="75" fillId="0" borderId="0"/>
    <xf numFmtId="0" fontId="75" fillId="0" borderId="0"/>
    <xf numFmtId="0" fontId="5" fillId="0" borderId="0"/>
    <xf numFmtId="0" fontId="1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75" fillId="0" borderId="0"/>
    <xf numFmtId="0" fontId="7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24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5" fillId="26" borderId="13" applyNumberFormat="0" applyFont="0" applyAlignment="0" applyProtection="0"/>
    <xf numFmtId="0" fontId="77" fillId="22" borderId="14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16" fillId="0" borderId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95" fontId="5" fillId="0" borderId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42" fontId="33" fillId="0" borderId="0" applyFont="0" applyFill="0" applyBorder="0" applyAlignment="0" applyProtection="0"/>
    <xf numFmtId="0" fontId="79" fillId="0" borderId="0"/>
    <xf numFmtId="0" fontId="80" fillId="0" borderId="0">
      <alignment horizontal="center"/>
    </xf>
    <xf numFmtId="0" fontId="81" fillId="0" borderId="2">
      <alignment horizontal="center" vertical="center"/>
    </xf>
    <xf numFmtId="0" fontId="82" fillId="0" borderId="9" applyAlignment="0">
      <alignment horizontal="center" vertical="center" wrapText="1"/>
    </xf>
    <xf numFmtId="0" fontId="83" fillId="0" borderId="9">
      <alignment horizontal="center" vertical="center" wrapText="1"/>
    </xf>
    <xf numFmtId="3" fontId="22" fillId="0" borderId="0"/>
    <xf numFmtId="0" fontId="84" fillId="0" borderId="15"/>
    <xf numFmtId="0" fontId="71" fillId="0" borderId="0"/>
    <xf numFmtId="0" fontId="85" fillId="0" borderId="0" applyFont="0">
      <alignment horizontal="centerContinuous"/>
    </xf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16" fillId="0" borderId="0">
      <alignment vertical="center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92" fillId="0" borderId="0"/>
    <xf numFmtId="196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97" fontId="93" fillId="0" borderId="0" applyFont="0" applyFill="0" applyBorder="0" applyAlignment="0" applyProtection="0"/>
    <xf numFmtId="183" fontId="93" fillId="0" borderId="0" applyFont="0" applyFill="0" applyBorder="0" applyAlignment="0" applyProtection="0"/>
    <xf numFmtId="0" fontId="94" fillId="0" borderId="0"/>
    <xf numFmtId="0" fontId="7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9" fillId="0" borderId="0"/>
    <xf numFmtId="168" fontId="18" fillId="0" borderId="0" applyFont="0" applyFill="0" applyBorder="0" applyAlignment="0" applyProtection="0"/>
    <xf numFmtId="198" fontId="95" fillId="0" borderId="0" applyFont="0" applyFill="0" applyBorder="0" applyAlignment="0" applyProtection="0"/>
    <xf numFmtId="184" fontId="18" fillId="0" borderId="0" applyFont="0" applyFill="0" applyBorder="0" applyAlignment="0" applyProtection="0"/>
    <xf numFmtId="0" fontId="4" fillId="0" borderId="0"/>
    <xf numFmtId="0" fontId="24" fillId="0" borderId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22" fillId="0" borderId="0" applyAlignment="0">
      <alignment vertical="top" wrapText="1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 applyAlignment="0">
      <alignment vertical="top" wrapText="1"/>
      <protection locked="0"/>
    </xf>
    <xf numFmtId="0" fontId="22" fillId="0" borderId="0" applyAlignment="0">
      <alignment vertical="top" wrapText="1"/>
      <protection locked="0"/>
    </xf>
    <xf numFmtId="0" fontId="22" fillId="0" borderId="0" applyAlignment="0">
      <alignment vertical="top" wrapText="1"/>
      <protection locked="0"/>
    </xf>
    <xf numFmtId="0" fontId="9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96" fillId="0" borderId="6">
      <alignment horizontal="right"/>
    </xf>
    <xf numFmtId="0" fontId="41" fillId="0" borderId="0"/>
    <xf numFmtId="0" fontId="98" fillId="0" borderId="0"/>
    <xf numFmtId="0" fontId="57" fillId="0" borderId="0"/>
    <xf numFmtId="176" fontId="9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34" fillId="0" borderId="0"/>
    <xf numFmtId="0" fontId="9" fillId="0" borderId="0"/>
    <xf numFmtId="0" fontId="104" fillId="0" borderId="0"/>
    <xf numFmtId="0" fontId="22" fillId="0" borderId="0" applyAlignment="0">
      <alignment vertical="top" wrapText="1"/>
      <protection locked="0"/>
    </xf>
    <xf numFmtId="0" fontId="41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112" fillId="0" borderId="0"/>
    <xf numFmtId="0" fontId="5" fillId="0" borderId="0"/>
    <xf numFmtId="0" fontId="114" fillId="0" borderId="0"/>
    <xf numFmtId="0" fontId="104" fillId="0" borderId="0"/>
    <xf numFmtId="0" fontId="104" fillId="0" borderId="0"/>
    <xf numFmtId="0" fontId="9" fillId="0" borderId="0"/>
    <xf numFmtId="0" fontId="9" fillId="0" borderId="0"/>
    <xf numFmtId="0" fontId="9" fillId="0" borderId="0"/>
    <xf numFmtId="0" fontId="104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9" fillId="0" borderId="0"/>
    <xf numFmtId="0" fontId="35" fillId="0" borderId="0"/>
    <xf numFmtId="0" fontId="35" fillId="0" borderId="0"/>
    <xf numFmtId="0" fontId="5" fillId="0" borderId="0"/>
    <xf numFmtId="0" fontId="9" fillId="0" borderId="0"/>
    <xf numFmtId="0" fontId="5" fillId="0" borderId="0"/>
    <xf numFmtId="0" fontId="41" fillId="0" borderId="0"/>
    <xf numFmtId="0" fontId="5" fillId="0" borderId="0"/>
    <xf numFmtId="180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5" fillId="0" borderId="0"/>
    <xf numFmtId="0" fontId="41" fillId="0" borderId="0"/>
    <xf numFmtId="0" fontId="24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14" fillId="0" borderId="0"/>
    <xf numFmtId="0" fontId="35" fillId="0" borderId="0"/>
    <xf numFmtId="0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0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9" fillId="0" borderId="0"/>
    <xf numFmtId="0" fontId="57" fillId="0" borderId="0"/>
    <xf numFmtId="0" fontId="4" fillId="0" borderId="0"/>
    <xf numFmtId="0" fontId="5" fillId="0" borderId="0"/>
    <xf numFmtId="0" fontId="4" fillId="0" borderId="0"/>
    <xf numFmtId="0" fontId="136" fillId="0" borderId="0"/>
    <xf numFmtId="0" fontId="138" fillId="0" borderId="0"/>
    <xf numFmtId="0" fontId="4" fillId="0" borderId="0"/>
    <xf numFmtId="0" fontId="4" fillId="0" borderId="0"/>
    <xf numFmtId="200" fontId="9" fillId="0" borderId="0" applyFont="0" applyFill="0" applyBorder="0" applyAlignment="0" applyProtection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5" fillId="0" borderId="0"/>
    <xf numFmtId="0" fontId="34" fillId="0" borderId="0"/>
    <xf numFmtId="179" fontId="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9" fillId="0" borderId="0" applyFont="0" applyFill="0" applyBorder="0" applyAlignment="0" applyProtection="0"/>
    <xf numFmtId="0" fontId="136" fillId="0" borderId="0"/>
    <xf numFmtId="202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38" fillId="0" borderId="0"/>
    <xf numFmtId="0" fontId="4" fillId="0" borderId="0"/>
    <xf numFmtId="0" fontId="138" fillId="0" borderId="0"/>
    <xf numFmtId="0" fontId="9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</cellStyleXfs>
  <cellXfs count="1121">
    <xf numFmtId="0" fontId="0" fillId="0" borderId="0" xfId="0"/>
    <xf numFmtId="0" fontId="6" fillId="0" borderId="0" xfId="1" applyNumberFormat="1" applyFont="1" applyAlignment="1"/>
    <xf numFmtId="0" fontId="5" fillId="0" borderId="0" xfId="2" applyFont="1" applyBorder="1"/>
    <xf numFmtId="0" fontId="12" fillId="0" borderId="0" xfId="1" applyNumberFormat="1" applyFont="1" applyBorder="1" applyAlignment="1">
      <alignment horizontal="left"/>
    </xf>
    <xf numFmtId="0" fontId="5" fillId="0" borderId="0" xfId="2" applyFont="1" applyBorder="1" applyAlignment="1"/>
    <xf numFmtId="0" fontId="5" fillId="0" borderId="0" xfId="1" applyFont="1" applyAlignment="1"/>
    <xf numFmtId="167" fontId="5" fillId="0" borderId="0" xfId="1" applyNumberFormat="1" applyFont="1" applyAlignment="1">
      <alignment horizontal="right"/>
    </xf>
    <xf numFmtId="0" fontId="12" fillId="0" borderId="0" xfId="2" applyFont="1" applyBorder="1" applyAlignment="1"/>
    <xf numFmtId="167" fontId="12" fillId="0" borderId="0" xfId="1" applyNumberFormat="1" applyFont="1" applyBorder="1" applyAlignment="1">
      <alignment horizontal="right"/>
    </xf>
    <xf numFmtId="0" fontId="5" fillId="0" borderId="0" xfId="1" applyFont="1" applyBorder="1" applyAlignment="1"/>
    <xf numFmtId="0" fontId="14" fillId="0" borderId="0" xfId="1" applyNumberFormat="1" applyFont="1" applyBorder="1" applyAlignment="1"/>
    <xf numFmtId="0" fontId="5" fillId="0" borderId="0" xfId="1" applyNumberFormat="1" applyFont="1" applyBorder="1" applyAlignment="1"/>
    <xf numFmtId="167" fontId="5" fillId="0" borderId="0" xfId="1" applyNumberFormat="1" applyFont="1" applyBorder="1" applyAlignment="1"/>
    <xf numFmtId="0" fontId="5" fillId="0" borderId="0" xfId="1" applyNumberFormat="1" applyFont="1" applyBorder="1" applyAlignment="1">
      <alignment horizontal="left"/>
    </xf>
    <xf numFmtId="0" fontId="6" fillId="0" borderId="0" xfId="3" applyNumberFormat="1" applyFont="1"/>
    <xf numFmtId="0" fontId="12" fillId="0" borderId="0" xfId="4" applyNumberFormat="1" applyFont="1" applyBorder="1" applyAlignment="1"/>
    <xf numFmtId="0" fontId="12" fillId="0" borderId="0" xfId="4" applyNumberFormat="1" applyFont="1" applyAlignment="1"/>
    <xf numFmtId="0" fontId="12" fillId="0" borderId="0" xfId="4" applyNumberFormat="1" applyFont="1" applyFill="1" applyBorder="1" applyAlignment="1"/>
    <xf numFmtId="0" fontId="5" fillId="0" borderId="0" xfId="1"/>
    <xf numFmtId="0" fontId="5" fillId="0" borderId="0" xfId="1" applyAlignment="1">
      <alignment vertical="center"/>
    </xf>
    <xf numFmtId="0" fontId="18" fillId="0" borderId="0" xfId="2631" applyFont="1" applyFill="1"/>
    <xf numFmtId="0" fontId="22" fillId="0" borderId="0" xfId="2631" applyFont="1" applyFill="1" applyBorder="1" applyAlignment="1">
      <alignment vertical="center" wrapText="1"/>
    </xf>
    <xf numFmtId="0" fontId="100" fillId="0" borderId="0" xfId="2631" applyFont="1" applyFill="1"/>
    <xf numFmtId="0" fontId="101" fillId="0" borderId="0" xfId="2631" applyFont="1" applyFill="1"/>
    <xf numFmtId="0" fontId="102" fillId="0" borderId="0" xfId="2631" applyFont="1" applyFill="1" applyAlignment="1">
      <alignment horizontal="center" vertical="center" wrapText="1"/>
    </xf>
    <xf numFmtId="0" fontId="100" fillId="0" borderId="0" xfId="2631" applyFont="1" applyFill="1" applyAlignment="1">
      <alignment horizontal="center" vertical="center" wrapText="1"/>
    </xf>
    <xf numFmtId="0" fontId="18" fillId="0" borderId="0" xfId="2631" applyFont="1" applyFill="1" applyAlignment="1">
      <alignment horizontal="center" vertical="center" wrapText="1"/>
    </xf>
    <xf numFmtId="0" fontId="103" fillId="0" borderId="0" xfId="2631" applyFont="1" applyFill="1" applyBorder="1" applyAlignment="1" applyProtection="1">
      <alignment wrapText="1"/>
    </xf>
    <xf numFmtId="0" fontId="18" fillId="0" borderId="0" xfId="2631" applyNumberFormat="1" applyFont="1" applyFill="1" applyBorder="1" applyAlignment="1">
      <alignment horizontal="center" vertical="center" wrapText="1"/>
    </xf>
    <xf numFmtId="0" fontId="18" fillId="0" borderId="0" xfId="2631" applyFont="1" applyFill="1" applyAlignment="1">
      <alignment horizontal="right"/>
    </xf>
    <xf numFmtId="0" fontId="100" fillId="0" borderId="0" xfId="2631" applyNumberFormat="1" applyFont="1" applyFill="1" applyAlignment="1">
      <alignment horizontal="left"/>
    </xf>
    <xf numFmtId="0" fontId="18" fillId="0" borderId="0" xfId="2633" applyNumberFormat="1" applyFont="1" applyBorder="1" applyAlignment="1">
      <alignment horizontal="center"/>
    </xf>
    <xf numFmtId="0" fontId="6" fillId="0" borderId="0" xfId="2641" applyFont="1" applyBorder="1" applyAlignment="1">
      <alignment horizontal="left"/>
    </xf>
    <xf numFmtId="0" fontId="23" fillId="0" borderId="0" xfId="2643" applyFont="1" applyFill="1" applyBorder="1">
      <alignment vertical="top" wrapText="1"/>
      <protection locked="0"/>
    </xf>
    <xf numFmtId="0" fontId="100" fillId="0" borderId="0" xfId="2643" applyFont="1" applyFill="1" applyBorder="1" applyAlignment="1">
      <alignment horizontal="center" vertical="center" wrapText="1"/>
      <protection locked="0"/>
    </xf>
    <xf numFmtId="0" fontId="100" fillId="0" borderId="1" xfId="2643" applyFont="1" applyFill="1" applyBorder="1" applyAlignment="1">
      <alignment horizontal="center" vertical="center" wrapText="1"/>
      <protection locked="0"/>
    </xf>
    <xf numFmtId="0" fontId="18" fillId="0" borderId="0" xfId="2644" applyFont="1"/>
    <xf numFmtId="0" fontId="18" fillId="0" borderId="0" xfId="2644" applyFont="1" applyFill="1"/>
    <xf numFmtId="0" fontId="100" fillId="0" borderId="0" xfId="2644" applyFont="1" applyFill="1"/>
    <xf numFmtId="0" fontId="101" fillId="0" borderId="0" xfId="2644" applyFont="1" applyFill="1"/>
    <xf numFmtId="0" fontId="102" fillId="0" borderId="0" xfId="2644" applyFont="1" applyFill="1" applyAlignment="1">
      <alignment horizontal="center" vertical="center" wrapText="1"/>
    </xf>
    <xf numFmtId="0" fontId="100" fillId="0" borderId="0" xfId="2644" applyFont="1" applyFill="1" applyAlignment="1">
      <alignment horizontal="center" vertical="center" wrapText="1"/>
    </xf>
    <xf numFmtId="0" fontId="18" fillId="0" borderId="0" xfId="2644" applyFont="1" applyFill="1" applyAlignment="1">
      <alignment horizontal="center" vertical="center" wrapText="1"/>
    </xf>
    <xf numFmtId="0" fontId="18" fillId="0" borderId="1" xfId="2643" applyFont="1" applyFill="1" applyBorder="1" applyAlignment="1">
      <alignment horizontal="center" vertical="center" wrapText="1"/>
      <protection locked="0"/>
    </xf>
    <xf numFmtId="0" fontId="9" fillId="0" borderId="0" xfId="2646"/>
    <xf numFmtId="0" fontId="9" fillId="0" borderId="0" xfId="2649"/>
    <xf numFmtId="0" fontId="5" fillId="0" borderId="0" xfId="2641" applyFont="1" applyBorder="1"/>
    <xf numFmtId="167" fontId="5" fillId="0" borderId="0" xfId="2649" applyNumberFormat="1" applyFont="1" applyAlignment="1">
      <alignment horizontal="right" indent="1"/>
    </xf>
    <xf numFmtId="1" fontId="5" fillId="0" borderId="0" xfId="2649" applyNumberFormat="1" applyFont="1" applyFill="1" applyAlignment="1">
      <alignment horizontal="right"/>
    </xf>
    <xf numFmtId="0" fontId="5" fillId="0" borderId="0" xfId="2641" applyFont="1" applyFill="1" applyBorder="1" applyAlignment="1">
      <alignment horizontal="left" indent="1"/>
    </xf>
    <xf numFmtId="167" fontId="9" fillId="0" borderId="0" xfId="2649" applyNumberFormat="1"/>
    <xf numFmtId="167" fontId="5" fillId="0" borderId="0" xfId="2651" applyNumberFormat="1" applyFont="1" applyBorder="1" applyAlignment="1">
      <alignment horizontal="right" indent="2"/>
    </xf>
    <xf numFmtId="167" fontId="12" fillId="0" borderId="0" xfId="2651" applyNumberFormat="1" applyFont="1" applyBorder="1" applyAlignment="1">
      <alignment horizontal="right" indent="2"/>
    </xf>
    <xf numFmtId="0" fontId="5" fillId="0" borderId="0" xfId="2649" applyFont="1" applyBorder="1"/>
    <xf numFmtId="0" fontId="18" fillId="0" borderId="0" xfId="2649" applyNumberFormat="1" applyFont="1" applyBorder="1" applyAlignment="1">
      <alignment horizontal="center" vertical="center" wrapText="1"/>
    </xf>
    <xf numFmtId="0" fontId="5" fillId="0" borderId="1" xfId="2649" applyFont="1" applyBorder="1"/>
    <xf numFmtId="0" fontId="18" fillId="0" borderId="0" xfId="2649" applyFont="1"/>
    <xf numFmtId="0" fontId="22" fillId="0" borderId="0" xfId="2649" applyFont="1"/>
    <xf numFmtId="167" fontId="5" fillId="0" borderId="0" xfId="2649" applyNumberFormat="1" applyFont="1" applyAlignment="1">
      <alignment horizontal="right" indent="2"/>
    </xf>
    <xf numFmtId="1" fontId="5" fillId="0" borderId="0" xfId="2649" applyNumberFormat="1" applyFont="1" applyFill="1" applyAlignment="1">
      <alignment horizontal="right" indent="1"/>
    </xf>
    <xf numFmtId="0" fontId="5" fillId="0" borderId="0" xfId="2641" applyFont="1" applyBorder="1" applyAlignment="1">
      <alignment horizontal="left" indent="1"/>
    </xf>
    <xf numFmtId="167" fontId="115" fillId="0" borderId="0" xfId="2651" applyNumberFormat="1" applyFont="1" applyBorder="1" applyAlignment="1">
      <alignment horizontal="right" indent="2"/>
    </xf>
    <xf numFmtId="0" fontId="5" fillId="0" borderId="0" xfId="2655" applyFont="1" applyBorder="1"/>
    <xf numFmtId="0" fontId="14" fillId="0" borderId="0" xfId="2655" applyFont="1" applyBorder="1" applyAlignment="1"/>
    <xf numFmtId="167" fontId="12" fillId="0" borderId="0" xfId="2656" applyNumberFormat="1" applyFont="1" applyBorder="1" applyAlignment="1">
      <alignment horizontal="right" indent="3"/>
    </xf>
    <xf numFmtId="167" fontId="5" fillId="0" borderId="0" xfId="2656" applyNumberFormat="1" applyFont="1" applyBorder="1" applyAlignment="1">
      <alignment horizontal="right" indent="1"/>
    </xf>
    <xf numFmtId="167" fontId="12" fillId="0" borderId="0" xfId="2656" applyNumberFormat="1" applyFont="1" applyBorder="1" applyAlignment="1">
      <alignment horizontal="right" indent="1"/>
    </xf>
    <xf numFmtId="0" fontId="5" fillId="0" borderId="0" xfId="2656" applyFont="1" applyBorder="1" applyAlignment="1"/>
    <xf numFmtId="0" fontId="14" fillId="0" borderId="0" xfId="2656" applyFont="1" applyBorder="1" applyAlignment="1"/>
    <xf numFmtId="0" fontId="5" fillId="0" borderId="0" xfId="2655" applyFont="1" applyBorder="1" applyAlignment="1"/>
    <xf numFmtId="0" fontId="12" fillId="0" borderId="0" xfId="2655" applyFont="1" applyBorder="1" applyAlignment="1"/>
    <xf numFmtId="0" fontId="5" fillId="0" borderId="0" xfId="2656" applyFont="1" applyBorder="1" applyAlignment="1">
      <alignment horizontal="left"/>
    </xf>
    <xf numFmtId="0" fontId="14" fillId="0" borderId="0" xfId="2656" quotePrefix="1" applyFont="1" applyBorder="1" applyAlignment="1">
      <alignment horizontal="left"/>
    </xf>
    <xf numFmtId="0" fontId="11" fillId="0" borderId="0" xfId="2655" applyFont="1" applyBorder="1" applyAlignment="1">
      <alignment wrapText="1"/>
    </xf>
    <xf numFmtId="0" fontId="9" fillId="0" borderId="0" xfId="2657" applyFont="1"/>
    <xf numFmtId="167" fontId="5" fillId="0" borderId="0" xfId="2657" applyNumberFormat="1" applyFont="1" applyAlignment="1">
      <alignment horizontal="right" indent="1"/>
    </xf>
    <xf numFmtId="167" fontId="12" fillId="0" borderId="0" xfId="2657" applyNumberFormat="1" applyFont="1" applyAlignment="1">
      <alignment horizontal="right" indent="1"/>
    </xf>
    <xf numFmtId="0" fontId="117" fillId="0" borderId="0" xfId="2661" applyFont="1" applyBorder="1"/>
    <xf numFmtId="0" fontId="24" fillId="0" borderId="0" xfId="2594"/>
    <xf numFmtId="0" fontId="122" fillId="0" borderId="0" xfId="2661" applyFont="1" applyBorder="1"/>
    <xf numFmtId="0" fontId="123" fillId="0" borderId="0" xfId="2661" applyFont="1" applyBorder="1"/>
    <xf numFmtId="167" fontId="120" fillId="0" borderId="0" xfId="2661" applyNumberFormat="1" applyFont="1" applyBorder="1"/>
    <xf numFmtId="0" fontId="5" fillId="0" borderId="1" xfId="2661" applyFont="1" applyBorder="1" applyAlignment="1">
      <alignment vertical="center" wrapText="1"/>
    </xf>
    <xf numFmtId="0" fontId="9" fillId="0" borderId="0" xfId="2645"/>
    <xf numFmtId="0" fontId="5" fillId="0" borderId="0" xfId="2645" applyFont="1"/>
    <xf numFmtId="0" fontId="5" fillId="0" borderId="0" xfId="2645" applyFont="1" applyBorder="1"/>
    <xf numFmtId="0" fontId="5" fillId="0" borderId="0" xfId="2645" applyFont="1" applyBorder="1" applyAlignment="1">
      <alignment horizontal="center" vertical="center"/>
    </xf>
    <xf numFmtId="0" fontId="5" fillId="0" borderId="1" xfId="2645" applyFont="1" applyBorder="1"/>
    <xf numFmtId="0" fontId="5" fillId="0" borderId="2" xfId="2645" applyFont="1" applyBorder="1"/>
    <xf numFmtId="0" fontId="6" fillId="0" borderId="0" xfId="2645" applyFont="1" applyAlignment="1"/>
    <xf numFmtId="0" fontId="5" fillId="0" borderId="0" xfId="2670"/>
    <xf numFmtId="2" fontId="12" fillId="0" borderId="0" xfId="2667" applyNumberFormat="1" applyFont="1" applyBorder="1" applyAlignment="1">
      <alignment horizontal="right"/>
    </xf>
    <xf numFmtId="0" fontId="21" fillId="0" borderId="0" xfId="2664" applyFont="1" applyBorder="1" applyAlignment="1">
      <alignment horizontal="left"/>
    </xf>
    <xf numFmtId="167" fontId="21" fillId="0" borderId="0" xfId="2664" applyNumberFormat="1" applyFont="1" applyBorder="1" applyAlignment="1">
      <alignment horizontal="center"/>
    </xf>
    <xf numFmtId="0" fontId="11" fillId="0" borderId="0" xfId="2664" applyFont="1" applyBorder="1" applyAlignment="1"/>
    <xf numFmtId="0" fontId="11" fillId="0" borderId="0" xfId="2664" applyFont="1" applyBorder="1"/>
    <xf numFmtId="2" fontId="5" fillId="0" borderId="0" xfId="2670" applyNumberFormat="1" applyFont="1"/>
    <xf numFmtId="0" fontId="124" fillId="0" borderId="0" xfId="2664" applyFont="1" applyBorder="1" applyAlignment="1"/>
    <xf numFmtId="0" fontId="21" fillId="0" borderId="0" xfId="2664" applyFont="1" applyBorder="1" applyAlignment="1"/>
    <xf numFmtId="0" fontId="7" fillId="0" borderId="0" xfId="2664" applyFont="1" applyBorder="1"/>
    <xf numFmtId="0" fontId="22" fillId="0" borderId="0" xfId="2664" applyFont="1" applyBorder="1" applyAlignment="1">
      <alignment horizontal="center"/>
    </xf>
    <xf numFmtId="0" fontId="22" fillId="0" borderId="0" xfId="2664" applyFont="1" applyBorder="1"/>
    <xf numFmtId="0" fontId="9" fillId="0" borderId="0" xfId="2664" applyFont="1" applyBorder="1"/>
    <xf numFmtId="0" fontId="5" fillId="0" borderId="0" xfId="2664" applyFont="1" applyBorder="1"/>
    <xf numFmtId="0" fontId="5" fillId="0" borderId="1" xfId="2664" applyFont="1" applyBorder="1"/>
    <xf numFmtId="0" fontId="7" fillId="0" borderId="1" xfId="2664" applyFont="1" applyBorder="1"/>
    <xf numFmtId="0" fontId="7" fillId="0" borderId="0" xfId="2670" applyFont="1"/>
    <xf numFmtId="0" fontId="121" fillId="0" borderId="0" xfId="2664" applyFont="1" applyBorder="1" applyAlignment="1">
      <alignment horizontal="left"/>
    </xf>
    <xf numFmtId="0" fontId="6" fillId="0" borderId="0" xfId="2670" applyFont="1"/>
    <xf numFmtId="0" fontId="5" fillId="0" borderId="0" xfId="2665" applyNumberFormat="1" applyFont="1" applyBorder="1" applyAlignment="1">
      <alignment horizontal="left" indent="2"/>
    </xf>
    <xf numFmtId="0" fontId="5" fillId="0" borderId="0" xfId="2664" applyNumberFormat="1" applyFont="1" applyBorder="1" applyAlignment="1">
      <alignment horizontal="center" vertical="center"/>
    </xf>
    <xf numFmtId="0" fontId="5" fillId="0" borderId="0" xfId="2668" applyFont="1" applyFill="1" applyBorder="1" applyAlignment="1">
      <alignment vertical="center"/>
    </xf>
    <xf numFmtId="0" fontId="5" fillId="0" borderId="1" xfId="2668" applyFont="1" applyFill="1" applyBorder="1" applyAlignment="1">
      <alignment vertical="center"/>
    </xf>
    <xf numFmtId="0" fontId="105" fillId="0" borderId="0" xfId="2668" applyFont="1" applyFill="1" applyBorder="1" applyAlignment="1">
      <alignment horizontal="center" vertical="center"/>
    </xf>
    <xf numFmtId="0" fontId="123" fillId="0" borderId="0" xfId="2668" applyFont="1" applyFill="1" applyBorder="1"/>
    <xf numFmtId="0" fontId="125" fillId="0" borderId="0" xfId="2668" applyFont="1" applyFill="1" applyBorder="1"/>
    <xf numFmtId="0" fontId="105" fillId="0" borderId="0" xfId="2668" applyNumberFormat="1" applyFont="1" applyFill="1" applyBorder="1" applyAlignment="1"/>
    <xf numFmtId="0" fontId="123" fillId="0" borderId="0" xfId="2668" applyFont="1" applyFill="1"/>
    <xf numFmtId="0" fontId="123" fillId="0" borderId="0" xfId="2668" applyFont="1"/>
    <xf numFmtId="0" fontId="123" fillId="0" borderId="0" xfId="2668" applyFont="1" applyAlignment="1">
      <alignment wrapText="1"/>
    </xf>
    <xf numFmtId="49" fontId="123" fillId="0" borderId="0" xfId="2668" applyNumberFormat="1" applyFont="1" applyFill="1" applyAlignment="1">
      <alignment horizontal="left" wrapText="1"/>
    </xf>
    <xf numFmtId="49" fontId="5" fillId="0" borderId="0" xfId="2668" applyNumberFormat="1" applyFont="1" applyFill="1" applyBorder="1" applyAlignment="1">
      <alignment horizontal="left" wrapText="1"/>
    </xf>
    <xf numFmtId="0" fontId="5" fillId="0" borderId="0" xfId="2668" applyFont="1" applyFill="1" applyBorder="1" applyAlignment="1">
      <alignment horizontal="left" indent="1"/>
    </xf>
    <xf numFmtId="0" fontId="125" fillId="0" borderId="0" xfId="2668" applyFont="1" applyFill="1"/>
    <xf numFmtId="49" fontId="12" fillId="0" borderId="0" xfId="2668" applyNumberFormat="1" applyFont="1" applyFill="1" applyBorder="1" applyAlignment="1">
      <alignment horizontal="left" wrapText="1"/>
    </xf>
    <xf numFmtId="0" fontId="9" fillId="0" borderId="0" xfId="2413"/>
    <xf numFmtId="0" fontId="5" fillId="0" borderId="0" xfId="2665" applyNumberFormat="1" applyFont="1" applyBorder="1" applyAlignment="1">
      <alignment horizontal="left" indent="1"/>
    </xf>
    <xf numFmtId="0" fontId="15" fillId="0" borderId="0" xfId="2665" applyNumberFormat="1" applyFont="1" applyBorder="1" applyAlignment="1">
      <alignment horizontal="left" indent="1"/>
    </xf>
    <xf numFmtId="2" fontId="13" fillId="0" borderId="0" xfId="2413" applyNumberFormat="1" applyFont="1"/>
    <xf numFmtId="0" fontId="13" fillId="0" borderId="0" xfId="2413" applyFont="1"/>
    <xf numFmtId="0" fontId="9" fillId="0" borderId="0" xfId="2663" applyFont="1"/>
    <xf numFmtId="0" fontId="13" fillId="0" borderId="0" xfId="2663" applyFont="1"/>
    <xf numFmtId="2" fontId="9" fillId="0" borderId="0" xfId="2663" applyNumberFormat="1" applyFont="1"/>
    <xf numFmtId="0" fontId="7" fillId="0" borderId="0" xfId="2669" applyFont="1"/>
    <xf numFmtId="0" fontId="5" fillId="0" borderId="0" xfId="2669" applyFont="1"/>
    <xf numFmtId="2" fontId="100" fillId="0" borderId="0" xfId="2667" applyNumberFormat="1" applyFont="1" applyBorder="1" applyAlignment="1">
      <alignment horizontal="right"/>
    </xf>
    <xf numFmtId="0" fontId="6" fillId="0" borderId="0" xfId="2669" applyFont="1"/>
    <xf numFmtId="0" fontId="7" fillId="0" borderId="0" xfId="2669" applyFont="1" applyAlignment="1">
      <alignment horizontal="center"/>
    </xf>
    <xf numFmtId="0" fontId="15" fillId="0" borderId="0" xfId="2668" applyFont="1" applyBorder="1"/>
    <xf numFmtId="167" fontId="12" fillId="0" borderId="0" xfId="4" applyNumberFormat="1" applyFont="1" applyBorder="1" applyAlignment="1">
      <alignment horizontal="right" indent="1"/>
    </xf>
    <xf numFmtId="167" fontId="5" fillId="0" borderId="0" xfId="4" applyNumberFormat="1" applyFont="1" applyFill="1" applyBorder="1" applyAlignment="1" applyProtection="1">
      <alignment horizontal="right" indent="1"/>
      <protection locked="0"/>
    </xf>
    <xf numFmtId="167" fontId="12" fillId="0" borderId="0" xfId="4" applyNumberFormat="1" applyFont="1" applyFill="1" applyBorder="1" applyAlignment="1" applyProtection="1">
      <alignment horizontal="right" indent="1"/>
      <protection locked="0"/>
    </xf>
    <xf numFmtId="167" fontId="5" fillId="0" borderId="0" xfId="3" applyNumberFormat="1" applyFont="1" applyFill="1" applyAlignment="1">
      <alignment horizontal="right" indent="1"/>
    </xf>
    <xf numFmtId="167" fontId="5" fillId="0" borderId="0" xfId="5" applyNumberFormat="1" applyFont="1" applyBorder="1" applyAlignment="1" applyProtection="1">
      <alignment horizontal="right" indent="1"/>
    </xf>
    <xf numFmtId="167" fontId="5" fillId="0" borderId="0" xfId="4" applyNumberFormat="1" applyFont="1" applyBorder="1" applyAlignment="1">
      <alignment horizontal="right" indent="1"/>
    </xf>
    <xf numFmtId="167" fontId="5" fillId="0" borderId="0" xfId="4" quotePrefix="1" applyNumberFormat="1" applyFont="1" applyFill="1" applyBorder="1" applyAlignment="1" applyProtection="1">
      <alignment horizontal="right" indent="1"/>
      <protection locked="0"/>
    </xf>
    <xf numFmtId="167" fontId="12" fillId="0" borderId="0" xfId="3" applyNumberFormat="1" applyFont="1" applyFill="1" applyAlignment="1">
      <alignment horizontal="right" indent="1"/>
    </xf>
    <xf numFmtId="167" fontId="12" fillId="0" borderId="0" xfId="4" applyNumberFormat="1" applyFont="1" applyBorder="1" applyAlignment="1"/>
    <xf numFmtId="167" fontId="5" fillId="0" borderId="0" xfId="5" applyNumberFormat="1" applyFont="1" applyBorder="1" applyAlignment="1" applyProtection="1"/>
    <xf numFmtId="167" fontId="18" fillId="0" borderId="0" xfId="2631" applyNumberFormat="1" applyFont="1" applyFill="1" applyBorder="1" applyAlignment="1">
      <alignment horizontal="right" indent="1"/>
    </xf>
    <xf numFmtId="167" fontId="5" fillId="0" borderId="0" xfId="2655" applyNumberFormat="1" applyFont="1" applyBorder="1" applyAlignment="1">
      <alignment horizontal="right" indent="2"/>
    </xf>
    <xf numFmtId="2" fontId="5" fillId="0" borderId="0" xfId="2670" applyNumberFormat="1"/>
    <xf numFmtId="0" fontId="12" fillId="0" borderId="0" xfId="2665" applyNumberFormat="1" applyFont="1" applyBorder="1" applyAlignment="1">
      <alignment horizontal="left" wrapText="1"/>
    </xf>
    <xf numFmtId="0" fontId="12" fillId="0" borderId="0" xfId="2668" applyFont="1" applyBorder="1"/>
    <xf numFmtId="3" fontId="12" fillId="0" borderId="0" xfId="4" applyNumberFormat="1" applyFont="1" applyBorder="1" applyAlignment="1" applyProtection="1">
      <alignment horizontal="left" vertical="center" wrapText="1"/>
    </xf>
    <xf numFmtId="3" fontId="12" fillId="0" borderId="0" xfId="4" applyNumberFormat="1" applyFont="1" applyBorder="1" applyAlignment="1" applyProtection="1">
      <alignment horizontal="left" wrapText="1"/>
    </xf>
    <xf numFmtId="167" fontId="5" fillId="0" borderId="0" xfId="2" applyNumberFormat="1" applyFont="1" applyBorder="1" applyAlignment="1">
      <alignment horizontal="right" indent="1"/>
    </xf>
    <xf numFmtId="0" fontId="12" fillId="0" borderId="0" xfId="1" applyFont="1" applyAlignment="1"/>
    <xf numFmtId="167" fontId="12" fillId="0" borderId="0" xfId="1" applyNumberFormat="1" applyFont="1" applyBorder="1" applyAlignment="1"/>
    <xf numFmtId="0" fontId="17" fillId="0" borderId="0" xfId="3" applyFont="1" applyBorder="1"/>
    <xf numFmtId="0" fontId="20" fillId="0" borderId="0" xfId="3" applyFont="1" applyBorder="1"/>
    <xf numFmtId="0" fontId="5" fillId="0" borderId="0" xfId="2635" applyFont="1"/>
    <xf numFmtId="0" fontId="12" fillId="0" borderId="0" xfId="2635" applyFont="1" applyAlignment="1"/>
    <xf numFmtId="0" fontId="5" fillId="0" borderId="0" xfId="2635" applyFont="1" applyAlignment="1">
      <alignment vertical="center"/>
    </xf>
    <xf numFmtId="0" fontId="5" fillId="0" borderId="0" xfId="2635" applyFont="1" applyBorder="1" applyAlignment="1">
      <alignment horizontal="center" vertical="center"/>
    </xf>
    <xf numFmtId="0" fontId="12" fillId="0" borderId="0" xfId="2635" applyFont="1" applyBorder="1" applyAlignment="1">
      <alignment horizontal="center" vertical="center"/>
    </xf>
    <xf numFmtId="0" fontId="12" fillId="0" borderId="0" xfId="2635" applyFont="1" applyAlignment="1">
      <alignment horizontal="center"/>
    </xf>
    <xf numFmtId="0" fontId="116" fillId="0" borderId="0" xfId="2635" applyFont="1" applyAlignment="1"/>
    <xf numFmtId="0" fontId="116" fillId="0" borderId="0" xfId="2635" applyNumberFormat="1" applyFont="1" applyAlignment="1"/>
    <xf numFmtId="0" fontId="7" fillId="0" borderId="0" xfId="2633" applyFont="1" applyFill="1" applyBorder="1"/>
    <xf numFmtId="0" fontId="5" fillId="0" borderId="0" xfId="2633" applyFont="1" applyFill="1" applyBorder="1"/>
    <xf numFmtId="0" fontId="18" fillId="0" borderId="0" xfId="2642" applyFont="1" applyFill="1" applyBorder="1" applyAlignment="1">
      <alignment horizontal="centerContinuous"/>
    </xf>
    <xf numFmtId="0" fontId="18" fillId="0" borderId="1" xfId="2642" applyFont="1" applyFill="1" applyBorder="1" applyAlignment="1">
      <alignment horizontal="centerContinuous"/>
    </xf>
    <xf numFmtId="0" fontId="6" fillId="0" borderId="0" xfId="2641" applyFont="1" applyFill="1" applyBorder="1" applyAlignment="1">
      <alignment horizontal="left"/>
    </xf>
    <xf numFmtId="0" fontId="6" fillId="0" borderId="0" xfId="2642" applyNumberFormat="1" applyFont="1" applyFill="1" applyBorder="1" applyAlignment="1">
      <alignment horizontal="left"/>
    </xf>
    <xf numFmtId="167" fontId="99" fillId="0" borderId="0" xfId="2680" applyNumberFormat="1" applyFont="1" applyFill="1" applyAlignment="1">
      <alignment horizontal="right" indent="1"/>
    </xf>
    <xf numFmtId="39" fontId="103" fillId="0" borderId="0" xfId="2631" applyNumberFormat="1" applyFont="1" applyFill="1" applyBorder="1" applyAlignment="1" applyProtection="1">
      <protection locked="0"/>
    </xf>
    <xf numFmtId="0" fontId="127" fillId="0" borderId="0" xfId="2680" applyFont="1" applyFill="1"/>
    <xf numFmtId="167" fontId="5" fillId="0" borderId="0" xfId="2655" applyNumberFormat="1" applyFont="1" applyBorder="1"/>
    <xf numFmtId="3" fontId="54" fillId="0" borderId="0" xfId="0" applyNumberFormat="1" applyFont="1" applyFill="1" applyBorder="1" applyAlignment="1">
      <alignment horizontal="left"/>
    </xf>
    <xf numFmtId="201" fontId="130" fillId="0" borderId="0" xfId="2216" applyNumberFormat="1" applyFont="1" applyFill="1" applyBorder="1" applyAlignment="1">
      <alignment horizontal="right"/>
    </xf>
    <xf numFmtId="3" fontId="54" fillId="0" borderId="0" xfId="0" applyNumberFormat="1" applyFont="1" applyFill="1" applyBorder="1"/>
    <xf numFmtId="167" fontId="12" fillId="0" borderId="0" xfId="2655" applyNumberFormat="1" applyFont="1" applyBorder="1"/>
    <xf numFmtId="2" fontId="12" fillId="0" borderId="0" xfId="2667" quotePrefix="1" applyNumberFormat="1" applyFont="1" applyBorder="1" applyAlignment="1">
      <alignment horizontal="right" indent="1"/>
    </xf>
    <xf numFmtId="2" fontId="12" fillId="0" borderId="0" xfId="2667" applyNumberFormat="1" applyFont="1" applyBorder="1" applyAlignment="1">
      <alignment horizontal="right" indent="1"/>
    </xf>
    <xf numFmtId="0" fontId="5" fillId="0" borderId="0" xfId="2670" applyFont="1"/>
    <xf numFmtId="0" fontId="5" fillId="0" borderId="0" xfId="2670" applyFont="1" applyAlignment="1">
      <alignment horizontal="right" indent="1"/>
    </xf>
    <xf numFmtId="2" fontId="5" fillId="0" borderId="0" xfId="2670" applyNumberFormat="1" applyFont="1" applyAlignment="1">
      <alignment horizontal="right" indent="1"/>
    </xf>
    <xf numFmtId="0" fontId="5" fillId="0" borderId="0" xfId="2666" applyFont="1" applyFill="1" applyAlignment="1">
      <alignment horizontal="center" vertical="center" wrapText="1"/>
    </xf>
    <xf numFmtId="0" fontId="5" fillId="0" borderId="0" xfId="2666" applyFont="1" applyFill="1"/>
    <xf numFmtId="0" fontId="5" fillId="0" borderId="0" xfId="2666" applyFont="1" applyFill="1" applyBorder="1"/>
    <xf numFmtId="0" fontId="5" fillId="0" borderId="2" xfId="2668" applyFont="1" applyFill="1" applyBorder="1" applyAlignment="1">
      <alignment vertical="center"/>
    </xf>
    <xf numFmtId="0" fontId="12" fillId="0" borderId="0" xfId="2668" applyFont="1" applyFill="1" applyBorder="1" applyAlignment="1">
      <alignment horizontal="center" vertical="center"/>
    </xf>
    <xf numFmtId="0" fontId="12" fillId="0" borderId="0" xfId="2668" applyFont="1" applyFill="1" applyBorder="1" applyAlignment="1">
      <alignment vertical="center"/>
    </xf>
    <xf numFmtId="0" fontId="18" fillId="0" borderId="0" xfId="2665" applyNumberFormat="1" applyFont="1" applyBorder="1" applyAlignment="1">
      <alignment horizontal="left" indent="1"/>
    </xf>
    <xf numFmtId="0" fontId="14" fillId="0" borderId="0" xfId="2664" applyFont="1" applyBorder="1" applyAlignment="1">
      <alignment horizontal="right"/>
    </xf>
    <xf numFmtId="2" fontId="5" fillId="0" borderId="0" xfId="2665" applyNumberFormat="1" applyFont="1" applyBorder="1" applyAlignment="1">
      <alignment horizontal="right" indent="1"/>
    </xf>
    <xf numFmtId="1" fontId="9" fillId="0" borderId="0" xfId="2645" applyNumberFormat="1"/>
    <xf numFmtId="0" fontId="18" fillId="0" borderId="0" xfId="2643" applyFont="1" applyFill="1" applyBorder="1" applyAlignment="1">
      <alignment horizontal="center" vertical="center" wrapText="1"/>
      <protection locked="0"/>
    </xf>
    <xf numFmtId="14" fontId="18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18" fillId="0" borderId="2" xfId="2643" applyFont="1" applyFill="1" applyBorder="1" applyAlignment="1">
      <alignment horizontal="center" vertical="center" wrapText="1"/>
      <protection locked="0"/>
    </xf>
    <xf numFmtId="0" fontId="18" fillId="0" borderId="1" xfId="2642" applyFont="1" applyBorder="1" applyAlignment="1">
      <alignment horizontal="center" vertical="center"/>
    </xf>
    <xf numFmtId="0" fontId="18" fillId="0" borderId="0" xfId="2642" applyFont="1" applyFill="1" applyBorder="1" applyAlignment="1">
      <alignment horizontal="center" vertical="center"/>
    </xf>
    <xf numFmtId="0" fontId="12" fillId="0" borderId="0" xfId="2665" applyNumberFormat="1" applyFont="1" applyBorder="1" applyAlignment="1">
      <alignment horizontal="left"/>
    </xf>
    <xf numFmtId="0" fontId="5" fillId="0" borderId="0" xfId="4" applyFont="1" applyFill="1"/>
    <xf numFmtId="0" fontId="18" fillId="0" borderId="0" xfId="4" applyFont="1" applyFill="1"/>
    <xf numFmtId="167" fontId="5" fillId="0" borderId="0" xfId="4" applyNumberFormat="1" applyFont="1" applyFill="1"/>
    <xf numFmtId="0" fontId="7" fillId="0" borderId="0" xfId="4" applyFont="1" applyFill="1"/>
    <xf numFmtId="0" fontId="18" fillId="0" borderId="0" xfId="2" applyFont="1" applyBorder="1"/>
    <xf numFmtId="0" fontId="18" fillId="0" borderId="0" xfId="2" applyFont="1" applyBorder="1" applyAlignment="1"/>
    <xf numFmtId="167" fontId="18" fillId="0" borderId="0" xfId="2" applyNumberFormat="1" applyFont="1" applyBorder="1"/>
    <xf numFmtId="0" fontId="100" fillId="0" borderId="0" xfId="2" applyFont="1" applyBorder="1"/>
    <xf numFmtId="0" fontId="18" fillId="0" borderId="2" xfId="1" applyNumberFormat="1" applyFont="1" applyBorder="1" applyAlignment="1">
      <alignment horizontal="center" vertical="center" wrapText="1"/>
    </xf>
    <xf numFmtId="0" fontId="18" fillId="0" borderId="2" xfId="1" applyNumberFormat="1" applyFont="1" applyBorder="1" applyAlignment="1">
      <alignment horizontal="center" vertical="top"/>
    </xf>
    <xf numFmtId="0" fontId="18" fillId="0" borderId="0" xfId="2" applyFont="1" applyBorder="1" applyAlignment="1">
      <alignment vertical="center"/>
    </xf>
    <xf numFmtId="0" fontId="18" fillId="0" borderId="0" xfId="3" applyFont="1"/>
    <xf numFmtId="167" fontId="18" fillId="0" borderId="0" xfId="3" applyNumberFormat="1" applyFont="1"/>
    <xf numFmtId="0" fontId="100" fillId="0" borderId="0" xfId="3" applyFont="1"/>
    <xf numFmtId="167" fontId="100" fillId="0" borderId="0" xfId="3" applyNumberFormat="1" applyFont="1"/>
    <xf numFmtId="0" fontId="102" fillId="0" borderId="0" xfId="3" applyFont="1" applyBorder="1" applyAlignment="1">
      <alignment horizontal="center"/>
    </xf>
    <xf numFmtId="0" fontId="18" fillId="0" borderId="0" xfId="3" applyNumberFormat="1" applyFont="1" applyBorder="1" applyAlignment="1">
      <alignment horizontal="center" vertical="center"/>
    </xf>
    <xf numFmtId="167" fontId="5" fillId="0" borderId="0" xfId="2635" applyNumberFormat="1" applyFont="1" applyBorder="1" applyAlignment="1"/>
    <xf numFmtId="0" fontId="5" fillId="0" borderId="0" xfId="2635" applyNumberFormat="1" applyFont="1" applyBorder="1" applyAlignment="1"/>
    <xf numFmtId="0" fontId="18" fillId="0" borderId="0" xfId="2645" applyFont="1" applyBorder="1" applyAlignment="1">
      <alignment horizontal="center" vertical="center" wrapText="1"/>
    </xf>
    <xf numFmtId="0" fontId="18" fillId="0" borderId="0" xfId="2645" applyFont="1" applyFill="1" applyBorder="1" applyAlignment="1">
      <alignment horizontal="center" vertical="center" wrapText="1"/>
    </xf>
    <xf numFmtId="0" fontId="18" fillId="0" borderId="1" xfId="2645" applyFont="1" applyBorder="1" applyAlignment="1">
      <alignment horizontal="center" vertical="center" wrapText="1"/>
    </xf>
    <xf numFmtId="0" fontId="12" fillId="0" borderId="1" xfId="2635" applyFont="1" applyBorder="1" applyAlignment="1">
      <alignment horizontal="center"/>
    </xf>
    <xf numFmtId="167" fontId="17" fillId="0" borderId="0" xfId="3" applyNumberFormat="1" applyFont="1" applyBorder="1"/>
    <xf numFmtId="167" fontId="5" fillId="0" borderId="0" xfId="2635" applyNumberFormat="1" applyFont="1" applyBorder="1" applyAlignment="1">
      <alignment horizontal="right" indent="1"/>
    </xf>
    <xf numFmtId="167" fontId="5" fillId="0" borderId="0" xfId="2635" applyNumberFormat="1" applyFont="1" applyAlignment="1"/>
    <xf numFmtId="0" fontId="5" fillId="0" borderId="0" xfId="1" applyFill="1"/>
    <xf numFmtId="0" fontId="22" fillId="0" borderId="0" xfId="2" applyFont="1" applyFill="1" applyBorder="1"/>
    <xf numFmtId="0" fontId="14" fillId="0" borderId="0" xfId="1" applyFont="1" applyFill="1"/>
    <xf numFmtId="0" fontId="5" fillId="0" borderId="0" xfId="1" applyFill="1" applyAlignment="1">
      <alignment vertical="center"/>
    </xf>
    <xf numFmtId="0" fontId="18" fillId="0" borderId="0" xfId="2631" applyFont="1" applyFill="1" applyBorder="1"/>
    <xf numFmtId="167" fontId="18" fillId="0" borderId="0" xfId="2631" applyNumberFormat="1" applyFont="1" applyFill="1" applyBorder="1" applyAlignment="1">
      <alignment horizontal="right" indent="2"/>
    </xf>
    <xf numFmtId="167" fontId="100" fillId="0" borderId="0" xfId="2631" applyNumberFormat="1" applyFont="1" applyFill="1" applyBorder="1" applyAlignment="1">
      <alignment horizontal="right" indent="2"/>
    </xf>
    <xf numFmtId="0" fontId="12" fillId="0" borderId="0" xfId="2631" applyNumberFormat="1" applyFont="1" applyFill="1" applyBorder="1" applyAlignment="1">
      <alignment horizontal="left" wrapText="1"/>
    </xf>
    <xf numFmtId="0" fontId="12" fillId="0" borderId="0" xfId="2633" applyFont="1" applyFill="1" applyBorder="1" applyAlignment="1">
      <alignment horizontal="left"/>
    </xf>
    <xf numFmtId="0" fontId="18" fillId="0" borderId="2" xfId="2631" applyNumberFormat="1" applyFont="1" applyFill="1" applyBorder="1" applyAlignment="1">
      <alignment horizontal="center" vertical="center" wrapText="1"/>
    </xf>
    <xf numFmtId="0" fontId="100" fillId="0" borderId="0" xfId="2631" applyNumberFormat="1" applyFont="1" applyFill="1" applyBorder="1" applyAlignment="1">
      <alignment vertical="center" wrapText="1"/>
    </xf>
    <xf numFmtId="0" fontId="18" fillId="0" borderId="1" xfId="2631" applyNumberFormat="1" applyFont="1" applyFill="1" applyBorder="1" applyAlignment="1">
      <alignment horizontal="center" vertical="center" wrapText="1"/>
    </xf>
    <xf numFmtId="0" fontId="100" fillId="0" borderId="1" xfId="2631" applyNumberFormat="1" applyFont="1" applyFill="1" applyBorder="1" applyAlignment="1">
      <alignment vertical="center" wrapText="1"/>
    </xf>
    <xf numFmtId="0" fontId="102" fillId="0" borderId="0" xfId="2631" applyFont="1" applyFill="1" applyAlignment="1">
      <alignment horizontal="right"/>
    </xf>
    <xf numFmtId="167" fontId="18" fillId="0" borderId="0" xfId="2631" applyNumberFormat="1" applyFont="1" applyFill="1" applyAlignment="1">
      <alignment horizontal="center" vertical="center" wrapText="1"/>
    </xf>
    <xf numFmtId="0" fontId="18" fillId="0" borderId="0" xfId="2631" applyNumberFormat="1" applyFont="1" applyBorder="1" applyAlignment="1">
      <alignment horizontal="left"/>
    </xf>
    <xf numFmtId="0" fontId="18" fillId="0" borderId="0" xfId="2631" applyNumberFormat="1" applyFont="1" applyBorder="1" applyAlignment="1"/>
    <xf numFmtId="0" fontId="99" fillId="0" borderId="0" xfId="2631" applyNumberFormat="1" applyFont="1" applyBorder="1" applyAlignment="1">
      <alignment horizontal="left" wrapText="1"/>
    </xf>
    <xf numFmtId="0" fontId="19" fillId="0" borderId="0" xfId="2642" applyFont="1" applyFill="1" applyBorder="1" applyAlignment="1">
      <alignment horizontal="center" vertical="center"/>
    </xf>
    <xf numFmtId="0" fontId="19" fillId="0" borderId="0" xfId="2642" applyFont="1" applyFill="1" applyBorder="1" applyAlignment="1">
      <alignment horizontal="centerContinuous"/>
    </xf>
    <xf numFmtId="0" fontId="18" fillId="0" borderId="0" xfId="2642" quotePrefix="1" applyFont="1" applyFill="1" applyBorder="1" applyAlignment="1">
      <alignment horizontal="center" vertical="center"/>
    </xf>
    <xf numFmtId="0" fontId="7" fillId="0" borderId="2" xfId="2633" applyFont="1" applyFill="1" applyBorder="1"/>
    <xf numFmtId="0" fontId="7" fillId="0" borderId="0" xfId="2642" applyFont="1" applyFill="1" applyBorder="1" applyAlignment="1">
      <alignment horizontal="center"/>
    </xf>
    <xf numFmtId="0" fontId="7" fillId="0" borderId="0" xfId="2642" applyFont="1" applyFill="1" applyBorder="1" applyAlignment="1"/>
    <xf numFmtId="0" fontId="7" fillId="0" borderId="0" xfId="2633" applyFont="1" applyFill="1" applyBorder="1" applyAlignment="1"/>
    <xf numFmtId="0" fontId="23" fillId="0" borderId="0" xfId="2643" applyFont="1" applyFill="1" applyBorder="1" applyAlignment="1">
      <alignment vertical="top" wrapText="1"/>
      <protection locked="0"/>
    </xf>
    <xf numFmtId="167" fontId="99" fillId="0" borderId="0" xfId="2680" applyNumberFormat="1" applyFont="1" applyFill="1" applyAlignment="1">
      <alignment horizontal="right" indent="2"/>
    </xf>
    <xf numFmtId="0" fontId="14" fillId="0" borderId="0" xfId="2644" applyFont="1" applyFill="1" applyAlignment="1">
      <alignment horizontal="right"/>
    </xf>
    <xf numFmtId="0" fontId="6" fillId="0" borderId="0" xfId="2643" applyFont="1" applyFill="1" applyBorder="1" applyAlignment="1">
      <protection locked="0"/>
    </xf>
    <xf numFmtId="0" fontId="24" fillId="0" borderId="0" xfId="2676"/>
    <xf numFmtId="0" fontId="102" fillId="0" borderId="0" xfId="2644" applyFont="1" applyFill="1" applyAlignment="1">
      <alignment horizontal="right"/>
    </xf>
    <xf numFmtId="0" fontId="100" fillId="0" borderId="0" xfId="2644" applyNumberFormat="1" applyFont="1" applyFill="1" applyAlignment="1">
      <alignment horizontal="left"/>
    </xf>
    <xf numFmtId="0" fontId="123" fillId="0" borderId="0" xfId="2661" applyFont="1"/>
    <xf numFmtId="0" fontId="122" fillId="0" borderId="0" xfId="2661" applyFont="1"/>
    <xf numFmtId="0" fontId="4" fillId="0" borderId="0" xfId="2702"/>
    <xf numFmtId="167" fontId="18" fillId="0" borderId="0" xfId="2661" applyNumberFormat="1" applyFont="1" applyAlignment="1">
      <alignment horizontal="right" indent="2"/>
    </xf>
    <xf numFmtId="167" fontId="18" fillId="0" borderId="0" xfId="2661" applyNumberFormat="1" applyFont="1"/>
    <xf numFmtId="0" fontId="18" fillId="0" borderId="0" xfId="2658" applyFont="1" applyAlignment="1">
      <alignment horizontal="left"/>
    </xf>
    <xf numFmtId="0" fontId="5" fillId="0" borderId="0" xfId="2658" applyFont="1" applyAlignment="1">
      <alignment horizontal="left"/>
    </xf>
    <xf numFmtId="0" fontId="5" fillId="0" borderId="0" xfId="2658" applyFont="1"/>
    <xf numFmtId="0" fontId="133" fillId="0" borderId="0" xfId="2658" applyFont="1"/>
    <xf numFmtId="0" fontId="134" fillId="0" borderId="0" xfId="2702" applyFont="1"/>
    <xf numFmtId="0" fontId="12" fillId="0" borderId="0" xfId="2658" applyFont="1"/>
    <xf numFmtId="0" fontId="12" fillId="0" borderId="0" xfId="2658" applyFont="1" applyAlignment="1">
      <alignment horizontal="left" wrapText="1"/>
    </xf>
    <xf numFmtId="0" fontId="12" fillId="0" borderId="0" xfId="2658" applyFont="1" applyAlignment="1">
      <alignment horizontal="left"/>
    </xf>
    <xf numFmtId="0" fontId="18" fillId="0" borderId="0" xfId="2656" applyFont="1" applyAlignment="1">
      <alignment horizontal="center" vertical="top" wrapText="1"/>
    </xf>
    <xf numFmtId="1" fontId="18" fillId="0" borderId="0" xfId="2703" applyNumberFormat="1" applyFont="1" applyAlignment="1">
      <alignment horizontal="center" vertical="top" wrapText="1"/>
    </xf>
    <xf numFmtId="0" fontId="18" fillId="0" borderId="0" xfId="2661" applyFont="1" applyAlignment="1">
      <alignment horizontal="center" vertical="top" wrapText="1"/>
    </xf>
    <xf numFmtId="0" fontId="5" fillId="0" borderId="0" xfId="2661" applyFont="1" applyAlignment="1">
      <alignment vertical="center" wrapText="1"/>
    </xf>
    <xf numFmtId="0" fontId="18" fillId="0" borderId="2" xfId="2682" applyFont="1" applyBorder="1" applyAlignment="1">
      <alignment horizontal="center" vertical="center" wrapText="1"/>
    </xf>
    <xf numFmtId="0" fontId="18" fillId="0" borderId="0" xfId="2682" applyFont="1" applyAlignment="1">
      <alignment horizontal="center" vertical="center" wrapText="1"/>
    </xf>
    <xf numFmtId="0" fontId="106" fillId="0" borderId="0" xfId="2704" applyFont="1" applyAlignment="1">
      <alignment horizontal="center" vertical="center" wrapText="1"/>
    </xf>
    <xf numFmtId="0" fontId="106" fillId="0" borderId="1" xfId="2704" applyFont="1" applyBorder="1" applyAlignment="1">
      <alignment horizontal="center" vertical="center" wrapText="1"/>
    </xf>
    <xf numFmtId="0" fontId="14" fillId="0" borderId="0" xfId="2661" applyFont="1" applyAlignment="1">
      <alignment horizontal="right"/>
    </xf>
    <xf numFmtId="0" fontId="5" fillId="0" borderId="0" xfId="2661" applyFont="1" applyAlignment="1">
      <alignment horizontal="center"/>
    </xf>
    <xf numFmtId="0" fontId="5" fillId="0" borderId="0" xfId="2661" applyFont="1"/>
    <xf numFmtId="0" fontId="10" fillId="0" borderId="0" xfId="2661" applyFont="1" applyAlignment="1">
      <alignment horizontal="left"/>
    </xf>
    <xf numFmtId="0" fontId="8" fillId="0" borderId="0" xfId="2661" applyFont="1"/>
    <xf numFmtId="0" fontId="6" fillId="0" borderId="0" xfId="2657" applyFont="1"/>
    <xf numFmtId="0" fontId="5" fillId="0" borderId="0" xfId="2635"/>
    <xf numFmtId="0" fontId="48" fillId="0" borderId="0" xfId="2661" applyFont="1"/>
    <xf numFmtId="167" fontId="12" fillId="0" borderId="0" xfId="2661" applyNumberFormat="1" applyFont="1" applyAlignment="1">
      <alignment horizontal="right" indent="2"/>
    </xf>
    <xf numFmtId="0" fontId="12" fillId="0" borderId="0" xfId="2648" applyFont="1"/>
    <xf numFmtId="0" fontId="5" fillId="0" borderId="0" xfId="2648" applyAlignment="1">
      <alignment horizontal="left" indent="1"/>
    </xf>
    <xf numFmtId="0" fontId="5" fillId="0" borderId="0" xfId="2648" applyFont="1" applyAlignment="1">
      <alignment horizontal="left" indent="1"/>
    </xf>
    <xf numFmtId="0" fontId="4" fillId="0" borderId="0" xfId="2702" applyFill="1"/>
    <xf numFmtId="167" fontId="120" fillId="0" borderId="0" xfId="2661" applyNumberFormat="1" applyFont="1" applyFill="1" applyBorder="1"/>
    <xf numFmtId="0" fontId="12" fillId="0" borderId="0" xfId="2661" applyFont="1"/>
    <xf numFmtId="0" fontId="5" fillId="0" borderId="0" xfId="2648"/>
    <xf numFmtId="0" fontId="12" fillId="0" borderId="0" xfId="2662" applyFont="1"/>
    <xf numFmtId="167" fontId="21" fillId="0" borderId="0" xfId="2661" applyNumberFormat="1" applyFont="1" applyAlignment="1">
      <alignment horizontal="right" indent="1"/>
    </xf>
    <xf numFmtId="167" fontId="11" fillId="0" borderId="0" xfId="2661" applyNumberFormat="1" applyFont="1" applyAlignment="1">
      <alignment horizontal="right" indent="1"/>
    </xf>
    <xf numFmtId="0" fontId="18" fillId="0" borderId="0" xfId="2660" applyFont="1"/>
    <xf numFmtId="1" fontId="18" fillId="0" borderId="0" xfId="2660" applyNumberFormat="1" applyFont="1"/>
    <xf numFmtId="167" fontId="18" fillId="0" borderId="0" xfId="2660" applyNumberFormat="1" applyFont="1" applyAlignment="1">
      <alignment horizontal="right"/>
    </xf>
    <xf numFmtId="0" fontId="5" fillId="0" borderId="0" xfId="2649" applyFont="1"/>
    <xf numFmtId="0" fontId="18" fillId="0" borderId="1" xfId="2649" applyFont="1" applyBorder="1"/>
    <xf numFmtId="167" fontId="18" fillId="0" borderId="0" xfId="2660" applyNumberFormat="1" applyFont="1"/>
    <xf numFmtId="0" fontId="26" fillId="0" borderId="0" xfId="2704" applyFont="1"/>
    <xf numFmtId="203" fontId="26" fillId="0" borderId="0" xfId="2704" applyNumberFormat="1" applyFont="1"/>
    <xf numFmtId="204" fontId="26" fillId="0" borderId="0" xfId="2704" applyNumberFormat="1" applyFont="1"/>
    <xf numFmtId="43" fontId="26" fillId="0" borderId="0" xfId="2683" applyFont="1" applyAlignment="1">
      <alignment horizontal="right" indent="2"/>
    </xf>
    <xf numFmtId="43" fontId="25" fillId="0" borderId="0" xfId="2683" applyFont="1" applyAlignment="1">
      <alignment horizontal="right" indent="2"/>
    </xf>
    <xf numFmtId="0" fontId="12" fillId="0" borderId="0" xfId="2665" applyNumberFormat="1" applyFont="1" applyBorder="1" applyAlignment="1"/>
    <xf numFmtId="0" fontId="5" fillId="0" borderId="0" xfId="2665" applyNumberFormat="1" applyFont="1" applyBorder="1" applyAlignment="1">
      <alignment horizontal="left" wrapText="1" indent="1"/>
    </xf>
    <xf numFmtId="43" fontId="26" fillId="0" borderId="0" xfId="2704" applyNumberFormat="1" applyFont="1"/>
    <xf numFmtId="43" fontId="125" fillId="0" borderId="0" xfId="2668" applyNumberFormat="1" applyFont="1" applyFill="1" applyBorder="1"/>
    <xf numFmtId="2" fontId="12" fillId="0" borderId="0" xfId="2665" applyNumberFormat="1" applyFont="1" applyBorder="1" applyAlignment="1">
      <alignment horizontal="right" indent="1"/>
    </xf>
    <xf numFmtId="0" fontId="5" fillId="0" borderId="0" xfId="2656" applyFont="1" applyBorder="1"/>
    <xf numFmtId="1" fontId="5" fillId="0" borderId="0" xfId="2656" applyNumberFormat="1" applyFont="1" applyBorder="1"/>
    <xf numFmtId="1" fontId="5" fillId="0" borderId="0" xfId="2656" applyNumberFormat="1" applyFont="1" applyBorder="1" applyAlignment="1">
      <alignment horizontal="right" indent="1"/>
    </xf>
    <xf numFmtId="1" fontId="12" fillId="0" borderId="0" xfId="2656" applyNumberFormat="1" applyFont="1" applyBorder="1" applyAlignment="1">
      <alignment horizontal="right" indent="1"/>
    </xf>
    <xf numFmtId="0" fontId="14" fillId="0" borderId="0" xfId="2656" applyFont="1" applyBorder="1" applyAlignment="1">
      <alignment horizontal="right"/>
    </xf>
    <xf numFmtId="0" fontId="6" fillId="0" borderId="0" xfId="2656" applyFont="1" applyBorder="1" applyAlignment="1"/>
    <xf numFmtId="1" fontId="14" fillId="0" borderId="0" xfId="2656" applyNumberFormat="1" applyFont="1" applyBorder="1" applyAlignment="1"/>
    <xf numFmtId="167" fontId="5" fillId="0" borderId="0" xfId="2656" applyNumberFormat="1" applyFont="1" applyBorder="1" applyAlignment="1">
      <alignment horizontal="right" indent="2"/>
    </xf>
    <xf numFmtId="1" fontId="5" fillId="0" borderId="0" xfId="2656" applyNumberFormat="1" applyFont="1" applyBorder="1" applyAlignment="1"/>
    <xf numFmtId="1" fontId="12" fillId="0" borderId="0" xfId="2656" applyNumberFormat="1" applyFont="1" applyBorder="1" applyAlignment="1"/>
    <xf numFmtId="167" fontId="12" fillId="0" borderId="0" xfId="2656" applyNumberFormat="1" applyFont="1" applyBorder="1" applyAlignment="1">
      <alignment horizontal="right" indent="2"/>
    </xf>
    <xf numFmtId="0" fontId="138" fillId="0" borderId="0" xfId="2706" applyBorder="1" applyAlignment="1">
      <alignment wrapText="1"/>
    </xf>
    <xf numFmtId="0" fontId="5" fillId="0" borderId="2" xfId="2656" applyFont="1" applyBorder="1"/>
    <xf numFmtId="0" fontId="7" fillId="0" borderId="0" xfId="2656" applyFont="1" applyBorder="1"/>
    <xf numFmtId="0" fontId="6" fillId="0" borderId="0" xfId="2656" applyFont="1" applyBorder="1" applyAlignment="1">
      <alignment horizontal="center"/>
    </xf>
    <xf numFmtId="167" fontId="12" fillId="0" borderId="0" xfId="2656" applyNumberFormat="1" applyFont="1" applyFill="1" applyBorder="1" applyAlignment="1">
      <alignment horizontal="right" indent="2"/>
    </xf>
    <xf numFmtId="167" fontId="5" fillId="0" borderId="0" xfId="2656" applyNumberFormat="1" applyFont="1" applyFill="1" applyBorder="1" applyAlignment="1">
      <alignment horizontal="right" indent="2"/>
    </xf>
    <xf numFmtId="1" fontId="9" fillId="0" borderId="0" xfId="2649" applyNumberFormat="1"/>
    <xf numFmtId="0" fontId="102" fillId="0" borderId="0" xfId="2649" applyNumberFormat="1" applyFont="1" applyBorder="1" applyAlignment="1">
      <alignment horizontal="right"/>
    </xf>
    <xf numFmtId="0" fontId="9" fillId="0" borderId="0" xfId="2646" applyFill="1"/>
    <xf numFmtId="0" fontId="9" fillId="0" borderId="0" xfId="2646" applyFill="1" applyAlignment="1"/>
    <xf numFmtId="199" fontId="5" fillId="0" borderId="0" xfId="2535" applyNumberFormat="1" applyFont="1" applyFill="1"/>
    <xf numFmtId="0" fontId="24" fillId="0" borderId="0" xfId="2676" applyFill="1" applyAlignment="1">
      <alignment vertical="center" wrapText="1"/>
    </xf>
    <xf numFmtId="167" fontId="9" fillId="0" borderId="0" xfId="2646" applyNumberFormat="1" applyFill="1"/>
    <xf numFmtId="1" fontId="9" fillId="0" borderId="0" xfId="2646" applyNumberFormat="1" applyFill="1"/>
    <xf numFmtId="182" fontId="12" fillId="0" borderId="0" xfId="2701" applyNumberFormat="1" applyFont="1" applyFill="1" applyBorder="1" applyAlignment="1"/>
    <xf numFmtId="182" fontId="5" fillId="0" borderId="0" xfId="2701" applyNumberFormat="1" applyFont="1" applyFill="1" applyBorder="1" applyAlignment="1"/>
    <xf numFmtId="49" fontId="5" fillId="0" borderId="0" xfId="2701" applyNumberFormat="1" applyFont="1" applyFill="1" applyBorder="1" applyAlignment="1"/>
    <xf numFmtId="0" fontId="97" fillId="0" borderId="0" xfId="2704" applyFont="1"/>
    <xf numFmtId="0" fontId="106" fillId="0" borderId="0" xfId="2708" applyFont="1"/>
    <xf numFmtId="0" fontId="110" fillId="0" borderId="0" xfId="2708" applyFont="1"/>
    <xf numFmtId="0" fontId="6" fillId="0" borderId="0" xfId="2661" applyFont="1"/>
    <xf numFmtId="0" fontId="5" fillId="0" borderId="0" xfId="2710" applyFont="1" applyFill="1" applyBorder="1" applyAlignment="1">
      <alignment horizontal="center" vertical="center"/>
    </xf>
    <xf numFmtId="0" fontId="12" fillId="0" borderId="0" xfId="2710" applyFont="1" applyFill="1" applyBorder="1" applyAlignment="1">
      <alignment horizontal="center" vertical="center"/>
    </xf>
    <xf numFmtId="1" fontId="12" fillId="0" borderId="0" xfId="2711" applyNumberFormat="1" applyFont="1" applyBorder="1" applyAlignment="1">
      <alignment horizontal="right" indent="1"/>
    </xf>
    <xf numFmtId="167" fontId="5" fillId="0" borderId="0" xfId="2710" applyNumberFormat="1" applyFont="1" applyFill="1" applyBorder="1" applyAlignment="1">
      <alignment horizontal="center" vertical="center"/>
    </xf>
    <xf numFmtId="167" fontId="12" fillId="0" borderId="0" xfId="2710" applyNumberFormat="1" applyFont="1" applyFill="1" applyBorder="1" applyAlignment="1">
      <alignment horizontal="center" vertical="center"/>
    </xf>
    <xf numFmtId="0" fontId="5" fillId="0" borderId="0" xfId="2710" applyFont="1" applyFill="1" applyBorder="1" applyAlignment="1">
      <alignment horizontal="left" vertical="center"/>
    </xf>
    <xf numFmtId="0" fontId="5" fillId="0" borderId="0" xfId="2710" applyFont="1" applyFill="1" applyBorder="1" applyAlignment="1">
      <alignment horizontal="center" vertical="center" wrapText="1"/>
    </xf>
    <xf numFmtId="0" fontId="113" fillId="0" borderId="0" xfId="2713" applyFont="1"/>
    <xf numFmtId="0" fontId="5" fillId="0" borderId="0" xfId="2645" applyFont="1" applyBorder="1" applyAlignment="1">
      <alignment horizontal="center" vertical="center" wrapText="1"/>
    </xf>
    <xf numFmtId="0" fontId="106" fillId="0" borderId="1" xfId="0" applyFont="1" applyBorder="1" applyAlignment="1">
      <alignment horizontal="center" vertical="center" wrapText="1"/>
    </xf>
    <xf numFmtId="0" fontId="106" fillId="0" borderId="0" xfId="0" applyFont="1" applyBorder="1" applyAlignment="1">
      <alignment horizontal="center" vertical="center" wrapText="1"/>
    </xf>
    <xf numFmtId="0" fontId="5" fillId="0" borderId="0" xfId="2664" quotePrefix="1" applyFont="1" applyBorder="1" applyAlignment="1">
      <alignment horizontal="center" vertical="center"/>
    </xf>
    <xf numFmtId="0" fontId="22" fillId="0" borderId="2" xfId="2664" applyFont="1" applyBorder="1"/>
    <xf numFmtId="0" fontId="22" fillId="0" borderId="2" xfId="2664" applyFont="1" applyBorder="1" applyAlignment="1">
      <alignment horizontal="center"/>
    </xf>
    <xf numFmtId="0" fontId="5" fillId="0" borderId="2" xfId="2670" applyBorder="1"/>
    <xf numFmtId="2" fontId="12" fillId="0" borderId="0" xfId="2667" applyNumberFormat="1" applyFont="1" applyBorder="1" applyAlignment="1"/>
    <xf numFmtId="2" fontId="5" fillId="0" borderId="0" xfId="2670" applyNumberFormat="1" applyFont="1" applyAlignment="1"/>
    <xf numFmtId="0" fontId="5" fillId="0" borderId="0" xfId="2670" applyBorder="1"/>
    <xf numFmtId="0" fontId="5" fillId="0" borderId="0" xfId="2670" applyFont="1" applyAlignment="1"/>
    <xf numFmtId="0" fontId="5" fillId="0" borderId="0" xfId="2670" applyAlignment="1"/>
    <xf numFmtId="2" fontId="12" fillId="0" borderId="0" xfId="2667" quotePrefix="1" applyNumberFormat="1" applyFont="1" applyBorder="1" applyAlignment="1"/>
    <xf numFmtId="2" fontId="5" fillId="0" borderId="0" xfId="2670" applyNumberFormat="1" applyAlignment="1">
      <alignment horizontal="right" indent="1"/>
    </xf>
    <xf numFmtId="2" fontId="5" fillId="0" borderId="0" xfId="2667" applyNumberFormat="1" applyFont="1" applyBorder="1" applyAlignment="1">
      <alignment horizontal="right" indent="1"/>
    </xf>
    <xf numFmtId="0" fontId="5" fillId="0" borderId="0" xfId="2670" applyAlignment="1">
      <alignment horizontal="right" indent="1"/>
    </xf>
    <xf numFmtId="0" fontId="138" fillId="0" borderId="0" xfId="2706"/>
    <xf numFmtId="0" fontId="35" fillId="0" borderId="0" xfId="2645" applyFont="1"/>
    <xf numFmtId="0" fontId="100" fillId="0" borderId="0" xfId="2645" applyFont="1" applyBorder="1"/>
    <xf numFmtId="0" fontId="18" fillId="0" borderId="0" xfId="2645" applyFont="1" applyBorder="1" applyAlignment="1">
      <alignment horizontal="left" wrapText="1" indent="1"/>
    </xf>
    <xf numFmtId="0" fontId="18" fillId="0" borderId="0" xfId="2645" applyFont="1" applyBorder="1" applyAlignment="1">
      <alignment horizontal="left" indent="1"/>
    </xf>
    <xf numFmtId="0" fontId="100" fillId="0" borderId="0" xfId="2645" applyFont="1" applyBorder="1" applyAlignment="1">
      <alignment horizontal="left"/>
    </xf>
    <xf numFmtId="0" fontId="18" fillId="0" borderId="0" xfId="2645" applyFont="1" applyBorder="1" applyAlignment="1">
      <alignment horizontal="left" wrapText="1" indent="2"/>
    </xf>
    <xf numFmtId="0" fontId="18" fillId="0" borderId="0" xfId="2645" applyFont="1" applyBorder="1" applyAlignment="1">
      <alignment horizontal="left" indent="2"/>
    </xf>
    <xf numFmtId="0" fontId="5" fillId="0" borderId="0" xfId="2645" applyFont="1" applyBorder="1" applyAlignment="1">
      <alignment horizontal="center"/>
    </xf>
    <xf numFmtId="0" fontId="48" fillId="0" borderId="0" xfId="2645" applyFont="1" applyBorder="1" applyAlignment="1">
      <alignment horizontal="center" vertical="center"/>
    </xf>
    <xf numFmtId="0" fontId="48" fillId="0" borderId="1" xfId="2645" applyFont="1" applyBorder="1" applyAlignment="1">
      <alignment horizontal="center" vertical="center"/>
    </xf>
    <xf numFmtId="0" fontId="14" fillId="0" borderId="2" xfId="2645" applyFont="1" applyBorder="1" applyAlignment="1">
      <alignment horizontal="right"/>
    </xf>
    <xf numFmtId="0" fontId="9" fillId="0" borderId="2" xfId="2645" applyBorder="1"/>
    <xf numFmtId="1" fontId="100" fillId="0" borderId="0" xfId="2635" applyNumberFormat="1" applyFont="1" applyFill="1" applyBorder="1"/>
    <xf numFmtId="1" fontId="18" fillId="0" borderId="0" xfId="2635" applyNumberFormat="1" applyFont="1" applyFill="1" applyBorder="1"/>
    <xf numFmtId="1" fontId="18" fillId="0" borderId="0" xfId="2635" applyNumberFormat="1" applyFont="1" applyBorder="1"/>
    <xf numFmtId="1" fontId="18" fillId="0" borderId="0" xfId="2635" applyNumberFormat="1" applyFont="1"/>
    <xf numFmtId="1" fontId="100" fillId="0" borderId="0" xfId="2635" applyNumberFormat="1" applyFont="1" applyFill="1"/>
    <xf numFmtId="1" fontId="100" fillId="0" borderId="0" xfId="2635" applyNumberFormat="1" applyFont="1"/>
    <xf numFmtId="1" fontId="100" fillId="0" borderId="0" xfId="2635" applyNumberFormat="1" applyFont="1" applyBorder="1"/>
    <xf numFmtId="2" fontId="100" fillId="0" borderId="0" xfId="2635" applyNumberFormat="1" applyFont="1" applyFill="1" applyBorder="1"/>
    <xf numFmtId="2" fontId="18" fillId="0" borderId="0" xfId="2635" applyNumberFormat="1" applyFont="1" applyFill="1" applyBorder="1"/>
    <xf numFmtId="2" fontId="100" fillId="0" borderId="0" xfId="2635" applyNumberFormat="1" applyFont="1"/>
    <xf numFmtId="2" fontId="18" fillId="0" borderId="0" xfId="2635" applyNumberFormat="1" applyFont="1"/>
    <xf numFmtId="0" fontId="4" fillId="0" borderId="0" xfId="2704" applyFont="1"/>
    <xf numFmtId="0" fontId="4" fillId="0" borderId="0" xfId="2704" applyFont="1" applyAlignment="1"/>
    <xf numFmtId="0" fontId="26" fillId="0" borderId="0" xfId="2704" applyFont="1" applyAlignment="1">
      <alignment horizontal="right" indent="1"/>
    </xf>
    <xf numFmtId="0" fontId="25" fillId="0" borderId="0" xfId="2704" applyFont="1" applyAlignment="1"/>
    <xf numFmtId="1" fontId="26" fillId="0" borderId="0" xfId="2704" applyNumberFormat="1" applyFont="1" applyAlignment="1">
      <alignment horizontal="right" indent="1"/>
    </xf>
    <xf numFmtId="0" fontId="128" fillId="0" borderId="0" xfId="2706" applyFont="1" applyBorder="1" applyAlignment="1">
      <alignment horizontal="right" vertical="center" wrapText="1" indent="1"/>
    </xf>
    <xf numFmtId="0" fontId="128" fillId="0" borderId="0" xfId="2706" applyFont="1" applyBorder="1" applyAlignment="1">
      <alignment horizontal="center" vertical="center" wrapText="1"/>
    </xf>
    <xf numFmtId="0" fontId="128" fillId="0" borderId="0" xfId="2706" applyFont="1" applyBorder="1" applyAlignment="1">
      <alignment horizontal="center" wrapText="1"/>
    </xf>
    <xf numFmtId="0" fontId="4" fillId="0" borderId="0" xfId="2704" applyFont="1" applyBorder="1"/>
    <xf numFmtId="0" fontId="128" fillId="0" borderId="2" xfId="2706" applyFont="1" applyBorder="1" applyAlignment="1">
      <alignment horizontal="center" vertical="center" wrapText="1"/>
    </xf>
    <xf numFmtId="0" fontId="128" fillId="0" borderId="1" xfId="2706" applyFont="1" applyBorder="1" applyAlignment="1">
      <alignment horizontal="center" vertical="center" wrapText="1"/>
    </xf>
    <xf numFmtId="0" fontId="4" fillId="0" borderId="1" xfId="2704" applyBorder="1"/>
    <xf numFmtId="0" fontId="4" fillId="0" borderId="2" xfId="2704" applyBorder="1"/>
    <xf numFmtId="0" fontId="141" fillId="0" borderId="0" xfId="2704" applyFont="1"/>
    <xf numFmtId="167" fontId="5" fillId="0" borderId="0" xfId="2656" applyNumberFormat="1" applyFont="1" applyBorder="1"/>
    <xf numFmtId="0" fontId="18" fillId="0" borderId="0" xfId="1" applyFont="1" applyBorder="1" applyAlignment="1">
      <alignment horizontal="center" vertical="center"/>
    </xf>
    <xf numFmtId="0" fontId="6" fillId="0" borderId="0" xfId="2" applyFont="1" applyBorder="1" applyAlignment="1"/>
    <xf numFmtId="0" fontId="9" fillId="0" borderId="0" xfId="2" applyBorder="1"/>
    <xf numFmtId="0" fontId="10" fillId="0" borderId="0" xfId="2" applyFont="1" applyBorder="1"/>
    <xf numFmtId="0" fontId="5" fillId="0" borderId="2" xfId="2715" applyBorder="1"/>
    <xf numFmtId="0" fontId="5" fillId="0" borderId="0" xfId="2715"/>
    <xf numFmtId="0" fontId="18" fillId="0" borderId="0" xfId="2715" applyFont="1"/>
    <xf numFmtId="0" fontId="5" fillId="0" borderId="1" xfId="2715" applyFont="1" applyBorder="1" applyAlignment="1"/>
    <xf numFmtId="0" fontId="5" fillId="0" borderId="0" xfId="2715" applyFont="1" applyBorder="1" applyAlignment="1"/>
    <xf numFmtId="0" fontId="5" fillId="0" borderId="0" xfId="2" applyFont="1" applyBorder="1" applyAlignment="1">
      <alignment horizontal="center"/>
    </xf>
    <xf numFmtId="0" fontId="25" fillId="0" borderId="0" xfId="2636" applyFont="1" applyAlignment="1">
      <alignment wrapText="1"/>
    </xf>
    <xf numFmtId="0" fontId="131" fillId="0" borderId="0" xfId="2636" applyFont="1" applyAlignment="1">
      <alignment horizontal="left" wrapText="1" indent="2"/>
    </xf>
    <xf numFmtId="167" fontId="9" fillId="0" borderId="0" xfId="2" applyNumberFormat="1" applyBorder="1"/>
    <xf numFmtId="0" fontId="7" fillId="0" borderId="0" xfId="1" applyFont="1" applyAlignment="1"/>
    <xf numFmtId="0" fontId="8" fillId="0" borderId="0" xfId="1" applyFont="1" applyAlignment="1"/>
    <xf numFmtId="0" fontId="7" fillId="0" borderId="0" xfId="2" applyFont="1" applyBorder="1"/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5" fillId="0" borderId="1" xfId="2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7" fillId="0" borderId="0" xfId="3" applyFont="1"/>
    <xf numFmtId="0" fontId="142" fillId="0" borderId="2" xfId="3" applyFont="1" applyBorder="1"/>
    <xf numFmtId="0" fontId="102" fillId="0" borderId="0" xfId="3" applyFont="1" applyBorder="1"/>
    <xf numFmtId="0" fontId="142" fillId="0" borderId="0" xfId="3" applyFont="1"/>
    <xf numFmtId="167" fontId="7" fillId="0" borderId="0" xfId="3" applyNumberFormat="1" applyFont="1"/>
    <xf numFmtId="167" fontId="17" fillId="0" borderId="0" xfId="3" applyNumberFormat="1" applyFont="1" applyAlignment="1">
      <alignment horizontal="right" indent="1"/>
    </xf>
    <xf numFmtId="167" fontId="20" fillId="0" borderId="0" xfId="3" applyNumberFormat="1" applyFont="1" applyAlignment="1">
      <alignment horizontal="right" indent="1"/>
    </xf>
    <xf numFmtId="167" fontId="11" fillId="0" borderId="0" xfId="4" applyNumberFormat="1" applyFont="1" applyBorder="1" applyAlignment="1">
      <alignment horizontal="left" indent="1"/>
    </xf>
    <xf numFmtId="167" fontId="11" fillId="0" borderId="0" xfId="4" applyNumberFormat="1" applyFont="1" applyBorder="1" applyAlignment="1">
      <alignment horizontal="right" indent="1"/>
    </xf>
    <xf numFmtId="167" fontId="11" fillId="0" borderId="0" xfId="4" applyNumberFormat="1" applyFont="1" applyBorder="1" applyAlignment="1"/>
    <xf numFmtId="167" fontId="21" fillId="0" borderId="0" xfId="4" applyNumberFormat="1" applyFont="1" applyBorder="1" applyAlignment="1">
      <alignment horizontal="right" indent="1"/>
    </xf>
    <xf numFmtId="167" fontId="21" fillId="0" borderId="0" xfId="4" applyNumberFormat="1" applyFont="1" applyBorder="1" applyAlignment="1"/>
    <xf numFmtId="167" fontId="11" fillId="0" borderId="0" xfId="4" applyNumberFormat="1" applyFont="1" applyFill="1" applyBorder="1" applyAlignment="1" applyProtection="1">
      <alignment horizontal="right" indent="1"/>
      <protection locked="0"/>
    </xf>
    <xf numFmtId="167" fontId="11" fillId="0" borderId="0" xfId="4" applyNumberFormat="1" applyFont="1" applyFill="1" applyBorder="1" applyAlignment="1">
      <alignment horizontal="right" indent="1"/>
    </xf>
    <xf numFmtId="167" fontId="11" fillId="0" borderId="0" xfId="4" applyNumberFormat="1" applyFont="1" applyFill="1" applyBorder="1" applyAlignment="1"/>
    <xf numFmtId="0" fontId="17" fillId="0" borderId="0" xfId="3" applyFont="1" applyAlignment="1">
      <alignment horizontal="right" indent="1"/>
    </xf>
    <xf numFmtId="167" fontId="21" fillId="0" borderId="0" xfId="4" applyNumberFormat="1" applyFont="1" applyFill="1" applyBorder="1" applyAlignment="1">
      <alignment horizontal="right" indent="1"/>
    </xf>
    <xf numFmtId="167" fontId="21" fillId="0" borderId="0" xfId="4" applyNumberFormat="1" applyFont="1" applyFill="1" applyBorder="1" applyAlignment="1"/>
    <xf numFmtId="0" fontId="20" fillId="0" borderId="0" xfId="3" applyFont="1" applyAlignment="1">
      <alignment horizontal="right" indent="1"/>
    </xf>
    <xf numFmtId="205" fontId="11" fillId="0" borderId="0" xfId="4" applyNumberFormat="1" applyFont="1" applyFill="1" applyBorder="1" applyAlignment="1" applyProtection="1">
      <alignment horizontal="right" indent="1"/>
      <protection locked="0"/>
    </xf>
    <xf numFmtId="167" fontId="11" fillId="0" borderId="0" xfId="4" applyNumberFormat="1" applyFont="1" applyFill="1" applyAlignment="1">
      <alignment horizontal="right" indent="1"/>
    </xf>
    <xf numFmtId="167" fontId="11" fillId="0" borderId="0" xfId="4" applyNumberFormat="1" applyFont="1" applyFill="1" applyBorder="1" applyAlignment="1">
      <alignment horizontal="right"/>
    </xf>
    <xf numFmtId="0" fontId="18" fillId="0" borderId="0" xfId="3" applyFont="1" applyAlignment="1">
      <alignment horizontal="right" indent="1"/>
    </xf>
    <xf numFmtId="0" fontId="25" fillId="0" borderId="0" xfId="4" applyFont="1"/>
    <xf numFmtId="0" fontId="5" fillId="0" borderId="0" xfId="2635" applyNumberFormat="1" applyFont="1" applyBorder="1" applyAlignment="1">
      <alignment horizontal="left" wrapText="1" indent="1"/>
    </xf>
    <xf numFmtId="0" fontId="5" fillId="0" borderId="0" xfId="2" applyNumberFormat="1" applyFont="1" applyBorder="1" applyAlignment="1">
      <alignment horizontal="left" wrapText="1" indent="1"/>
    </xf>
    <xf numFmtId="0" fontId="5" fillId="0" borderId="0" xfId="2635" applyNumberFormat="1" applyFont="1" applyBorder="1" applyAlignment="1">
      <alignment horizontal="left" indent="1"/>
    </xf>
    <xf numFmtId="0" fontId="5" fillId="0" borderId="0" xfId="4" applyAlignment="1">
      <alignment horizontal="left" indent="1"/>
    </xf>
    <xf numFmtId="167" fontId="5" fillId="0" borderId="0" xfId="2635" applyNumberFormat="1" applyFont="1" applyAlignment="1">
      <alignment horizontal="left" indent="1"/>
    </xf>
    <xf numFmtId="167" fontId="5" fillId="0" borderId="0" xfId="0" applyNumberFormat="1" applyFont="1" applyFill="1" applyBorder="1" applyAlignment="1" applyProtection="1">
      <alignment horizontal="right" wrapText="1" indent="1"/>
    </xf>
    <xf numFmtId="167" fontId="5" fillId="0" borderId="0" xfId="0" applyNumberFormat="1" applyFont="1" applyFill="1" applyBorder="1" applyAlignment="1">
      <alignment horizontal="right" indent="1"/>
    </xf>
    <xf numFmtId="167" fontId="5" fillId="0" borderId="0" xfId="0" applyNumberFormat="1" applyFont="1" applyFill="1" applyBorder="1" applyAlignment="1">
      <alignment horizontal="right" wrapText="1" indent="1"/>
    </xf>
    <xf numFmtId="167" fontId="12" fillId="0" borderId="0" xfId="0" applyNumberFormat="1" applyFont="1" applyFill="1" applyBorder="1" applyAlignment="1" applyProtection="1">
      <alignment horizontal="right" wrapText="1" indent="1"/>
    </xf>
    <xf numFmtId="167" fontId="12" fillId="0" borderId="0" xfId="0" applyNumberFormat="1" applyFont="1" applyFill="1" applyBorder="1" applyAlignment="1" applyProtection="1">
      <alignment horizontal="right" wrapText="1" indent="2"/>
    </xf>
    <xf numFmtId="167" fontId="5" fillId="0" borderId="0" xfId="0" applyNumberFormat="1" applyFont="1" applyFill="1" applyBorder="1" applyAlignment="1" applyProtection="1">
      <alignment horizontal="right" wrapText="1" indent="2"/>
    </xf>
    <xf numFmtId="167" fontId="5" fillId="0" borderId="0" xfId="0" applyNumberFormat="1" applyFont="1" applyFill="1" applyBorder="1" applyAlignment="1">
      <alignment horizontal="right" indent="2"/>
    </xf>
    <xf numFmtId="167" fontId="12" fillId="0" borderId="0" xfId="0" applyNumberFormat="1" applyFont="1" applyFill="1" applyBorder="1" applyAlignment="1">
      <alignment horizontal="right" indent="2"/>
    </xf>
    <xf numFmtId="167" fontId="12" fillId="0" borderId="0" xfId="0" applyNumberFormat="1" applyFont="1" applyFill="1" applyBorder="1" applyAlignment="1">
      <alignment horizontal="right" wrapText="1" indent="2"/>
    </xf>
    <xf numFmtId="167" fontId="5" fillId="0" borderId="0" xfId="0" applyNumberFormat="1" applyFont="1" applyFill="1" applyBorder="1" applyAlignment="1">
      <alignment horizontal="right" wrapText="1" indent="2"/>
    </xf>
    <xf numFmtId="167" fontId="5" fillId="0" borderId="0" xfId="2716" applyNumberFormat="1" applyFont="1" applyFill="1" applyBorder="1" applyAlignment="1">
      <alignment horizontal="right" wrapText="1" indent="1"/>
    </xf>
    <xf numFmtId="167" fontId="5" fillId="0" borderId="0" xfId="2716" applyNumberFormat="1" applyFont="1" applyFill="1" applyBorder="1" applyAlignment="1" applyProtection="1">
      <alignment wrapText="1"/>
    </xf>
    <xf numFmtId="167" fontId="5" fillId="0" borderId="0" xfId="2717" applyNumberFormat="1" applyFont="1" applyFill="1" applyBorder="1" applyAlignment="1">
      <alignment horizontal="right" wrapText="1" indent="1"/>
    </xf>
    <xf numFmtId="0" fontId="18" fillId="0" borderId="0" xfId="2631" applyNumberFormat="1" applyFont="1" applyBorder="1" applyAlignment="1">
      <alignment horizontal="left" vertical="center"/>
    </xf>
    <xf numFmtId="0" fontId="18" fillId="0" borderId="0" xfId="2633" applyNumberFormat="1" applyFont="1" applyBorder="1" applyAlignment="1">
      <alignment horizontal="center" vertical="center" wrapText="1"/>
    </xf>
    <xf numFmtId="167" fontId="5" fillId="0" borderId="0" xfId="2716" applyNumberFormat="1" applyFont="1" applyFill="1" applyBorder="1" applyAlignment="1" applyProtection="1">
      <alignment vertical="center" wrapText="1"/>
    </xf>
    <xf numFmtId="167" fontId="5" fillId="0" borderId="0" xfId="2717" applyNumberFormat="1" applyFont="1" applyFill="1" applyBorder="1" applyAlignment="1">
      <alignment horizontal="right" vertical="center" wrapText="1" indent="1"/>
    </xf>
    <xf numFmtId="167" fontId="5" fillId="0" borderId="0" xfId="2716" applyNumberFormat="1" applyFont="1" applyFill="1" applyBorder="1" applyAlignment="1">
      <alignment horizontal="right" vertical="center" wrapText="1" indent="1"/>
    </xf>
    <xf numFmtId="0" fontId="18" fillId="0" borderId="0" xfId="2631" applyNumberFormat="1" applyFont="1" applyBorder="1" applyAlignment="1">
      <alignment horizontal="left" vertical="center" wrapText="1"/>
    </xf>
    <xf numFmtId="0" fontId="18" fillId="0" borderId="0" xfId="2633" applyNumberFormat="1" applyFont="1" applyBorder="1" applyAlignment="1">
      <alignment horizontal="center" vertical="center"/>
    </xf>
    <xf numFmtId="167" fontId="25" fillId="0" borderId="0" xfId="0" applyNumberFormat="1" applyFont="1" applyAlignment="1">
      <alignment horizontal="right" wrapText="1"/>
    </xf>
    <xf numFmtId="167" fontId="25" fillId="0" borderId="0" xfId="2308" applyNumberFormat="1" applyFont="1" applyAlignment="1">
      <alignment horizontal="right" wrapText="1" indent="1"/>
    </xf>
    <xf numFmtId="167" fontId="25" fillId="0" borderId="0" xfId="2718" applyNumberFormat="1" applyFont="1" applyBorder="1" applyAlignment="1">
      <alignment horizontal="right" indent="3"/>
    </xf>
    <xf numFmtId="1" fontId="21" fillId="0" borderId="0" xfId="2661" applyNumberFormat="1" applyFont="1" applyAlignment="1"/>
    <xf numFmtId="1" fontId="11" fillId="0" borderId="0" xfId="2661" applyNumberFormat="1" applyFont="1" applyAlignment="1"/>
    <xf numFmtId="167" fontId="4" fillId="0" borderId="0" xfId="2702" applyNumberFormat="1"/>
    <xf numFmtId="1" fontId="21" fillId="0" borderId="0" xfId="2661" applyNumberFormat="1" applyFont="1" applyAlignment="1">
      <alignment horizontal="right" indent="1"/>
    </xf>
    <xf numFmtId="1" fontId="11" fillId="0" borderId="0" xfId="2661" applyNumberFormat="1" applyFont="1" applyAlignment="1">
      <alignment horizontal="right" indent="1"/>
    </xf>
    <xf numFmtId="1" fontId="12" fillId="0" borderId="0" xfId="2661" applyNumberFormat="1" applyFont="1" applyAlignment="1">
      <alignment horizontal="right" indent="1"/>
    </xf>
    <xf numFmtId="0" fontId="143" fillId="0" borderId="0" xfId="2700" applyFont="1"/>
    <xf numFmtId="0" fontId="143" fillId="0" borderId="0" xfId="2659" applyFont="1"/>
    <xf numFmtId="0" fontId="144" fillId="0" borderId="0" xfId="2700" applyFont="1"/>
    <xf numFmtId="167" fontId="18" fillId="0" borderId="0" xfId="2700" applyNumberFormat="1" applyFont="1"/>
    <xf numFmtId="1" fontId="18" fillId="0" borderId="0" xfId="2700" applyNumberFormat="1" applyFont="1"/>
    <xf numFmtId="0" fontId="18" fillId="0" borderId="0" xfId="2659" applyFont="1" applyAlignment="1">
      <alignment horizontal="left"/>
    </xf>
    <xf numFmtId="0" fontId="18" fillId="0" borderId="0" xfId="2700" applyFont="1"/>
    <xf numFmtId="0" fontId="100" fillId="0" borderId="0" xfId="2659" applyFont="1"/>
    <xf numFmtId="167" fontId="100" fillId="0" borderId="0" xfId="2700" applyNumberFormat="1" applyFont="1"/>
    <xf numFmtId="49" fontId="18" fillId="0" borderId="0" xfId="2659" applyNumberFormat="1" applyFont="1" applyAlignment="1">
      <alignment horizontal="left"/>
    </xf>
    <xf numFmtId="1" fontId="100" fillId="0" borderId="0" xfId="2700" applyNumberFormat="1" applyFont="1"/>
    <xf numFmtId="49" fontId="100" fillId="0" borderId="0" xfId="2659" applyNumberFormat="1" applyFont="1" applyAlignment="1">
      <alignment horizontal="left"/>
    </xf>
    <xf numFmtId="0" fontId="100" fillId="0" borderId="0" xfId="2700" applyFont="1"/>
    <xf numFmtId="49" fontId="100" fillId="0" borderId="0" xfId="2721" applyNumberFormat="1" applyFont="1" applyFill="1" applyBorder="1" applyAlignment="1"/>
    <xf numFmtId="0" fontId="135" fillId="0" borderId="0" xfId="2659" applyFont="1" applyAlignment="1">
      <alignment horizontal="center" wrapText="1"/>
    </xf>
    <xf numFmtId="1" fontId="18" fillId="0" borderId="2" xfId="2700" applyNumberFormat="1" applyFont="1" applyBorder="1" applyAlignment="1">
      <alignment horizontal="center"/>
    </xf>
    <xf numFmtId="1" fontId="18" fillId="0" borderId="2" xfId="2659" applyNumberFormat="1" applyFont="1" applyBorder="1" applyAlignment="1">
      <alignment horizontal="center"/>
    </xf>
    <xf numFmtId="167" fontId="18" fillId="0" borderId="2" xfId="2659" applyNumberFormat="1" applyFont="1" applyBorder="1" applyAlignment="1">
      <alignment horizontal="center"/>
    </xf>
    <xf numFmtId="0" fontId="18" fillId="0" borderId="0" xfId="2659" applyFont="1" applyAlignment="1">
      <alignment horizontal="center"/>
    </xf>
    <xf numFmtId="0" fontId="18" fillId="0" borderId="1" xfId="2700" applyFont="1" applyBorder="1"/>
    <xf numFmtId="0" fontId="18" fillId="0" borderId="1" xfId="2659" applyFont="1" applyBorder="1" applyAlignment="1">
      <alignment horizontal="center"/>
    </xf>
    <xf numFmtId="0" fontId="102" fillId="0" borderId="2" xfId="2700" applyFont="1" applyBorder="1" applyAlignment="1">
      <alignment horizontal="right"/>
    </xf>
    <xf numFmtId="0" fontId="18" fillId="0" borderId="2" xfId="2700" applyFont="1" applyBorder="1"/>
    <xf numFmtId="0" fontId="102" fillId="0" borderId="2" xfId="2700" applyFont="1" applyBorder="1"/>
    <xf numFmtId="0" fontId="18" fillId="0" borderId="0" xfId="2659" applyFont="1"/>
    <xf numFmtId="0" fontId="57" fillId="0" borderId="0" xfId="2700" applyFont="1"/>
    <xf numFmtId="1" fontId="121" fillId="0" borderId="0" xfId="2700" applyNumberFormat="1" applyFont="1"/>
    <xf numFmtId="1" fontId="116" fillId="0" borderId="0" xfId="2700" applyNumberFormat="1" applyFont="1"/>
    <xf numFmtId="0" fontId="101" fillId="0" borderId="0" xfId="2700" applyFont="1"/>
    <xf numFmtId="0" fontId="101" fillId="0" borderId="0" xfId="2660" applyFont="1"/>
    <xf numFmtId="167" fontId="101" fillId="0" borderId="0" xfId="2660" applyNumberFormat="1" applyFont="1"/>
    <xf numFmtId="1" fontId="18" fillId="0" borderId="0" xfId="2700" applyNumberFormat="1" applyFont="1" applyAlignment="1">
      <alignment horizontal="right"/>
    </xf>
    <xf numFmtId="1" fontId="18" fillId="0" borderId="0" xfId="2660" applyNumberFormat="1" applyFont="1" applyAlignment="1">
      <alignment horizontal="right"/>
    </xf>
    <xf numFmtId="167" fontId="102" fillId="0" borderId="0" xfId="2700" applyNumberFormat="1" applyFont="1"/>
    <xf numFmtId="1" fontId="100" fillId="0" borderId="0" xfId="2700" applyNumberFormat="1" applyFont="1" applyAlignment="1">
      <alignment horizontal="right"/>
    </xf>
    <xf numFmtId="1" fontId="18" fillId="0" borderId="2" xfId="2700" applyNumberFormat="1" applyFont="1" applyBorder="1" applyAlignment="1">
      <alignment horizontal="center" vertical="center"/>
    </xf>
    <xf numFmtId="1" fontId="18" fillId="0" borderId="2" xfId="2659" applyNumberFormat="1" applyFont="1" applyBorder="1" applyAlignment="1">
      <alignment horizontal="center" vertical="center"/>
    </xf>
    <xf numFmtId="167" fontId="18" fillId="0" borderId="2" xfId="2659" applyNumberFormat="1" applyFont="1" applyBorder="1" applyAlignment="1">
      <alignment horizontal="center" vertical="center"/>
    </xf>
    <xf numFmtId="0" fontId="18" fillId="0" borderId="0" xfId="2700" applyFont="1" applyAlignment="1">
      <alignment vertical="center"/>
    </xf>
    <xf numFmtId="0" fontId="18" fillId="0" borderId="1" xfId="2700" applyFont="1" applyBorder="1" applyAlignment="1">
      <alignment vertical="center"/>
    </xf>
    <xf numFmtId="0" fontId="101" fillId="0" borderId="2" xfId="2700" applyFont="1" applyBorder="1"/>
    <xf numFmtId="0" fontId="18" fillId="0" borderId="0" xfId="2659" applyFont="1" applyAlignment="1">
      <alignment vertical="center"/>
    </xf>
    <xf numFmtId="1" fontId="102" fillId="0" borderId="0" xfId="2700" applyNumberFormat="1" applyFont="1" applyAlignment="1">
      <alignment horizontal="center"/>
    </xf>
    <xf numFmtId="1" fontId="100" fillId="0" borderId="0" xfId="2700" applyNumberFormat="1" applyFont="1" applyAlignment="1">
      <alignment horizontal="center"/>
    </xf>
    <xf numFmtId="0" fontId="8" fillId="0" borderId="0" xfId="2700" applyFont="1"/>
    <xf numFmtId="1" fontId="145" fillId="0" borderId="0" xfId="2700" applyNumberFormat="1" applyFont="1"/>
    <xf numFmtId="0" fontId="118" fillId="0" borderId="0" xfId="2659" applyFont="1"/>
    <xf numFmtId="0" fontId="101" fillId="0" borderId="1" xfId="2659" applyFont="1" applyBorder="1"/>
    <xf numFmtId="1" fontId="18" fillId="0" borderId="0" xfId="2659" applyNumberFormat="1" applyFont="1"/>
    <xf numFmtId="167" fontId="146" fillId="0" borderId="0" xfId="2700" applyNumberFormat="1" applyFont="1"/>
    <xf numFmtId="1" fontId="147" fillId="0" borderId="0" xfId="2703" applyNumberFormat="1" applyFont="1"/>
    <xf numFmtId="1" fontId="100" fillId="0" borderId="0" xfId="2660" applyNumberFormat="1" applyFont="1"/>
    <xf numFmtId="1" fontId="148" fillId="0" borderId="0" xfId="2703" applyNumberFormat="1" applyFont="1"/>
    <xf numFmtId="167" fontId="100" fillId="0" borderId="0" xfId="2660" applyNumberFormat="1" applyFont="1"/>
    <xf numFmtId="1" fontId="100" fillId="0" borderId="0" xfId="2659" applyNumberFormat="1" applyFont="1"/>
    <xf numFmtId="0" fontId="146" fillId="0" borderId="0" xfId="2700" applyFont="1"/>
    <xf numFmtId="1" fontId="149" fillId="0" borderId="0" xfId="2703" applyNumberFormat="1" applyFont="1"/>
    <xf numFmtId="49" fontId="100" fillId="0" borderId="0" xfId="2724" applyNumberFormat="1" applyFont="1" applyFill="1" applyBorder="1" applyAlignment="1"/>
    <xf numFmtId="0" fontId="147" fillId="0" borderId="0" xfId="2722" applyFont="1"/>
    <xf numFmtId="1" fontId="147" fillId="0" borderId="0" xfId="2722" applyNumberFormat="1" applyFont="1"/>
    <xf numFmtId="167" fontId="106" fillId="0" borderId="0" xfId="2722" applyNumberFormat="1" applyFont="1"/>
    <xf numFmtId="1" fontId="106" fillId="0" borderId="0" xfId="2722" applyNumberFormat="1" applyFont="1"/>
    <xf numFmtId="0" fontId="106" fillId="0" borderId="0" xfId="2722" applyFont="1"/>
    <xf numFmtId="167" fontId="107" fillId="0" borderId="0" xfId="2722" applyNumberFormat="1" applyFont="1"/>
    <xf numFmtId="1" fontId="107" fillId="0" borderId="0" xfId="2722" applyNumberFormat="1" applyFont="1"/>
    <xf numFmtId="0" fontId="107" fillId="0" borderId="0" xfId="2722" applyFont="1"/>
    <xf numFmtId="1" fontId="150" fillId="0" borderId="0" xfId="2700" applyNumberFormat="1" applyFont="1" applyAlignment="1">
      <alignment horizontal="center"/>
    </xf>
    <xf numFmtId="1" fontId="149" fillId="0" borderId="0" xfId="2700" applyNumberFormat="1" applyFont="1" applyAlignment="1">
      <alignment horizontal="center"/>
    </xf>
    <xf numFmtId="0" fontId="151" fillId="0" borderId="0" xfId="2722" applyFont="1"/>
    <xf numFmtId="1" fontId="152" fillId="0" borderId="0" xfId="2700" applyNumberFormat="1" applyFont="1"/>
    <xf numFmtId="1" fontId="153" fillId="0" borderId="0" xfId="2700" applyNumberFormat="1" applyFont="1"/>
    <xf numFmtId="0" fontId="18" fillId="0" borderId="0" xfId="2650" applyFont="1" applyAlignment="1">
      <alignment horizontal="left" indent="1"/>
    </xf>
    <xf numFmtId="0" fontId="18" fillId="0" borderId="0" xfId="2641" applyFont="1"/>
    <xf numFmtId="167" fontId="18" fillId="0" borderId="0" xfId="2649" applyNumberFormat="1" applyFont="1" applyAlignment="1">
      <alignment horizontal="right" indent="2"/>
    </xf>
    <xf numFmtId="1" fontId="18" fillId="0" borderId="0" xfId="2649" applyNumberFormat="1" applyFont="1" applyAlignment="1">
      <alignment horizontal="right" indent="1"/>
    </xf>
    <xf numFmtId="167" fontId="18" fillId="0" borderId="0" xfId="2649" applyNumberFormat="1" applyFont="1"/>
    <xf numFmtId="0" fontId="100" fillId="0" borderId="0" xfId="2649" applyFont="1"/>
    <xf numFmtId="0" fontId="100" fillId="0" borderId="0" xfId="2650" applyFont="1"/>
    <xf numFmtId="0" fontId="18" fillId="0" borderId="0" xfId="2645" applyFont="1" applyAlignment="1">
      <alignment horizontal="center" vertical="center" wrapText="1"/>
    </xf>
    <xf numFmtId="0" fontId="18" fillId="0" borderId="0" xfId="2642" applyFont="1" applyAlignment="1">
      <alignment horizontal="center" vertical="center"/>
    </xf>
    <xf numFmtId="0" fontId="102" fillId="0" borderId="2" xfId="2649" applyFont="1" applyBorder="1" applyAlignment="1">
      <alignment horizontal="right"/>
    </xf>
    <xf numFmtId="0" fontId="100" fillId="0" borderId="0" xfId="2653" applyFont="1"/>
    <xf numFmtId="0" fontId="8" fillId="0" borderId="0" xfId="2649" applyFont="1"/>
    <xf numFmtId="0" fontId="100" fillId="0" borderId="0" xfId="2651" applyFont="1" applyAlignment="1">
      <alignment horizontal="right" indent="1"/>
    </xf>
    <xf numFmtId="167" fontId="100" fillId="0" borderId="0" xfId="2651" applyNumberFormat="1" applyFont="1" applyAlignment="1">
      <alignment horizontal="right" indent="1"/>
    </xf>
    <xf numFmtId="167" fontId="100" fillId="0" borderId="0" xfId="2649" applyNumberFormat="1" applyFont="1" applyAlignment="1">
      <alignment horizontal="right" indent="1"/>
    </xf>
    <xf numFmtId="0" fontId="18" fillId="0" borderId="0" xfId="2651" applyFont="1" applyAlignment="1">
      <alignment horizontal="right" indent="1"/>
    </xf>
    <xf numFmtId="0" fontId="99" fillId="0" borderId="0" xfId="2651" applyFont="1" applyAlignment="1">
      <alignment horizontal="right" indent="1"/>
    </xf>
    <xf numFmtId="167" fontId="99" fillId="0" borderId="0" xfId="2651" applyNumberFormat="1" applyFont="1" applyAlignment="1">
      <alignment horizontal="right" indent="1"/>
    </xf>
    <xf numFmtId="167" fontId="18" fillId="0" borderId="0" xfId="2651" applyNumberFormat="1" applyFont="1" applyAlignment="1">
      <alignment horizontal="right" indent="1"/>
    </xf>
    <xf numFmtId="167" fontId="18" fillId="0" borderId="0" xfId="2649" applyNumberFormat="1" applyFont="1" applyAlignment="1">
      <alignment horizontal="right" indent="1"/>
    </xf>
    <xf numFmtId="0" fontId="100" fillId="0" borderId="0" xfId="2649" applyFont="1" applyAlignment="1">
      <alignment horizontal="right" indent="1"/>
    </xf>
    <xf numFmtId="0" fontId="18" fillId="0" borderId="0" xfId="2649" applyFont="1" applyAlignment="1">
      <alignment horizontal="right" indent="1"/>
    </xf>
    <xf numFmtId="2" fontId="12" fillId="0" borderId="0" xfId="2665" applyNumberFormat="1" applyFont="1" applyBorder="1" applyAlignment="1">
      <alignment horizontal="right" indent="2"/>
    </xf>
    <xf numFmtId="0" fontId="6" fillId="0" borderId="0" xfId="2654" applyFont="1" applyAlignment="1">
      <alignment horizontal="left"/>
    </xf>
    <xf numFmtId="0" fontId="116" fillId="0" borderId="0" xfId="2653" applyFont="1"/>
    <xf numFmtId="0" fontId="14" fillId="0" borderId="2" xfId="2649" applyFont="1" applyBorder="1" applyAlignment="1">
      <alignment horizontal="right"/>
    </xf>
    <xf numFmtId="0" fontId="18" fillId="0" borderId="1" xfId="2649" applyFont="1" applyBorder="1" applyAlignment="1">
      <alignment horizontal="center" vertical="center" wrapText="1"/>
    </xf>
    <xf numFmtId="0" fontId="18" fillId="0" borderId="0" xfId="2649" applyFont="1" applyAlignment="1">
      <alignment horizontal="center" vertical="center" wrapText="1"/>
    </xf>
    <xf numFmtId="0" fontId="12" fillId="0" borderId="0" xfId="2650" applyFont="1" applyAlignment="1">
      <alignment horizontal="left"/>
    </xf>
    <xf numFmtId="0" fontId="12" fillId="0" borderId="0" xfId="2650" applyFont="1"/>
    <xf numFmtId="167" fontId="12" fillId="0" borderId="0" xfId="2651" applyNumberFormat="1" applyFont="1" applyAlignment="1">
      <alignment horizontal="right" indent="1"/>
    </xf>
    <xf numFmtId="0" fontId="5" fillId="0" borderId="0" xfId="2650" applyFont="1"/>
    <xf numFmtId="0" fontId="5" fillId="0" borderId="0" xfId="2650" applyFont="1" applyAlignment="1">
      <alignment horizontal="left"/>
    </xf>
    <xf numFmtId="167" fontId="5" fillId="0" borderId="0" xfId="2651" applyNumberFormat="1" applyAlignment="1">
      <alignment horizontal="right" indent="1"/>
    </xf>
    <xf numFmtId="167" fontId="113" fillId="0" borderId="0" xfId="2651" applyNumberFormat="1" applyFont="1" applyAlignment="1">
      <alignment horizontal="right" indent="1"/>
    </xf>
    <xf numFmtId="0" fontId="5" fillId="0" borderId="0" xfId="2650" applyFont="1" applyAlignment="1">
      <alignment horizontal="left" wrapText="1"/>
    </xf>
    <xf numFmtId="0" fontId="5" fillId="0" borderId="0" xfId="2650" applyFont="1" applyAlignment="1">
      <alignment wrapText="1"/>
    </xf>
    <xf numFmtId="0" fontId="14" fillId="0" borderId="0" xfId="2650" applyFont="1" applyAlignment="1">
      <alignment horizontal="left"/>
    </xf>
    <xf numFmtId="1" fontId="14" fillId="0" borderId="0" xfId="2651" applyNumberFormat="1" applyFont="1" applyAlignment="1">
      <alignment horizontal="right"/>
    </xf>
    <xf numFmtId="1" fontId="115" fillId="0" borderId="0" xfId="2651" applyNumberFormat="1" applyFont="1" applyAlignment="1">
      <alignment horizontal="right"/>
    </xf>
    <xf numFmtId="167" fontId="115" fillId="0" borderId="0" xfId="2651" applyNumberFormat="1" applyFont="1" applyAlignment="1">
      <alignment horizontal="right" indent="1"/>
    </xf>
    <xf numFmtId="0" fontId="5" fillId="0" borderId="0" xfId="2652" applyFont="1" applyAlignment="1">
      <alignment horizontal="left" indent="1"/>
    </xf>
    <xf numFmtId="167" fontId="5" fillId="0" borderId="0" xfId="2651" applyNumberFormat="1" applyAlignment="1">
      <alignment horizontal="right"/>
    </xf>
    <xf numFmtId="1" fontId="5" fillId="0" borderId="0" xfId="2651" applyNumberFormat="1" applyAlignment="1">
      <alignment horizontal="right"/>
    </xf>
    <xf numFmtId="0" fontId="14" fillId="0" borderId="0" xfId="2650" applyFont="1"/>
    <xf numFmtId="167" fontId="5" fillId="0" borderId="0" xfId="2649" applyNumberFormat="1" applyFont="1" applyAlignment="1">
      <alignment horizontal="right"/>
    </xf>
    <xf numFmtId="0" fontId="5" fillId="0" borderId="0" xfId="2641" applyFont="1"/>
    <xf numFmtId="0" fontId="5" fillId="0" borderId="0" xfId="2641" applyFont="1" applyAlignment="1">
      <alignment horizontal="left" indent="1"/>
    </xf>
    <xf numFmtId="1" fontId="5" fillId="0" borderId="0" xfId="2649" applyNumberFormat="1" applyFont="1" applyAlignment="1">
      <alignment horizontal="right"/>
    </xf>
    <xf numFmtId="0" fontId="18" fillId="0" borderId="2" xfId="2649" applyFont="1" applyBorder="1" applyAlignment="1">
      <alignment horizontal="center" vertical="center" wrapText="1"/>
    </xf>
    <xf numFmtId="1" fontId="12" fillId="0" borderId="0" xfId="2651" applyNumberFormat="1" applyFont="1" applyAlignment="1">
      <alignment horizontal="right" indent="1"/>
    </xf>
    <xf numFmtId="167" fontId="12" fillId="0" borderId="0" xfId="2651" applyNumberFormat="1" applyFont="1" applyAlignment="1">
      <alignment horizontal="right" indent="2"/>
    </xf>
    <xf numFmtId="1" fontId="14" fillId="0" borderId="0" xfId="2651" applyNumberFormat="1" applyFont="1" applyAlignment="1">
      <alignment horizontal="right" indent="1"/>
    </xf>
    <xf numFmtId="1" fontId="115" fillId="0" borderId="0" xfId="2651" applyNumberFormat="1" applyFont="1" applyAlignment="1">
      <alignment horizontal="right" indent="1"/>
    </xf>
    <xf numFmtId="167" fontId="115" fillId="0" borderId="0" xfId="2651" applyNumberFormat="1" applyFont="1" applyAlignment="1">
      <alignment horizontal="right" indent="2"/>
    </xf>
    <xf numFmtId="0" fontId="15" fillId="0" borderId="0" xfId="2650" applyFont="1"/>
    <xf numFmtId="0" fontId="5" fillId="0" borderId="0" xfId="2650" applyFont="1" applyAlignment="1">
      <alignment horizontal="left" indent="1"/>
    </xf>
    <xf numFmtId="1" fontId="5" fillId="0" borderId="0" xfId="2651" applyNumberFormat="1" applyAlignment="1">
      <alignment horizontal="right" indent="1"/>
    </xf>
    <xf numFmtId="1" fontId="113" fillId="0" borderId="0" xfId="2651" applyNumberFormat="1" applyFont="1" applyAlignment="1">
      <alignment horizontal="right" indent="1"/>
    </xf>
    <xf numFmtId="167" fontId="113" fillId="0" borderId="0" xfId="2651" applyNumberFormat="1" applyFont="1" applyAlignment="1">
      <alignment horizontal="right" indent="2"/>
    </xf>
    <xf numFmtId="167" fontId="5" fillId="0" borderId="0" xfId="2651" applyNumberFormat="1" applyAlignment="1">
      <alignment horizontal="right" indent="2"/>
    </xf>
    <xf numFmtId="1" fontId="5" fillId="0" borderId="0" xfId="2649" applyNumberFormat="1" applyFont="1" applyAlignment="1">
      <alignment horizontal="right" indent="1"/>
    </xf>
    <xf numFmtId="0" fontId="5" fillId="0" borderId="0" xfId="2482" applyFont="1" applyAlignment="1">
      <alignment horizontal="left" indent="1"/>
    </xf>
    <xf numFmtId="0" fontId="5" fillId="0" borderId="0" xfId="2641" applyFont="1" applyFill="1" applyAlignment="1">
      <alignment horizontal="left" indent="1"/>
    </xf>
    <xf numFmtId="167" fontId="5" fillId="0" borderId="0" xfId="2649" applyNumberFormat="1" applyFont="1" applyFill="1" applyAlignment="1">
      <alignment horizontal="right" indent="2"/>
    </xf>
    <xf numFmtId="167" fontId="5" fillId="0" borderId="0" xfId="2649" applyNumberFormat="1" applyFont="1" applyFill="1" applyAlignment="1">
      <alignment horizontal="right" indent="1"/>
    </xf>
    <xf numFmtId="0" fontId="6" fillId="0" borderId="0" xfId="2646" applyFont="1" applyFill="1" applyAlignment="1">
      <alignment horizontal="left"/>
    </xf>
    <xf numFmtId="0" fontId="7" fillId="0" borderId="0" xfId="2646" applyFont="1" applyFill="1" applyAlignment="1">
      <alignment horizontal="left"/>
    </xf>
    <xf numFmtId="0" fontId="7" fillId="0" borderId="0" xfId="2646" applyFont="1" applyFill="1" applyAlignment="1">
      <alignment horizontal="center"/>
    </xf>
    <xf numFmtId="0" fontId="7" fillId="0" borderId="0" xfId="2646" applyFont="1" applyFill="1"/>
    <xf numFmtId="0" fontId="22" fillId="0" borderId="0" xfId="2646" applyFont="1" applyFill="1"/>
    <xf numFmtId="0" fontId="22" fillId="0" borderId="0" xfId="2646" applyFont="1" applyFill="1" applyAlignment="1">
      <alignment horizontal="center"/>
    </xf>
    <xf numFmtId="0" fontId="14" fillId="0" borderId="0" xfId="2646" applyFont="1" applyFill="1" applyAlignment="1">
      <alignment horizontal="right"/>
    </xf>
    <xf numFmtId="0" fontId="22" fillId="0" borderId="1" xfId="2646" applyFont="1" applyFill="1" applyBorder="1"/>
    <xf numFmtId="0" fontId="22" fillId="0" borderId="1" xfId="2646" applyFont="1" applyFill="1" applyBorder="1" applyAlignment="1">
      <alignment vertical="center"/>
    </xf>
    <xf numFmtId="0" fontId="5" fillId="0" borderId="1" xfId="2646" applyFont="1" applyFill="1" applyBorder="1" applyAlignment="1">
      <alignment horizontal="center" vertical="center"/>
    </xf>
    <xf numFmtId="0" fontId="22" fillId="0" borderId="0" xfId="2646" applyFont="1" applyFill="1" applyAlignment="1">
      <alignment vertical="center"/>
    </xf>
    <xf numFmtId="0" fontId="5" fillId="0" borderId="2" xfId="2646" applyFont="1" applyFill="1" applyBorder="1" applyAlignment="1">
      <alignment horizontal="center" vertical="center"/>
    </xf>
    <xf numFmtId="0" fontId="12" fillId="0" borderId="0" xfId="2646" applyFont="1" applyFill="1"/>
    <xf numFmtId="0" fontId="5" fillId="0" borderId="0" xfId="2603" applyFill="1"/>
    <xf numFmtId="1" fontId="12" fillId="0" borderId="0" xfId="2646" applyNumberFormat="1" applyFont="1" applyFill="1" applyAlignment="1">
      <alignment horizontal="right" indent="2"/>
    </xf>
    <xf numFmtId="167" fontId="12" fillId="0" borderId="0" xfId="2646" applyNumberFormat="1" applyFont="1" applyFill="1" applyAlignment="1">
      <alignment horizontal="right" indent="2"/>
    </xf>
    <xf numFmtId="1" fontId="5" fillId="0" borderId="0" xfId="2646" applyNumberFormat="1" applyFont="1" applyFill="1" applyAlignment="1">
      <alignment horizontal="right" indent="2"/>
    </xf>
    <xf numFmtId="0" fontId="4" fillId="0" borderId="0" xfId="2707" applyFill="1" applyAlignment="1">
      <alignment horizontal="right" indent="2"/>
    </xf>
    <xf numFmtId="167" fontId="5" fillId="0" borderId="0" xfId="2646" applyNumberFormat="1" applyFont="1" applyFill="1" applyAlignment="1">
      <alignment horizontal="right" indent="2"/>
    </xf>
    <xf numFmtId="0" fontId="5" fillId="0" borderId="0" xfId="2709" applyNumberFormat="1" applyFont="1" applyFill="1" applyBorder="1" applyAlignment="1">
      <alignment horizontal="right" indent="2"/>
    </xf>
    <xf numFmtId="167" fontId="14" fillId="0" borderId="0" xfId="2709" applyNumberFormat="1" applyFont="1" applyFill="1" applyBorder="1" applyAlignment="1">
      <alignment horizontal="right" indent="2"/>
    </xf>
    <xf numFmtId="0" fontId="5" fillId="0" borderId="0" xfId="2647" applyFill="1"/>
    <xf numFmtId="0" fontId="4" fillId="0" borderId="0" xfId="2707" applyFill="1"/>
    <xf numFmtId="1" fontId="5" fillId="0" borderId="0" xfId="2646" applyNumberFormat="1" applyFont="1" applyFill="1" applyAlignment="1">
      <alignment horizontal="right" indent="3"/>
    </xf>
    <xf numFmtId="167" fontId="5" fillId="0" borderId="0" xfId="2646" applyNumberFormat="1" applyFont="1" applyFill="1" applyAlignment="1">
      <alignment horizontal="right" indent="3"/>
    </xf>
    <xf numFmtId="0" fontId="4" fillId="0" borderId="0" xfId="2707" applyFill="1" applyAlignment="1">
      <alignment horizontal="center"/>
    </xf>
    <xf numFmtId="0" fontId="24" fillId="0" borderId="0" xfId="2676" applyFill="1"/>
    <xf numFmtId="0" fontId="24" fillId="0" borderId="0" xfId="2676" applyFill="1" applyAlignment="1">
      <alignment horizontal="center"/>
    </xf>
    <xf numFmtId="167" fontId="12" fillId="0" borderId="0" xfId="2715" applyNumberFormat="1" applyFont="1" applyBorder="1" applyAlignment="1">
      <alignment horizontal="right" wrapText="1" indent="2"/>
    </xf>
    <xf numFmtId="167" fontId="12" fillId="0" borderId="0" xfId="2715" applyNumberFormat="1" applyFont="1" applyBorder="1" applyAlignment="1">
      <alignment horizontal="right" wrapText="1" indent="1"/>
    </xf>
    <xf numFmtId="167" fontId="5" fillId="0" borderId="0" xfId="2715" applyNumberFormat="1" applyFont="1" applyBorder="1" applyAlignment="1">
      <alignment horizontal="right" wrapText="1" indent="2"/>
    </xf>
    <xf numFmtId="167" fontId="5" fillId="0" borderId="0" xfId="2715" applyNumberFormat="1" applyFont="1" applyBorder="1" applyAlignment="1">
      <alignment horizontal="right" wrapText="1" indent="1"/>
    </xf>
    <xf numFmtId="0" fontId="12" fillId="0" borderId="0" xfId="2643" applyFont="1" applyFill="1" applyBorder="1" applyAlignment="1">
      <alignment horizontal="center" vertical="center" wrapText="1"/>
      <protection locked="0"/>
    </xf>
    <xf numFmtId="0" fontId="12" fillId="0" borderId="1" xfId="2643" applyFont="1" applyFill="1" applyBorder="1" applyAlignment="1">
      <alignment horizontal="center" vertical="center" wrapText="1"/>
      <protection locked="0"/>
    </xf>
    <xf numFmtId="0" fontId="5" fillId="0" borderId="0" xfId="2644" applyFont="1"/>
    <xf numFmtId="0" fontId="5" fillId="0" borderId="0" xfId="2644" applyFont="1" applyFill="1"/>
    <xf numFmtId="0" fontId="12" fillId="0" borderId="0" xfId="2644" applyNumberFormat="1" applyFont="1" applyFill="1" applyAlignment="1">
      <alignment horizontal="left"/>
    </xf>
    <xf numFmtId="0" fontId="12" fillId="0" borderId="0" xfId="2644" applyNumberFormat="1" applyFont="1" applyAlignment="1">
      <alignment horizontal="left" wrapText="1"/>
    </xf>
    <xf numFmtId="0" fontId="6" fillId="0" borderId="0" xfId="2644" applyNumberFormat="1" applyFont="1" applyAlignment="1">
      <alignment horizontal="left"/>
    </xf>
    <xf numFmtId="0" fontId="12" fillId="0" borderId="0" xfId="2644" applyNumberFormat="1" applyFont="1" applyAlignment="1">
      <alignment wrapText="1"/>
    </xf>
    <xf numFmtId="0" fontId="6" fillId="0" borderId="0" xfId="2644" applyNumberFormat="1" applyFont="1" applyAlignment="1"/>
    <xf numFmtId="0" fontId="25" fillId="0" borderId="0" xfId="2720" applyFont="1" applyBorder="1"/>
    <xf numFmtId="0" fontId="5" fillId="0" borderId="0" xfId="2643" applyFont="1" applyFill="1" applyBorder="1" applyAlignment="1">
      <alignment horizontal="center" vertical="center" wrapText="1"/>
      <protection locked="0"/>
    </xf>
    <xf numFmtId="167" fontId="25" fillId="0" borderId="0" xfId="2718" applyNumberFormat="1" applyFont="1" applyBorder="1" applyAlignment="1">
      <alignment horizontal="right" indent="4"/>
    </xf>
    <xf numFmtId="207" fontId="4" fillId="0" borderId="0" xfId="2702" applyNumberFormat="1"/>
    <xf numFmtId="0" fontId="4" fillId="0" borderId="0" xfId="2308"/>
    <xf numFmtId="0" fontId="129" fillId="0" borderId="0" xfId="2704" applyFont="1"/>
    <xf numFmtId="167" fontId="3" fillId="0" borderId="0" xfId="2704" applyNumberFormat="1" applyFont="1" applyFill="1"/>
    <xf numFmtId="167" fontId="4" fillId="0" borderId="0" xfId="2308" applyNumberFormat="1"/>
    <xf numFmtId="0" fontId="3" fillId="0" borderId="0" xfId="2704" applyFont="1" applyFill="1"/>
    <xf numFmtId="0" fontId="3" fillId="0" borderId="0" xfId="2704" applyFont="1"/>
    <xf numFmtId="1" fontId="4" fillId="0" borderId="0" xfId="2308" applyNumberFormat="1"/>
    <xf numFmtId="0" fontId="154" fillId="0" borderId="2" xfId="2725" applyFont="1" applyBorder="1" applyAlignment="1">
      <alignment horizontal="center" vertical="center" wrapText="1"/>
    </xf>
    <xf numFmtId="0" fontId="154" fillId="0" borderId="0" xfId="2725" applyFont="1" applyBorder="1" applyAlignment="1">
      <alignment horizontal="center" vertical="center" wrapText="1"/>
    </xf>
    <xf numFmtId="0" fontId="154" fillId="0" borderId="1" xfId="2725" applyFont="1" applyBorder="1" applyAlignment="1">
      <alignment horizontal="center" vertical="center" wrapText="1"/>
    </xf>
    <xf numFmtId="0" fontId="106" fillId="0" borderId="0" xfId="2708" applyFont="1" applyFill="1"/>
    <xf numFmtId="0" fontId="3" fillId="0" borderId="0" xfId="2708" applyFont="1" applyFill="1"/>
    <xf numFmtId="0" fontId="110" fillId="0" borderId="0" xfId="2708" applyFont="1" applyFill="1"/>
    <xf numFmtId="167" fontId="107" fillId="0" borderId="0" xfId="2708" applyNumberFormat="1" applyFont="1" applyFill="1"/>
    <xf numFmtId="0" fontId="12" fillId="0" borderId="0" xfId="2682" applyFont="1" applyFill="1" applyBorder="1" applyAlignment="1"/>
    <xf numFmtId="0" fontId="107" fillId="0" borderId="0" xfId="2708" applyFont="1" applyFill="1"/>
    <xf numFmtId="0" fontId="18" fillId="0" borderId="0" xfId="2642" applyFont="1" applyFill="1" applyBorder="1" applyAlignment="1">
      <alignment horizontal="center" vertical="center" wrapText="1"/>
    </xf>
    <xf numFmtId="0" fontId="3" fillId="0" borderId="0" xfId="2708" applyFont="1"/>
    <xf numFmtId="0" fontId="25" fillId="0" borderId="0" xfId="2704" applyNumberFormat="1" applyFont="1" applyFill="1" applyBorder="1" applyAlignment="1">
      <alignment horizontal="right" indent="1"/>
    </xf>
    <xf numFmtId="0" fontId="2" fillId="0" borderId="0" xfId="2704" applyFont="1"/>
    <xf numFmtId="0" fontId="2" fillId="0" borderId="1" xfId="2704" applyFont="1" applyBorder="1"/>
    <xf numFmtId="0" fontId="2" fillId="0" borderId="0" xfId="2704" applyFont="1" applyBorder="1"/>
    <xf numFmtId="0" fontId="2" fillId="0" borderId="0" xfId="2704" applyFont="1" applyAlignment="1"/>
    <xf numFmtId="0" fontId="2" fillId="0" borderId="0" xfId="2704" applyFont="1" applyAlignment="1">
      <alignment horizontal="left" indent="1"/>
    </xf>
    <xf numFmtId="0" fontId="102" fillId="0" borderId="2" xfId="2715" applyFont="1" applyBorder="1" applyAlignment="1">
      <alignment horizontal="right"/>
    </xf>
    <xf numFmtId="0" fontId="5" fillId="0" borderId="1" xfId="2715" applyFont="1" applyBorder="1" applyAlignment="1">
      <alignment horizontal="center" vertical="center" wrapText="1"/>
    </xf>
    <xf numFmtId="0" fontId="5" fillId="0" borderId="0" xfId="2715" applyFont="1" applyBorder="1" applyAlignment="1">
      <alignment horizontal="center" vertical="center" wrapText="1"/>
    </xf>
    <xf numFmtId="0" fontId="5" fillId="0" borderId="2" xfId="2715" applyFont="1" applyBorder="1" applyAlignment="1">
      <alignment horizontal="center" vertical="center" wrapText="1"/>
    </xf>
    <xf numFmtId="0" fontId="18" fillId="0" borderId="2" xfId="2645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8" fillId="0" borderId="2" xfId="3" applyNumberFormat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6" fillId="0" borderId="0" xfId="2631" applyNumberFormat="1" applyFont="1" applyFill="1" applyAlignment="1">
      <alignment horizontal="left" wrapText="1"/>
    </xf>
    <xf numFmtId="0" fontId="6" fillId="0" borderId="0" xfId="2644" applyNumberFormat="1" applyFont="1" applyAlignment="1">
      <alignment horizontal="left" wrapText="1"/>
    </xf>
    <xf numFmtId="0" fontId="18" fillId="0" borderId="1" xfId="2642" applyFont="1" applyFill="1" applyBorder="1" applyAlignment="1">
      <alignment horizontal="center" vertical="center"/>
    </xf>
    <xf numFmtId="0" fontId="18" fillId="0" borderId="2" xfId="2642" applyFont="1" applyFill="1" applyBorder="1" applyAlignment="1">
      <alignment horizontal="center" vertical="center"/>
    </xf>
    <xf numFmtId="0" fontId="106" fillId="0" borderId="1" xfId="2722" applyFont="1" applyBorder="1" applyAlignment="1">
      <alignment horizontal="center" wrapText="1"/>
    </xf>
    <xf numFmtId="0" fontId="106" fillId="0" borderId="0" xfId="2722" applyFont="1" applyAlignment="1">
      <alignment horizontal="center" wrapText="1"/>
    </xf>
    <xf numFmtId="0" fontId="113" fillId="0" borderId="0" xfId="2632" applyNumberFormat="1" applyFont="1" applyFill="1" applyBorder="1" applyAlignment="1">
      <alignment horizontal="left" wrapText="1" indent="1"/>
    </xf>
    <xf numFmtId="0" fontId="1" fillId="0" borderId="0" xfId="2720" applyFont="1"/>
    <xf numFmtId="167" fontId="1" fillId="0" borderId="0" xfId="2718" applyNumberFormat="1" applyFont="1" applyBorder="1" applyAlignment="1">
      <alignment horizontal="right" indent="4"/>
    </xf>
    <xf numFmtId="0" fontId="1" fillId="0" borderId="0" xfId="2720" applyFont="1" applyBorder="1" applyAlignment="1">
      <alignment horizontal="left" indent="2"/>
    </xf>
    <xf numFmtId="206" fontId="1" fillId="0" borderId="0" xfId="2720" applyNumberFormat="1" applyFont="1" applyFill="1" applyBorder="1" applyAlignment="1" applyProtection="1">
      <alignment horizontal="right" indent="4"/>
      <protection locked="0"/>
    </xf>
    <xf numFmtId="0" fontId="1" fillId="0" borderId="0" xfId="2720" applyFont="1" applyBorder="1" applyAlignment="1">
      <alignment horizontal="left" indent="1"/>
    </xf>
    <xf numFmtId="0" fontId="1" fillId="0" borderId="0" xfId="2676" applyFont="1"/>
    <xf numFmtId="0" fontId="139" fillId="0" borderId="0" xfId="2632" applyNumberFormat="1" applyFont="1" applyFill="1" applyBorder="1" applyAlignment="1">
      <alignment horizontal="left" wrapText="1"/>
    </xf>
    <xf numFmtId="0" fontId="11" fillId="0" borderId="0" xfId="2631" applyNumberFormat="1" applyFont="1" applyBorder="1" applyAlignment="1">
      <alignment horizontal="left"/>
    </xf>
    <xf numFmtId="0" fontId="11" fillId="0" borderId="0" xfId="2633" applyNumberFormat="1" applyFont="1" applyBorder="1" applyAlignment="1">
      <alignment horizontal="center"/>
    </xf>
    <xf numFmtId="167" fontId="11" fillId="0" borderId="0" xfId="2716" applyNumberFormat="1" applyFont="1" applyFill="1" applyBorder="1" applyAlignment="1">
      <alignment horizontal="right" wrapText="1" indent="1"/>
    </xf>
    <xf numFmtId="167" fontId="11" fillId="0" borderId="0" xfId="2716" applyNumberFormat="1" applyFont="1" applyFill="1" applyBorder="1" applyAlignment="1" applyProtection="1">
      <alignment horizontal="right" wrapText="1" indent="2"/>
    </xf>
    <xf numFmtId="167" fontId="11" fillId="0" borderId="0" xfId="2716" applyNumberFormat="1" applyFont="1" applyFill="1" applyBorder="1" applyAlignment="1">
      <alignment horizontal="right" wrapText="1" indent="2"/>
    </xf>
    <xf numFmtId="0" fontId="11" fillId="0" borderId="0" xfId="2631" applyNumberFormat="1" applyFont="1" applyBorder="1" applyAlignment="1"/>
    <xf numFmtId="0" fontId="11" fillId="0" borderId="0" xfId="2631" applyNumberFormat="1" applyFont="1" applyBorder="1" applyAlignment="1">
      <alignment horizontal="left" vertical="center" wrapText="1"/>
    </xf>
    <xf numFmtId="0" fontId="11" fillId="0" borderId="0" xfId="2633" applyNumberFormat="1" applyFont="1" applyBorder="1" applyAlignment="1">
      <alignment horizontal="center" vertical="center"/>
    </xf>
    <xf numFmtId="167" fontId="11" fillId="0" borderId="0" xfId="2716" applyNumberFormat="1" applyFont="1" applyFill="1" applyBorder="1" applyAlignment="1">
      <alignment horizontal="right" vertical="center" wrapText="1" indent="1"/>
    </xf>
    <xf numFmtId="167" fontId="11" fillId="0" borderId="0" xfId="2716" applyNumberFormat="1" applyFont="1" applyFill="1" applyBorder="1" applyAlignment="1" applyProtection="1">
      <alignment horizontal="right" vertical="center" wrapText="1" indent="2"/>
    </xf>
    <xf numFmtId="167" fontId="11" fillId="0" borderId="0" xfId="2716" applyNumberFormat="1" applyFont="1" applyFill="1" applyBorder="1" applyAlignment="1">
      <alignment horizontal="right" vertical="center" wrapText="1" indent="2"/>
    </xf>
    <xf numFmtId="0" fontId="158" fillId="0" borderId="0" xfId="2631" applyNumberFormat="1" applyFont="1" applyBorder="1" applyAlignment="1">
      <alignment horizontal="left" wrapText="1"/>
    </xf>
    <xf numFmtId="0" fontId="11" fillId="0" borderId="0" xfId="2631" applyNumberFormat="1" applyFont="1" applyBorder="1" applyAlignment="1">
      <alignment horizontal="left" vertical="center"/>
    </xf>
    <xf numFmtId="0" fontId="11" fillId="0" borderId="0" xfId="2633" applyNumberFormat="1" applyFont="1" applyBorder="1" applyAlignment="1">
      <alignment horizontal="center" vertical="center" wrapText="1"/>
    </xf>
    <xf numFmtId="167" fontId="11" fillId="0" borderId="0" xfId="2717" applyNumberFormat="1" applyFont="1" applyFill="1" applyBorder="1" applyAlignment="1">
      <alignment horizontal="right" vertical="center" wrapText="1" indent="1"/>
    </xf>
    <xf numFmtId="0" fontId="158" fillId="0" borderId="0" xfId="2632" applyNumberFormat="1" applyFont="1" applyFill="1" applyBorder="1" applyAlignment="1">
      <alignment horizontal="left" wrapText="1" indent="1"/>
    </xf>
    <xf numFmtId="167" fontId="159" fillId="0" borderId="0" xfId="0" applyNumberFormat="1" applyFont="1" applyAlignment="1">
      <alignment horizontal="right" wrapText="1"/>
    </xf>
    <xf numFmtId="167" fontId="159" fillId="0" borderId="0" xfId="2308" applyNumberFormat="1" applyFont="1" applyAlignment="1">
      <alignment horizontal="right" wrapText="1" indent="1"/>
    </xf>
    <xf numFmtId="167" fontId="159" fillId="0" borderId="0" xfId="0" applyNumberFormat="1" applyFont="1" applyAlignment="1">
      <alignment horizontal="right" vertical="center" wrapText="1"/>
    </xf>
    <xf numFmtId="167" fontId="159" fillId="0" borderId="0" xfId="2308" applyNumberFormat="1" applyFont="1" applyAlignment="1">
      <alignment horizontal="right" vertical="center" wrapText="1" indent="1"/>
    </xf>
    <xf numFmtId="0" fontId="21" fillId="0" borderId="0" xfId="2633" applyFont="1" applyFill="1" applyBorder="1" applyAlignment="1">
      <alignment horizontal="left"/>
    </xf>
    <xf numFmtId="167" fontId="160" fillId="0" borderId="0" xfId="2718" applyNumberFormat="1" applyFont="1" applyBorder="1" applyAlignment="1">
      <alignment horizontal="right" indent="3"/>
    </xf>
    <xf numFmtId="167" fontId="159" fillId="0" borderId="0" xfId="2718" applyNumberFormat="1" applyFont="1" applyBorder="1" applyAlignment="1">
      <alignment horizontal="right" indent="3"/>
    </xf>
    <xf numFmtId="0" fontId="21" fillId="0" borderId="0" xfId="2631" applyNumberFormat="1" applyFont="1" applyFill="1" applyBorder="1" applyAlignment="1">
      <alignment horizontal="left" wrapText="1"/>
    </xf>
    <xf numFmtId="167" fontId="159" fillId="0" borderId="0" xfId="2718" applyNumberFormat="1" applyFont="1" applyBorder="1" applyAlignment="1">
      <alignment horizontal="right" vertical="center" indent="3"/>
    </xf>
    <xf numFmtId="0" fontId="161" fillId="0" borderId="0" xfId="2632" applyNumberFormat="1" applyFont="1" applyFill="1" applyBorder="1" applyAlignment="1">
      <alignment horizontal="left" wrapText="1"/>
    </xf>
    <xf numFmtId="0" fontId="11" fillId="0" borderId="1" xfId="2643" applyFont="1" applyFill="1" applyBorder="1" applyAlignment="1">
      <alignment horizontal="center" vertical="center" wrapText="1"/>
      <protection locked="0"/>
    </xf>
    <xf numFmtId="14" fontId="11" fillId="0" borderId="0" xfId="2643" applyNumberFormat="1" applyFont="1" applyFill="1" applyBorder="1" applyAlignment="1">
      <alignment horizontal="center" vertical="center" wrapText="1"/>
      <protection locked="0"/>
    </xf>
    <xf numFmtId="0" fontId="11" fillId="0" borderId="2" xfId="2643" applyFont="1" applyFill="1" applyBorder="1" applyAlignment="1">
      <alignment horizontal="center" vertical="center" wrapText="1"/>
      <protection locked="0"/>
    </xf>
    <xf numFmtId="200" fontId="111" fillId="0" borderId="0" xfId="2709" applyNumberFormat="1" applyFont="1" applyFill="1" applyBorder="1" applyAlignment="1">
      <alignment horizontal="center"/>
    </xf>
    <xf numFmtId="200" fontId="14" fillId="0" borderId="0" xfId="2709" applyNumberFormat="1" applyFont="1" applyFill="1" applyBorder="1" applyAlignment="1">
      <alignment horizontal="right" indent="2"/>
    </xf>
    <xf numFmtId="0" fontId="18" fillId="0" borderId="1" xfId="2661" applyFont="1" applyBorder="1" applyAlignment="1">
      <alignment horizontal="center" vertical="top" wrapText="1"/>
    </xf>
    <xf numFmtId="1" fontId="18" fillId="0" borderId="1" xfId="2703" applyNumberFormat="1" applyFont="1" applyBorder="1" applyAlignment="1">
      <alignment horizontal="center" vertical="top" wrapText="1"/>
    </xf>
    <xf numFmtId="0" fontId="18" fillId="0" borderId="1" xfId="2656" applyFont="1" applyBorder="1" applyAlignment="1">
      <alignment horizontal="center" vertical="top" wrapText="1"/>
    </xf>
    <xf numFmtId="167" fontId="12" fillId="0" borderId="0" xfId="2658" applyNumberFormat="1" applyFont="1" applyAlignment="1">
      <alignment horizontal="right"/>
    </xf>
    <xf numFmtId="167" fontId="12" fillId="0" borderId="0" xfId="2658" applyNumberFormat="1" applyFont="1" applyAlignment="1">
      <alignment horizontal="right" indent="1"/>
    </xf>
    <xf numFmtId="167" fontId="5" fillId="0" borderId="0" xfId="2658" applyNumberFormat="1" applyFont="1" applyAlignment="1">
      <alignment horizontal="right"/>
    </xf>
    <xf numFmtId="167" fontId="5" fillId="0" borderId="0" xfId="2658" applyNumberFormat="1" applyFont="1" applyAlignment="1">
      <alignment horizontal="right" indent="1"/>
    </xf>
    <xf numFmtId="167" fontId="12" fillId="0" borderId="0" xfId="2719" applyNumberFormat="1" applyFont="1" applyFill="1" applyBorder="1"/>
    <xf numFmtId="167" fontId="12" fillId="0" borderId="0" xfId="2719" applyNumberFormat="1" applyFont="1" applyFill="1" applyBorder="1" applyAlignment="1">
      <alignment horizontal="right" indent="1"/>
    </xf>
    <xf numFmtId="167" fontId="5" fillId="0" borderId="0" xfId="2719" applyNumberFormat="1" applyFont="1" applyFill="1" applyBorder="1"/>
    <xf numFmtId="167" fontId="5" fillId="0" borderId="0" xfId="2719" applyNumberFormat="1" applyFont="1" applyFill="1" applyBorder="1" applyAlignment="1">
      <alignment horizontal="right" indent="1"/>
    </xf>
    <xf numFmtId="167" fontId="5" fillId="0" borderId="0" xfId="2719" applyNumberFormat="1" applyFont="1" applyBorder="1" applyAlignment="1">
      <alignment horizontal="right" indent="1"/>
    </xf>
    <xf numFmtId="0" fontId="21" fillId="0" borderId="0" xfId="2662" applyFont="1"/>
    <xf numFmtId="0" fontId="11" fillId="0" borderId="0" xfId="2648" applyFont="1"/>
    <xf numFmtId="167" fontId="21" fillId="0" borderId="0" xfId="2661" applyNumberFormat="1" applyFont="1" applyAlignment="1">
      <alignment horizontal="right" indent="2"/>
    </xf>
    <xf numFmtId="0" fontId="11" fillId="0" borderId="0" xfId="2661" applyFont="1"/>
    <xf numFmtId="167" fontId="11" fillId="0" borderId="0" xfId="2661" applyNumberFormat="1" applyFont="1" applyAlignment="1">
      <alignment horizontal="right" indent="2"/>
    </xf>
    <xf numFmtId="0" fontId="21" fillId="0" borderId="0" xfId="2661" applyFont="1"/>
    <xf numFmtId="0" fontId="162" fillId="0" borderId="0" xfId="2661" applyFont="1"/>
    <xf numFmtId="0" fontId="21" fillId="0" borderId="0" xfId="2648" applyFont="1"/>
    <xf numFmtId="0" fontId="11" fillId="0" borderId="0" xfId="2648" applyFont="1" applyAlignment="1">
      <alignment horizontal="left" indent="1"/>
    </xf>
    <xf numFmtId="167" fontId="163" fillId="0" borderId="0" xfId="2706" applyNumberFormat="1" applyFont="1" applyBorder="1" applyAlignment="1">
      <alignment horizontal="right" wrapText="1" indent="1"/>
    </xf>
    <xf numFmtId="167" fontId="159" fillId="0" borderId="0" xfId="2704" applyNumberFormat="1" applyFont="1" applyAlignment="1">
      <alignment horizontal="right" indent="1"/>
    </xf>
    <xf numFmtId="0" fontId="117" fillId="0" borderId="0" xfId="2659" applyFont="1"/>
    <xf numFmtId="0" fontId="117" fillId="0" borderId="0" xfId="2700" applyFont="1"/>
    <xf numFmtId="1" fontId="120" fillId="0" borderId="0" xfId="2700" applyNumberFormat="1" applyFont="1" applyAlignment="1">
      <alignment horizontal="center"/>
    </xf>
    <xf numFmtId="0" fontId="117" fillId="0" borderId="1" xfId="2700" applyFont="1" applyBorder="1"/>
    <xf numFmtId="0" fontId="164" fillId="0" borderId="0" xfId="2722" applyFont="1" applyAlignment="1">
      <alignment wrapText="1"/>
    </xf>
    <xf numFmtId="0" fontId="120" fillId="0" borderId="0" xfId="2700" applyFont="1"/>
    <xf numFmtId="0" fontId="5" fillId="0" borderId="0" xfId="2659" applyAlignment="1">
      <alignment horizontal="left"/>
    </xf>
    <xf numFmtId="0" fontId="5" fillId="0" borderId="0" xfId="2659" applyAlignment="1">
      <alignment horizontal="left" wrapText="1"/>
    </xf>
    <xf numFmtId="0" fontId="5" fillId="0" borderId="0" xfId="2660"/>
    <xf numFmtId="0" fontId="106" fillId="0" borderId="0" xfId="0" applyFont="1" applyAlignment="1">
      <alignment horizontal="center" vertical="center" wrapText="1"/>
    </xf>
    <xf numFmtId="0" fontId="106" fillId="0" borderId="0" xfId="0" applyFont="1" applyAlignment="1">
      <alignment vertical="center" wrapText="1"/>
    </xf>
    <xf numFmtId="0" fontId="100" fillId="0" borderId="0" xfId="2700" applyFont="1" applyAlignment="1">
      <alignment horizontal="right"/>
    </xf>
    <xf numFmtId="0" fontId="18" fillId="0" borderId="0" xfId="2700" applyFont="1" applyAlignment="1">
      <alignment horizontal="right"/>
    </xf>
    <xf numFmtId="167" fontId="101" fillId="0" borderId="0" xfId="2700" applyNumberFormat="1" applyFont="1"/>
    <xf numFmtId="0" fontId="9" fillId="0" borderId="0" xfId="2700"/>
    <xf numFmtId="0" fontId="165" fillId="0" borderId="0" xfId="2700" applyFont="1"/>
    <xf numFmtId="0" fontId="38" fillId="0" borderId="0" xfId="2700" applyFont="1"/>
    <xf numFmtId="0" fontId="9" fillId="0" borderId="0" xfId="2659" applyFont="1"/>
    <xf numFmtId="0" fontId="15" fillId="0" borderId="0" xfId="2659" applyFont="1" applyAlignment="1">
      <alignment horizontal="left"/>
    </xf>
    <xf numFmtId="0" fontId="166" fillId="0" borderId="0" xfId="2700" applyFont="1"/>
    <xf numFmtId="0" fontId="101" fillId="0" borderId="0" xfId="2659" applyFont="1" applyAlignment="1">
      <alignment horizontal="left"/>
    </xf>
    <xf numFmtId="0" fontId="1" fillId="0" borderId="1" xfId="2706" applyFont="1" applyBorder="1" applyAlignment="1">
      <alignment horizontal="center" vertical="center" wrapText="1"/>
    </xf>
    <xf numFmtId="0" fontId="11" fillId="0" borderId="1" xfId="2655" applyFont="1" applyBorder="1" applyAlignment="1">
      <alignment horizontal="center" vertical="center" wrapText="1"/>
    </xf>
    <xf numFmtId="0" fontId="1" fillId="0" borderId="0" xfId="2706" applyFont="1" applyBorder="1" applyAlignment="1">
      <alignment horizontal="center" vertical="center" wrapText="1"/>
    </xf>
    <xf numFmtId="0" fontId="11" fillId="0" borderId="0" xfId="2655" applyFont="1" applyBorder="1" applyAlignment="1">
      <alignment horizontal="center" vertical="center" wrapText="1"/>
    </xf>
    <xf numFmtId="0" fontId="11" fillId="0" borderId="0" xfId="2728" applyFont="1" applyBorder="1" applyAlignment="1">
      <alignment horizontal="center" vertical="center" wrapText="1"/>
    </xf>
    <xf numFmtId="167" fontId="11" fillId="0" borderId="0" xfId="2656" applyNumberFormat="1" applyFont="1" applyBorder="1" applyAlignment="1">
      <alignment horizontal="center" vertical="center"/>
    </xf>
    <xf numFmtId="0" fontId="12" fillId="0" borderId="2" xfId="2655" applyFont="1" applyBorder="1" applyAlignment="1"/>
    <xf numFmtId="0" fontId="1" fillId="0" borderId="2" xfId="2706" applyFont="1" applyBorder="1" applyAlignment="1">
      <alignment horizontal="center" vertical="center" wrapText="1"/>
    </xf>
    <xf numFmtId="167" fontId="11" fillId="0" borderId="2" xfId="2656" applyNumberFormat="1" applyFont="1" applyBorder="1" applyAlignment="1">
      <alignment horizontal="center" vertical="center"/>
    </xf>
    <xf numFmtId="1" fontId="12" fillId="0" borderId="2" xfId="2656" applyNumberFormat="1" applyFont="1" applyBorder="1" applyAlignment="1">
      <alignment horizontal="right" indent="1"/>
    </xf>
    <xf numFmtId="1" fontId="12" fillId="0" borderId="0" xfId="2651" applyNumberFormat="1" applyFont="1" applyAlignment="1"/>
    <xf numFmtId="1" fontId="14" fillId="0" borderId="0" xfId="2651" applyNumberFormat="1" applyFont="1" applyAlignment="1"/>
    <xf numFmtId="1" fontId="115" fillId="0" borderId="0" xfId="2651" applyNumberFormat="1" applyFont="1" applyAlignment="1"/>
    <xf numFmtId="1" fontId="5" fillId="0" borderId="0" xfId="2651" applyNumberFormat="1" applyAlignment="1"/>
    <xf numFmtId="1" fontId="113" fillId="0" borderId="0" xfId="2651" applyNumberFormat="1" applyFont="1" applyAlignment="1"/>
    <xf numFmtId="1" fontId="5" fillId="0" borderId="0" xfId="2649" applyNumberFormat="1" applyFont="1" applyAlignment="1"/>
    <xf numFmtId="167" fontId="5" fillId="0" borderId="0" xfId="2649" applyNumberFormat="1" applyFont="1" applyAlignment="1"/>
    <xf numFmtId="1" fontId="5" fillId="0" borderId="0" xfId="2649" applyNumberFormat="1" applyFont="1" applyFill="1" applyAlignment="1"/>
    <xf numFmtId="0" fontId="116" fillId="0" borderId="0" xfId="2635" applyFont="1"/>
    <xf numFmtId="0" fontId="12" fillId="0" borderId="0" xfId="2635" applyFont="1" applyAlignment="1">
      <alignment horizontal="center" vertical="center"/>
    </xf>
    <xf numFmtId="0" fontId="5" fillId="0" borderId="0" xfId="2635" applyAlignment="1">
      <alignment horizontal="center" vertical="center"/>
    </xf>
    <xf numFmtId="0" fontId="5" fillId="0" borderId="0" xfId="2" applyFont="1"/>
    <xf numFmtId="0" fontId="12" fillId="0" borderId="0" xfId="2635" applyFont="1"/>
    <xf numFmtId="167" fontId="5" fillId="0" borderId="0" xfId="2635" applyNumberFormat="1" applyAlignment="1">
      <alignment horizontal="right"/>
    </xf>
    <xf numFmtId="167" fontId="5" fillId="0" borderId="0" xfId="2635" applyNumberFormat="1"/>
    <xf numFmtId="167" fontId="5" fillId="0" borderId="0" xfId="4" applyNumberFormat="1" applyAlignment="1">
      <alignment horizontal="right"/>
    </xf>
    <xf numFmtId="167" fontId="5" fillId="0" borderId="0" xfId="4" applyNumberFormat="1"/>
    <xf numFmtId="167" fontId="11" fillId="0" borderId="0" xfId="4" applyNumberFormat="1" applyFont="1" applyAlignment="1">
      <alignment horizontal="left" indent="2"/>
    </xf>
    <xf numFmtId="0" fontId="6" fillId="0" borderId="0" xfId="1" applyFont="1"/>
    <xf numFmtId="0" fontId="7" fillId="0" borderId="0" xfId="1" applyFont="1"/>
    <xf numFmtId="0" fontId="7" fillId="0" borderId="0" xfId="2" applyFont="1"/>
    <xf numFmtId="0" fontId="5" fillId="0" borderId="2" xfId="2" applyFont="1" applyBorder="1"/>
    <xf numFmtId="0" fontId="5" fillId="0" borderId="0" xfId="1" applyAlignment="1">
      <alignment horizontal="center"/>
    </xf>
    <xf numFmtId="0" fontId="5" fillId="0" borderId="2" xfId="1" applyBorder="1" applyAlignment="1">
      <alignment horizontal="center"/>
    </xf>
    <xf numFmtId="0" fontId="14" fillId="0" borderId="0" xfId="1" applyFont="1" applyAlignment="1">
      <alignment horizontal="right"/>
    </xf>
    <xf numFmtId="0" fontId="5" fillId="0" borderId="0" xfId="1" applyAlignment="1">
      <alignment horizontal="left"/>
    </xf>
    <xf numFmtId="167" fontId="25" fillId="0" borderId="0" xfId="2676" applyNumberFormat="1" applyFont="1" applyAlignment="1">
      <alignment horizontal="right" indent="3"/>
    </xf>
    <xf numFmtId="0" fontId="12" fillId="0" borderId="0" xfId="1" applyFont="1" applyAlignment="1">
      <alignment horizontal="left"/>
    </xf>
    <xf numFmtId="167" fontId="12" fillId="0" borderId="0" xfId="4" applyNumberFormat="1" applyFont="1" applyAlignment="1">
      <alignment horizontal="right" indent="1"/>
    </xf>
    <xf numFmtId="167" fontId="25" fillId="0" borderId="0" xfId="2676" applyNumberFormat="1" applyFont="1" applyAlignment="1">
      <alignment horizontal="right" indent="1"/>
    </xf>
    <xf numFmtId="0" fontId="5" fillId="0" borderId="0" xfId="1" applyAlignment="1">
      <alignment horizontal="left" indent="2"/>
    </xf>
    <xf numFmtId="167" fontId="5" fillId="0" borderId="0" xfId="4" applyNumberFormat="1" applyAlignment="1">
      <alignment horizontal="right" indent="1"/>
    </xf>
    <xf numFmtId="167" fontId="1" fillId="0" borderId="0" xfId="2676" applyNumberFormat="1" applyFont="1" applyAlignment="1">
      <alignment horizontal="right" indent="1"/>
    </xf>
    <xf numFmtId="0" fontId="12" fillId="0" borderId="0" xfId="2" applyFont="1" applyAlignment="1">
      <alignment horizontal="left" indent="1"/>
    </xf>
    <xf numFmtId="167" fontId="5" fillId="0" borderId="0" xfId="1" applyNumberFormat="1" applyAlignment="1">
      <alignment horizontal="right" indent="1"/>
    </xf>
    <xf numFmtId="167" fontId="12" fillId="0" borderId="0" xfId="1" applyNumberFormat="1" applyFont="1" applyAlignment="1">
      <alignment horizontal="right" indent="1"/>
    </xf>
    <xf numFmtId="0" fontId="5" fillId="0" borderId="0" xfId="2712" applyFont="1" applyFill="1" applyBorder="1"/>
    <xf numFmtId="0" fontId="6" fillId="0" borderId="0" xfId="2712" applyFont="1" applyFill="1"/>
    <xf numFmtId="0" fontId="14" fillId="0" borderId="0" xfId="2731" applyFont="1" applyBorder="1" applyAlignment="1">
      <alignment horizontal="right"/>
    </xf>
    <xf numFmtId="0" fontId="4" fillId="0" borderId="0" xfId="2729"/>
    <xf numFmtId="0" fontId="5" fillId="0" borderId="1" xfId="2710" applyFont="1" applyFill="1" applyBorder="1" applyAlignment="1">
      <alignment horizontal="center" vertical="center"/>
    </xf>
    <xf numFmtId="0" fontId="1" fillId="0" borderId="1" xfId="2706" applyFont="1" applyBorder="1" applyAlignment="1">
      <alignment horizontal="center" vertical="center" wrapText="1"/>
    </xf>
    <xf numFmtId="0" fontId="1" fillId="0" borderId="0" xfId="2706" applyFont="1" applyBorder="1" applyAlignment="1">
      <alignment horizontal="center" vertical="center" wrapText="1"/>
    </xf>
    <xf numFmtId="0" fontId="5" fillId="0" borderId="2" xfId="2710" applyFont="1" applyFill="1" applyBorder="1" applyAlignment="1">
      <alignment horizontal="center" vertical="center" wrapText="1"/>
    </xf>
    <xf numFmtId="167" fontId="14" fillId="0" borderId="0" xfId="2710" applyNumberFormat="1" applyFont="1" applyFill="1" applyBorder="1" applyAlignment="1">
      <alignment horizontal="center" vertical="center"/>
    </xf>
    <xf numFmtId="0" fontId="12" fillId="0" borderId="0" xfId="2710" applyFont="1" applyFill="1" applyBorder="1" applyAlignment="1">
      <alignment wrapText="1"/>
    </xf>
    <xf numFmtId="0" fontId="15" fillId="0" borderId="0" xfId="2710" applyFont="1" applyFill="1" applyBorder="1" applyAlignment="1">
      <alignment horizontal="left"/>
    </xf>
    <xf numFmtId="0" fontId="5" fillId="0" borderId="0" xfId="2710" applyFont="1" applyFill="1" applyBorder="1" applyAlignment="1">
      <alignment horizontal="left" indent="1"/>
    </xf>
    <xf numFmtId="0" fontId="12" fillId="0" borderId="0" xfId="2710" applyFont="1" applyFill="1" applyBorder="1" applyAlignment="1"/>
    <xf numFmtId="167" fontId="5" fillId="0" borderId="0" xfId="2710" applyNumberFormat="1" applyFont="1" applyFill="1" applyBorder="1" applyAlignment="1"/>
    <xf numFmtId="167" fontId="12" fillId="0" borderId="0" xfId="2710" applyNumberFormat="1" applyFont="1" applyFill="1" applyBorder="1" applyAlignment="1">
      <alignment horizontal="right" indent="1"/>
    </xf>
    <xf numFmtId="0" fontId="15" fillId="0" borderId="0" xfId="2710" applyFont="1" applyFill="1" applyBorder="1" applyAlignment="1"/>
    <xf numFmtId="167" fontId="5" fillId="0" borderId="0" xfId="2710" applyNumberFormat="1" applyFont="1" applyFill="1" applyBorder="1" applyAlignment="1">
      <alignment horizontal="right" indent="1"/>
    </xf>
    <xf numFmtId="0" fontId="5" fillId="0" borderId="0" xfId="2712" applyFont="1" applyFill="1"/>
    <xf numFmtId="0" fontId="4" fillId="0" borderId="0" xfId="2730"/>
    <xf numFmtId="0" fontId="6" fillId="0" borderId="0" xfId="2712" applyFont="1" applyFill="1" applyBorder="1" applyAlignment="1"/>
    <xf numFmtId="0" fontId="140" fillId="0" borderId="0" xfId="2713" applyFont="1"/>
    <xf numFmtId="0" fontId="14" fillId="0" borderId="2" xfId="2714" applyNumberFormat="1" applyFont="1" applyBorder="1" applyAlignment="1">
      <alignment horizontal="right"/>
    </xf>
    <xf numFmtId="0" fontId="113" fillId="0" borderId="1" xfId="2713" applyFont="1" applyBorder="1"/>
    <xf numFmtId="0" fontId="113" fillId="0" borderId="0" xfId="2713" applyFont="1" applyBorder="1"/>
    <xf numFmtId="0" fontId="113" fillId="0" borderId="2" xfId="2713" applyFont="1" applyBorder="1" applyAlignment="1">
      <alignment horizontal="center" vertical="center"/>
    </xf>
    <xf numFmtId="0" fontId="139" fillId="0" borderId="0" xfId="2713" applyFont="1"/>
    <xf numFmtId="0" fontId="139" fillId="0" borderId="0" xfId="2713" applyFont="1" applyAlignment="1">
      <alignment horizontal="center"/>
    </xf>
    <xf numFmtId="0" fontId="113" fillId="0" borderId="0" xfId="2713" applyFont="1" applyBorder="1" applyAlignment="1">
      <alignment horizontal="left" indent="2"/>
    </xf>
    <xf numFmtId="2" fontId="113" fillId="0" borderId="0" xfId="2713" applyNumberFormat="1" applyFont="1" applyAlignment="1">
      <alignment horizontal="right" indent="1"/>
    </xf>
    <xf numFmtId="0" fontId="113" fillId="0" borderId="0" xfId="2713" applyFont="1" applyAlignment="1">
      <alignment horizontal="right" indent="1"/>
    </xf>
    <xf numFmtId="0" fontId="139" fillId="0" borderId="0" xfId="2713" applyFont="1" applyAlignment="1">
      <alignment horizontal="right" indent="1"/>
    </xf>
    <xf numFmtId="0" fontId="18" fillId="0" borderId="1" xfId="2731" applyNumberFormat="1" applyFont="1" applyFill="1" applyBorder="1" applyAlignment="1">
      <alignment horizontal="center" vertical="center" wrapText="1"/>
    </xf>
    <xf numFmtId="0" fontId="18" fillId="0" borderId="0" xfId="2731" applyNumberFormat="1" applyFont="1" applyFill="1" applyBorder="1" applyAlignment="1">
      <alignment horizontal="center" vertical="center"/>
    </xf>
    <xf numFmtId="0" fontId="18" fillId="0" borderId="0" xfId="2731" applyNumberFormat="1" applyFont="1" applyFill="1" applyBorder="1" applyAlignment="1">
      <alignment horizontal="center" vertical="center" wrapText="1"/>
    </xf>
    <xf numFmtId="0" fontId="18" fillId="0" borderId="2" xfId="2731" applyNumberFormat="1" applyFont="1" applyFill="1" applyBorder="1" applyAlignment="1">
      <alignment horizontal="center" vertical="center"/>
    </xf>
    <xf numFmtId="0" fontId="18" fillId="0" borderId="2" xfId="2731" applyNumberFormat="1" applyFont="1" applyFill="1" applyBorder="1" applyAlignment="1">
      <alignment horizontal="center" vertical="center" wrapText="1"/>
    </xf>
    <xf numFmtId="0" fontId="1" fillId="0" borderId="0" xfId="2704" applyFont="1"/>
    <xf numFmtId="2" fontId="1" fillId="0" borderId="0" xfId="2704" applyNumberFormat="1" applyFont="1" applyAlignment="1">
      <alignment horizontal="right" indent="1"/>
    </xf>
    <xf numFmtId="2" fontId="1" fillId="0" borderId="0" xfId="2704" applyNumberFormat="1" applyFont="1" applyAlignment="1">
      <alignment horizontal="right" indent="2"/>
    </xf>
    <xf numFmtId="0" fontId="6" fillId="0" borderId="0" xfId="2712" applyFont="1" applyFill="1" applyBorder="1"/>
    <xf numFmtId="0" fontId="16" fillId="0" borderId="2" xfId="2668" applyFont="1" applyFill="1" applyBorder="1" applyAlignment="1">
      <alignment vertical="center"/>
    </xf>
    <xf numFmtId="4" fontId="123" fillId="0" borderId="0" xfId="2668" applyNumberFormat="1" applyFont="1" applyFill="1"/>
    <xf numFmtId="0" fontId="5" fillId="0" borderId="0" xfId="2731" applyFont="1" applyBorder="1" applyAlignment="1">
      <alignment horizontal="right"/>
    </xf>
    <xf numFmtId="0" fontId="5" fillId="0" borderId="0" xfId="2731" applyNumberFormat="1" applyFont="1" applyBorder="1" applyAlignment="1">
      <alignment horizontal="center" vertical="center"/>
    </xf>
    <xf numFmtId="4" fontId="12" fillId="0" borderId="0" xfId="2668" applyNumberFormat="1" applyFont="1" applyFill="1" applyBorder="1" applyAlignment="1">
      <alignment horizontal="right" indent="1"/>
    </xf>
    <xf numFmtId="4" fontId="12" fillId="0" borderId="0" xfId="2668" applyNumberFormat="1" applyFont="1" applyFill="1" applyBorder="1" applyAlignment="1">
      <alignment horizontal="right" indent="2"/>
    </xf>
    <xf numFmtId="4" fontId="5" fillId="0" borderId="0" xfId="2668" applyNumberFormat="1" applyFont="1" applyFill="1" applyBorder="1" applyAlignment="1">
      <alignment horizontal="right" indent="1"/>
    </xf>
    <xf numFmtId="4" fontId="5" fillId="0" borderId="0" xfId="2668" applyNumberFormat="1" applyFont="1" applyFill="1" applyBorder="1" applyAlignment="1">
      <alignment horizontal="right" indent="2"/>
    </xf>
    <xf numFmtId="4" fontId="5" fillId="0" borderId="0" xfId="2668" applyNumberFormat="1" applyFont="1" applyBorder="1" applyAlignment="1">
      <alignment horizontal="right" indent="1"/>
    </xf>
    <xf numFmtId="4" fontId="5" fillId="0" borderId="0" xfId="2668" applyNumberFormat="1" applyFont="1" applyBorder="1"/>
    <xf numFmtId="4" fontId="123" fillId="0" borderId="0" xfId="2668" applyNumberFormat="1" applyFont="1"/>
    <xf numFmtId="2" fontId="12" fillId="0" borderId="0" xfId="2413" applyNumberFormat="1" applyFont="1" applyFill="1" applyBorder="1" applyAlignment="1">
      <alignment horizontal="right" indent="1"/>
    </xf>
    <xf numFmtId="2" fontId="12" fillId="0" borderId="0" xfId="2413" applyNumberFormat="1" applyFont="1" applyFill="1" applyAlignment="1">
      <alignment horizontal="right" indent="2"/>
    </xf>
    <xf numFmtId="2" fontId="5" fillId="0" borderId="0" xfId="2413" applyNumberFormat="1" applyFont="1" applyFill="1" applyBorder="1" applyAlignment="1">
      <alignment horizontal="right" indent="1"/>
    </xf>
    <xf numFmtId="2" fontId="5" fillId="0" borderId="0" xfId="2413" applyNumberFormat="1" applyFont="1" applyFill="1" applyAlignment="1">
      <alignment horizontal="right" indent="2"/>
    </xf>
    <xf numFmtId="2" fontId="5" fillId="0" borderId="0" xfId="2413" applyNumberFormat="1" applyFont="1" applyBorder="1" applyAlignment="1">
      <alignment horizontal="right" indent="2"/>
    </xf>
    <xf numFmtId="2" fontId="12" fillId="0" borderId="0" xfId="2663" applyNumberFormat="1" applyFont="1" applyFill="1" applyBorder="1" applyAlignment="1">
      <alignment horizontal="right" indent="1"/>
    </xf>
    <xf numFmtId="2" fontId="12" fillId="0" borderId="0" xfId="2663" applyNumberFormat="1" applyFont="1" applyFill="1" applyAlignment="1">
      <alignment horizontal="right" indent="2"/>
    </xf>
    <xf numFmtId="2" fontId="5" fillId="0" borderId="0" xfId="2663" applyNumberFormat="1" applyFont="1" applyFill="1" applyBorder="1" applyAlignment="1">
      <alignment horizontal="right" indent="1"/>
    </xf>
    <xf numFmtId="2" fontId="5" fillId="0" borderId="0" xfId="2663" applyNumberFormat="1" applyFont="1" applyFill="1" applyAlignment="1">
      <alignment horizontal="right" indent="2"/>
    </xf>
    <xf numFmtId="2" fontId="18" fillId="0" borderId="0" xfId="2663" applyNumberFormat="1" applyFont="1" applyBorder="1" applyAlignment="1">
      <alignment horizontal="right" indent="2"/>
    </xf>
    <xf numFmtId="0" fontId="6" fillId="0" borderId="0" xfId="2731" applyNumberFormat="1" applyFont="1" applyBorder="1" applyAlignment="1">
      <alignment horizontal="left"/>
    </xf>
    <xf numFmtId="0" fontId="6" fillId="0" borderId="0" xfId="2731" applyFont="1" applyBorder="1" applyAlignment="1">
      <alignment horizontal="left"/>
    </xf>
    <xf numFmtId="0" fontId="7" fillId="0" borderId="0" xfId="2731" applyFont="1" applyBorder="1"/>
    <xf numFmtId="0" fontId="5" fillId="0" borderId="0" xfId="2731" applyFont="1" applyBorder="1"/>
    <xf numFmtId="0" fontId="5" fillId="0" borderId="1" xfId="2731" applyFont="1" applyBorder="1"/>
    <xf numFmtId="0" fontId="12" fillId="0" borderId="0" xfId="2731" applyFont="1" applyBorder="1"/>
    <xf numFmtId="2" fontId="12" fillId="0" borderId="0" xfId="2669" applyNumberFormat="1" applyFont="1" applyFill="1" applyAlignment="1">
      <alignment horizontal="right" indent="2"/>
    </xf>
    <xf numFmtId="199" fontId="15" fillId="0" borderId="0" xfId="2731" applyNumberFormat="1" applyFont="1" applyBorder="1" applyAlignment="1">
      <alignment horizontal="left" indent="1"/>
    </xf>
    <xf numFmtId="2" fontId="5" fillId="0" borderId="0" xfId="2669" applyNumberFormat="1" applyFont="1" applyFill="1" applyAlignment="1">
      <alignment horizontal="right" indent="2"/>
    </xf>
    <xf numFmtId="199" fontId="5" fillId="0" borderId="0" xfId="2731" applyNumberFormat="1" applyFont="1" applyBorder="1" applyAlignment="1">
      <alignment horizontal="left" indent="2"/>
    </xf>
    <xf numFmtId="2" fontId="5" fillId="0" borderId="0" xfId="2663" applyNumberFormat="1" applyFont="1" applyBorder="1" applyAlignment="1">
      <alignment horizontal="right" indent="2"/>
    </xf>
    <xf numFmtId="199" fontId="5" fillId="0" borderId="0" xfId="2731" applyNumberFormat="1" applyFont="1" applyBorder="1" applyAlignment="1">
      <alignment horizontal="left" indent="1"/>
    </xf>
    <xf numFmtId="2" fontId="5" fillId="0" borderId="0" xfId="2663" applyNumberFormat="1" applyFont="1" applyBorder="1" applyAlignment="1">
      <alignment horizontal="center"/>
    </xf>
    <xf numFmtId="0" fontId="14" fillId="0" borderId="0" xfId="2731" applyNumberFormat="1" applyFont="1" applyBorder="1" applyAlignment="1">
      <alignment horizontal="left" indent="2"/>
    </xf>
    <xf numFmtId="2" fontId="14" fillId="0" borderId="0" xfId="2667" applyNumberFormat="1" applyFont="1" applyBorder="1" applyAlignment="1">
      <alignment horizontal="right" indent="1"/>
    </xf>
    <xf numFmtId="2" fontId="5" fillId="0" borderId="0" xfId="2667" applyNumberFormat="1" applyFont="1" applyBorder="1" applyAlignment="1">
      <alignment horizontal="right"/>
    </xf>
    <xf numFmtId="0" fontId="11" fillId="0" borderId="0" xfId="2731" applyFont="1" applyBorder="1"/>
    <xf numFmtId="2" fontId="18" fillId="0" borderId="0" xfId="2667" applyNumberFormat="1" applyFont="1" applyBorder="1" applyAlignment="1">
      <alignment horizontal="right"/>
    </xf>
    <xf numFmtId="2" fontId="7" fillId="0" borderId="0" xfId="2669" applyNumberFormat="1" applyFont="1"/>
    <xf numFmtId="0" fontId="21" fillId="0" borderId="0" xfId="2731" applyFont="1" applyBorder="1" applyAlignment="1">
      <alignment horizontal="left"/>
    </xf>
    <xf numFmtId="0" fontId="1" fillId="0" borderId="0" xfId="2636" applyFont="1" applyAlignment="1">
      <alignment horizontal="left" wrapText="1" indent="1"/>
    </xf>
    <xf numFmtId="0" fontId="5" fillId="0" borderId="0" xfId="2676" applyFont="1" applyAlignment="1">
      <alignment horizontal="left" wrapText="1" indent="1"/>
    </xf>
    <xf numFmtId="0" fontId="5" fillId="0" borderId="0" xfId="2676" applyFont="1" applyBorder="1" applyAlignment="1">
      <alignment horizontal="left" wrapText="1" indent="1"/>
    </xf>
    <xf numFmtId="167" fontId="1" fillId="0" borderId="0" xfId="2676" applyNumberFormat="1" applyFont="1" applyBorder="1" applyAlignment="1">
      <alignment horizontal="right"/>
    </xf>
    <xf numFmtId="167" fontId="1" fillId="0" borderId="0" xfId="2676" applyNumberFormat="1" applyFont="1" applyFill="1" applyBorder="1" applyAlignment="1">
      <alignment horizontal="right"/>
    </xf>
    <xf numFmtId="0" fontId="6" fillId="0" borderId="0" xfId="2668" applyNumberFormat="1" applyFont="1" applyFill="1" applyBorder="1" applyAlignment="1"/>
    <xf numFmtId="0" fontId="7" fillId="0" borderId="0" xfId="2649" applyFont="1"/>
    <xf numFmtId="0" fontId="168" fillId="0" borderId="0" xfId="2730" applyFont="1"/>
    <xf numFmtId="0" fontId="168" fillId="0" borderId="0" xfId="2729" applyFont="1"/>
    <xf numFmtId="0" fontId="7" fillId="0" borderId="0" xfId="2661" applyFont="1"/>
    <xf numFmtId="0" fontId="6" fillId="0" borderId="0" xfId="2661" applyFont="1" applyAlignment="1">
      <alignment horizontal="left"/>
    </xf>
    <xf numFmtId="0" fontId="7" fillId="0" borderId="0" xfId="2661" applyFont="1" applyAlignment="1">
      <alignment horizontal="left"/>
    </xf>
    <xf numFmtId="0" fontId="7" fillId="0" borderId="0" xfId="2668" applyFont="1" applyFill="1" applyBorder="1"/>
    <xf numFmtId="0" fontId="7" fillId="0" borderId="0" xfId="2712" applyFont="1" applyFill="1"/>
    <xf numFmtId="0" fontId="6" fillId="0" borderId="0" xfId="2668" applyFont="1" applyFill="1" applyBorder="1" applyAlignment="1">
      <alignment vertical="center"/>
    </xf>
    <xf numFmtId="0" fontId="6" fillId="0" borderId="0" xfId="2653" applyFont="1"/>
    <xf numFmtId="1" fontId="6" fillId="0" borderId="0" xfId="2700" applyNumberFormat="1" applyFont="1"/>
    <xf numFmtId="1" fontId="6" fillId="0" borderId="0" xfId="2700" applyNumberFormat="1" applyFont="1" applyAlignment="1">
      <alignment horizontal="center"/>
    </xf>
    <xf numFmtId="0" fontId="7" fillId="0" borderId="0" xfId="2700" applyFont="1"/>
    <xf numFmtId="0" fontId="7" fillId="0" borderId="0" xfId="2659" applyFont="1"/>
    <xf numFmtId="0" fontId="6" fillId="0" borderId="0" xfId="2644" applyNumberFormat="1" applyFont="1" applyAlignment="1">
      <alignment wrapText="1"/>
    </xf>
    <xf numFmtId="0" fontId="7" fillId="0" borderId="0" xfId="2643" applyFont="1" applyFill="1" applyBorder="1">
      <alignment vertical="top" wrapText="1"/>
      <protection locked="0"/>
    </xf>
    <xf numFmtId="0" fontId="6" fillId="0" borderId="0" xfId="2635" applyNumberFormat="1" applyFont="1" applyAlignment="1"/>
    <xf numFmtId="0" fontId="6" fillId="0" borderId="0" xfId="2635" applyFont="1" applyAlignment="1"/>
    <xf numFmtId="0" fontId="6" fillId="0" borderId="0" xfId="2635" applyFont="1"/>
    <xf numFmtId="0" fontId="5" fillId="0" borderId="0" xfId="2635" applyAlignment="1">
      <alignment wrapText="1"/>
    </xf>
    <xf numFmtId="0" fontId="5" fillId="0" borderId="0" xfId="2" applyFont="1" applyAlignment="1">
      <alignment wrapText="1"/>
    </xf>
    <xf numFmtId="0" fontId="2" fillId="0" borderId="0" xfId="2704" applyNumberFormat="1" applyFont="1" applyAlignment="1">
      <alignment horizontal="center"/>
    </xf>
    <xf numFmtId="0" fontId="163" fillId="0" borderId="0" xfId="2706" applyNumberFormat="1" applyFont="1" applyBorder="1" applyAlignment="1">
      <alignment horizontal="right" wrapText="1" indent="1"/>
    </xf>
    <xf numFmtId="0" fontId="159" fillId="0" borderId="0" xfId="2704" applyNumberFormat="1" applyFont="1" applyAlignment="1">
      <alignment horizontal="right" indent="1"/>
    </xf>
    <xf numFmtId="167" fontId="5" fillId="0" borderId="0" xfId="2658" applyNumberFormat="1" applyFont="1" applyFill="1" applyAlignment="1">
      <alignment horizontal="right"/>
    </xf>
    <xf numFmtId="167" fontId="5" fillId="0" borderId="0" xfId="2658" applyNumberFormat="1" applyFont="1" applyFill="1" applyAlignment="1">
      <alignment horizontal="right" indent="1"/>
    </xf>
    <xf numFmtId="167" fontId="12" fillId="0" borderId="0" xfId="2658" applyNumberFormat="1" applyFont="1" applyFill="1" applyAlignment="1">
      <alignment horizontal="right"/>
    </xf>
    <xf numFmtId="167" fontId="12" fillId="0" borderId="0" xfId="2658" applyNumberFormat="1" applyFont="1" applyFill="1" applyAlignment="1">
      <alignment horizontal="right" indent="1"/>
    </xf>
    <xf numFmtId="167" fontId="18" fillId="0" borderId="0" xfId="2661" applyNumberFormat="1" applyFont="1" applyFill="1"/>
    <xf numFmtId="167" fontId="18" fillId="0" borderId="0" xfId="2661" applyNumberFormat="1" applyFont="1" applyFill="1" applyAlignment="1">
      <alignment horizontal="right" indent="2"/>
    </xf>
    <xf numFmtId="0" fontId="123" fillId="0" borderId="0" xfId="2661" applyFont="1" applyFill="1"/>
    <xf numFmtId="0" fontId="122" fillId="0" borderId="0" xfId="2661" applyFont="1" applyFill="1"/>
    <xf numFmtId="167" fontId="12" fillId="0" borderId="0" xfId="2308" applyNumberFormat="1" applyFont="1" applyFill="1" applyBorder="1"/>
    <xf numFmtId="167" fontId="12" fillId="0" borderId="0" xfId="2308" applyNumberFormat="1" applyFont="1" applyFill="1" applyBorder="1" applyAlignment="1">
      <alignment horizontal="right" indent="1"/>
    </xf>
    <xf numFmtId="167" fontId="5" fillId="0" borderId="0" xfId="2308" applyNumberFormat="1" applyFont="1" applyFill="1" applyBorder="1"/>
    <xf numFmtId="167" fontId="5" fillId="0" borderId="0" xfId="2308" applyNumberFormat="1" applyFont="1" applyFill="1" applyBorder="1" applyAlignment="1">
      <alignment horizontal="right" indent="1"/>
    </xf>
    <xf numFmtId="0" fontId="134" fillId="0" borderId="0" xfId="2702" applyFont="1" applyFill="1"/>
    <xf numFmtId="0" fontId="48" fillId="0" borderId="0" xfId="2661" applyFont="1" applyFill="1"/>
    <xf numFmtId="167" fontId="5" fillId="0" borderId="0" xfId="2719" applyNumberFormat="1" applyFont="1" applyFill="1" applyBorder="1" applyAlignment="1"/>
    <xf numFmtId="0" fontId="12" fillId="0" borderId="0" xfId="2658" applyFont="1" applyFill="1" applyAlignment="1">
      <alignment horizontal="left" wrapText="1"/>
    </xf>
    <xf numFmtId="0" fontId="5" fillId="0" borderId="0" xfId="2658" applyFont="1" applyFill="1"/>
    <xf numFmtId="0" fontId="5" fillId="0" borderId="0" xfId="2658" applyFont="1" applyFill="1" applyAlignment="1">
      <alignment horizontal="left"/>
    </xf>
    <xf numFmtId="2" fontId="18" fillId="0" borderId="0" xfId="2635" applyNumberFormat="1" applyFont="1" applyBorder="1"/>
    <xf numFmtId="2" fontId="100" fillId="0" borderId="0" xfId="2635" applyNumberFormat="1" applyFont="1" applyBorder="1"/>
    <xf numFmtId="1" fontId="100" fillId="0" borderId="0" xfId="2635" applyNumberFormat="1" applyFont="1" applyFill="1" applyBorder="1" applyAlignment="1"/>
    <xf numFmtId="1" fontId="18" fillId="0" borderId="0" xfId="2635" applyNumberFormat="1" applyFont="1" applyFill="1" applyBorder="1" applyAlignment="1"/>
    <xf numFmtId="1" fontId="18" fillId="0" borderId="0" xfId="2635" applyNumberFormat="1" applyFont="1" applyBorder="1" applyAlignment="1"/>
    <xf numFmtId="1" fontId="18" fillId="0" borderId="0" xfId="2635" applyNumberFormat="1" applyFont="1" applyAlignment="1"/>
    <xf numFmtId="1" fontId="100" fillId="0" borderId="0" xfId="2635" applyNumberFormat="1" applyFont="1" applyFill="1" applyAlignment="1"/>
    <xf numFmtId="1" fontId="100" fillId="0" borderId="0" xfId="2635" applyNumberFormat="1" applyFont="1" applyAlignment="1"/>
    <xf numFmtId="0" fontId="18" fillId="0" borderId="1" xfId="2642" applyFont="1" applyFill="1" applyBorder="1" applyAlignment="1">
      <alignment horizontal="center" vertical="center"/>
    </xf>
    <xf numFmtId="0" fontId="18" fillId="0" borderId="2" xfId="2642" applyFont="1" applyFill="1" applyBorder="1" applyAlignment="1">
      <alignment horizontal="center" vertical="center"/>
    </xf>
    <xf numFmtId="0" fontId="18" fillId="0" borderId="1" xfId="2642" applyFont="1" applyFill="1" applyBorder="1" applyAlignment="1">
      <alignment horizontal="center" vertical="center" wrapText="1"/>
    </xf>
    <xf numFmtId="0" fontId="18" fillId="0" borderId="2" xfId="2642" applyFont="1" applyFill="1" applyBorder="1" applyAlignment="1">
      <alignment horizontal="center" vertical="center" wrapText="1"/>
    </xf>
    <xf numFmtId="0" fontId="1" fillId="0" borderId="0" xfId="2733" applyFont="1" applyFill="1" applyBorder="1" applyAlignment="1">
      <alignment horizontal="center" vertical="center" wrapText="1"/>
    </xf>
    <xf numFmtId="0" fontId="1" fillId="0" borderId="0" xfId="2732" applyFont="1" applyBorder="1"/>
    <xf numFmtId="0" fontId="1" fillId="0" borderId="0" xfId="2732" applyFont="1"/>
    <xf numFmtId="0" fontId="159" fillId="0" borderId="0" xfId="2732" applyFont="1" applyFill="1" applyAlignment="1"/>
    <xf numFmtId="167" fontId="159" fillId="0" borderId="0" xfId="2732" applyNumberFormat="1" applyFont="1" applyFill="1" applyAlignment="1">
      <alignment horizontal="right"/>
    </xf>
    <xf numFmtId="167" fontId="159" fillId="0" borderId="0" xfId="2732" applyNumberFormat="1" applyFont="1" applyFill="1" applyAlignment="1">
      <alignment horizontal="center"/>
    </xf>
    <xf numFmtId="1" fontId="159" fillId="0" borderId="0" xfId="2732" applyNumberFormat="1" applyFont="1" applyFill="1" applyAlignment="1"/>
    <xf numFmtId="167" fontId="159" fillId="0" borderId="0" xfId="2732" applyNumberFormat="1" applyFont="1" applyFill="1" applyAlignment="1"/>
    <xf numFmtId="0" fontId="97" fillId="0" borderId="0" xfId="2732" applyFont="1" applyFill="1"/>
    <xf numFmtId="0" fontId="110" fillId="0" borderId="0" xfId="2733" applyFont="1" applyFill="1"/>
    <xf numFmtId="0" fontId="109" fillId="0" borderId="0" xfId="2732" applyFont="1" applyFill="1"/>
    <xf numFmtId="0" fontId="1" fillId="0" borderId="0" xfId="2733" applyFont="1" applyFill="1"/>
    <xf numFmtId="0" fontId="106" fillId="0" borderId="0" xfId="2732" applyFont="1" applyFill="1"/>
    <xf numFmtId="0" fontId="106" fillId="0" borderId="0" xfId="2733" applyFont="1" applyFill="1"/>
    <xf numFmtId="0" fontId="155" fillId="0" borderId="0" xfId="2733" applyFont="1" applyFill="1" applyBorder="1" applyAlignment="1"/>
    <xf numFmtId="0" fontId="155" fillId="0" borderId="0" xfId="2733" applyFont="1" applyFill="1" applyBorder="1" applyAlignment="1">
      <alignment horizontal="right"/>
    </xf>
    <xf numFmtId="0" fontId="1" fillId="0" borderId="1" xfId="2732" applyFont="1" applyBorder="1"/>
    <xf numFmtId="0" fontId="159" fillId="0" borderId="0" xfId="2732" applyFont="1" applyAlignment="1"/>
    <xf numFmtId="1" fontId="11" fillId="0" borderId="0" xfId="2732" applyNumberFormat="1" applyFont="1" applyAlignment="1"/>
    <xf numFmtId="0" fontId="11" fillId="0" borderId="0" xfId="2732" applyFont="1" applyAlignment="1"/>
    <xf numFmtId="0" fontId="159" fillId="0" borderId="0" xfId="2732" applyFont="1" applyAlignment="1">
      <alignment wrapText="1"/>
    </xf>
    <xf numFmtId="0" fontId="106" fillId="0" borderId="1" xfId="2732" applyFont="1" applyBorder="1" applyAlignment="1">
      <alignment horizontal="center" vertical="center"/>
    </xf>
    <xf numFmtId="0" fontId="106" fillId="0" borderId="0" xfId="2732" applyFont="1" applyAlignment="1">
      <alignment horizontal="center" vertical="center"/>
    </xf>
    <xf numFmtId="0" fontId="106" fillId="0" borderId="0" xfId="2732" applyFont="1" applyBorder="1" applyAlignment="1">
      <alignment horizontal="center" vertical="center"/>
    </xf>
    <xf numFmtId="0" fontId="106" fillId="0" borderId="2" xfId="2732" applyFont="1" applyBorder="1" applyAlignment="1">
      <alignment horizontal="center" vertical="center"/>
    </xf>
    <xf numFmtId="0" fontId="110" fillId="0" borderId="0" xfId="2732" applyFont="1" applyFill="1"/>
    <xf numFmtId="0" fontId="1" fillId="0" borderId="0" xfId="2732" applyFont="1" applyFill="1"/>
    <xf numFmtId="0" fontId="115" fillId="0" borderId="0" xfId="2732" applyFont="1" applyFill="1" applyAlignment="1">
      <alignment horizontal="right"/>
    </xf>
    <xf numFmtId="0" fontId="108" fillId="0" borderId="1" xfId="2732" applyFont="1" applyFill="1" applyBorder="1" applyAlignment="1">
      <alignment horizontal="center" wrapText="1"/>
    </xf>
    <xf numFmtId="0" fontId="108" fillId="0" borderId="1" xfId="2732" quotePrefix="1" applyFont="1" applyFill="1" applyBorder="1" applyAlignment="1">
      <alignment horizontal="center" wrapText="1"/>
    </xf>
    <xf numFmtId="0" fontId="108" fillId="0" borderId="0" xfId="2732" applyFont="1" applyFill="1" applyBorder="1" applyAlignment="1">
      <alignment horizontal="center" wrapText="1"/>
    </xf>
    <xf numFmtId="0" fontId="106" fillId="0" borderId="0" xfId="2732" applyFont="1" applyFill="1" applyBorder="1"/>
    <xf numFmtId="1" fontId="25" fillId="0" borderId="0" xfId="2732" applyNumberFormat="1" applyFont="1" applyFill="1" applyBorder="1" applyAlignment="1"/>
    <xf numFmtId="167" fontId="25" fillId="0" borderId="0" xfId="2732" applyNumberFormat="1" applyFont="1" applyFill="1" applyBorder="1" applyAlignment="1">
      <alignment horizontal="right" wrapText="1"/>
    </xf>
    <xf numFmtId="0" fontId="25" fillId="0" borderId="0" xfId="2732" applyFont="1" applyFill="1" applyBorder="1" applyAlignment="1"/>
    <xf numFmtId="167" fontId="25" fillId="0" borderId="0" xfId="2733" applyNumberFormat="1" applyFont="1" applyFill="1" applyAlignment="1">
      <alignment horizontal="right"/>
    </xf>
    <xf numFmtId="0" fontId="107" fillId="0" borderId="0" xfId="2733" applyFont="1" applyFill="1"/>
    <xf numFmtId="0" fontId="137" fillId="0" borderId="0" xfId="2732" applyFont="1"/>
    <xf numFmtId="0" fontId="25" fillId="0" borderId="0" xfId="2732" applyNumberFormat="1" applyFont="1" applyFill="1" applyBorder="1" applyAlignment="1"/>
    <xf numFmtId="1" fontId="25" fillId="0" borderId="0" xfId="2732" applyNumberFormat="1" applyFont="1" applyAlignment="1"/>
    <xf numFmtId="0" fontId="128" fillId="0" borderId="0" xfId="2732" applyFont="1" applyFill="1" applyBorder="1" applyAlignment="1">
      <alignment horizontal="left" wrapText="1" indent="1"/>
    </xf>
    <xf numFmtId="0" fontId="1" fillId="0" borderId="0" xfId="2732" applyNumberFormat="1" applyFont="1" applyFill="1" applyBorder="1" applyAlignment="1"/>
    <xf numFmtId="1" fontId="1" fillId="0" borderId="0" xfId="2732" applyNumberFormat="1" applyFont="1" applyFill="1" applyBorder="1" applyAlignment="1"/>
    <xf numFmtId="167" fontId="1" fillId="0" borderId="0" xfId="2732" applyNumberFormat="1" applyFont="1" applyFill="1" applyBorder="1" applyAlignment="1">
      <alignment horizontal="right" wrapText="1"/>
    </xf>
    <xf numFmtId="1" fontId="1" fillId="0" borderId="0" xfId="2732" applyNumberFormat="1" applyFont="1" applyAlignment="1"/>
    <xf numFmtId="0" fontId="1" fillId="0" borderId="0" xfId="2732" applyFont="1" applyFill="1" applyBorder="1" applyAlignment="1"/>
    <xf numFmtId="0" fontId="1" fillId="0" borderId="0" xfId="2732" applyFont="1" applyFill="1" applyAlignment="1"/>
    <xf numFmtId="1" fontId="1" fillId="0" borderId="0" xfId="2732" applyNumberFormat="1" applyFont="1" applyFill="1" applyAlignment="1"/>
    <xf numFmtId="1" fontId="1" fillId="0" borderId="0" xfId="2732" applyNumberFormat="1" applyFont="1" applyFill="1"/>
    <xf numFmtId="167" fontId="1" fillId="0" borderId="0" xfId="2733" applyNumberFormat="1" applyFont="1" applyFill="1" applyAlignment="1">
      <alignment horizontal="right"/>
    </xf>
    <xf numFmtId="0" fontId="1" fillId="0" borderId="0" xfId="2733" applyFont="1" applyFill="1" applyAlignment="1">
      <alignment horizontal="left" indent="1"/>
    </xf>
    <xf numFmtId="1" fontId="1" fillId="0" borderId="0" xfId="2733" applyNumberFormat="1" applyFont="1" applyFill="1"/>
    <xf numFmtId="0" fontId="1" fillId="0" borderId="0" xfId="2733" applyFont="1" applyFill="1" applyAlignment="1">
      <alignment horizontal="right" indent="1"/>
    </xf>
    <xf numFmtId="0" fontId="1" fillId="0" borderId="0" xfId="2733" applyFont="1" applyFill="1" applyAlignment="1">
      <alignment horizontal="right"/>
    </xf>
    <xf numFmtId="1" fontId="1" fillId="0" borderId="0" xfId="2733" applyNumberFormat="1" applyFont="1" applyFill="1" applyAlignment="1">
      <alignment horizontal="right"/>
    </xf>
    <xf numFmtId="0" fontId="1" fillId="0" borderId="0" xfId="2733" applyFont="1" applyFill="1" applyAlignment="1"/>
    <xf numFmtId="0" fontId="97" fillId="0" borderId="0" xfId="2732" applyFont="1"/>
    <xf numFmtId="0" fontId="110" fillId="0" borderId="0" xfId="2732" applyFont="1"/>
    <xf numFmtId="0" fontId="106" fillId="0" borderId="0" xfId="2732" applyFont="1"/>
    <xf numFmtId="0" fontId="115" fillId="0" borderId="0" xfId="2732" applyFont="1" applyAlignment="1">
      <alignment horizontal="right"/>
    </xf>
    <xf numFmtId="0" fontId="156" fillId="0" borderId="0" xfId="2733" applyFont="1" applyFill="1" applyAlignment="1">
      <alignment horizontal="right"/>
    </xf>
    <xf numFmtId="0" fontId="25" fillId="0" borderId="0" xfId="2732" applyFont="1" applyFill="1" applyBorder="1" applyAlignment="1">
      <alignment horizontal="right" indent="1"/>
    </xf>
    <xf numFmtId="167" fontId="25" fillId="0" borderId="0" xfId="2732" applyNumberFormat="1" applyFont="1" applyFill="1" applyBorder="1" applyAlignment="1">
      <alignment horizontal="right" indent="4"/>
    </xf>
    <xf numFmtId="0" fontId="25" fillId="0" borderId="0" xfId="2732" applyFont="1"/>
    <xf numFmtId="0" fontId="25" fillId="0" borderId="0" xfId="2732" applyNumberFormat="1" applyFont="1" applyFill="1" applyBorder="1" applyAlignment="1">
      <alignment horizontal="right" indent="1"/>
    </xf>
    <xf numFmtId="0" fontId="1" fillId="0" borderId="0" xfId="2732" applyNumberFormat="1" applyFont="1" applyFill="1" applyBorder="1" applyAlignment="1">
      <alignment horizontal="right" indent="1"/>
    </xf>
    <xf numFmtId="167" fontId="1" fillId="0" borderId="0" xfId="2732" applyNumberFormat="1" applyFont="1" applyFill="1" applyBorder="1" applyAlignment="1">
      <alignment horizontal="right" indent="4"/>
    </xf>
    <xf numFmtId="0" fontId="1" fillId="0" borderId="0" xfId="2733" applyFont="1"/>
    <xf numFmtId="167" fontId="25" fillId="0" borderId="0" xfId="2732" applyNumberFormat="1" applyFont="1" applyFill="1" applyBorder="1" applyAlignment="1">
      <alignment horizontal="center"/>
    </xf>
    <xf numFmtId="167" fontId="1" fillId="0" borderId="0" xfId="2732" applyNumberFormat="1" applyFont="1" applyFill="1" applyBorder="1" applyAlignment="1">
      <alignment horizontal="center"/>
    </xf>
    <xf numFmtId="0" fontId="1" fillId="0" borderId="0" xfId="2732" applyFont="1" applyFill="1" applyBorder="1"/>
    <xf numFmtId="0" fontId="110" fillId="0" borderId="0" xfId="2733" applyFont="1"/>
    <xf numFmtId="0" fontId="18" fillId="0" borderId="2" xfId="2645" applyFont="1" applyBorder="1" applyAlignment="1">
      <alignment horizontal="center" vertical="center" wrapText="1"/>
    </xf>
    <xf numFmtId="1" fontId="18" fillId="0" borderId="0" xfId="2635" applyNumberFormat="1" applyFont="1" applyAlignment="1">
      <alignment vertical="center"/>
    </xf>
    <xf numFmtId="1" fontId="18" fillId="0" borderId="0" xfId="2635" applyNumberFormat="1" applyFont="1" applyBorder="1" applyAlignment="1">
      <alignment vertical="center"/>
    </xf>
    <xf numFmtId="2" fontId="18" fillId="0" borderId="0" xfId="2635" applyNumberFormat="1" applyFont="1" applyBorder="1" applyAlignment="1">
      <alignment vertical="center"/>
    </xf>
    <xf numFmtId="2" fontId="18" fillId="0" borderId="0" xfId="2635" applyNumberFormat="1" applyFont="1" applyFill="1" applyBorder="1" applyAlignment="1">
      <alignment vertical="center"/>
    </xf>
    <xf numFmtId="1" fontId="18" fillId="0" borderId="0" xfId="2635" applyNumberFormat="1" applyFont="1" applyFill="1" applyBorder="1" applyAlignment="1">
      <alignment vertical="center"/>
    </xf>
    <xf numFmtId="2" fontId="18" fillId="0" borderId="0" xfId="2635" applyNumberFormat="1" applyFont="1" applyAlignment="1">
      <alignment vertical="center"/>
    </xf>
    <xf numFmtId="0" fontId="106" fillId="0" borderId="2" xfId="0" applyFont="1" applyBorder="1" applyAlignment="1">
      <alignment horizontal="center" vertical="center" wrapText="1"/>
    </xf>
    <xf numFmtId="0" fontId="106" fillId="0" borderId="1" xfId="0" applyFont="1" applyBorder="1" applyAlignment="1">
      <alignment horizontal="center" vertical="center" wrapText="1"/>
    </xf>
    <xf numFmtId="1" fontId="18" fillId="0" borderId="0" xfId="2645" applyNumberFormat="1" applyFont="1" applyBorder="1" applyAlignment="1">
      <alignment horizontal="center" vertical="center" wrapText="1"/>
    </xf>
    <xf numFmtId="167" fontId="9" fillId="0" borderId="0" xfId="2645" applyNumberFormat="1"/>
    <xf numFmtId="2" fontId="9" fillId="0" borderId="0" xfId="2645" applyNumberFormat="1"/>
    <xf numFmtId="0" fontId="18" fillId="0" borderId="3" xfId="2645" applyFont="1" applyBorder="1" applyAlignment="1">
      <alignment horizontal="center" vertical="center"/>
    </xf>
    <xf numFmtId="0" fontId="12" fillId="0" borderId="0" xfId="2645" applyFont="1" applyBorder="1" applyAlignment="1">
      <alignment horizontal="left"/>
    </xf>
    <xf numFmtId="0" fontId="18" fillId="0" borderId="1" xfId="2645" applyFont="1" applyBorder="1" applyAlignment="1">
      <alignment horizontal="center" vertical="center"/>
    </xf>
    <xf numFmtId="0" fontId="18" fillId="0" borderId="2" xfId="2645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8" fillId="0" borderId="3" xfId="1" applyNumberFormat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 wrapText="1"/>
    </xf>
    <xf numFmtId="0" fontId="18" fillId="0" borderId="2" xfId="3" applyNumberFormat="1" applyFont="1" applyBorder="1" applyAlignment="1">
      <alignment horizontal="center" vertical="center"/>
    </xf>
    <xf numFmtId="0" fontId="18" fillId="0" borderId="2" xfId="1" applyNumberFormat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6" fillId="0" borderId="0" xfId="2631" applyNumberFormat="1" applyFont="1" applyFill="1" applyAlignment="1">
      <alignment horizontal="left" wrapText="1"/>
    </xf>
    <xf numFmtId="0" fontId="18" fillId="0" borderId="3" xfId="2642" applyFont="1" applyFill="1" applyBorder="1" applyAlignment="1">
      <alignment horizontal="center" vertical="center"/>
    </xf>
    <xf numFmtId="0" fontId="18" fillId="0" borderId="3" xfId="2642" quotePrefix="1" applyFont="1" applyFill="1" applyBorder="1" applyAlignment="1">
      <alignment horizontal="center" vertical="center"/>
    </xf>
    <xf numFmtId="0" fontId="18" fillId="0" borderId="3" xfId="2643" applyFont="1" applyFill="1" applyBorder="1" applyAlignment="1">
      <alignment horizontal="center" vertical="center" wrapText="1"/>
      <protection locked="0"/>
    </xf>
    <xf numFmtId="0" fontId="18" fillId="0" borderId="3" xfId="2643" applyFont="1" applyFill="1" applyBorder="1" applyAlignment="1">
      <alignment horizontal="center" vertical="center"/>
      <protection locked="0"/>
    </xf>
    <xf numFmtId="0" fontId="6" fillId="0" borderId="0" xfId="2644" applyNumberFormat="1" applyFont="1" applyAlignment="1">
      <alignment horizontal="left" wrapText="1"/>
    </xf>
    <xf numFmtId="0" fontId="18" fillId="0" borderId="1" xfId="2642" quotePrefix="1" applyFont="1" applyFill="1" applyBorder="1" applyAlignment="1">
      <alignment horizontal="center" vertical="center"/>
    </xf>
    <xf numFmtId="0" fontId="18" fillId="0" borderId="2" xfId="2642" quotePrefix="1" applyFont="1" applyFill="1" applyBorder="1" applyAlignment="1">
      <alignment horizontal="center" vertical="center"/>
    </xf>
    <xf numFmtId="0" fontId="18" fillId="0" borderId="1" xfId="2642" applyFont="1" applyFill="1" applyBorder="1" applyAlignment="1">
      <alignment horizontal="center" vertical="center"/>
    </xf>
    <xf numFmtId="0" fontId="18" fillId="0" borderId="2" xfId="2642" applyFont="1" applyFill="1" applyBorder="1" applyAlignment="1">
      <alignment horizontal="center" vertical="center"/>
    </xf>
    <xf numFmtId="0" fontId="18" fillId="0" borderId="1" xfId="2642" applyFont="1" applyFill="1" applyBorder="1" applyAlignment="1">
      <alignment horizontal="center" vertical="center" wrapText="1"/>
    </xf>
    <xf numFmtId="0" fontId="18" fillId="0" borderId="2" xfId="2642" applyFont="1" applyFill="1" applyBorder="1" applyAlignment="1">
      <alignment horizontal="center" vertical="center" wrapText="1"/>
    </xf>
    <xf numFmtId="0" fontId="18" fillId="0" borderId="3" xfId="2649" applyFont="1" applyBorder="1" applyAlignment="1">
      <alignment horizontal="center" vertical="center" wrapText="1"/>
    </xf>
    <xf numFmtId="0" fontId="18" fillId="0" borderId="3" xfId="2642" applyFont="1" applyBorder="1" applyAlignment="1">
      <alignment horizontal="center" vertical="center"/>
    </xf>
    <xf numFmtId="0" fontId="12" fillId="0" borderId="0" xfId="2656" applyFont="1" applyBorder="1" applyAlignment="1">
      <alignment horizontal="left"/>
    </xf>
    <xf numFmtId="0" fontId="1" fillId="0" borderId="2" xfId="2706" applyFont="1" applyBorder="1" applyAlignment="1">
      <alignment horizontal="center" vertical="center" wrapText="1"/>
    </xf>
    <xf numFmtId="0" fontId="1" fillId="0" borderId="1" xfId="2706" applyFont="1" applyBorder="1" applyAlignment="1">
      <alignment horizontal="center" vertical="center" wrapText="1"/>
    </xf>
    <xf numFmtId="0" fontId="106" fillId="0" borderId="2" xfId="2722" applyFont="1" applyBorder="1" applyAlignment="1">
      <alignment horizontal="center" wrapText="1"/>
    </xf>
    <xf numFmtId="0" fontId="106" fillId="0" borderId="1" xfId="2722" applyFont="1" applyBorder="1" applyAlignment="1">
      <alignment horizontal="center" wrapText="1"/>
    </xf>
    <xf numFmtId="0" fontId="106" fillId="0" borderId="0" xfId="2722" applyFont="1" applyAlignment="1">
      <alignment horizontal="center" wrapText="1"/>
    </xf>
    <xf numFmtId="0" fontId="106" fillId="0" borderId="1" xfId="0" applyFont="1" applyBorder="1" applyAlignment="1">
      <alignment horizontal="center" vertical="center" wrapText="1"/>
    </xf>
    <xf numFmtId="0" fontId="106" fillId="0" borderId="2" xfId="2722" applyFont="1" applyBorder="1" applyAlignment="1">
      <alignment horizontal="center" vertical="center" wrapText="1"/>
    </xf>
    <xf numFmtId="0" fontId="106" fillId="0" borderId="0" xfId="0" applyFont="1" applyAlignment="1">
      <alignment horizontal="center" vertical="center" wrapText="1"/>
    </xf>
    <xf numFmtId="0" fontId="106" fillId="0" borderId="0" xfId="2722" applyFont="1" applyAlignment="1">
      <alignment horizontal="center" vertical="center" wrapText="1"/>
    </xf>
    <xf numFmtId="49" fontId="100" fillId="0" borderId="0" xfId="2723" applyNumberFormat="1" applyFont="1" applyFill="1" applyBorder="1" applyAlignment="1">
      <alignment horizontal="left" wrapText="1"/>
    </xf>
    <xf numFmtId="0" fontId="100" fillId="0" borderId="0" xfId="2659" applyFont="1" applyAlignment="1">
      <alignment horizontal="left"/>
    </xf>
    <xf numFmtId="0" fontId="106" fillId="0" borderId="2" xfId="0" applyFont="1" applyBorder="1" applyAlignment="1">
      <alignment horizontal="center" vertical="center" wrapText="1"/>
    </xf>
    <xf numFmtId="0" fontId="18" fillId="0" borderId="3" xfId="2642" quotePrefix="1" applyFont="1" applyBorder="1" applyAlignment="1">
      <alignment horizontal="center" vertical="center"/>
    </xf>
    <xf numFmtId="0" fontId="5" fillId="0" borderId="3" xfId="2664" applyNumberFormat="1" applyFont="1" applyBorder="1" applyAlignment="1">
      <alignment horizontal="center" vertical="center"/>
    </xf>
    <xf numFmtId="0" fontId="18" fillId="0" borderId="3" xfId="2731" applyNumberFormat="1" applyFont="1" applyFill="1" applyBorder="1" applyAlignment="1">
      <alignment horizontal="center" vertical="center"/>
    </xf>
    <xf numFmtId="0" fontId="106" fillId="0" borderId="3" xfId="2704" applyFont="1" applyBorder="1" applyAlignment="1">
      <alignment horizontal="center" vertical="center" wrapText="1"/>
    </xf>
    <xf numFmtId="167" fontId="14" fillId="0" borderId="0" xfId="2710" applyNumberFormat="1" applyFont="1" applyFill="1" applyBorder="1" applyAlignment="1">
      <alignment horizontal="center" vertical="center"/>
    </xf>
    <xf numFmtId="0" fontId="113" fillId="0" borderId="1" xfId="2713" applyFont="1" applyBorder="1" applyAlignment="1">
      <alignment horizontal="center" vertical="center"/>
    </xf>
    <xf numFmtId="0" fontId="113" fillId="0" borderId="2" xfId="2713" applyFont="1" applyBorder="1" applyAlignment="1">
      <alignment horizontal="center" vertical="center"/>
    </xf>
    <xf numFmtId="0" fontId="113" fillId="0" borderId="3" xfId="2713" applyFont="1" applyBorder="1" applyAlignment="1">
      <alignment horizontal="center" vertical="center"/>
    </xf>
  </cellXfs>
  <cellStyles count="2734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 2 2" xfId="2683"/>
    <cellStyle name="Comma 10 3" xfId="2684"/>
    <cellStyle name="Comma 10_Mau" xfId="2209"/>
    <cellStyle name="Comma 11" xfId="2210"/>
    <cellStyle name="Comma 11 2" xfId="2671"/>
    <cellStyle name="Comma 11 2 2" xfId="2717"/>
    <cellStyle name="Comma 12" xfId="2211"/>
    <cellStyle name="Comma 13" xfId="2212"/>
    <cellStyle name="Comma 14" xfId="2213"/>
    <cellStyle name="Comma 15" xfId="2214"/>
    <cellStyle name="Comma 16" xfId="2672"/>
    <cellStyle name="Comma 17" xfId="2685"/>
    <cellStyle name="Comma 2" xfId="2215"/>
    <cellStyle name="Comma 2 2" xfId="2216"/>
    <cellStyle name="Comma 2 2 2" xfId="2217"/>
    <cellStyle name="Comma 2 2 3" xfId="2218"/>
    <cellStyle name="Comma 2 2 4" xfId="2219"/>
    <cellStyle name="Comma 2 2 5" xfId="2220"/>
    <cellStyle name="Comma 2 3" xfId="2221"/>
    <cellStyle name="Comma 2 4" xfId="2222"/>
    <cellStyle name="Comma 2 5" xfId="2223"/>
    <cellStyle name="Comma 2 6" xfId="2224"/>
    <cellStyle name="Comma 2_CS TT TK" xfId="2595"/>
    <cellStyle name="Comma 3" xfId="2225"/>
    <cellStyle name="Comma 3 2" xfId="2226"/>
    <cellStyle name="Comma 3 2 2" xfId="2227"/>
    <cellStyle name="Comma 3 2 3" xfId="2228"/>
    <cellStyle name="Comma 3 2 4" xfId="2229"/>
    <cellStyle name="Comma 3 2 5" xfId="2596"/>
    <cellStyle name="Comma 3 2 5 2" xfId="2597"/>
    <cellStyle name="Comma 3 2 5 3" xfId="2673"/>
    <cellStyle name="Comma 3 2 5 4" xfId="2709"/>
    <cellStyle name="Comma 3 2 6" xfId="2634"/>
    <cellStyle name="Comma 3 2 7" xfId="2686"/>
    <cellStyle name="Comma 3 3" xfId="2230"/>
    <cellStyle name="Comma 3 3 2" xfId="2231"/>
    <cellStyle name="Comma 3 3 3" xfId="2232"/>
    <cellStyle name="Comma 3 4" xfId="2233"/>
    <cellStyle name="Comma 3 5" xfId="2234"/>
    <cellStyle name="Comma 3 6" xfId="2687"/>
    <cellStyle name="Comma 3_CS TT TK" xfId="2598"/>
    <cellStyle name="Comma 4" xfId="2235"/>
    <cellStyle name="Comma 4 2" xfId="2236"/>
    <cellStyle name="Comma 4 3" xfId="2599"/>
    <cellStyle name="Comma 4 4" xfId="2600"/>
    <cellStyle name="Comma 4 5" xfId="2688"/>
    <cellStyle name="Comma 4_Xl0000115" xfId="2237"/>
    <cellStyle name="Comma 5" xfId="2238"/>
    <cellStyle name="Comma 5 2" xfId="2239"/>
    <cellStyle name="Comma 5 2 2" xfId="2689"/>
    <cellStyle name="Comma 5 3" xfId="2690"/>
    <cellStyle name="Comma 5_Xl0000108" xfId="2240"/>
    <cellStyle name="Comma 6" xfId="2241"/>
    <cellStyle name="Comma 6 2" xfId="2242"/>
    <cellStyle name="Comma 6 3" xfId="2691"/>
    <cellStyle name="Comma 6_Xl0000115" xfId="2243"/>
    <cellStyle name="Comma 7" xfId="2244"/>
    <cellStyle name="Comma 7 2" xfId="2245"/>
    <cellStyle name="Comma 7 3" xfId="2692"/>
    <cellStyle name="Comma 8" xfId="2246"/>
    <cellStyle name="Comma 8 2" xfId="2247"/>
    <cellStyle name="Comma 8 3" xfId="2693"/>
    <cellStyle name="Comma 9" xfId="2248"/>
    <cellStyle name="Comma 9 2" xfId="2249"/>
    <cellStyle name="Comma 9 3" xfId="2694"/>
    <cellStyle name="comma zerodec" xfId="2250"/>
    <cellStyle name="Comma_Bieu 012011 2" xfId="2721"/>
    <cellStyle name="Comma_Bieu 012011 2 2" xfId="2723"/>
    <cellStyle name="Comma_Bieu 012011 2 3 2" xfId="2724"/>
    <cellStyle name="Comma0" xfId="2251"/>
    <cellStyle name="cong" xfId="2252"/>
    <cellStyle name="Currency 2" xfId="2253"/>
    <cellStyle name="Currency0" xfId="2254"/>
    <cellStyle name="Currency1" xfId="2255"/>
    <cellStyle name="Date" xfId="2256"/>
    <cellStyle name="DAUDE" xfId="2257"/>
    <cellStyle name="Dollar (zero dec)" xfId="2258"/>
    <cellStyle name="Euro" xfId="2259"/>
    <cellStyle name="Explanatory Text 2" xfId="2260"/>
    <cellStyle name="Fixed" xfId="2261"/>
    <cellStyle name="gia" xfId="2262"/>
    <cellStyle name="Good 2" xfId="2263"/>
    <cellStyle name="Grey" xfId="2264"/>
    <cellStyle name="HEADER" xfId="2265"/>
    <cellStyle name="Header1" xfId="2266"/>
    <cellStyle name="Header2" xfId="2267"/>
    <cellStyle name="Heading 1 2" xfId="2268"/>
    <cellStyle name="Heading 1 3" xfId="2269"/>
    <cellStyle name="Heading 1 4" xfId="2270"/>
    <cellStyle name="Heading 1 5" xfId="2271"/>
    <cellStyle name="Heading 1 6" xfId="2272"/>
    <cellStyle name="Heading 1 7" xfId="2273"/>
    <cellStyle name="Heading 1 8" xfId="2274"/>
    <cellStyle name="Heading 1 9" xfId="2275"/>
    <cellStyle name="Heading 2 2" xfId="2276"/>
    <cellStyle name="Heading 2 3" xfId="2277"/>
    <cellStyle name="Heading 2 4" xfId="2278"/>
    <cellStyle name="Heading 2 5" xfId="2279"/>
    <cellStyle name="Heading 2 6" xfId="2280"/>
    <cellStyle name="Heading 2 7" xfId="2281"/>
    <cellStyle name="Heading 2 8" xfId="2282"/>
    <cellStyle name="Heading 2 9" xfId="2283"/>
    <cellStyle name="Heading 3 2" xfId="2284"/>
    <cellStyle name="Heading 4 2" xfId="2285"/>
    <cellStyle name="HEADING1" xfId="2286"/>
    <cellStyle name="HEADING2" xfId="2287"/>
    <cellStyle name="Hyperlink 2" xfId="2288"/>
    <cellStyle name="Input [yellow]" xfId="2289"/>
    <cellStyle name="Input 2" xfId="2290"/>
    <cellStyle name="Ledger 17 x 11 in" xfId="2291"/>
    <cellStyle name="Linked Cell 2" xfId="2292"/>
    <cellStyle name="Model" xfId="2293"/>
    <cellStyle name="moi" xfId="2294"/>
    <cellStyle name="moi 2" xfId="2295"/>
    <cellStyle name="moi 3" xfId="2296"/>
    <cellStyle name="Monétaire [0]_TARIFFS DB" xfId="2297"/>
    <cellStyle name="Monétaire_TARIFFS DB" xfId="2298"/>
    <cellStyle name="n" xfId="2299"/>
    <cellStyle name="Neutral 2" xfId="2300"/>
    <cellStyle name="New Times Roman" xfId="2301"/>
    <cellStyle name="No" xfId="2302"/>
    <cellStyle name="no dec" xfId="2303"/>
    <cellStyle name="No_01 Don vi HC" xfId="2304"/>
    <cellStyle name="Normal" xfId="0" builtinId="0"/>
    <cellStyle name="Normal - Style1" xfId="2305"/>
    <cellStyle name="Normal - Style1 2" xfId="2306"/>
    <cellStyle name="Normal - Style1 3" xfId="2635"/>
    <cellStyle name="Normal - Style1 3 2" xfId="2674"/>
    <cellStyle name="Normal - Style1_01 Don vi HC" xfId="2307"/>
    <cellStyle name="Normal 10" xfId="2308"/>
    <cellStyle name="Normal 10 2" xfId="2309"/>
    <cellStyle name="Normal 10 2 2" xfId="2636"/>
    <cellStyle name="Normal 10 2 2 2" xfId="2704"/>
    <cellStyle name="Normal 10 2 2 2 2" xfId="2718"/>
    <cellStyle name="Normal 10 2 2 2 2 2" xfId="2726"/>
    <cellStyle name="Normal 10 2 2 2 5" xfId="2732"/>
    <cellStyle name="Normal 10 3" xfId="2310"/>
    <cellStyle name="Normal 10 4" xfId="2637"/>
    <cellStyle name="Normal 10 4 2" xfId="2708"/>
    <cellStyle name="Normal 10 4 2 3" xfId="2733"/>
    <cellStyle name="Normal 10 5" xfId="2675"/>
    <cellStyle name="Normal 10_Xl0000115" xfId="2311"/>
    <cellStyle name="Normal 100" xfId="2312"/>
    <cellStyle name="Normal 101" xfId="2313"/>
    <cellStyle name="Normal 102" xfId="2314"/>
    <cellStyle name="Normal 103" xfId="2315"/>
    <cellStyle name="Normal 104" xfId="2316"/>
    <cellStyle name="Normal 105" xfId="2317"/>
    <cellStyle name="Normal 106" xfId="2318"/>
    <cellStyle name="Normal 107" xfId="2319"/>
    <cellStyle name="Normal 108" xfId="2320"/>
    <cellStyle name="Normal 109" xfId="2321"/>
    <cellStyle name="Normal 11" xfId="2322"/>
    <cellStyle name="Normal 11 2" xfId="2323"/>
    <cellStyle name="Normal 11 3" xfId="2324"/>
    <cellStyle name="Normal 11 4" xfId="2676"/>
    <cellStyle name="Normal 11 5" xfId="2695"/>
    <cellStyle name="Normal 11_Mau" xfId="2325"/>
    <cellStyle name="Normal 110" xfId="2326"/>
    <cellStyle name="Normal 111" xfId="2327"/>
    <cellStyle name="Normal 112" xfId="2328"/>
    <cellStyle name="Normal 113" xfId="2329"/>
    <cellStyle name="Normal 114" xfId="2330"/>
    <cellStyle name="Normal 115" xfId="2331"/>
    <cellStyle name="Normal 116" xfId="2332"/>
    <cellStyle name="Normal 117" xfId="2333"/>
    <cellStyle name="Normal 118" xfId="2334"/>
    <cellStyle name="Normal 119" xfId="2335"/>
    <cellStyle name="Normal 12" xfId="2336"/>
    <cellStyle name="Normal 12 2" xfId="2337"/>
    <cellStyle name="Normal 120" xfId="2338"/>
    <cellStyle name="Normal 121" xfId="2339"/>
    <cellStyle name="Normal 122" xfId="2340"/>
    <cellStyle name="Normal 123" xfId="2341"/>
    <cellStyle name="Normal 124" xfId="2342"/>
    <cellStyle name="Normal 125" xfId="2343"/>
    <cellStyle name="Normal 126" xfId="2344"/>
    <cellStyle name="Normal 127" xfId="2345"/>
    <cellStyle name="Normal 128" xfId="2346"/>
    <cellStyle name="Normal 129" xfId="2347"/>
    <cellStyle name="Normal 13" xfId="2348"/>
    <cellStyle name="Normal 13 2" xfId="2696"/>
    <cellStyle name="Normal 130" xfId="2349"/>
    <cellStyle name="Normal 131" xfId="2350"/>
    <cellStyle name="Normal 132" xfId="2351"/>
    <cellStyle name="Normal 133" xfId="2352"/>
    <cellStyle name="Normal 134" xfId="2353"/>
    <cellStyle name="Normal 135" xfId="2354"/>
    <cellStyle name="Normal 136" xfId="2355"/>
    <cellStyle name="Normal 137" xfId="2356"/>
    <cellStyle name="Normal 138" xfId="2357"/>
    <cellStyle name="Normal 139" xfId="2358"/>
    <cellStyle name="Normal 14" xfId="2359"/>
    <cellStyle name="Normal 14 2" xfId="2697"/>
    <cellStyle name="Normal 140" xfId="2360"/>
    <cellStyle name="Normal 141" xfId="2361"/>
    <cellStyle name="Normal 142" xfId="2362"/>
    <cellStyle name="Normal 143" xfId="2363"/>
    <cellStyle name="Normal 144" xfId="2364"/>
    <cellStyle name="Normal 145" xfId="2365"/>
    <cellStyle name="Normal 146" xfId="2366"/>
    <cellStyle name="Normal 147" xfId="2367"/>
    <cellStyle name="Normal 148" xfId="2368"/>
    <cellStyle name="Normal 149" xfId="2369"/>
    <cellStyle name="Normal 15" xfId="2370"/>
    <cellStyle name="Normal 15 2" xfId="2681"/>
    <cellStyle name="Normal 15 4" xfId="2716"/>
    <cellStyle name="Normal 150" xfId="2371"/>
    <cellStyle name="Normal 151" xfId="2372"/>
    <cellStyle name="Normal 152" xfId="2373"/>
    <cellStyle name="Normal 153" xfId="2601"/>
    <cellStyle name="Normal 153 2" xfId="2707"/>
    <cellStyle name="Normal 154" xfId="2638"/>
    <cellStyle name="Normal 154 2" xfId="2677"/>
    <cellStyle name="Normal 155" xfId="2698"/>
    <cellStyle name="Normal 156" xfId="2706"/>
    <cellStyle name="Normal 157" xfId="2705"/>
    <cellStyle name="Normal 157 2" xfId="2722"/>
    <cellStyle name="Normal 158" xfId="2729"/>
    <cellStyle name="Normal 158 2" xfId="2720"/>
    <cellStyle name="Normal 159" xfId="2730"/>
    <cellStyle name="Normal 16" xfId="2374"/>
    <cellStyle name="Normal 166" xfId="2727"/>
    <cellStyle name="Normal 17" xfId="2375"/>
    <cellStyle name="Normal 18" xfId="2376"/>
    <cellStyle name="Normal 19" xfId="2377"/>
    <cellStyle name="Normal 2" xfId="4"/>
    <cellStyle name="Normal 2 10" xfId="2378"/>
    <cellStyle name="Normal 2 11" xfId="2379"/>
    <cellStyle name="Normal 2 12" xfId="2380"/>
    <cellStyle name="Normal 2 13" xfId="2602"/>
    <cellStyle name="Normal 2 13 2" xfId="2603"/>
    <cellStyle name="Normal 2 13 3" xfId="2639"/>
    <cellStyle name="Normal 2 14" xfId="2640"/>
    <cellStyle name="Normal 2 16" xfId="2719"/>
    <cellStyle name="Normal 2 16 2" xfId="2725"/>
    <cellStyle name="Normal 2 2" xfId="2381"/>
    <cellStyle name="Normal 2 2 2" xfId="2382"/>
    <cellStyle name="Normal 2 2 2 2" xfId="2383"/>
    <cellStyle name="Normal 2 2 2 3" xfId="2384"/>
    <cellStyle name="Normal 2 2 3" xfId="2385"/>
    <cellStyle name="Normal 2 2 3 2" xfId="2386"/>
    <cellStyle name="Normal 2 2 3 3" xfId="2387"/>
    <cellStyle name="Normal 2 2 4" xfId="2388"/>
    <cellStyle name="Normal 2 2 5" xfId="2389"/>
    <cellStyle name="Normal 2 2_CS TT TK" xfId="2604"/>
    <cellStyle name="Normal 2 3" xfId="2390"/>
    <cellStyle name="Normal 2 3 2" xfId="2391"/>
    <cellStyle name="Normal 2 3 3" xfId="2392"/>
    <cellStyle name="Normal 2 4" xfId="2393"/>
    <cellStyle name="Normal 2 4 2" xfId="2394"/>
    <cellStyle name="Normal 2 4 3" xfId="2395"/>
    <cellStyle name="Normal 2 5" xfId="2396"/>
    <cellStyle name="Normal 2 6" xfId="2397"/>
    <cellStyle name="Normal 2 7" xfId="2398"/>
    <cellStyle name="Normal 2 7 2" xfId="2594"/>
    <cellStyle name="Normal 2 8" xfId="2399"/>
    <cellStyle name="Normal 2 9" xfId="2400"/>
    <cellStyle name="Normal 2_12 Chi so gia 2012(chuan) co so" xfId="2401"/>
    <cellStyle name="Normal 2_Copy of CSGSX Qui IV. 2011" xfId="2663"/>
    <cellStyle name="Normal 20" xfId="2402"/>
    <cellStyle name="Normal 21" xfId="2403"/>
    <cellStyle name="Normal 22" xfId="2404"/>
    <cellStyle name="Normal 23" xfId="2405"/>
    <cellStyle name="Normal 24" xfId="2406"/>
    <cellStyle name="Normal 24 2" xfId="2605"/>
    <cellStyle name="Normal 24 3" xfId="2606"/>
    <cellStyle name="Normal 24 4" xfId="2607"/>
    <cellStyle name="Normal 24 5" xfId="2608"/>
    <cellStyle name="Normal 25" xfId="2407"/>
    <cellStyle name="Normal 25 2" xfId="2609"/>
    <cellStyle name="Normal 25 3" xfId="2610"/>
    <cellStyle name="Normal 25 4" xfId="2611"/>
    <cellStyle name="Normal 25_CS TT TK" xfId="2612"/>
    <cellStyle name="Normal 26" xfId="2408"/>
    <cellStyle name="Normal 27" xfId="2409"/>
    <cellStyle name="Normal 28" xfId="2410"/>
    <cellStyle name="Normal 29" xfId="2411"/>
    <cellStyle name="Normal 3" xfId="2412"/>
    <cellStyle name="Normal 3 2" xfId="2413"/>
    <cellStyle name="Normal 3 2 2" xfId="2414"/>
    <cellStyle name="Normal 3 2 2 2" xfId="2593"/>
    <cellStyle name="Normal 3 2 2 2 2" xfId="2702"/>
    <cellStyle name="Normal 3 2 3" xfId="2415"/>
    <cellStyle name="Normal 3 2 4" xfId="2613"/>
    <cellStyle name="Normal 3 2_08 Thuong mai Tong muc - Diep" xfId="2416"/>
    <cellStyle name="Normal 3 3" xfId="2417"/>
    <cellStyle name="Normal 3 4" xfId="2418"/>
    <cellStyle name="Normal 3 5" xfId="2419"/>
    <cellStyle name="Normal 3 6" xfId="2420"/>
    <cellStyle name="Normal 3_01 Don vi HC" xfId="2421"/>
    <cellStyle name="Normal 30" xfId="2422"/>
    <cellStyle name="Normal 31" xfId="2423"/>
    <cellStyle name="Normal 32" xfId="2424"/>
    <cellStyle name="Normal 33" xfId="2425"/>
    <cellStyle name="Normal 34" xfId="2426"/>
    <cellStyle name="Normal 35" xfId="2427"/>
    <cellStyle name="Normal 36" xfId="2428"/>
    <cellStyle name="Normal 37" xfId="2429"/>
    <cellStyle name="Normal 38" xfId="2430"/>
    <cellStyle name="Normal 39" xfId="2431"/>
    <cellStyle name="Normal 4" xfId="2432"/>
    <cellStyle name="Normal 4 2" xfId="2433"/>
    <cellStyle name="Normal 4 2 2" xfId="2434"/>
    <cellStyle name="Normal 4 3" xfId="2435"/>
    <cellStyle name="Normal 4 4" xfId="2436"/>
    <cellStyle name="Normal 4 5" xfId="2437"/>
    <cellStyle name="Normal 4 6" xfId="2438"/>
    <cellStyle name="Normal 4_07 NGTT CN 2012" xfId="2439"/>
    <cellStyle name="Normal 40" xfId="2440"/>
    <cellStyle name="Normal 41" xfId="2441"/>
    <cellStyle name="Normal 42" xfId="2442"/>
    <cellStyle name="Normal 43" xfId="2443"/>
    <cellStyle name="Normal 44" xfId="2444"/>
    <cellStyle name="Normal 45" xfId="2445"/>
    <cellStyle name="Normal 46" xfId="2446"/>
    <cellStyle name="Normal 47" xfId="2447"/>
    <cellStyle name="Normal 48" xfId="2448"/>
    <cellStyle name="Normal 49" xfId="2449"/>
    <cellStyle name="Normal 5" xfId="2450"/>
    <cellStyle name="Normal 5 2" xfId="2451"/>
    <cellStyle name="Normal 5 3" xfId="2452"/>
    <cellStyle name="Normal 5 4" xfId="2453"/>
    <cellStyle name="Normal 5 5" xfId="2454"/>
    <cellStyle name="Normal 5 6" xfId="2455"/>
    <cellStyle name="Normal 5_Bieu GDP" xfId="2456"/>
    <cellStyle name="Normal 50" xfId="2457"/>
    <cellStyle name="Normal 51" xfId="2458"/>
    <cellStyle name="Normal 52" xfId="2459"/>
    <cellStyle name="Normal 53" xfId="2460"/>
    <cellStyle name="Normal 54" xfId="2461"/>
    <cellStyle name="Normal 55" xfId="2462"/>
    <cellStyle name="Normal 56" xfId="2463"/>
    <cellStyle name="Normal 57" xfId="2464"/>
    <cellStyle name="Normal 58" xfId="2465"/>
    <cellStyle name="Normal 59" xfId="2466"/>
    <cellStyle name="Normal 6" xfId="2467"/>
    <cellStyle name="Normal 6 2" xfId="2468"/>
    <cellStyle name="Normal 6 3" xfId="2469"/>
    <cellStyle name="Normal 6 4" xfId="2614"/>
    <cellStyle name="Normal 6 5" xfId="2615"/>
    <cellStyle name="Normal 6 6" xfId="2616"/>
    <cellStyle name="Normal 6_CS TT TK" xfId="2617"/>
    <cellStyle name="Normal 60" xfId="2470"/>
    <cellStyle name="Normal 61" xfId="2471"/>
    <cellStyle name="Normal 62" xfId="2472"/>
    <cellStyle name="Normal 63" xfId="2473"/>
    <cellStyle name="Normal 64" xfId="2474"/>
    <cellStyle name="Normal 65" xfId="2475"/>
    <cellStyle name="Normal 66" xfId="2476"/>
    <cellStyle name="Normal 67" xfId="2477"/>
    <cellStyle name="Normal 68" xfId="2478"/>
    <cellStyle name="Normal 69" xfId="2479"/>
    <cellStyle name="Normal 7" xfId="1"/>
    <cellStyle name="Normal 7 2" xfId="2480"/>
    <cellStyle name="Normal 7 2 2" xfId="2618"/>
    <cellStyle name="Normal 7 2 3" xfId="2619"/>
    <cellStyle name="Normal 7 2 4" xfId="2620"/>
    <cellStyle name="Normal 7 3" xfId="2481"/>
    <cellStyle name="Normal 7 4" xfId="2482"/>
    <cellStyle name="Normal 7 5" xfId="2483"/>
    <cellStyle name="Normal 7 6" xfId="2621"/>
    <cellStyle name="Normal 7 7" xfId="2678"/>
    <cellStyle name="Normal 7_Bieu GDP" xfId="2484"/>
    <cellStyle name="Normal 7_Xl0000108" xfId="2710"/>
    <cellStyle name="Normal 70" xfId="2485"/>
    <cellStyle name="Normal 71" xfId="2486"/>
    <cellStyle name="Normal 72" xfId="2487"/>
    <cellStyle name="Normal 73" xfId="2488"/>
    <cellStyle name="Normal 74" xfId="2489"/>
    <cellStyle name="Normal 75" xfId="2490"/>
    <cellStyle name="Normal 76" xfId="2491"/>
    <cellStyle name="Normal 77" xfId="2492"/>
    <cellStyle name="Normal 78" xfId="2493"/>
    <cellStyle name="Normal 79" xfId="2494"/>
    <cellStyle name="Normal 8" xfId="2495"/>
    <cellStyle name="Normal 8 2" xfId="2496"/>
    <cellStyle name="Normal 8 2 2" xfId="2622"/>
    <cellStyle name="Normal 8 2 3" xfId="2623"/>
    <cellStyle name="Normal 8 2 4" xfId="2624"/>
    <cellStyle name="Normal 8 2_CS TT TK" xfId="2625"/>
    <cellStyle name="Normal 8 3" xfId="2497"/>
    <cellStyle name="Normal 8 4" xfId="2626"/>
    <cellStyle name="Normal 8 5" xfId="2627"/>
    <cellStyle name="Normal 8 6" xfId="2628"/>
    <cellStyle name="Normal 8 7" xfId="2629"/>
    <cellStyle name="Normal 8_Bieu GDP" xfId="2498"/>
    <cellStyle name="Normal 80" xfId="2499"/>
    <cellStyle name="Normal 81" xfId="2500"/>
    <cellStyle name="Normal 82" xfId="2501"/>
    <cellStyle name="Normal 83" xfId="2502"/>
    <cellStyle name="Normal 84" xfId="2503"/>
    <cellStyle name="Normal 85" xfId="2504"/>
    <cellStyle name="Normal 86" xfId="2505"/>
    <cellStyle name="Normal 87" xfId="2506"/>
    <cellStyle name="Normal 88" xfId="2507"/>
    <cellStyle name="Normal 89" xfId="2508"/>
    <cellStyle name="Normal 9" xfId="2509"/>
    <cellStyle name="Normal 9 2" xfId="2510"/>
    <cellStyle name="Normal 9 3" xfId="2511"/>
    <cellStyle name="Normal 9 4" xfId="2699"/>
    <cellStyle name="Normal 9_FDI " xfId="2512"/>
    <cellStyle name="Normal 90" xfId="2513"/>
    <cellStyle name="Normal 91" xfId="2514"/>
    <cellStyle name="Normal 92" xfId="2515"/>
    <cellStyle name="Normal 93" xfId="2516"/>
    <cellStyle name="Normal 94" xfId="2517"/>
    <cellStyle name="Normal 95" xfId="2518"/>
    <cellStyle name="Normal 96" xfId="2519"/>
    <cellStyle name="Normal 97" xfId="2520"/>
    <cellStyle name="Normal 98" xfId="2521"/>
    <cellStyle name="Normal 99" xfId="2522"/>
    <cellStyle name="Normal_02NN" xfId="2"/>
    <cellStyle name="Normal_03&amp;04CN" xfId="2633"/>
    <cellStyle name="Normal_05XD 2" xfId="2649"/>
    <cellStyle name="Normal_05XD_Dautu(6-2011)" xfId="2641"/>
    <cellStyle name="Normal_06DTNN" xfId="2646"/>
    <cellStyle name="Normal_07Dulich11 2" xfId="2648"/>
    <cellStyle name="Normal_07gia" xfId="2664"/>
    <cellStyle name="Normal_07gia 2" xfId="2731"/>
    <cellStyle name="Normal_07gia_chi so gia PPI3.2012" xfId="2665"/>
    <cellStyle name="Normal_07VT" xfId="2657"/>
    <cellStyle name="Normal_08-12TM" xfId="2700"/>
    <cellStyle name="Normal_08tmt3" xfId="2656"/>
    <cellStyle name="Normal_08tmt3 2" xfId="2728"/>
    <cellStyle name="Normal_08tmt3_VT- TM Diep" xfId="2655"/>
    <cellStyle name="Normal_BC CSG NLTS Qui 1  2011" xfId="2666"/>
    <cellStyle name="Normal_BC CSG NLTS Qui 1  2011 2" xfId="2712"/>
    <cellStyle name="Normal_Bctiendo2000" xfId="2701"/>
    <cellStyle name="Normal_Bieu 04 2014" xfId="2715"/>
    <cellStyle name="Normal_Bieu04.072" xfId="2647"/>
    <cellStyle name="Normal_Book2" xfId="2667"/>
    <cellStyle name="Normal_Chinh thuc DX 2006 2" xfId="5"/>
    <cellStyle name="Normal_Copy of CSGSX Qui IV. 2011" xfId="2668"/>
    <cellStyle name="Normal_Dau tu 2" xfId="2651"/>
    <cellStyle name="Normal_Dautu" xfId="2652"/>
    <cellStyle name="Normal_GDP 9 thang" xfId="2711"/>
    <cellStyle name="Normal_Gui Vu TH-Bao cao nhanh VDT 2006" xfId="2650"/>
    <cellStyle name="Normal_nhanh sap xep lai 2 2" xfId="2703"/>
    <cellStyle name="Normal_nhanh sap xep lai 3" xfId="2659"/>
    <cellStyle name="Normal_Sheet1" xfId="2632"/>
    <cellStyle name="Normal_solieu gdp 2" xfId="2645"/>
    <cellStyle name="Normal_solieu gdp 2 2" xfId="2682"/>
    <cellStyle name="Normal_SPT3-96" xfId="2642"/>
    <cellStyle name="Normal_SPT3-96_Bieu 012011 2" xfId="2653"/>
    <cellStyle name="Normal_SPT3-96_Bieudautu_Dautu(6-2011)" xfId="2654"/>
    <cellStyle name="Normal_SPT3-96_Van tai12.2010" xfId="2658"/>
    <cellStyle name="Normal_Tieu thu-Ton kho thang 7.2012 (dieu chinh)" xfId="2643"/>
    <cellStyle name="Normal_VTAI 2" xfId="3"/>
    <cellStyle name="Normal_Xl0000008" xfId="2662"/>
    <cellStyle name="Normal_Xl0000107" xfId="2644"/>
    <cellStyle name="Normal_Xl0000109" xfId="2669"/>
    <cellStyle name="Normal_Xl0000109_1" xfId="2680"/>
    <cellStyle name="Normal_Xl0000110" xfId="2714"/>
    <cellStyle name="Normal_Xl0000117" xfId="2713"/>
    <cellStyle name="Normal_Xl0000141" xfId="2631"/>
    <cellStyle name="Normal_Xl0000156" xfId="2661"/>
    <cellStyle name="Normal_Xl0000163" xfId="2670"/>
    <cellStyle name="Normal_Xl0000203" xfId="2660"/>
    <cellStyle name="Normal1" xfId="2523"/>
    <cellStyle name="Normal1 2" xfId="2524"/>
    <cellStyle name="Normal1 3" xfId="2525"/>
    <cellStyle name="Note 2" xfId="2526"/>
    <cellStyle name="Output 2" xfId="2527"/>
    <cellStyle name="Percent [2]" xfId="2528"/>
    <cellStyle name="Percent 2" xfId="2529"/>
    <cellStyle name="Percent 2 2" xfId="2530"/>
    <cellStyle name="Percent 2 3" xfId="2531"/>
    <cellStyle name="Percent 3" xfId="2532"/>
    <cellStyle name="Percent 3 2" xfId="2533"/>
    <cellStyle name="Percent 3 3" xfId="2534"/>
    <cellStyle name="Percent 4" xfId="2535"/>
    <cellStyle name="Percent 4 2" xfId="2536"/>
    <cellStyle name="Percent 4 3" xfId="2537"/>
    <cellStyle name="Percent 4 4" xfId="2679"/>
    <cellStyle name="Percent 5" xfId="2538"/>
    <cellStyle name="Percent 5 2" xfId="2539"/>
    <cellStyle name="Percent 5 3" xfId="2540"/>
    <cellStyle name="Style 1" xfId="2541"/>
    <cellStyle name="Style 10" xfId="2542"/>
    <cellStyle name="Style 11" xfId="2543"/>
    <cellStyle name="Style 2" xfId="2544"/>
    <cellStyle name="Style 3" xfId="2545"/>
    <cellStyle name="Style 4" xfId="2546"/>
    <cellStyle name="Style 5" xfId="2547"/>
    <cellStyle name="Style 6" xfId="2548"/>
    <cellStyle name="Style 7" xfId="2549"/>
    <cellStyle name="Style 8" xfId="2550"/>
    <cellStyle name="Style 9" xfId="2551"/>
    <cellStyle name="Style1" xfId="2552"/>
    <cellStyle name="Style2" xfId="2553"/>
    <cellStyle name="Style3" xfId="2554"/>
    <cellStyle name="Style4" xfId="2555"/>
    <cellStyle name="Style5" xfId="2556"/>
    <cellStyle name="Style6" xfId="2557"/>
    <cellStyle name="Style7" xfId="2558"/>
    <cellStyle name="subhead" xfId="2559"/>
    <cellStyle name="thvt" xfId="2560"/>
    <cellStyle name="Total 2" xfId="2561"/>
    <cellStyle name="Total 3" xfId="2562"/>
    <cellStyle name="Total 4" xfId="2563"/>
    <cellStyle name="Total 5" xfId="2564"/>
    <cellStyle name="Total 6" xfId="2565"/>
    <cellStyle name="Total 7" xfId="2566"/>
    <cellStyle name="Total 8" xfId="2567"/>
    <cellStyle name="Total 9" xfId="2568"/>
    <cellStyle name="Warning Text 2" xfId="2569"/>
    <cellStyle name="xanh" xfId="2630"/>
    <cellStyle name="xuan" xfId="2570"/>
    <cellStyle name="ปกติ_gdp2006q4" xfId="2571"/>
    <cellStyle name=" [0.00]_ Att. 1- Cover" xfId="2572"/>
    <cellStyle name="_ Att. 1- Cover" xfId="2573"/>
    <cellStyle name="?_ Att. 1- Cover" xfId="2574"/>
    <cellStyle name="똿뗦먛귟 [0.00]_PRODUCT DETAIL Q1" xfId="2575"/>
    <cellStyle name="똿뗦먛귟_PRODUCT DETAIL Q1" xfId="2576"/>
    <cellStyle name="믅됞 [0.00]_PRODUCT DETAIL Q1" xfId="2577"/>
    <cellStyle name="믅됞_PRODUCT DETAIL Q1" xfId="2578"/>
    <cellStyle name="백분율_95" xfId="2579"/>
    <cellStyle name="뷭?_BOOKSHIP" xfId="2580"/>
    <cellStyle name="콤마 [0]_1202" xfId="2581"/>
    <cellStyle name="콤마_1202" xfId="2582"/>
    <cellStyle name="통화 [0]_1202" xfId="2583"/>
    <cellStyle name="통화_1202" xfId="2584"/>
    <cellStyle name="표준_(정보부문)월별인원계획" xfId="2585"/>
    <cellStyle name="一般_00Q3902REV.1" xfId="2586"/>
    <cellStyle name="千分位[0]_00Q3902REV.1" xfId="2587"/>
    <cellStyle name="千分位_00Q3902REV.1" xfId="2588"/>
    <cellStyle name="標準_list of commodities" xfId="2589"/>
    <cellStyle name="貨幣 [0]_00Q3902REV.1" xfId="2590"/>
    <cellStyle name="貨幣[0]_BRE" xfId="2591"/>
    <cellStyle name="貨幣_00Q3902REV.1" xfId="25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externalLink" Target="externalLinks/externalLink9.xml"/><Relationship Id="rId63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7.xml"/><Relationship Id="rId58" Type="http://schemas.openxmlformats.org/officeDocument/2006/relationships/externalLink" Target="externalLinks/externalLink12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57" Type="http://schemas.openxmlformats.org/officeDocument/2006/relationships/externalLink" Target="externalLinks/externalLink11.xml"/><Relationship Id="rId61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6.xml"/><Relationship Id="rId60" Type="http://schemas.openxmlformats.org/officeDocument/2006/relationships/externalLink" Target="externalLinks/externalLink14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56" Type="http://schemas.openxmlformats.org/officeDocument/2006/relationships/externalLink" Target="externalLinks/externalLink10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3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8.xml"/><Relationship Id="rId62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I"/>
      <sheetName val="_x0014_M01"/>
      <sheetName val="CT.XF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  <sheetName val="Èoasen"/>
      <sheetName val="chieud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 refreshError="1"/>
      <sheetData sheetId="405"/>
      <sheetData sheetId="406"/>
      <sheetData sheetId="407"/>
      <sheetData sheetId="408"/>
      <sheetData sheetId="409" refreshError="1"/>
      <sheetData sheetId="410"/>
      <sheetData sheetId="41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/>
      <sheetData sheetId="419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/>
      <sheetData sheetId="435" refreshError="1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/>
      <sheetData sheetId="461"/>
      <sheetData sheetId="462"/>
      <sheetData sheetId="463" refreshError="1"/>
      <sheetData sheetId="464"/>
      <sheetData sheetId="465" refreshError="1"/>
      <sheetData sheetId="466"/>
      <sheetData sheetId="467"/>
      <sheetData sheetId="468" refreshError="1"/>
      <sheetData sheetId="469" refreshError="1"/>
      <sheetData sheetId="470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/>
      <sheetData sheetId="538" refreshError="1"/>
      <sheetData sheetId="539"/>
      <sheetData sheetId="540"/>
      <sheetData sheetId="541"/>
      <sheetData sheetId="542" refreshError="1"/>
      <sheetData sheetId="543"/>
      <sheetData sheetId="544"/>
      <sheetData sheetId="545"/>
      <sheetData sheetId="546"/>
      <sheetData sheetId="547"/>
      <sheetData sheetId="548"/>
      <sheetData sheetId="549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/>
      <sheetData sheetId="591" refreshError="1"/>
      <sheetData sheetId="592" refreshError="1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 refreshError="1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 refreshError="1"/>
      <sheetData sheetId="684"/>
      <sheetData sheetId="685" refreshError="1"/>
      <sheetData sheetId="686"/>
      <sheetData sheetId="687"/>
      <sheetData sheetId="688"/>
      <sheetData sheetId="689" refreshError="1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 refreshError="1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 refreshError="1"/>
      <sheetData sheetId="1114" refreshError="1"/>
      <sheetData sheetId="1115" refreshError="1"/>
      <sheetData sheetId="1116" refreshError="1"/>
      <sheetData sheetId="1117"/>
      <sheetData sheetId="1118" refreshError="1"/>
      <sheetData sheetId="1119" refreshError="1"/>
      <sheetData sheetId="1120" refreshError="1"/>
      <sheetData sheetId="1121" refreshError="1"/>
      <sheetData sheetId="1122"/>
      <sheetData sheetId="1123" refreshError="1"/>
      <sheetData sheetId="1124"/>
      <sheetData sheetId="1125" refreshError="1"/>
      <sheetData sheetId="1126"/>
      <sheetData sheetId="1127"/>
      <sheetData sheetId="1128"/>
      <sheetData sheetId="1129"/>
      <sheetData sheetId="1130" refreshError="1"/>
      <sheetData sheetId="1131" refreshError="1"/>
      <sheetData sheetId="1132" refreshError="1"/>
      <sheetData sheetId="1133" refreshError="1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/>
      <sheetData sheetId="117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x0000_"/>
      <sheetName val="Bia_x0000_"/>
      <sheetName val="_IBASE2.XLSѝTNHNoi"/>
      <sheetName val="Km282-Km_x0003_"/>
      <sheetName val="°: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 refreshError="1"/>
      <sheetData sheetId="737" refreshError="1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 refreshError="1"/>
      <sheetData sheetId="773" refreshError="1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 refreshError="1"/>
      <sheetData sheetId="794"/>
      <sheetData sheetId="795"/>
      <sheetData sheetId="796"/>
      <sheetData sheetId="797"/>
      <sheetData sheetId="798"/>
      <sheetData sheetId="799"/>
      <sheetData sheetId="800" refreshError="1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/>
      <sheetData sheetId="952" refreshError="1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4" sqref="B4"/>
    </sheetView>
  </sheetViews>
  <sheetFormatPr defaultColWidth="7.77734375" defaultRowHeight="15.75"/>
  <cols>
    <col min="1" max="1" width="1.33203125" style="83" customWidth="1"/>
    <col min="2" max="2" width="30.44140625" style="83" customWidth="1"/>
    <col min="3" max="4" width="7.33203125" style="83" bestFit="1" customWidth="1"/>
    <col min="5" max="5" width="6.77734375" style="83" customWidth="1"/>
    <col min="6" max="7" width="5.21875" style="83" customWidth="1"/>
    <col min="8" max="8" width="5.21875" style="374" customWidth="1"/>
    <col min="9" max="9" width="7.77734375" style="83"/>
    <col min="10" max="11" width="7" style="83" bestFit="1" customWidth="1"/>
    <col min="12" max="12" width="10.109375" style="83" bestFit="1" customWidth="1"/>
    <col min="13" max="16384" width="7.77734375" style="83"/>
  </cols>
  <sheetData>
    <row r="1" spans="1:16" ht="18" customHeight="1">
      <c r="A1" s="89" t="s">
        <v>531</v>
      </c>
      <c r="B1" s="89"/>
    </row>
    <row r="2" spans="1:16" ht="18" customHeight="1">
      <c r="A2" s="89"/>
      <c r="B2" s="89"/>
    </row>
    <row r="3" spans="1:16" ht="18" customHeight="1">
      <c r="A3" s="84"/>
      <c r="B3" s="88"/>
      <c r="C3" s="386"/>
      <c r="D3" s="386"/>
      <c r="E3" s="386"/>
      <c r="F3" s="386"/>
      <c r="G3" s="386"/>
      <c r="H3" s="385" t="s">
        <v>367</v>
      </c>
    </row>
    <row r="4" spans="1:16" ht="16.149999999999999" customHeight="1">
      <c r="A4" s="87"/>
      <c r="B4" s="384"/>
      <c r="C4" s="225" t="s">
        <v>530</v>
      </c>
      <c r="D4" s="225" t="s">
        <v>129</v>
      </c>
      <c r="E4" s="225" t="s">
        <v>450</v>
      </c>
      <c r="F4" s="1070" t="s">
        <v>536</v>
      </c>
      <c r="G4" s="1070"/>
      <c r="H4" s="1070"/>
    </row>
    <row r="5" spans="1:16" ht="16.149999999999999" customHeight="1">
      <c r="A5" s="85"/>
      <c r="B5" s="383"/>
      <c r="C5" s="223" t="s">
        <v>175</v>
      </c>
      <c r="D5" s="223" t="s">
        <v>174</v>
      </c>
      <c r="E5" s="223" t="s">
        <v>125</v>
      </c>
      <c r="F5" s="223" t="s">
        <v>310</v>
      </c>
      <c r="G5" s="223" t="s">
        <v>370</v>
      </c>
      <c r="H5" s="224" t="s">
        <v>176</v>
      </c>
    </row>
    <row r="6" spans="1:16" ht="16.149999999999999" customHeight="1">
      <c r="A6" s="85"/>
      <c r="B6" s="383"/>
      <c r="C6" s="223" t="s">
        <v>124</v>
      </c>
      <c r="D6" s="223" t="s">
        <v>124</v>
      </c>
      <c r="E6" s="223" t="s">
        <v>124</v>
      </c>
      <c r="F6" s="223" t="s">
        <v>124</v>
      </c>
      <c r="G6" s="223" t="s">
        <v>124</v>
      </c>
      <c r="H6" s="223" t="s">
        <v>124</v>
      </c>
    </row>
    <row r="7" spans="1:16" ht="16.149999999999999" customHeight="1">
      <c r="A7" s="85"/>
      <c r="B7" s="383"/>
      <c r="C7" s="1058">
        <v>2021</v>
      </c>
      <c r="D7" s="1058">
        <v>2021</v>
      </c>
      <c r="E7" s="1058">
        <v>2021</v>
      </c>
      <c r="F7" s="1058">
        <v>2021</v>
      </c>
      <c r="G7" s="1058">
        <v>2021</v>
      </c>
      <c r="H7" s="1058">
        <v>2021</v>
      </c>
    </row>
    <row r="8" spans="1:16" ht="13.5" customHeight="1">
      <c r="A8" s="84"/>
      <c r="B8" s="86"/>
      <c r="C8" s="382"/>
      <c r="D8" s="382"/>
      <c r="E8" s="382"/>
      <c r="F8" s="382"/>
    </row>
    <row r="9" spans="1:16" ht="20.100000000000001" customHeight="1">
      <c r="A9" s="1071" t="s">
        <v>148</v>
      </c>
      <c r="B9" s="1071"/>
      <c r="C9" s="387">
        <v>1953117</v>
      </c>
      <c r="D9" s="387">
        <v>2050431</v>
      </c>
      <c r="E9" s="387">
        <v>4003548</v>
      </c>
      <c r="F9" s="394">
        <v>100</v>
      </c>
      <c r="G9" s="394">
        <v>100</v>
      </c>
      <c r="H9" s="394">
        <v>100</v>
      </c>
      <c r="J9" s="197"/>
      <c r="K9" s="197"/>
      <c r="L9" s="197"/>
      <c r="M9" s="1069"/>
      <c r="N9" s="1069"/>
      <c r="O9" s="1069"/>
    </row>
    <row r="10" spans="1:16" ht="20.100000000000001" customHeight="1">
      <c r="A10" s="375"/>
      <c r="B10" s="376" t="s">
        <v>286</v>
      </c>
      <c r="C10" s="387">
        <v>227932</v>
      </c>
      <c r="D10" s="387">
        <v>258553</v>
      </c>
      <c r="E10" s="387">
        <v>486485</v>
      </c>
      <c r="F10" s="394">
        <v>11.67</v>
      </c>
      <c r="G10" s="394">
        <v>12.61</v>
      </c>
      <c r="H10" s="394">
        <v>12.15</v>
      </c>
      <c r="J10" s="1069"/>
      <c r="K10" s="1069"/>
      <c r="L10" s="1069"/>
      <c r="M10" s="1069"/>
      <c r="N10" s="1069"/>
      <c r="O10" s="1069"/>
      <c r="P10" s="197"/>
    </row>
    <row r="11" spans="1:16" ht="20.100000000000001" customHeight="1">
      <c r="A11" s="84"/>
      <c r="B11" s="378" t="s">
        <v>285</v>
      </c>
      <c r="C11" s="388">
        <v>172615</v>
      </c>
      <c r="D11" s="388">
        <v>188675</v>
      </c>
      <c r="E11" s="388">
        <v>361290</v>
      </c>
      <c r="F11" s="395">
        <v>8.84</v>
      </c>
      <c r="G11" s="395">
        <v>9.1999999999999993</v>
      </c>
      <c r="H11" s="395">
        <v>9.02</v>
      </c>
      <c r="J11" s="1069"/>
      <c r="K11" s="1069"/>
      <c r="L11" s="1069"/>
      <c r="M11" s="1069"/>
      <c r="N11" s="1069"/>
      <c r="O11" s="1069"/>
    </row>
    <row r="12" spans="1:16" ht="20.100000000000001" customHeight="1">
      <c r="A12" s="84"/>
      <c r="B12" s="378" t="s">
        <v>52</v>
      </c>
      <c r="C12" s="388">
        <v>9881</v>
      </c>
      <c r="D12" s="388">
        <v>11955</v>
      </c>
      <c r="E12" s="388">
        <v>21836</v>
      </c>
      <c r="F12" s="395">
        <v>0.5</v>
      </c>
      <c r="G12" s="395">
        <v>0.57999999999999996</v>
      </c>
      <c r="H12" s="395">
        <v>0.55000000000000004</v>
      </c>
      <c r="J12" s="1069"/>
      <c r="K12" s="1069"/>
      <c r="L12" s="1069"/>
      <c r="M12" s="1069"/>
      <c r="N12" s="1069"/>
      <c r="O12" s="1069"/>
    </row>
    <row r="13" spans="1:16" ht="20.100000000000001" customHeight="1">
      <c r="A13" s="84"/>
      <c r="B13" s="378" t="s">
        <v>53</v>
      </c>
      <c r="C13" s="388">
        <v>45436</v>
      </c>
      <c r="D13" s="388">
        <v>57923</v>
      </c>
      <c r="E13" s="388">
        <v>103359</v>
      </c>
      <c r="F13" s="395">
        <v>2.33</v>
      </c>
      <c r="G13" s="395">
        <v>2.83</v>
      </c>
      <c r="H13" s="395">
        <v>2.58</v>
      </c>
      <c r="J13" s="1069"/>
      <c r="K13" s="1069"/>
      <c r="L13" s="1069"/>
      <c r="M13" s="1069"/>
      <c r="N13" s="1069"/>
      <c r="O13" s="1069"/>
    </row>
    <row r="14" spans="1:16" ht="20.100000000000001" customHeight="1">
      <c r="A14" s="375"/>
      <c r="B14" s="376" t="s">
        <v>284</v>
      </c>
      <c r="C14" s="387">
        <v>717958</v>
      </c>
      <c r="D14" s="387">
        <v>787580</v>
      </c>
      <c r="E14" s="387">
        <v>1505538</v>
      </c>
      <c r="F14" s="394">
        <v>36.760000000000005</v>
      </c>
      <c r="G14" s="394">
        <v>38.410000000000004</v>
      </c>
      <c r="H14" s="394">
        <v>37.61</v>
      </c>
      <c r="J14" s="1069"/>
      <c r="K14" s="1069"/>
      <c r="L14" s="1069"/>
      <c r="M14" s="1069"/>
      <c r="N14" s="1069"/>
      <c r="O14" s="1069"/>
      <c r="P14" s="197"/>
    </row>
    <row r="15" spans="1:16" ht="20.100000000000001" customHeight="1">
      <c r="A15" s="84"/>
      <c r="B15" s="378" t="s">
        <v>283</v>
      </c>
      <c r="C15" s="388">
        <v>622734</v>
      </c>
      <c r="D15" s="388">
        <v>671340</v>
      </c>
      <c r="E15" s="388">
        <v>1294074</v>
      </c>
      <c r="F15" s="395">
        <v>31.880000000000003</v>
      </c>
      <c r="G15" s="395">
        <v>32.74</v>
      </c>
      <c r="H15" s="395">
        <v>32.32</v>
      </c>
      <c r="J15" s="1069"/>
      <c r="K15" s="1069"/>
      <c r="L15" s="1069"/>
      <c r="M15" s="1069"/>
      <c r="N15" s="1069"/>
      <c r="O15" s="1069"/>
      <c r="P15" s="197"/>
    </row>
    <row r="16" spans="1:16" ht="20.100000000000001" customHeight="1">
      <c r="A16" s="84"/>
      <c r="B16" s="378" t="s">
        <v>533</v>
      </c>
      <c r="C16" s="388">
        <v>47401</v>
      </c>
      <c r="D16" s="388">
        <v>42017</v>
      </c>
      <c r="E16" s="388">
        <v>89418</v>
      </c>
      <c r="F16" s="395">
        <v>2.4300000000000002</v>
      </c>
      <c r="G16" s="395">
        <v>2.0499999999999998</v>
      </c>
      <c r="H16" s="395">
        <v>2.23</v>
      </c>
      <c r="J16" s="1069"/>
      <c r="K16" s="1069"/>
      <c r="L16" s="1069"/>
      <c r="M16" s="1069"/>
      <c r="N16" s="1069"/>
      <c r="O16" s="1069"/>
    </row>
    <row r="17" spans="1:15" ht="20.100000000000001" customHeight="1">
      <c r="A17" s="84"/>
      <c r="B17" s="378" t="s">
        <v>534</v>
      </c>
      <c r="C17" s="388">
        <v>486733</v>
      </c>
      <c r="D17" s="388">
        <v>536887</v>
      </c>
      <c r="E17" s="388">
        <v>1023620</v>
      </c>
      <c r="F17" s="395">
        <v>24.92</v>
      </c>
      <c r="G17" s="395">
        <v>26.18</v>
      </c>
      <c r="H17" s="395">
        <v>25.57</v>
      </c>
      <c r="J17" s="1069"/>
      <c r="K17" s="1069"/>
      <c r="L17" s="1069"/>
      <c r="M17" s="1069"/>
      <c r="N17" s="1069"/>
      <c r="O17" s="1069"/>
    </row>
    <row r="18" spans="1:15" ht="27" customHeight="1">
      <c r="A18" s="84"/>
      <c r="B18" s="377" t="s">
        <v>767</v>
      </c>
      <c r="C18" s="388">
        <v>76374</v>
      </c>
      <c r="D18" s="388">
        <v>80873</v>
      </c>
      <c r="E18" s="388">
        <v>157247</v>
      </c>
      <c r="F18" s="395">
        <v>3.91</v>
      </c>
      <c r="G18" s="395">
        <v>3.95</v>
      </c>
      <c r="H18" s="395">
        <v>3.93</v>
      </c>
      <c r="J18" s="1069"/>
      <c r="K18" s="1069"/>
      <c r="L18" s="1069"/>
      <c r="M18" s="1069"/>
      <c r="N18" s="1069"/>
      <c r="O18" s="1069"/>
    </row>
    <row r="19" spans="1:15" ht="27" customHeight="1">
      <c r="A19" s="84"/>
      <c r="B19" s="377" t="s">
        <v>535</v>
      </c>
      <c r="C19" s="389">
        <v>12226</v>
      </c>
      <c r="D19" s="388">
        <v>11563</v>
      </c>
      <c r="E19" s="389">
        <v>23789</v>
      </c>
      <c r="F19" s="974">
        <v>0.62</v>
      </c>
      <c r="G19" s="395">
        <v>0.56000000000000005</v>
      </c>
      <c r="H19" s="974">
        <v>0.59</v>
      </c>
      <c r="J19" s="1069"/>
      <c r="K19" s="1069"/>
      <c r="L19" s="1069"/>
      <c r="M19" s="1069"/>
      <c r="N19" s="1069"/>
      <c r="O19" s="1069"/>
    </row>
    <row r="20" spans="1:15" ht="20.100000000000001" customHeight="1">
      <c r="A20" s="84"/>
      <c r="B20" s="378" t="s">
        <v>142</v>
      </c>
      <c r="C20" s="389">
        <v>95224</v>
      </c>
      <c r="D20" s="390">
        <v>116240</v>
      </c>
      <c r="E20" s="389">
        <v>211464</v>
      </c>
      <c r="F20" s="974">
        <v>4.88</v>
      </c>
      <c r="G20" s="395">
        <v>5.67</v>
      </c>
      <c r="H20" s="974">
        <v>5.28</v>
      </c>
      <c r="J20" s="1069"/>
      <c r="K20" s="1069"/>
      <c r="L20" s="1069"/>
      <c r="M20" s="1069"/>
      <c r="N20" s="1069"/>
      <c r="O20" s="1069"/>
    </row>
    <row r="21" spans="1:15" ht="20.100000000000001" customHeight="1">
      <c r="A21" s="375"/>
      <c r="B21" s="379" t="s">
        <v>51</v>
      </c>
      <c r="C21" s="391">
        <v>823473</v>
      </c>
      <c r="D21" s="392">
        <v>823138</v>
      </c>
      <c r="E21" s="393">
        <v>1646611</v>
      </c>
      <c r="F21" s="975">
        <v>42.16</v>
      </c>
      <c r="G21" s="394">
        <v>40.14</v>
      </c>
      <c r="H21" s="975">
        <v>41.13</v>
      </c>
      <c r="J21" s="1069"/>
      <c r="K21" s="1069"/>
      <c r="L21" s="1069"/>
      <c r="M21" s="1069"/>
      <c r="N21" s="1069"/>
      <c r="O21" s="1069"/>
    </row>
    <row r="22" spans="1:15" ht="27" customHeight="1">
      <c r="A22" s="84"/>
      <c r="B22" s="377" t="s">
        <v>281</v>
      </c>
      <c r="C22" s="390">
        <v>207447</v>
      </c>
      <c r="D22" s="390">
        <v>197226</v>
      </c>
      <c r="E22" s="389">
        <v>404673</v>
      </c>
      <c r="F22" s="974">
        <v>10.62</v>
      </c>
      <c r="G22" s="395">
        <v>9.6199999999999992</v>
      </c>
      <c r="H22" s="974">
        <v>10.11</v>
      </c>
      <c r="J22" s="1069"/>
      <c r="K22" s="1069"/>
      <c r="L22" s="1069"/>
      <c r="M22" s="1069"/>
      <c r="N22" s="1069"/>
      <c r="O22" s="1069"/>
    </row>
    <row r="23" spans="1:15" ht="20.100000000000001" customHeight="1">
      <c r="A23" s="84"/>
      <c r="B23" s="378" t="s">
        <v>280</v>
      </c>
      <c r="C23" s="390">
        <v>94447</v>
      </c>
      <c r="D23" s="390">
        <v>83131</v>
      </c>
      <c r="E23" s="389">
        <v>177578</v>
      </c>
      <c r="F23" s="974">
        <v>4.84</v>
      </c>
      <c r="G23" s="395">
        <v>4.05</v>
      </c>
      <c r="H23" s="974">
        <v>4.4400000000000004</v>
      </c>
      <c r="J23" s="1069"/>
      <c r="K23" s="1069"/>
      <c r="L23" s="1069"/>
      <c r="M23" s="1069"/>
      <c r="N23" s="1069"/>
      <c r="O23" s="1069"/>
    </row>
    <row r="24" spans="1:15" ht="20.100000000000001" customHeight="1">
      <c r="A24" s="84"/>
      <c r="B24" s="378" t="s">
        <v>147</v>
      </c>
      <c r="C24" s="390">
        <v>43134</v>
      </c>
      <c r="D24" s="390">
        <v>35768</v>
      </c>
      <c r="E24" s="389">
        <v>78902</v>
      </c>
      <c r="F24" s="974">
        <v>2.21</v>
      </c>
      <c r="G24" s="395">
        <v>1.74</v>
      </c>
      <c r="H24" s="974">
        <v>1.97</v>
      </c>
      <c r="J24" s="1069"/>
      <c r="K24" s="1069"/>
      <c r="L24" s="1069"/>
      <c r="M24" s="1069"/>
      <c r="N24" s="1069"/>
      <c r="O24" s="1069"/>
    </row>
    <row r="25" spans="1:15" ht="20.100000000000001" customHeight="1">
      <c r="A25" s="84"/>
      <c r="B25" s="378" t="s">
        <v>143</v>
      </c>
      <c r="C25" s="390">
        <v>72498</v>
      </c>
      <c r="D25" s="390">
        <v>68571</v>
      </c>
      <c r="E25" s="389">
        <v>141069</v>
      </c>
      <c r="F25" s="974">
        <v>3.71</v>
      </c>
      <c r="G25" s="395">
        <v>3.34</v>
      </c>
      <c r="H25" s="974">
        <v>3.52</v>
      </c>
      <c r="J25" s="1069"/>
      <c r="K25" s="1069"/>
      <c r="L25" s="1069"/>
      <c r="M25" s="1069"/>
      <c r="N25" s="1069"/>
      <c r="O25" s="1069"/>
    </row>
    <row r="26" spans="1:15" ht="20.100000000000001" customHeight="1">
      <c r="A26" s="84"/>
      <c r="B26" s="378" t="s">
        <v>279</v>
      </c>
      <c r="C26" s="390">
        <v>84871</v>
      </c>
      <c r="D26" s="390">
        <v>82205</v>
      </c>
      <c r="E26" s="389">
        <v>167076</v>
      </c>
      <c r="F26" s="974">
        <v>4.3499999999999996</v>
      </c>
      <c r="G26" s="395">
        <v>4.01</v>
      </c>
      <c r="H26" s="974">
        <v>4.17</v>
      </c>
      <c r="J26" s="1069"/>
      <c r="K26" s="1069"/>
      <c r="L26" s="1069"/>
      <c r="M26" s="1069"/>
      <c r="N26" s="1069"/>
      <c r="O26" s="1069"/>
    </row>
    <row r="27" spans="1:15" ht="20.100000000000001" customHeight="1">
      <c r="A27" s="84"/>
      <c r="B27" s="377" t="s">
        <v>278</v>
      </c>
      <c r="C27" s="390">
        <v>76432</v>
      </c>
      <c r="D27" s="390">
        <v>67083</v>
      </c>
      <c r="E27" s="389">
        <v>143515</v>
      </c>
      <c r="F27" s="974">
        <v>3.91</v>
      </c>
      <c r="G27" s="395">
        <v>3.27</v>
      </c>
      <c r="H27" s="974">
        <v>3.58</v>
      </c>
      <c r="J27" s="1069"/>
      <c r="K27" s="1069"/>
      <c r="L27" s="1069"/>
      <c r="M27" s="1069"/>
      <c r="N27" s="1069"/>
      <c r="O27" s="1069"/>
    </row>
    <row r="28" spans="1:15" ht="20.100000000000001" customHeight="1">
      <c r="A28" s="84"/>
      <c r="B28" s="378" t="s">
        <v>277</v>
      </c>
      <c r="C28" s="390">
        <v>41081</v>
      </c>
      <c r="D28" s="390">
        <v>47809</v>
      </c>
      <c r="E28" s="389">
        <v>88890</v>
      </c>
      <c r="F28" s="974">
        <v>2.1</v>
      </c>
      <c r="G28" s="395">
        <v>2.33</v>
      </c>
      <c r="H28" s="974">
        <v>2.2200000000000002</v>
      </c>
      <c r="J28" s="1069"/>
      <c r="K28" s="1069"/>
      <c r="L28" s="1069"/>
      <c r="M28" s="1069"/>
      <c r="N28" s="1069"/>
      <c r="O28" s="1069"/>
    </row>
    <row r="29" spans="1:15" ht="20.100000000000001" customHeight="1">
      <c r="A29" s="84"/>
      <c r="B29" s="378" t="s">
        <v>276</v>
      </c>
      <c r="C29" s="390">
        <v>23368</v>
      </c>
      <c r="D29" s="390">
        <v>21656</v>
      </c>
      <c r="E29" s="389">
        <v>45024</v>
      </c>
      <c r="F29" s="974">
        <v>1.2</v>
      </c>
      <c r="G29" s="395">
        <v>1.06</v>
      </c>
      <c r="H29" s="974">
        <v>1.1200000000000001</v>
      </c>
      <c r="J29" s="1069"/>
      <c r="K29" s="1069"/>
      <c r="L29" s="1069"/>
      <c r="M29" s="1069"/>
      <c r="N29" s="1069"/>
      <c r="O29" s="1069"/>
    </row>
    <row r="30" spans="1:15" ht="42" customHeight="1">
      <c r="A30" s="84"/>
      <c r="B30" s="377" t="s">
        <v>445</v>
      </c>
      <c r="C30" s="390">
        <v>36214</v>
      </c>
      <c r="D30" s="390">
        <v>45410</v>
      </c>
      <c r="E30" s="389">
        <v>81624</v>
      </c>
      <c r="F30" s="974">
        <v>1.85</v>
      </c>
      <c r="G30" s="395">
        <v>2.21</v>
      </c>
      <c r="H30" s="974">
        <v>2.04</v>
      </c>
      <c r="J30" s="1069"/>
      <c r="K30" s="1069"/>
      <c r="L30" s="1069"/>
      <c r="M30" s="1069"/>
      <c r="N30" s="1069"/>
      <c r="O30" s="1069"/>
    </row>
    <row r="31" spans="1:15" ht="20.100000000000001" customHeight="1">
      <c r="A31" s="84"/>
      <c r="B31" s="377" t="s">
        <v>146</v>
      </c>
      <c r="C31" s="390">
        <v>78636</v>
      </c>
      <c r="D31" s="390">
        <v>93707</v>
      </c>
      <c r="E31" s="389">
        <v>172343</v>
      </c>
      <c r="F31" s="974">
        <v>4.03</v>
      </c>
      <c r="G31" s="395">
        <v>4.57</v>
      </c>
      <c r="H31" s="974">
        <v>4.3</v>
      </c>
      <c r="J31" s="1069"/>
      <c r="K31" s="1069"/>
      <c r="L31" s="1069"/>
      <c r="M31" s="1069"/>
      <c r="N31" s="1069"/>
      <c r="O31" s="1069"/>
    </row>
    <row r="32" spans="1:15" ht="18" customHeight="1">
      <c r="A32" s="84"/>
      <c r="B32" s="378" t="s">
        <v>141</v>
      </c>
      <c r="C32" s="390">
        <v>36411</v>
      </c>
      <c r="D32" s="390">
        <v>54799</v>
      </c>
      <c r="E32" s="389">
        <v>91210</v>
      </c>
      <c r="F32" s="974">
        <v>1.86</v>
      </c>
      <c r="G32" s="395">
        <v>2.67</v>
      </c>
      <c r="H32" s="974">
        <v>2.2799999999999998</v>
      </c>
      <c r="J32" s="1069"/>
      <c r="K32" s="1069"/>
      <c r="L32" s="1069"/>
      <c r="M32" s="1069"/>
      <c r="N32" s="1069"/>
      <c r="O32" s="1069"/>
    </row>
    <row r="33" spans="1:15" ht="18" customHeight="1">
      <c r="A33" s="84"/>
      <c r="B33" s="378" t="s">
        <v>144</v>
      </c>
      <c r="C33" s="390">
        <v>12200</v>
      </c>
      <c r="D33" s="390">
        <v>11722</v>
      </c>
      <c r="E33" s="389">
        <v>23922</v>
      </c>
      <c r="F33" s="974">
        <v>0.62</v>
      </c>
      <c r="G33" s="395">
        <v>0.56999999999999995</v>
      </c>
      <c r="H33" s="974">
        <v>0.6</v>
      </c>
      <c r="J33" s="1069"/>
      <c r="K33" s="1069"/>
      <c r="L33" s="1069"/>
      <c r="M33" s="1069"/>
      <c r="N33" s="1069"/>
      <c r="O33" s="1069"/>
    </row>
    <row r="34" spans="1:15" ht="20.100000000000001" customHeight="1">
      <c r="A34" s="84"/>
      <c r="B34" s="378" t="s">
        <v>145</v>
      </c>
      <c r="C34" s="390">
        <v>14005</v>
      </c>
      <c r="D34" s="390">
        <v>11392</v>
      </c>
      <c r="E34" s="389">
        <v>25397</v>
      </c>
      <c r="F34" s="974">
        <v>0.72</v>
      </c>
      <c r="G34" s="395">
        <v>0.56000000000000005</v>
      </c>
      <c r="H34" s="974">
        <v>0.63</v>
      </c>
      <c r="J34" s="1069"/>
      <c r="K34" s="1069"/>
      <c r="L34" s="1069"/>
      <c r="M34" s="1069"/>
      <c r="N34" s="1069"/>
      <c r="O34" s="1069"/>
    </row>
    <row r="35" spans="1:15" ht="42" customHeight="1">
      <c r="A35" s="84"/>
      <c r="B35" s="377" t="s">
        <v>444</v>
      </c>
      <c r="C35" s="1059">
        <v>2730</v>
      </c>
      <c r="D35" s="1059">
        <v>2658</v>
      </c>
      <c r="E35" s="1060">
        <v>5388</v>
      </c>
      <c r="F35" s="1061">
        <v>0.14000000000000001</v>
      </c>
      <c r="G35" s="1062">
        <v>0.13</v>
      </c>
      <c r="H35" s="1061">
        <v>0.13</v>
      </c>
      <c r="J35" s="1069"/>
      <c r="K35" s="1069"/>
      <c r="L35" s="1069"/>
      <c r="M35" s="1069"/>
      <c r="N35" s="1069"/>
      <c r="O35" s="1069"/>
    </row>
    <row r="36" spans="1:15" ht="20.100000000000001" customHeight="1">
      <c r="A36" s="375"/>
      <c r="B36" s="376" t="s">
        <v>275</v>
      </c>
      <c r="C36" s="392">
        <v>183754</v>
      </c>
      <c r="D36" s="387">
        <v>181160</v>
      </c>
      <c r="E36" s="393">
        <v>364914</v>
      </c>
      <c r="F36" s="975">
        <v>9.41</v>
      </c>
      <c r="G36" s="394">
        <v>8.84</v>
      </c>
      <c r="H36" s="975">
        <v>9.11</v>
      </c>
      <c r="J36" s="1069"/>
      <c r="K36" s="1069"/>
      <c r="L36" s="1069"/>
      <c r="M36" s="1069"/>
      <c r="N36" s="1069"/>
      <c r="O36" s="1069"/>
    </row>
    <row r="37" spans="1:15" ht="15">
      <c r="A37" s="375"/>
      <c r="B37" s="375"/>
      <c r="C37" s="223"/>
      <c r="D37" s="223"/>
      <c r="E37" s="223"/>
      <c r="F37" s="223"/>
      <c r="G37" s="223"/>
      <c r="H37" s="223"/>
    </row>
  </sheetData>
  <mergeCells count="2">
    <mergeCell ref="F4:H4"/>
    <mergeCell ref="A9:B9"/>
  </mergeCells>
  <pageMargins left="0.86614173228346458" right="0.47244094488188981" top="0.74803149606299213" bottom="0.51181102362204722" header="0.43307086614173229" footer="0.23622047244094491"/>
  <pageSetup paperSize="9" firstPageNumber="41" orientation="portrait" useFirstPageNumber="1" r:id="rId1"/>
  <headerFooter alignWithMargins="0">
    <oddHeader>&amp;C&amp;13&amp;P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M21" sqref="M21"/>
    </sheetView>
  </sheetViews>
  <sheetFormatPr defaultRowHeight="18" customHeight="1"/>
  <cols>
    <col min="1" max="1" width="19.44140625" style="169" customWidth="1"/>
    <col min="2" max="2" width="8.33203125" style="169" customWidth="1"/>
    <col min="3" max="5" width="7.77734375" style="169" customWidth="1"/>
    <col min="6" max="6" width="10" style="169" customWidth="1"/>
    <col min="7" max="7" width="9" style="169" customWidth="1"/>
    <col min="8" max="221" width="8.77734375" style="169"/>
    <col min="222" max="222" width="26.33203125" style="169" customWidth="1"/>
    <col min="223" max="223" width="8" style="169" bestFit="1" customWidth="1"/>
    <col min="224" max="224" width="6.21875" style="169" bestFit="1" customWidth="1"/>
    <col min="225" max="225" width="5.44140625" style="169" bestFit="1" customWidth="1"/>
    <col min="226" max="226" width="5.77734375" style="169" bestFit="1" customWidth="1"/>
    <col min="227" max="228" width="8.33203125" style="169" customWidth="1"/>
    <col min="229" max="477" width="8.77734375" style="169"/>
    <col min="478" max="478" width="26.33203125" style="169" customWidth="1"/>
    <col min="479" max="479" width="8" style="169" bestFit="1" customWidth="1"/>
    <col min="480" max="480" width="6.21875" style="169" bestFit="1" customWidth="1"/>
    <col min="481" max="481" width="5.44140625" style="169" bestFit="1" customWidth="1"/>
    <col min="482" max="482" width="5.77734375" style="169" bestFit="1" customWidth="1"/>
    <col min="483" max="484" width="8.33203125" style="169" customWidth="1"/>
    <col min="485" max="733" width="8.77734375" style="169"/>
    <col min="734" max="734" width="26.33203125" style="169" customWidth="1"/>
    <col min="735" max="735" width="8" style="169" bestFit="1" customWidth="1"/>
    <col min="736" max="736" width="6.21875" style="169" bestFit="1" customWidth="1"/>
    <col min="737" max="737" width="5.44140625" style="169" bestFit="1" customWidth="1"/>
    <col min="738" max="738" width="5.77734375" style="169" bestFit="1" customWidth="1"/>
    <col min="739" max="740" width="8.33203125" style="169" customWidth="1"/>
    <col min="741" max="989" width="8.77734375" style="169"/>
    <col min="990" max="990" width="26.33203125" style="169" customWidth="1"/>
    <col min="991" max="991" width="8" style="169" bestFit="1" customWidth="1"/>
    <col min="992" max="992" width="6.21875" style="169" bestFit="1" customWidth="1"/>
    <col min="993" max="993" width="5.44140625" style="169" bestFit="1" customWidth="1"/>
    <col min="994" max="994" width="5.77734375" style="169" bestFit="1" customWidth="1"/>
    <col min="995" max="996" width="8.33203125" style="169" customWidth="1"/>
    <col min="997" max="1245" width="8.77734375" style="169"/>
    <col min="1246" max="1246" width="26.33203125" style="169" customWidth="1"/>
    <col min="1247" max="1247" width="8" style="169" bestFit="1" customWidth="1"/>
    <col min="1248" max="1248" width="6.21875" style="169" bestFit="1" customWidth="1"/>
    <col min="1249" max="1249" width="5.44140625" style="169" bestFit="1" customWidth="1"/>
    <col min="1250" max="1250" width="5.77734375" style="169" bestFit="1" customWidth="1"/>
    <col min="1251" max="1252" width="8.33203125" style="169" customWidth="1"/>
    <col min="1253" max="1501" width="8.77734375" style="169"/>
    <col min="1502" max="1502" width="26.33203125" style="169" customWidth="1"/>
    <col min="1503" max="1503" width="8" style="169" bestFit="1" customWidth="1"/>
    <col min="1504" max="1504" width="6.21875" style="169" bestFit="1" customWidth="1"/>
    <col min="1505" max="1505" width="5.44140625" style="169" bestFit="1" customWidth="1"/>
    <col min="1506" max="1506" width="5.77734375" style="169" bestFit="1" customWidth="1"/>
    <col min="1507" max="1508" width="8.33203125" style="169" customWidth="1"/>
    <col min="1509" max="1757" width="8.77734375" style="169"/>
    <col min="1758" max="1758" width="26.33203125" style="169" customWidth="1"/>
    <col min="1759" max="1759" width="8" style="169" bestFit="1" customWidth="1"/>
    <col min="1760" max="1760" width="6.21875" style="169" bestFit="1" customWidth="1"/>
    <col min="1761" max="1761" width="5.44140625" style="169" bestFit="1" customWidth="1"/>
    <col min="1762" max="1762" width="5.77734375" style="169" bestFit="1" customWidth="1"/>
    <col min="1763" max="1764" width="8.33203125" style="169" customWidth="1"/>
    <col min="1765" max="2013" width="8.77734375" style="169"/>
    <col min="2014" max="2014" width="26.33203125" style="169" customWidth="1"/>
    <col min="2015" max="2015" width="8" style="169" bestFit="1" customWidth="1"/>
    <col min="2016" max="2016" width="6.21875" style="169" bestFit="1" customWidth="1"/>
    <col min="2017" max="2017" width="5.44140625" style="169" bestFit="1" customWidth="1"/>
    <col min="2018" max="2018" width="5.77734375" style="169" bestFit="1" customWidth="1"/>
    <col min="2019" max="2020" width="8.33203125" style="169" customWidth="1"/>
    <col min="2021" max="2269" width="8.77734375" style="169"/>
    <col min="2270" max="2270" width="26.33203125" style="169" customWidth="1"/>
    <col min="2271" max="2271" width="8" style="169" bestFit="1" customWidth="1"/>
    <col min="2272" max="2272" width="6.21875" style="169" bestFit="1" customWidth="1"/>
    <col min="2273" max="2273" width="5.44140625" style="169" bestFit="1" customWidth="1"/>
    <col min="2274" max="2274" width="5.77734375" style="169" bestFit="1" customWidth="1"/>
    <col min="2275" max="2276" width="8.33203125" style="169" customWidth="1"/>
    <col min="2277" max="2525" width="8.77734375" style="169"/>
    <col min="2526" max="2526" width="26.33203125" style="169" customWidth="1"/>
    <col min="2527" max="2527" width="8" style="169" bestFit="1" customWidth="1"/>
    <col min="2528" max="2528" width="6.21875" style="169" bestFit="1" customWidth="1"/>
    <col min="2529" max="2529" width="5.44140625" style="169" bestFit="1" customWidth="1"/>
    <col min="2530" max="2530" width="5.77734375" style="169" bestFit="1" customWidth="1"/>
    <col min="2531" max="2532" width="8.33203125" style="169" customWidth="1"/>
    <col min="2533" max="2781" width="8.77734375" style="169"/>
    <col min="2782" max="2782" width="26.33203125" style="169" customWidth="1"/>
    <col min="2783" max="2783" width="8" style="169" bestFit="1" customWidth="1"/>
    <col min="2784" max="2784" width="6.21875" style="169" bestFit="1" customWidth="1"/>
    <col min="2785" max="2785" width="5.44140625" style="169" bestFit="1" customWidth="1"/>
    <col min="2786" max="2786" width="5.77734375" style="169" bestFit="1" customWidth="1"/>
    <col min="2787" max="2788" width="8.33203125" style="169" customWidth="1"/>
    <col min="2789" max="3037" width="8.77734375" style="169"/>
    <col min="3038" max="3038" width="26.33203125" style="169" customWidth="1"/>
    <col min="3039" max="3039" width="8" style="169" bestFit="1" customWidth="1"/>
    <col min="3040" max="3040" width="6.21875" style="169" bestFit="1" customWidth="1"/>
    <col min="3041" max="3041" width="5.44140625" style="169" bestFit="1" customWidth="1"/>
    <col min="3042" max="3042" width="5.77734375" style="169" bestFit="1" customWidth="1"/>
    <col min="3043" max="3044" width="8.33203125" style="169" customWidth="1"/>
    <col min="3045" max="3293" width="8.77734375" style="169"/>
    <col min="3294" max="3294" width="26.33203125" style="169" customWidth="1"/>
    <col min="3295" max="3295" width="8" style="169" bestFit="1" customWidth="1"/>
    <col min="3296" max="3296" width="6.21875" style="169" bestFit="1" customWidth="1"/>
    <col min="3297" max="3297" width="5.44140625" style="169" bestFit="1" customWidth="1"/>
    <col min="3298" max="3298" width="5.77734375" style="169" bestFit="1" customWidth="1"/>
    <col min="3299" max="3300" width="8.33203125" style="169" customWidth="1"/>
    <col min="3301" max="3549" width="8.77734375" style="169"/>
    <col min="3550" max="3550" width="26.33203125" style="169" customWidth="1"/>
    <col min="3551" max="3551" width="8" style="169" bestFit="1" customWidth="1"/>
    <col min="3552" max="3552" width="6.21875" style="169" bestFit="1" customWidth="1"/>
    <col min="3553" max="3553" width="5.44140625" style="169" bestFit="1" customWidth="1"/>
    <col min="3554" max="3554" width="5.77734375" style="169" bestFit="1" customWidth="1"/>
    <col min="3555" max="3556" width="8.33203125" style="169" customWidth="1"/>
    <col min="3557" max="3805" width="8.77734375" style="169"/>
    <col min="3806" max="3806" width="26.33203125" style="169" customWidth="1"/>
    <col min="3807" max="3807" width="8" style="169" bestFit="1" customWidth="1"/>
    <col min="3808" max="3808" width="6.21875" style="169" bestFit="1" customWidth="1"/>
    <col min="3809" max="3809" width="5.44140625" style="169" bestFit="1" customWidth="1"/>
    <col min="3810" max="3810" width="5.77734375" style="169" bestFit="1" customWidth="1"/>
    <col min="3811" max="3812" width="8.33203125" style="169" customWidth="1"/>
    <col min="3813" max="4061" width="8.77734375" style="169"/>
    <col min="4062" max="4062" width="26.33203125" style="169" customWidth="1"/>
    <col min="4063" max="4063" width="8" style="169" bestFit="1" customWidth="1"/>
    <col min="4064" max="4064" width="6.21875" style="169" bestFit="1" customWidth="1"/>
    <col min="4065" max="4065" width="5.44140625" style="169" bestFit="1" customWidth="1"/>
    <col min="4066" max="4066" width="5.77734375" style="169" bestFit="1" customWidth="1"/>
    <col min="4067" max="4068" width="8.33203125" style="169" customWidth="1"/>
    <col min="4069" max="4317" width="8.77734375" style="169"/>
    <col min="4318" max="4318" width="26.33203125" style="169" customWidth="1"/>
    <col min="4319" max="4319" width="8" style="169" bestFit="1" customWidth="1"/>
    <col min="4320" max="4320" width="6.21875" style="169" bestFit="1" customWidth="1"/>
    <col min="4321" max="4321" width="5.44140625" style="169" bestFit="1" customWidth="1"/>
    <col min="4322" max="4322" width="5.77734375" style="169" bestFit="1" customWidth="1"/>
    <col min="4323" max="4324" width="8.33203125" style="169" customWidth="1"/>
    <col min="4325" max="4573" width="8.77734375" style="169"/>
    <col min="4574" max="4574" width="26.33203125" style="169" customWidth="1"/>
    <col min="4575" max="4575" width="8" style="169" bestFit="1" customWidth="1"/>
    <col min="4576" max="4576" width="6.21875" style="169" bestFit="1" customWidth="1"/>
    <col min="4577" max="4577" width="5.44140625" style="169" bestFit="1" customWidth="1"/>
    <col min="4578" max="4578" width="5.77734375" style="169" bestFit="1" customWidth="1"/>
    <col min="4579" max="4580" width="8.33203125" style="169" customWidth="1"/>
    <col min="4581" max="4829" width="8.77734375" style="169"/>
    <col min="4830" max="4830" width="26.33203125" style="169" customWidth="1"/>
    <col min="4831" max="4831" width="8" style="169" bestFit="1" customWidth="1"/>
    <col min="4832" max="4832" width="6.21875" style="169" bestFit="1" customWidth="1"/>
    <col min="4833" max="4833" width="5.44140625" style="169" bestFit="1" customWidth="1"/>
    <col min="4834" max="4834" width="5.77734375" style="169" bestFit="1" customWidth="1"/>
    <col min="4835" max="4836" width="8.33203125" style="169" customWidth="1"/>
    <col min="4837" max="5085" width="8.77734375" style="169"/>
    <col min="5086" max="5086" width="26.33203125" style="169" customWidth="1"/>
    <col min="5087" max="5087" width="8" style="169" bestFit="1" customWidth="1"/>
    <col min="5088" max="5088" width="6.21875" style="169" bestFit="1" customWidth="1"/>
    <col min="5089" max="5089" width="5.44140625" style="169" bestFit="1" customWidth="1"/>
    <col min="5090" max="5090" width="5.77734375" style="169" bestFit="1" customWidth="1"/>
    <col min="5091" max="5092" width="8.33203125" style="169" customWidth="1"/>
    <col min="5093" max="5341" width="8.77734375" style="169"/>
    <col min="5342" max="5342" width="26.33203125" style="169" customWidth="1"/>
    <col min="5343" max="5343" width="8" style="169" bestFit="1" customWidth="1"/>
    <col min="5344" max="5344" width="6.21875" style="169" bestFit="1" customWidth="1"/>
    <col min="5345" max="5345" width="5.44140625" style="169" bestFit="1" customWidth="1"/>
    <col min="5346" max="5346" width="5.77734375" style="169" bestFit="1" customWidth="1"/>
    <col min="5347" max="5348" width="8.33203125" style="169" customWidth="1"/>
    <col min="5349" max="5597" width="8.77734375" style="169"/>
    <col min="5598" max="5598" width="26.33203125" style="169" customWidth="1"/>
    <col min="5599" max="5599" width="8" style="169" bestFit="1" customWidth="1"/>
    <col min="5600" max="5600" width="6.21875" style="169" bestFit="1" customWidth="1"/>
    <col min="5601" max="5601" width="5.44140625" style="169" bestFit="1" customWidth="1"/>
    <col min="5602" max="5602" width="5.77734375" style="169" bestFit="1" customWidth="1"/>
    <col min="5603" max="5604" width="8.33203125" style="169" customWidth="1"/>
    <col min="5605" max="5853" width="8.77734375" style="169"/>
    <col min="5854" max="5854" width="26.33203125" style="169" customWidth="1"/>
    <col min="5855" max="5855" width="8" style="169" bestFit="1" customWidth="1"/>
    <col min="5856" max="5856" width="6.21875" style="169" bestFit="1" customWidth="1"/>
    <col min="5857" max="5857" width="5.44140625" style="169" bestFit="1" customWidth="1"/>
    <col min="5858" max="5858" width="5.77734375" style="169" bestFit="1" customWidth="1"/>
    <col min="5859" max="5860" width="8.33203125" style="169" customWidth="1"/>
    <col min="5861" max="6109" width="8.77734375" style="169"/>
    <col min="6110" max="6110" width="26.33203125" style="169" customWidth="1"/>
    <col min="6111" max="6111" width="8" style="169" bestFit="1" customWidth="1"/>
    <col min="6112" max="6112" width="6.21875" style="169" bestFit="1" customWidth="1"/>
    <col min="6113" max="6113" width="5.44140625" style="169" bestFit="1" customWidth="1"/>
    <col min="6114" max="6114" width="5.77734375" style="169" bestFit="1" customWidth="1"/>
    <col min="6115" max="6116" width="8.33203125" style="169" customWidth="1"/>
    <col min="6117" max="6365" width="8.77734375" style="169"/>
    <col min="6366" max="6366" width="26.33203125" style="169" customWidth="1"/>
    <col min="6367" max="6367" width="8" style="169" bestFit="1" customWidth="1"/>
    <col min="6368" max="6368" width="6.21875" style="169" bestFit="1" customWidth="1"/>
    <col min="6369" max="6369" width="5.44140625" style="169" bestFit="1" customWidth="1"/>
    <col min="6370" max="6370" width="5.77734375" style="169" bestFit="1" customWidth="1"/>
    <col min="6371" max="6372" width="8.33203125" style="169" customWidth="1"/>
    <col min="6373" max="6621" width="8.77734375" style="169"/>
    <col min="6622" max="6622" width="26.33203125" style="169" customWidth="1"/>
    <col min="6623" max="6623" width="8" style="169" bestFit="1" customWidth="1"/>
    <col min="6624" max="6624" width="6.21875" style="169" bestFit="1" customWidth="1"/>
    <col min="6625" max="6625" width="5.44140625" style="169" bestFit="1" customWidth="1"/>
    <col min="6626" max="6626" width="5.77734375" style="169" bestFit="1" customWidth="1"/>
    <col min="6627" max="6628" width="8.33203125" style="169" customWidth="1"/>
    <col min="6629" max="6877" width="8.77734375" style="169"/>
    <col min="6878" max="6878" width="26.33203125" style="169" customWidth="1"/>
    <col min="6879" max="6879" width="8" style="169" bestFit="1" customWidth="1"/>
    <col min="6880" max="6880" width="6.21875" style="169" bestFit="1" customWidth="1"/>
    <col min="6881" max="6881" width="5.44140625" style="169" bestFit="1" customWidth="1"/>
    <col min="6882" max="6882" width="5.77734375" style="169" bestFit="1" customWidth="1"/>
    <col min="6883" max="6884" width="8.33203125" style="169" customWidth="1"/>
    <col min="6885" max="7133" width="8.77734375" style="169"/>
    <col min="7134" max="7134" width="26.33203125" style="169" customWidth="1"/>
    <col min="7135" max="7135" width="8" style="169" bestFit="1" customWidth="1"/>
    <col min="7136" max="7136" width="6.21875" style="169" bestFit="1" customWidth="1"/>
    <col min="7137" max="7137" width="5.44140625" style="169" bestFit="1" customWidth="1"/>
    <col min="7138" max="7138" width="5.77734375" style="169" bestFit="1" customWidth="1"/>
    <col min="7139" max="7140" width="8.33203125" style="169" customWidth="1"/>
    <col min="7141" max="7389" width="8.77734375" style="169"/>
    <col min="7390" max="7390" width="26.33203125" style="169" customWidth="1"/>
    <col min="7391" max="7391" width="8" style="169" bestFit="1" customWidth="1"/>
    <col min="7392" max="7392" width="6.21875" style="169" bestFit="1" customWidth="1"/>
    <col min="7393" max="7393" width="5.44140625" style="169" bestFit="1" customWidth="1"/>
    <col min="7394" max="7394" width="5.77734375" style="169" bestFit="1" customWidth="1"/>
    <col min="7395" max="7396" width="8.33203125" style="169" customWidth="1"/>
    <col min="7397" max="7645" width="8.77734375" style="169"/>
    <col min="7646" max="7646" width="26.33203125" style="169" customWidth="1"/>
    <col min="7647" max="7647" width="8" style="169" bestFit="1" customWidth="1"/>
    <col min="7648" max="7648" width="6.21875" style="169" bestFit="1" customWidth="1"/>
    <col min="7649" max="7649" width="5.44140625" style="169" bestFit="1" customWidth="1"/>
    <col min="7650" max="7650" width="5.77734375" style="169" bestFit="1" customWidth="1"/>
    <col min="7651" max="7652" width="8.33203125" style="169" customWidth="1"/>
    <col min="7653" max="7901" width="8.77734375" style="169"/>
    <col min="7902" max="7902" width="26.33203125" style="169" customWidth="1"/>
    <col min="7903" max="7903" width="8" style="169" bestFit="1" customWidth="1"/>
    <col min="7904" max="7904" width="6.21875" style="169" bestFit="1" customWidth="1"/>
    <col min="7905" max="7905" width="5.44140625" style="169" bestFit="1" customWidth="1"/>
    <col min="7906" max="7906" width="5.77734375" style="169" bestFit="1" customWidth="1"/>
    <col min="7907" max="7908" width="8.33203125" style="169" customWidth="1"/>
    <col min="7909" max="8157" width="8.77734375" style="169"/>
    <col min="8158" max="8158" width="26.33203125" style="169" customWidth="1"/>
    <col min="8159" max="8159" width="8" style="169" bestFit="1" customWidth="1"/>
    <col min="8160" max="8160" width="6.21875" style="169" bestFit="1" customWidth="1"/>
    <col min="8161" max="8161" width="5.44140625" style="169" bestFit="1" customWidth="1"/>
    <col min="8162" max="8162" width="5.77734375" style="169" bestFit="1" customWidth="1"/>
    <col min="8163" max="8164" width="8.33203125" style="169" customWidth="1"/>
    <col min="8165" max="8413" width="8.77734375" style="169"/>
    <col min="8414" max="8414" width="26.33203125" style="169" customWidth="1"/>
    <col min="8415" max="8415" width="8" style="169" bestFit="1" customWidth="1"/>
    <col min="8416" max="8416" width="6.21875" style="169" bestFit="1" customWidth="1"/>
    <col min="8417" max="8417" width="5.44140625" style="169" bestFit="1" customWidth="1"/>
    <col min="8418" max="8418" width="5.77734375" style="169" bestFit="1" customWidth="1"/>
    <col min="8419" max="8420" width="8.33203125" style="169" customWidth="1"/>
    <col min="8421" max="8669" width="8.77734375" style="169"/>
    <col min="8670" max="8670" width="26.33203125" style="169" customWidth="1"/>
    <col min="8671" max="8671" width="8" style="169" bestFit="1" customWidth="1"/>
    <col min="8672" max="8672" width="6.21875" style="169" bestFit="1" customWidth="1"/>
    <col min="8673" max="8673" width="5.44140625" style="169" bestFit="1" customWidth="1"/>
    <col min="8674" max="8674" width="5.77734375" style="169" bestFit="1" customWidth="1"/>
    <col min="8675" max="8676" width="8.33203125" style="169" customWidth="1"/>
    <col min="8677" max="8925" width="8.77734375" style="169"/>
    <col min="8926" max="8926" width="26.33203125" style="169" customWidth="1"/>
    <col min="8927" max="8927" width="8" style="169" bestFit="1" customWidth="1"/>
    <col min="8928" max="8928" width="6.21875" style="169" bestFit="1" customWidth="1"/>
    <col min="8929" max="8929" width="5.44140625" style="169" bestFit="1" customWidth="1"/>
    <col min="8930" max="8930" width="5.77734375" style="169" bestFit="1" customWidth="1"/>
    <col min="8931" max="8932" width="8.33203125" style="169" customWidth="1"/>
    <col min="8933" max="9181" width="8.77734375" style="169"/>
    <col min="9182" max="9182" width="26.33203125" style="169" customWidth="1"/>
    <col min="9183" max="9183" width="8" style="169" bestFit="1" customWidth="1"/>
    <col min="9184" max="9184" width="6.21875" style="169" bestFit="1" customWidth="1"/>
    <col min="9185" max="9185" width="5.44140625" style="169" bestFit="1" customWidth="1"/>
    <col min="9186" max="9186" width="5.77734375" style="169" bestFit="1" customWidth="1"/>
    <col min="9187" max="9188" width="8.33203125" style="169" customWidth="1"/>
    <col min="9189" max="9437" width="8.77734375" style="169"/>
    <col min="9438" max="9438" width="26.33203125" style="169" customWidth="1"/>
    <col min="9439" max="9439" width="8" style="169" bestFit="1" customWidth="1"/>
    <col min="9440" max="9440" width="6.21875" style="169" bestFit="1" customWidth="1"/>
    <col min="9441" max="9441" width="5.44140625" style="169" bestFit="1" customWidth="1"/>
    <col min="9442" max="9442" width="5.77734375" style="169" bestFit="1" customWidth="1"/>
    <col min="9443" max="9444" width="8.33203125" style="169" customWidth="1"/>
    <col min="9445" max="9693" width="8.77734375" style="169"/>
    <col min="9694" max="9694" width="26.33203125" style="169" customWidth="1"/>
    <col min="9695" max="9695" width="8" style="169" bestFit="1" customWidth="1"/>
    <col min="9696" max="9696" width="6.21875" style="169" bestFit="1" customWidth="1"/>
    <col min="9697" max="9697" width="5.44140625" style="169" bestFit="1" customWidth="1"/>
    <col min="9698" max="9698" width="5.77734375" style="169" bestFit="1" customWidth="1"/>
    <col min="9699" max="9700" width="8.33203125" style="169" customWidth="1"/>
    <col min="9701" max="9949" width="8.77734375" style="169"/>
    <col min="9950" max="9950" width="26.33203125" style="169" customWidth="1"/>
    <col min="9951" max="9951" width="8" style="169" bestFit="1" customWidth="1"/>
    <col min="9952" max="9952" width="6.21875" style="169" bestFit="1" customWidth="1"/>
    <col min="9953" max="9953" width="5.44140625" style="169" bestFit="1" customWidth="1"/>
    <col min="9954" max="9954" width="5.77734375" style="169" bestFit="1" customWidth="1"/>
    <col min="9955" max="9956" width="8.33203125" style="169" customWidth="1"/>
    <col min="9957" max="10205" width="8.77734375" style="169"/>
    <col min="10206" max="10206" width="26.33203125" style="169" customWidth="1"/>
    <col min="10207" max="10207" width="8" style="169" bestFit="1" customWidth="1"/>
    <col min="10208" max="10208" width="6.21875" style="169" bestFit="1" customWidth="1"/>
    <col min="10209" max="10209" width="5.44140625" style="169" bestFit="1" customWidth="1"/>
    <col min="10210" max="10210" width="5.77734375" style="169" bestFit="1" customWidth="1"/>
    <col min="10211" max="10212" width="8.33203125" style="169" customWidth="1"/>
    <col min="10213" max="10461" width="8.77734375" style="169"/>
    <col min="10462" max="10462" width="26.33203125" style="169" customWidth="1"/>
    <col min="10463" max="10463" width="8" style="169" bestFit="1" customWidth="1"/>
    <col min="10464" max="10464" width="6.21875" style="169" bestFit="1" customWidth="1"/>
    <col min="10465" max="10465" width="5.44140625" style="169" bestFit="1" customWidth="1"/>
    <col min="10466" max="10466" width="5.77734375" style="169" bestFit="1" customWidth="1"/>
    <col min="10467" max="10468" width="8.33203125" style="169" customWidth="1"/>
    <col min="10469" max="10717" width="8.77734375" style="169"/>
    <col min="10718" max="10718" width="26.33203125" style="169" customWidth="1"/>
    <col min="10719" max="10719" width="8" style="169" bestFit="1" customWidth="1"/>
    <col min="10720" max="10720" width="6.21875" style="169" bestFit="1" customWidth="1"/>
    <col min="10721" max="10721" width="5.44140625" style="169" bestFit="1" customWidth="1"/>
    <col min="10722" max="10722" width="5.77734375" style="169" bestFit="1" customWidth="1"/>
    <col min="10723" max="10724" width="8.33203125" style="169" customWidth="1"/>
    <col min="10725" max="10973" width="8.77734375" style="169"/>
    <col min="10974" max="10974" width="26.33203125" style="169" customWidth="1"/>
    <col min="10975" max="10975" width="8" style="169" bestFit="1" customWidth="1"/>
    <col min="10976" max="10976" width="6.21875" style="169" bestFit="1" customWidth="1"/>
    <col min="10977" max="10977" width="5.44140625" style="169" bestFit="1" customWidth="1"/>
    <col min="10978" max="10978" width="5.77734375" style="169" bestFit="1" customWidth="1"/>
    <col min="10979" max="10980" width="8.33203125" style="169" customWidth="1"/>
    <col min="10981" max="11229" width="8.77734375" style="169"/>
    <col min="11230" max="11230" width="26.33203125" style="169" customWidth="1"/>
    <col min="11231" max="11231" width="8" style="169" bestFit="1" customWidth="1"/>
    <col min="11232" max="11232" width="6.21875" style="169" bestFit="1" customWidth="1"/>
    <col min="11233" max="11233" width="5.44140625" style="169" bestFit="1" customWidth="1"/>
    <col min="11234" max="11234" width="5.77734375" style="169" bestFit="1" customWidth="1"/>
    <col min="11235" max="11236" width="8.33203125" style="169" customWidth="1"/>
    <col min="11237" max="11485" width="8.77734375" style="169"/>
    <col min="11486" max="11486" width="26.33203125" style="169" customWidth="1"/>
    <col min="11487" max="11487" width="8" style="169" bestFit="1" customWidth="1"/>
    <col min="11488" max="11488" width="6.21875" style="169" bestFit="1" customWidth="1"/>
    <col min="11489" max="11489" width="5.44140625" style="169" bestFit="1" customWidth="1"/>
    <col min="11490" max="11490" width="5.77734375" style="169" bestFit="1" customWidth="1"/>
    <col min="11491" max="11492" width="8.33203125" style="169" customWidth="1"/>
    <col min="11493" max="11741" width="8.77734375" style="169"/>
    <col min="11742" max="11742" width="26.33203125" style="169" customWidth="1"/>
    <col min="11743" max="11743" width="8" style="169" bestFit="1" customWidth="1"/>
    <col min="11744" max="11744" width="6.21875" style="169" bestFit="1" customWidth="1"/>
    <col min="11745" max="11745" width="5.44140625" style="169" bestFit="1" customWidth="1"/>
    <col min="11746" max="11746" width="5.77734375" style="169" bestFit="1" customWidth="1"/>
    <col min="11747" max="11748" width="8.33203125" style="169" customWidth="1"/>
    <col min="11749" max="11997" width="8.77734375" style="169"/>
    <col min="11998" max="11998" width="26.33203125" style="169" customWidth="1"/>
    <col min="11999" max="11999" width="8" style="169" bestFit="1" customWidth="1"/>
    <col min="12000" max="12000" width="6.21875" style="169" bestFit="1" customWidth="1"/>
    <col min="12001" max="12001" width="5.44140625" style="169" bestFit="1" customWidth="1"/>
    <col min="12002" max="12002" width="5.77734375" style="169" bestFit="1" customWidth="1"/>
    <col min="12003" max="12004" width="8.33203125" style="169" customWidth="1"/>
    <col min="12005" max="12253" width="8.77734375" style="169"/>
    <col min="12254" max="12254" width="26.33203125" style="169" customWidth="1"/>
    <col min="12255" max="12255" width="8" style="169" bestFit="1" customWidth="1"/>
    <col min="12256" max="12256" width="6.21875" style="169" bestFit="1" customWidth="1"/>
    <col min="12257" max="12257" width="5.44140625" style="169" bestFit="1" customWidth="1"/>
    <col min="12258" max="12258" width="5.77734375" style="169" bestFit="1" customWidth="1"/>
    <col min="12259" max="12260" width="8.33203125" style="169" customWidth="1"/>
    <col min="12261" max="12509" width="8.77734375" style="169"/>
    <col min="12510" max="12510" width="26.33203125" style="169" customWidth="1"/>
    <col min="12511" max="12511" width="8" style="169" bestFit="1" customWidth="1"/>
    <col min="12512" max="12512" width="6.21875" style="169" bestFit="1" customWidth="1"/>
    <col min="12513" max="12513" width="5.44140625" style="169" bestFit="1" customWidth="1"/>
    <col min="12514" max="12514" width="5.77734375" style="169" bestFit="1" customWidth="1"/>
    <col min="12515" max="12516" width="8.33203125" style="169" customWidth="1"/>
    <col min="12517" max="12765" width="8.77734375" style="169"/>
    <col min="12766" max="12766" width="26.33203125" style="169" customWidth="1"/>
    <col min="12767" max="12767" width="8" style="169" bestFit="1" customWidth="1"/>
    <col min="12768" max="12768" width="6.21875" style="169" bestFit="1" customWidth="1"/>
    <col min="12769" max="12769" width="5.44140625" style="169" bestFit="1" customWidth="1"/>
    <col min="12770" max="12770" width="5.77734375" style="169" bestFit="1" customWidth="1"/>
    <col min="12771" max="12772" width="8.33203125" style="169" customWidth="1"/>
    <col min="12773" max="13021" width="8.77734375" style="169"/>
    <col min="13022" max="13022" width="26.33203125" style="169" customWidth="1"/>
    <col min="13023" max="13023" width="8" style="169" bestFit="1" customWidth="1"/>
    <col min="13024" max="13024" width="6.21875" style="169" bestFit="1" customWidth="1"/>
    <col min="13025" max="13025" width="5.44140625" style="169" bestFit="1" customWidth="1"/>
    <col min="13026" max="13026" width="5.77734375" style="169" bestFit="1" customWidth="1"/>
    <col min="13027" max="13028" width="8.33203125" style="169" customWidth="1"/>
    <col min="13029" max="13277" width="8.77734375" style="169"/>
    <col min="13278" max="13278" width="26.33203125" style="169" customWidth="1"/>
    <col min="13279" max="13279" width="8" style="169" bestFit="1" customWidth="1"/>
    <col min="13280" max="13280" width="6.21875" style="169" bestFit="1" customWidth="1"/>
    <col min="13281" max="13281" width="5.44140625" style="169" bestFit="1" customWidth="1"/>
    <col min="13282" max="13282" width="5.77734375" style="169" bestFit="1" customWidth="1"/>
    <col min="13283" max="13284" width="8.33203125" style="169" customWidth="1"/>
    <col min="13285" max="13533" width="8.77734375" style="169"/>
    <col min="13534" max="13534" width="26.33203125" style="169" customWidth="1"/>
    <col min="13535" max="13535" width="8" style="169" bestFit="1" customWidth="1"/>
    <col min="13536" max="13536" width="6.21875" style="169" bestFit="1" customWidth="1"/>
    <col min="13537" max="13537" width="5.44140625" style="169" bestFit="1" customWidth="1"/>
    <col min="13538" max="13538" width="5.77734375" style="169" bestFit="1" customWidth="1"/>
    <col min="13539" max="13540" width="8.33203125" style="169" customWidth="1"/>
    <col min="13541" max="13789" width="8.77734375" style="169"/>
    <col min="13790" max="13790" width="26.33203125" style="169" customWidth="1"/>
    <col min="13791" max="13791" width="8" style="169" bestFit="1" customWidth="1"/>
    <col min="13792" max="13792" width="6.21875" style="169" bestFit="1" customWidth="1"/>
    <col min="13793" max="13793" width="5.44140625" style="169" bestFit="1" customWidth="1"/>
    <col min="13794" max="13794" width="5.77734375" style="169" bestFit="1" customWidth="1"/>
    <col min="13795" max="13796" width="8.33203125" style="169" customWidth="1"/>
    <col min="13797" max="14045" width="8.77734375" style="169"/>
    <col min="14046" max="14046" width="26.33203125" style="169" customWidth="1"/>
    <col min="14047" max="14047" width="8" style="169" bestFit="1" customWidth="1"/>
    <col min="14048" max="14048" width="6.21875" style="169" bestFit="1" customWidth="1"/>
    <col min="14049" max="14049" width="5.44140625" style="169" bestFit="1" customWidth="1"/>
    <col min="14050" max="14050" width="5.77734375" style="169" bestFit="1" customWidth="1"/>
    <col min="14051" max="14052" width="8.33203125" style="169" customWidth="1"/>
    <col min="14053" max="14301" width="8.77734375" style="169"/>
    <col min="14302" max="14302" width="26.33203125" style="169" customWidth="1"/>
    <col min="14303" max="14303" width="8" style="169" bestFit="1" customWidth="1"/>
    <col min="14304" max="14304" width="6.21875" style="169" bestFit="1" customWidth="1"/>
    <col min="14305" max="14305" width="5.44140625" style="169" bestFit="1" customWidth="1"/>
    <col min="14306" max="14306" width="5.77734375" style="169" bestFit="1" customWidth="1"/>
    <col min="14307" max="14308" width="8.33203125" style="169" customWidth="1"/>
    <col min="14309" max="14557" width="8.77734375" style="169"/>
    <col min="14558" max="14558" width="26.33203125" style="169" customWidth="1"/>
    <col min="14559" max="14559" width="8" style="169" bestFit="1" customWidth="1"/>
    <col min="14560" max="14560" width="6.21875" style="169" bestFit="1" customWidth="1"/>
    <col min="14561" max="14561" width="5.44140625" style="169" bestFit="1" customWidth="1"/>
    <col min="14562" max="14562" width="5.77734375" style="169" bestFit="1" customWidth="1"/>
    <col min="14563" max="14564" width="8.33203125" style="169" customWidth="1"/>
    <col min="14565" max="14813" width="8.77734375" style="169"/>
    <col min="14814" max="14814" width="26.33203125" style="169" customWidth="1"/>
    <col min="14815" max="14815" width="8" style="169" bestFit="1" customWidth="1"/>
    <col min="14816" max="14816" width="6.21875" style="169" bestFit="1" customWidth="1"/>
    <col min="14817" max="14817" width="5.44140625" style="169" bestFit="1" customWidth="1"/>
    <col min="14818" max="14818" width="5.77734375" style="169" bestFit="1" customWidth="1"/>
    <col min="14819" max="14820" width="8.33203125" style="169" customWidth="1"/>
    <col min="14821" max="15069" width="8.77734375" style="169"/>
    <col min="15070" max="15070" width="26.33203125" style="169" customWidth="1"/>
    <col min="15071" max="15071" width="8" style="169" bestFit="1" customWidth="1"/>
    <col min="15072" max="15072" width="6.21875" style="169" bestFit="1" customWidth="1"/>
    <col min="15073" max="15073" width="5.44140625" style="169" bestFit="1" customWidth="1"/>
    <col min="15074" max="15074" width="5.77734375" style="169" bestFit="1" customWidth="1"/>
    <col min="15075" max="15076" width="8.33203125" style="169" customWidth="1"/>
    <col min="15077" max="15325" width="8.77734375" style="169"/>
    <col min="15326" max="15326" width="26.33203125" style="169" customWidth="1"/>
    <col min="15327" max="15327" width="8" style="169" bestFit="1" customWidth="1"/>
    <col min="15328" max="15328" width="6.21875" style="169" bestFit="1" customWidth="1"/>
    <col min="15329" max="15329" width="5.44140625" style="169" bestFit="1" customWidth="1"/>
    <col min="15330" max="15330" width="5.77734375" style="169" bestFit="1" customWidth="1"/>
    <col min="15331" max="15332" width="8.33203125" style="169" customWidth="1"/>
    <col min="15333" max="15581" width="8.77734375" style="169"/>
    <col min="15582" max="15582" width="26.33203125" style="169" customWidth="1"/>
    <col min="15583" max="15583" width="8" style="169" bestFit="1" customWidth="1"/>
    <col min="15584" max="15584" width="6.21875" style="169" bestFit="1" customWidth="1"/>
    <col min="15585" max="15585" width="5.44140625" style="169" bestFit="1" customWidth="1"/>
    <col min="15586" max="15586" width="5.77734375" style="169" bestFit="1" customWidth="1"/>
    <col min="15587" max="15588" width="8.33203125" style="169" customWidth="1"/>
    <col min="15589" max="15837" width="8.77734375" style="169"/>
    <col min="15838" max="15838" width="26.33203125" style="169" customWidth="1"/>
    <col min="15839" max="15839" width="8" style="169" bestFit="1" customWidth="1"/>
    <col min="15840" max="15840" width="6.21875" style="169" bestFit="1" customWidth="1"/>
    <col min="15841" max="15841" width="5.44140625" style="169" bestFit="1" customWidth="1"/>
    <col min="15842" max="15842" width="5.77734375" style="169" bestFit="1" customWidth="1"/>
    <col min="15843" max="15844" width="8.33203125" style="169" customWidth="1"/>
    <col min="15845" max="16093" width="8.77734375" style="169"/>
    <col min="16094" max="16094" width="26.33203125" style="169" customWidth="1"/>
    <col min="16095" max="16095" width="8" style="169" bestFit="1" customWidth="1"/>
    <col min="16096" max="16096" width="6.21875" style="169" bestFit="1" customWidth="1"/>
    <col min="16097" max="16097" width="5.44140625" style="169" bestFit="1" customWidth="1"/>
    <col min="16098" max="16098" width="5.77734375" style="169" bestFit="1" customWidth="1"/>
    <col min="16099" max="16100" width="8.33203125" style="169" customWidth="1"/>
    <col min="16101" max="16384" width="8.77734375" style="169"/>
  </cols>
  <sheetData>
    <row r="1" spans="1:7" ht="24" customHeight="1">
      <c r="A1" s="174" t="s">
        <v>540</v>
      </c>
      <c r="B1" s="253"/>
      <c r="C1" s="253"/>
      <c r="D1" s="253"/>
      <c r="E1" s="253"/>
      <c r="F1" s="253"/>
      <c r="G1" s="253"/>
    </row>
    <row r="2" spans="1:7" ht="20.100000000000001" customHeight="1">
      <c r="A2" s="173" t="s">
        <v>672</v>
      </c>
      <c r="B2" s="252"/>
    </row>
    <row r="3" spans="1:7" ht="20.100000000000001" customHeight="1">
      <c r="A3" s="173"/>
      <c r="B3" s="252"/>
    </row>
    <row r="4" spans="1:7" ht="20.100000000000001" customHeight="1">
      <c r="A4" s="171"/>
      <c r="B4" s="171"/>
      <c r="G4" s="251"/>
    </row>
    <row r="5" spans="1:7" ht="18" customHeight="1">
      <c r="A5" s="172"/>
      <c r="B5" s="712" t="s">
        <v>130</v>
      </c>
      <c r="C5" s="712" t="s">
        <v>0</v>
      </c>
      <c r="D5" s="712" t="s">
        <v>129</v>
      </c>
      <c r="E5" s="712" t="s">
        <v>128</v>
      </c>
      <c r="F5" s="1087" t="s">
        <v>449</v>
      </c>
      <c r="G5" s="1088"/>
    </row>
    <row r="6" spans="1:7" ht="18" customHeight="1">
      <c r="A6" s="171"/>
      <c r="B6" s="202" t="s">
        <v>127</v>
      </c>
      <c r="C6" s="202" t="s">
        <v>82</v>
      </c>
      <c r="D6" s="250" t="s">
        <v>126</v>
      </c>
      <c r="E6" s="202" t="s">
        <v>125</v>
      </c>
      <c r="F6" s="202" t="s">
        <v>308</v>
      </c>
      <c r="G6" s="202" t="s">
        <v>125</v>
      </c>
    </row>
    <row r="7" spans="1:7" ht="18" customHeight="1">
      <c r="A7" s="171"/>
      <c r="B7" s="202"/>
      <c r="C7" s="713" t="s">
        <v>668</v>
      </c>
      <c r="D7" s="713" t="s">
        <v>668</v>
      </c>
      <c r="E7" s="713" t="s">
        <v>668</v>
      </c>
      <c r="F7" s="713" t="s">
        <v>668</v>
      </c>
      <c r="G7" s="713" t="s">
        <v>668</v>
      </c>
    </row>
    <row r="8" spans="1:7" ht="18" customHeight="1">
      <c r="A8" s="171"/>
      <c r="B8" s="249"/>
      <c r="C8" s="248"/>
      <c r="D8" s="248"/>
      <c r="E8" s="248"/>
      <c r="F8" s="248"/>
      <c r="G8" s="248"/>
    </row>
    <row r="9" spans="1:7" ht="18" customHeight="1">
      <c r="A9" s="245" t="s">
        <v>123</v>
      </c>
      <c r="B9" s="31" t="s">
        <v>99</v>
      </c>
      <c r="C9" s="474">
        <v>4282.2643520621095</v>
      </c>
      <c r="D9" s="474">
        <v>4146.1240320835905</v>
      </c>
      <c r="E9" s="475">
        <v>25259.85651946428</v>
      </c>
      <c r="F9" s="474">
        <v>96.009736309821008</v>
      </c>
      <c r="G9" s="474">
        <v>95.657502129699452</v>
      </c>
    </row>
    <row r="10" spans="1:7" ht="18" customHeight="1">
      <c r="A10" s="245" t="s">
        <v>122</v>
      </c>
      <c r="B10" s="31" t="s">
        <v>89</v>
      </c>
      <c r="C10" s="474">
        <v>780</v>
      </c>
      <c r="D10" s="474">
        <v>759.11249999999995</v>
      </c>
      <c r="E10" s="475">
        <v>4589.1125000000002</v>
      </c>
      <c r="F10" s="474">
        <v>98.586038961038952</v>
      </c>
      <c r="G10" s="474">
        <v>92.688745935246715</v>
      </c>
    </row>
    <row r="11" spans="1:7" ht="18" customHeight="1">
      <c r="A11" s="245" t="s">
        <v>121</v>
      </c>
      <c r="B11" s="31" t="s">
        <v>359</v>
      </c>
      <c r="C11" s="474">
        <v>700</v>
      </c>
      <c r="D11" s="474">
        <v>697.04117647058831</v>
      </c>
      <c r="E11" s="475">
        <v>4217.0411764705877</v>
      </c>
      <c r="F11" s="474">
        <v>83.980864635010647</v>
      </c>
      <c r="G11" s="474">
        <v>87.524982388713141</v>
      </c>
    </row>
    <row r="12" spans="1:7" ht="18" customHeight="1">
      <c r="A12" s="245" t="s">
        <v>120</v>
      </c>
      <c r="B12" s="31" t="s">
        <v>99</v>
      </c>
      <c r="C12" s="474">
        <v>73.691841000000011</v>
      </c>
      <c r="D12" s="474">
        <v>76.075999999999993</v>
      </c>
      <c r="E12" s="475">
        <v>449.01833399999998</v>
      </c>
      <c r="F12" s="474">
        <v>104.32334103247523</v>
      </c>
      <c r="G12" s="474">
        <v>105.47420978519038</v>
      </c>
    </row>
    <row r="13" spans="1:7" ht="18" customHeight="1">
      <c r="A13" s="245" t="s">
        <v>467</v>
      </c>
      <c r="B13" s="31" t="s">
        <v>89</v>
      </c>
      <c r="C13" s="474">
        <v>1080.7374958</v>
      </c>
      <c r="D13" s="474">
        <v>1054.002</v>
      </c>
      <c r="E13" s="475">
        <v>6016.8928257999996</v>
      </c>
      <c r="F13" s="474">
        <v>105.8006979620656</v>
      </c>
      <c r="G13" s="474">
        <v>100.94088623616891</v>
      </c>
    </row>
    <row r="14" spans="1:7" ht="18" customHeight="1">
      <c r="A14" s="245" t="s">
        <v>466</v>
      </c>
      <c r="B14" s="31" t="s">
        <v>89</v>
      </c>
      <c r="C14" s="474">
        <v>124.363</v>
      </c>
      <c r="D14" s="474">
        <v>123.2</v>
      </c>
      <c r="E14" s="475">
        <v>702.70550000000003</v>
      </c>
      <c r="F14" s="474">
        <v>99.483204134366915</v>
      </c>
      <c r="G14" s="476">
        <v>102.71384908622372</v>
      </c>
    </row>
    <row r="15" spans="1:7" ht="18" customHeight="1">
      <c r="A15" s="245" t="s">
        <v>119</v>
      </c>
      <c r="B15" s="31" t="s">
        <v>89</v>
      </c>
      <c r="C15" s="474">
        <v>254.32446680501741</v>
      </c>
      <c r="D15" s="474">
        <v>261.69487713339709</v>
      </c>
      <c r="E15" s="475">
        <v>1432.8724798575399</v>
      </c>
      <c r="F15" s="474">
        <v>105.03324386016961</v>
      </c>
      <c r="G15" s="474">
        <v>104.5348251121454</v>
      </c>
    </row>
    <row r="16" spans="1:7" ht="18" customHeight="1">
      <c r="A16" s="245" t="s">
        <v>118</v>
      </c>
      <c r="B16" s="31" t="s">
        <v>111</v>
      </c>
      <c r="C16" s="474">
        <v>148.24606686618213</v>
      </c>
      <c r="D16" s="474">
        <v>146.16507826560817</v>
      </c>
      <c r="E16" s="475">
        <v>826.19280697737463</v>
      </c>
      <c r="F16" s="474">
        <v>99.563443815671448</v>
      </c>
      <c r="G16" s="474">
        <v>105.22989222358414</v>
      </c>
    </row>
    <row r="17" spans="1:7" ht="18" customHeight="1">
      <c r="A17" s="245" t="s">
        <v>117</v>
      </c>
      <c r="B17" s="31" t="s">
        <v>99</v>
      </c>
      <c r="C17" s="474">
        <v>13.916724195168765</v>
      </c>
      <c r="D17" s="474">
        <v>12.976729386688334</v>
      </c>
      <c r="E17" s="475">
        <v>74.230594794444372</v>
      </c>
      <c r="F17" s="474">
        <v>124.99257740982792</v>
      </c>
      <c r="G17" s="474">
        <v>115.85744026818936</v>
      </c>
    </row>
    <row r="18" spans="1:7" ht="18" customHeight="1">
      <c r="A18" s="245" t="s">
        <v>116</v>
      </c>
      <c r="B18" s="31" t="s">
        <v>89</v>
      </c>
      <c r="C18" s="474">
        <v>22.738</v>
      </c>
      <c r="D18" s="474">
        <v>4</v>
      </c>
      <c r="E18" s="475">
        <v>725.28048912999907</v>
      </c>
      <c r="F18" s="474">
        <v>12.266928361138373</v>
      </c>
      <c r="G18" s="474">
        <v>91.587170460948428</v>
      </c>
    </row>
    <row r="19" spans="1:7" ht="18" customHeight="1">
      <c r="A19" s="245" t="s">
        <v>115</v>
      </c>
      <c r="B19" s="31" t="s">
        <v>89</v>
      </c>
      <c r="C19" s="474">
        <v>31.063736032766901</v>
      </c>
      <c r="D19" s="474">
        <v>31.1412189487299</v>
      </c>
      <c r="E19" s="475">
        <v>166.37698415549892</v>
      </c>
      <c r="F19" s="474">
        <v>119.70538178140289</v>
      </c>
      <c r="G19" s="474">
        <v>94.589536914274888</v>
      </c>
    </row>
    <row r="20" spans="1:7" ht="18" customHeight="1">
      <c r="A20" s="245" t="s">
        <v>114</v>
      </c>
      <c r="B20" s="31" t="s">
        <v>89</v>
      </c>
      <c r="C20" s="474">
        <v>1073.0961465386961</v>
      </c>
      <c r="D20" s="474">
        <v>1099.6740814999675</v>
      </c>
      <c r="E20" s="475">
        <v>6090.2252444967789</v>
      </c>
      <c r="F20" s="474">
        <v>116.34056375909239</v>
      </c>
      <c r="G20" s="474">
        <v>110.78313864727455</v>
      </c>
    </row>
    <row r="21" spans="1:7" ht="18" customHeight="1">
      <c r="A21" s="245" t="s">
        <v>113</v>
      </c>
      <c r="B21" s="31" t="s">
        <v>89</v>
      </c>
      <c r="C21" s="474">
        <v>541.94243463776183</v>
      </c>
      <c r="D21" s="474">
        <v>568.58605866010487</v>
      </c>
      <c r="E21" s="475">
        <v>3008.8908257104199</v>
      </c>
      <c r="F21" s="474">
        <v>106.24257706881548</v>
      </c>
      <c r="G21" s="474">
        <v>104.13622203132195</v>
      </c>
    </row>
    <row r="22" spans="1:7" ht="18" customHeight="1">
      <c r="A22" s="245" t="s">
        <v>112</v>
      </c>
      <c r="B22" s="31" t="s">
        <v>111</v>
      </c>
      <c r="C22" s="474">
        <v>380.3530191759416</v>
      </c>
      <c r="D22" s="474">
        <v>397.70727584063326</v>
      </c>
      <c r="E22" s="475">
        <v>2112.7329167290463</v>
      </c>
      <c r="F22" s="474">
        <v>91.823610906153434</v>
      </c>
      <c r="G22" s="474">
        <v>107.36926266684841</v>
      </c>
    </row>
    <row r="23" spans="1:7" ht="18" customHeight="1">
      <c r="A23" s="246" t="s">
        <v>110</v>
      </c>
      <c r="B23" s="31" t="s">
        <v>109</v>
      </c>
      <c r="C23" s="474">
        <v>523.58061871808695</v>
      </c>
      <c r="D23" s="474">
        <v>508.11573526477827</v>
      </c>
      <c r="E23" s="475">
        <v>2890.2329607438519</v>
      </c>
      <c r="F23" s="474">
        <v>104.00060078694521</v>
      </c>
      <c r="G23" s="474">
        <v>105.29357710374228</v>
      </c>
    </row>
    <row r="24" spans="1:7" ht="18" customHeight="1">
      <c r="A24" s="246" t="s">
        <v>108</v>
      </c>
      <c r="B24" s="31" t="s">
        <v>362</v>
      </c>
      <c r="C24" s="474">
        <v>63.836318860318833</v>
      </c>
      <c r="D24" s="474">
        <v>66.692787978843896</v>
      </c>
      <c r="E24" s="475">
        <v>331.19669310061749</v>
      </c>
      <c r="F24" s="474">
        <v>109.29660435733184</v>
      </c>
      <c r="G24" s="474">
        <v>110.30295266758579</v>
      </c>
    </row>
    <row r="25" spans="1:7" ht="30" customHeight="1">
      <c r="A25" s="482" t="s">
        <v>361</v>
      </c>
      <c r="B25" s="483" t="s">
        <v>89</v>
      </c>
      <c r="C25" s="481">
        <v>111.95930950515604</v>
      </c>
      <c r="D25" s="481">
        <v>116.07076507394717</v>
      </c>
      <c r="E25" s="479">
        <v>603.32896459746303</v>
      </c>
      <c r="F25" s="481">
        <v>119.89542926758307</v>
      </c>
      <c r="G25" s="481">
        <v>111.68089324122134</v>
      </c>
    </row>
    <row r="26" spans="1:7" ht="18" customHeight="1">
      <c r="A26" s="245" t="s">
        <v>107</v>
      </c>
      <c r="B26" s="31" t="s">
        <v>95</v>
      </c>
      <c r="C26" s="474">
        <v>402.51916000649317</v>
      </c>
      <c r="D26" s="474">
        <v>412.25364963503517</v>
      </c>
      <c r="E26" s="475">
        <v>2294.4085646801727</v>
      </c>
      <c r="F26" s="474">
        <v>111.96459794541967</v>
      </c>
      <c r="G26" s="474">
        <v>110.09282056784755</v>
      </c>
    </row>
    <row r="27" spans="1:7" ht="18" customHeight="1">
      <c r="A27" s="247" t="s">
        <v>106</v>
      </c>
      <c r="B27" s="31" t="s">
        <v>105</v>
      </c>
      <c r="C27" s="474">
        <v>27.395020077195671</v>
      </c>
      <c r="D27" s="474">
        <v>28.14845174468832</v>
      </c>
      <c r="E27" s="475">
        <v>149.62300943986315</v>
      </c>
      <c r="F27" s="474">
        <v>104.87500650032906</v>
      </c>
      <c r="G27" s="474">
        <v>111.43869839293676</v>
      </c>
    </row>
    <row r="28" spans="1:7" ht="18" customHeight="1">
      <c r="A28" s="245" t="s">
        <v>360</v>
      </c>
      <c r="B28" s="31" t="s">
        <v>99</v>
      </c>
      <c r="C28" s="474">
        <v>171.69800000000001</v>
      </c>
      <c r="D28" s="474">
        <v>219.75802431610938</v>
      </c>
      <c r="E28" s="475">
        <v>1167.1788459358277</v>
      </c>
      <c r="F28" s="474">
        <v>96.206530173413469</v>
      </c>
      <c r="G28" s="474">
        <v>91.890149955177449</v>
      </c>
    </row>
    <row r="29" spans="1:7" ht="18" customHeight="1">
      <c r="A29" s="245" t="s">
        <v>104</v>
      </c>
      <c r="B29" s="31" t="s">
        <v>89</v>
      </c>
      <c r="C29" s="474">
        <v>297.65737724810623</v>
      </c>
      <c r="D29" s="474">
        <v>321.95553043778494</v>
      </c>
      <c r="E29" s="475">
        <v>1608.03352642203</v>
      </c>
      <c r="F29" s="474">
        <v>129.50745391704945</v>
      </c>
      <c r="G29" s="474">
        <v>118.11597608695008</v>
      </c>
    </row>
    <row r="30" spans="1:7" ht="18" customHeight="1">
      <c r="A30" s="245" t="s">
        <v>103</v>
      </c>
      <c r="B30" s="31" t="s">
        <v>89</v>
      </c>
      <c r="C30" s="474">
        <v>75.795652225934433</v>
      </c>
      <c r="D30" s="474">
        <v>78.371805086839217</v>
      </c>
      <c r="E30" s="475">
        <v>476.59956703226237</v>
      </c>
      <c r="F30" s="474">
        <v>100.96857135640198</v>
      </c>
      <c r="G30" s="474">
        <v>110.99692158046308</v>
      </c>
    </row>
    <row r="31" spans="1:7" ht="18" customHeight="1">
      <c r="A31" s="245" t="s">
        <v>102</v>
      </c>
      <c r="B31" s="31" t="s">
        <v>101</v>
      </c>
      <c r="C31" s="474">
        <v>9.5038804724382402</v>
      </c>
      <c r="D31" s="474">
        <v>9.1495237108656546</v>
      </c>
      <c r="E31" s="475">
        <v>51.080391383329427</v>
      </c>
      <c r="F31" s="474">
        <v>109.64078742798866</v>
      </c>
      <c r="G31" s="474">
        <v>108.25463770260595</v>
      </c>
    </row>
    <row r="32" spans="1:7" ht="18" customHeight="1">
      <c r="A32" s="245" t="s">
        <v>100</v>
      </c>
      <c r="B32" s="31" t="s">
        <v>99</v>
      </c>
      <c r="C32" s="474">
        <v>2207.7890665629457</v>
      </c>
      <c r="D32" s="474">
        <v>2161.1960147080781</v>
      </c>
      <c r="E32" s="475">
        <v>12825.505353818824</v>
      </c>
      <c r="F32" s="474">
        <v>109.98453001058921</v>
      </c>
      <c r="G32" s="474">
        <v>116.58347286121209</v>
      </c>
    </row>
    <row r="33" spans="1:7" ht="18" customHeight="1">
      <c r="A33" s="246" t="s">
        <v>98</v>
      </c>
      <c r="B33" s="31" t="s">
        <v>89</v>
      </c>
      <c r="C33" s="474">
        <v>853.91699053569801</v>
      </c>
      <c r="D33" s="474">
        <v>843.03482791990973</v>
      </c>
      <c r="E33" s="475">
        <v>4714.3689750802369</v>
      </c>
      <c r="F33" s="474">
        <v>165.13904562583932</v>
      </c>
      <c r="G33" s="474">
        <v>161.61560019305153</v>
      </c>
    </row>
    <row r="34" spans="1:7" ht="18" customHeight="1">
      <c r="A34" s="245" t="s">
        <v>97</v>
      </c>
      <c r="B34" s="31" t="s">
        <v>89</v>
      </c>
      <c r="C34" s="474">
        <v>905.06338231458574</v>
      </c>
      <c r="D34" s="474">
        <v>899.32888836402265</v>
      </c>
      <c r="E34" s="475">
        <v>5028.3497080763182</v>
      </c>
      <c r="F34" s="474">
        <v>104.51236355189107</v>
      </c>
      <c r="G34" s="474">
        <v>104.14879454884502</v>
      </c>
    </row>
    <row r="35" spans="1:7" ht="18" customHeight="1">
      <c r="A35" s="245" t="s">
        <v>96</v>
      </c>
      <c r="B35" s="31" t="s">
        <v>95</v>
      </c>
      <c r="C35" s="474">
        <v>18.479767000000002</v>
      </c>
      <c r="D35" s="474">
        <v>17.359401999999999</v>
      </c>
      <c r="E35" s="475">
        <v>111.21945699999998</v>
      </c>
      <c r="F35" s="474">
        <v>98.449028443051546</v>
      </c>
      <c r="G35" s="474">
        <v>118.08586925267417</v>
      </c>
    </row>
    <row r="36" spans="1:7" ht="30" customHeight="1">
      <c r="A36" s="477" t="s">
        <v>465</v>
      </c>
      <c r="B36" s="478" t="s">
        <v>464</v>
      </c>
      <c r="C36" s="480">
        <v>34.6117621685028</v>
      </c>
      <c r="D36" s="480">
        <v>31.581457612128801</v>
      </c>
      <c r="E36" s="479">
        <v>221.04359456152471</v>
      </c>
      <c r="F36" s="481">
        <v>148.90538315473759</v>
      </c>
      <c r="G36" s="481">
        <v>138.77513697223458</v>
      </c>
    </row>
    <row r="37" spans="1:7" ht="18" customHeight="1">
      <c r="A37" s="245" t="s">
        <v>94</v>
      </c>
      <c r="B37" s="31" t="s">
        <v>93</v>
      </c>
      <c r="C37" s="474">
        <v>1012.05498088053</v>
      </c>
      <c r="D37" s="474">
        <v>942.52197551865902</v>
      </c>
      <c r="E37" s="475">
        <v>7134.2862886780713</v>
      </c>
      <c r="F37" s="474">
        <v>61.006374946254581</v>
      </c>
      <c r="G37" s="474">
        <v>101.08485875638502</v>
      </c>
    </row>
    <row r="38" spans="1:7" ht="18" customHeight="1">
      <c r="A38" s="245" t="s">
        <v>92</v>
      </c>
      <c r="B38" s="31" t="s">
        <v>91</v>
      </c>
      <c r="C38" s="474">
        <v>28.965019081545513</v>
      </c>
      <c r="D38" s="474">
        <v>29.522330312328563</v>
      </c>
      <c r="E38" s="475">
        <v>161.13991492975015</v>
      </c>
      <c r="F38" s="474">
        <v>129.39877410619579</v>
      </c>
      <c r="G38" s="474">
        <v>149.96106717703788</v>
      </c>
    </row>
    <row r="39" spans="1:7" ht="18" customHeight="1">
      <c r="A39" s="245" t="s">
        <v>90</v>
      </c>
      <c r="B39" s="31" t="s">
        <v>89</v>
      </c>
      <c r="C39" s="474">
        <v>263.1422233962532</v>
      </c>
      <c r="D39" s="474">
        <v>269.60859633882956</v>
      </c>
      <c r="E39" s="475">
        <v>1551.5149503446255</v>
      </c>
      <c r="F39" s="474">
        <v>94.169960299975401</v>
      </c>
      <c r="G39" s="474">
        <v>111.5250109677654</v>
      </c>
    </row>
    <row r="40" spans="1:7" ht="18" customHeight="1">
      <c r="A40" s="245" t="s">
        <v>88</v>
      </c>
      <c r="B40" s="31" t="s">
        <v>87</v>
      </c>
      <c r="C40" s="474">
        <v>22.900282000000001</v>
      </c>
      <c r="D40" s="474">
        <v>23.163040000000002</v>
      </c>
      <c r="E40" s="475">
        <v>122.89181898380002</v>
      </c>
      <c r="F40" s="474">
        <v>108.48681718615197</v>
      </c>
      <c r="G40" s="474">
        <v>108.8015118387257</v>
      </c>
    </row>
    <row r="41" spans="1:7" ht="18" customHeight="1">
      <c r="A41" s="245" t="s">
        <v>86</v>
      </c>
      <c r="B41" s="31" t="s">
        <v>359</v>
      </c>
      <c r="C41" s="474">
        <v>275.30005405845634</v>
      </c>
      <c r="D41" s="474">
        <v>284.46876377523796</v>
      </c>
      <c r="E41" s="475">
        <v>1610.9850684287253</v>
      </c>
      <c r="F41" s="474">
        <v>104.23919522727665</v>
      </c>
      <c r="G41" s="474">
        <v>104.29138102967698</v>
      </c>
    </row>
    <row r="42" spans="1:7" ht="15">
      <c r="A42" s="170"/>
    </row>
    <row r="43" spans="1:7" ht="15"/>
    <row r="44" spans="1:7" ht="15"/>
    <row r="45" spans="1:7" ht="15"/>
    <row r="46" spans="1:7" ht="15"/>
    <row r="47" spans="1:7" ht="15"/>
    <row r="48" spans="1:7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F5:G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M21" sqref="M21"/>
    </sheetView>
  </sheetViews>
  <sheetFormatPr defaultRowHeight="18" customHeight="1"/>
  <cols>
    <col min="1" max="1" width="21.21875" style="169" customWidth="1"/>
    <col min="2" max="2" width="10.33203125" style="169" customWidth="1"/>
    <col min="3" max="3" width="9.21875" style="169" customWidth="1"/>
    <col min="4" max="4" width="8.77734375" style="169" customWidth="1"/>
    <col min="5" max="6" width="10.21875" style="169" customWidth="1"/>
    <col min="7" max="237" width="8.77734375" style="169"/>
    <col min="238" max="238" width="26.33203125" style="169" customWidth="1"/>
    <col min="239" max="239" width="8" style="169" bestFit="1" customWidth="1"/>
    <col min="240" max="240" width="6.21875" style="169" bestFit="1" customWidth="1"/>
    <col min="241" max="241" width="5.44140625" style="169" bestFit="1" customWidth="1"/>
    <col min="242" max="242" width="5.77734375" style="169" bestFit="1" customWidth="1"/>
    <col min="243" max="244" width="8.33203125" style="169" customWidth="1"/>
    <col min="245" max="493" width="8.77734375" style="169"/>
    <col min="494" max="494" width="26.33203125" style="169" customWidth="1"/>
    <col min="495" max="495" width="8" style="169" bestFit="1" customWidth="1"/>
    <col min="496" max="496" width="6.21875" style="169" bestFit="1" customWidth="1"/>
    <col min="497" max="497" width="5.44140625" style="169" bestFit="1" customWidth="1"/>
    <col min="498" max="498" width="5.77734375" style="169" bestFit="1" customWidth="1"/>
    <col min="499" max="500" width="8.33203125" style="169" customWidth="1"/>
    <col min="501" max="749" width="8.77734375" style="169"/>
    <col min="750" max="750" width="26.33203125" style="169" customWidth="1"/>
    <col min="751" max="751" width="8" style="169" bestFit="1" customWidth="1"/>
    <col min="752" max="752" width="6.21875" style="169" bestFit="1" customWidth="1"/>
    <col min="753" max="753" width="5.44140625" style="169" bestFit="1" customWidth="1"/>
    <col min="754" max="754" width="5.77734375" style="169" bestFit="1" customWidth="1"/>
    <col min="755" max="756" width="8.33203125" style="169" customWidth="1"/>
    <col min="757" max="1005" width="8.77734375" style="169"/>
    <col min="1006" max="1006" width="26.33203125" style="169" customWidth="1"/>
    <col min="1007" max="1007" width="8" style="169" bestFit="1" customWidth="1"/>
    <col min="1008" max="1008" width="6.21875" style="169" bestFit="1" customWidth="1"/>
    <col min="1009" max="1009" width="5.44140625" style="169" bestFit="1" customWidth="1"/>
    <col min="1010" max="1010" width="5.77734375" style="169" bestFit="1" customWidth="1"/>
    <col min="1011" max="1012" width="8.33203125" style="169" customWidth="1"/>
    <col min="1013" max="1261" width="8.77734375" style="169"/>
    <col min="1262" max="1262" width="26.33203125" style="169" customWidth="1"/>
    <col min="1263" max="1263" width="8" style="169" bestFit="1" customWidth="1"/>
    <col min="1264" max="1264" width="6.21875" style="169" bestFit="1" customWidth="1"/>
    <col min="1265" max="1265" width="5.44140625" style="169" bestFit="1" customWidth="1"/>
    <col min="1266" max="1266" width="5.77734375" style="169" bestFit="1" customWidth="1"/>
    <col min="1267" max="1268" width="8.33203125" style="169" customWidth="1"/>
    <col min="1269" max="1517" width="8.77734375" style="169"/>
    <col min="1518" max="1518" width="26.33203125" style="169" customWidth="1"/>
    <col min="1519" max="1519" width="8" style="169" bestFit="1" customWidth="1"/>
    <col min="1520" max="1520" width="6.21875" style="169" bestFit="1" customWidth="1"/>
    <col min="1521" max="1521" width="5.44140625" style="169" bestFit="1" customWidth="1"/>
    <col min="1522" max="1522" width="5.77734375" style="169" bestFit="1" customWidth="1"/>
    <col min="1523" max="1524" width="8.33203125" style="169" customWidth="1"/>
    <col min="1525" max="1773" width="8.77734375" style="169"/>
    <col min="1774" max="1774" width="26.33203125" style="169" customWidth="1"/>
    <col min="1775" max="1775" width="8" style="169" bestFit="1" customWidth="1"/>
    <col min="1776" max="1776" width="6.21875" style="169" bestFit="1" customWidth="1"/>
    <col min="1777" max="1777" width="5.44140625" style="169" bestFit="1" customWidth="1"/>
    <col min="1778" max="1778" width="5.77734375" style="169" bestFit="1" customWidth="1"/>
    <col min="1779" max="1780" width="8.33203125" style="169" customWidth="1"/>
    <col min="1781" max="2029" width="8.77734375" style="169"/>
    <col min="2030" max="2030" width="26.33203125" style="169" customWidth="1"/>
    <col min="2031" max="2031" width="8" style="169" bestFit="1" customWidth="1"/>
    <col min="2032" max="2032" width="6.21875" style="169" bestFit="1" customWidth="1"/>
    <col min="2033" max="2033" width="5.44140625" style="169" bestFit="1" customWidth="1"/>
    <col min="2034" max="2034" width="5.77734375" style="169" bestFit="1" customWidth="1"/>
    <col min="2035" max="2036" width="8.33203125" style="169" customWidth="1"/>
    <col min="2037" max="2285" width="8.77734375" style="169"/>
    <col min="2286" max="2286" width="26.33203125" style="169" customWidth="1"/>
    <col min="2287" max="2287" width="8" style="169" bestFit="1" customWidth="1"/>
    <col min="2288" max="2288" width="6.21875" style="169" bestFit="1" customWidth="1"/>
    <col min="2289" max="2289" width="5.44140625" style="169" bestFit="1" customWidth="1"/>
    <col min="2290" max="2290" width="5.77734375" style="169" bestFit="1" customWidth="1"/>
    <col min="2291" max="2292" width="8.33203125" style="169" customWidth="1"/>
    <col min="2293" max="2541" width="8.77734375" style="169"/>
    <col min="2542" max="2542" width="26.33203125" style="169" customWidth="1"/>
    <col min="2543" max="2543" width="8" style="169" bestFit="1" customWidth="1"/>
    <col min="2544" max="2544" width="6.21875" style="169" bestFit="1" customWidth="1"/>
    <col min="2545" max="2545" width="5.44140625" style="169" bestFit="1" customWidth="1"/>
    <col min="2546" max="2546" width="5.77734375" style="169" bestFit="1" customWidth="1"/>
    <col min="2547" max="2548" width="8.33203125" style="169" customWidth="1"/>
    <col min="2549" max="2797" width="8.77734375" style="169"/>
    <col min="2798" max="2798" width="26.33203125" style="169" customWidth="1"/>
    <col min="2799" max="2799" width="8" style="169" bestFit="1" customWidth="1"/>
    <col min="2800" max="2800" width="6.21875" style="169" bestFit="1" customWidth="1"/>
    <col min="2801" max="2801" width="5.44140625" style="169" bestFit="1" customWidth="1"/>
    <col min="2802" max="2802" width="5.77734375" style="169" bestFit="1" customWidth="1"/>
    <col min="2803" max="2804" width="8.33203125" style="169" customWidth="1"/>
    <col min="2805" max="3053" width="8.77734375" style="169"/>
    <col min="3054" max="3054" width="26.33203125" style="169" customWidth="1"/>
    <col min="3055" max="3055" width="8" style="169" bestFit="1" customWidth="1"/>
    <col min="3056" max="3056" width="6.21875" style="169" bestFit="1" customWidth="1"/>
    <col min="3057" max="3057" width="5.44140625" style="169" bestFit="1" customWidth="1"/>
    <col min="3058" max="3058" width="5.77734375" style="169" bestFit="1" customWidth="1"/>
    <col min="3059" max="3060" width="8.33203125" style="169" customWidth="1"/>
    <col min="3061" max="3309" width="8.77734375" style="169"/>
    <col min="3310" max="3310" width="26.33203125" style="169" customWidth="1"/>
    <col min="3311" max="3311" width="8" style="169" bestFit="1" customWidth="1"/>
    <col min="3312" max="3312" width="6.21875" style="169" bestFit="1" customWidth="1"/>
    <col min="3313" max="3313" width="5.44140625" style="169" bestFit="1" customWidth="1"/>
    <col min="3314" max="3314" width="5.77734375" style="169" bestFit="1" customWidth="1"/>
    <col min="3315" max="3316" width="8.33203125" style="169" customWidth="1"/>
    <col min="3317" max="3565" width="8.77734375" style="169"/>
    <col min="3566" max="3566" width="26.33203125" style="169" customWidth="1"/>
    <col min="3567" max="3567" width="8" style="169" bestFit="1" customWidth="1"/>
    <col min="3568" max="3568" width="6.21875" style="169" bestFit="1" customWidth="1"/>
    <col min="3569" max="3569" width="5.44140625" style="169" bestFit="1" customWidth="1"/>
    <col min="3570" max="3570" width="5.77734375" style="169" bestFit="1" customWidth="1"/>
    <col min="3571" max="3572" width="8.33203125" style="169" customWidth="1"/>
    <col min="3573" max="3821" width="8.77734375" style="169"/>
    <col min="3822" max="3822" width="26.33203125" style="169" customWidth="1"/>
    <col min="3823" max="3823" width="8" style="169" bestFit="1" customWidth="1"/>
    <col min="3824" max="3824" width="6.21875" style="169" bestFit="1" customWidth="1"/>
    <col min="3825" max="3825" width="5.44140625" style="169" bestFit="1" customWidth="1"/>
    <col min="3826" max="3826" width="5.77734375" style="169" bestFit="1" customWidth="1"/>
    <col min="3827" max="3828" width="8.33203125" style="169" customWidth="1"/>
    <col min="3829" max="4077" width="8.77734375" style="169"/>
    <col min="4078" max="4078" width="26.33203125" style="169" customWidth="1"/>
    <col min="4079" max="4079" width="8" style="169" bestFit="1" customWidth="1"/>
    <col min="4080" max="4080" width="6.21875" style="169" bestFit="1" customWidth="1"/>
    <col min="4081" max="4081" width="5.44140625" style="169" bestFit="1" customWidth="1"/>
    <col min="4082" max="4082" width="5.77734375" style="169" bestFit="1" customWidth="1"/>
    <col min="4083" max="4084" width="8.33203125" style="169" customWidth="1"/>
    <col min="4085" max="4333" width="8.77734375" style="169"/>
    <col min="4334" max="4334" width="26.33203125" style="169" customWidth="1"/>
    <col min="4335" max="4335" width="8" style="169" bestFit="1" customWidth="1"/>
    <col min="4336" max="4336" width="6.21875" style="169" bestFit="1" customWidth="1"/>
    <col min="4337" max="4337" width="5.44140625" style="169" bestFit="1" customWidth="1"/>
    <col min="4338" max="4338" width="5.77734375" style="169" bestFit="1" customWidth="1"/>
    <col min="4339" max="4340" width="8.33203125" style="169" customWidth="1"/>
    <col min="4341" max="4589" width="8.77734375" style="169"/>
    <col min="4590" max="4590" width="26.33203125" style="169" customWidth="1"/>
    <col min="4591" max="4591" width="8" style="169" bestFit="1" customWidth="1"/>
    <col min="4592" max="4592" width="6.21875" style="169" bestFit="1" customWidth="1"/>
    <col min="4593" max="4593" width="5.44140625" style="169" bestFit="1" customWidth="1"/>
    <col min="4594" max="4594" width="5.77734375" style="169" bestFit="1" customWidth="1"/>
    <col min="4595" max="4596" width="8.33203125" style="169" customWidth="1"/>
    <col min="4597" max="4845" width="8.77734375" style="169"/>
    <col min="4846" max="4846" width="26.33203125" style="169" customWidth="1"/>
    <col min="4847" max="4847" width="8" style="169" bestFit="1" customWidth="1"/>
    <col min="4848" max="4848" width="6.21875" style="169" bestFit="1" customWidth="1"/>
    <col min="4849" max="4849" width="5.44140625" style="169" bestFit="1" customWidth="1"/>
    <col min="4850" max="4850" width="5.77734375" style="169" bestFit="1" customWidth="1"/>
    <col min="4851" max="4852" width="8.33203125" style="169" customWidth="1"/>
    <col min="4853" max="5101" width="8.77734375" style="169"/>
    <col min="5102" max="5102" width="26.33203125" style="169" customWidth="1"/>
    <col min="5103" max="5103" width="8" style="169" bestFit="1" customWidth="1"/>
    <col min="5104" max="5104" width="6.21875" style="169" bestFit="1" customWidth="1"/>
    <col min="5105" max="5105" width="5.44140625" style="169" bestFit="1" customWidth="1"/>
    <col min="5106" max="5106" width="5.77734375" style="169" bestFit="1" customWidth="1"/>
    <col min="5107" max="5108" width="8.33203125" style="169" customWidth="1"/>
    <col min="5109" max="5357" width="8.77734375" style="169"/>
    <col min="5358" max="5358" width="26.33203125" style="169" customWidth="1"/>
    <col min="5359" max="5359" width="8" style="169" bestFit="1" customWidth="1"/>
    <col min="5360" max="5360" width="6.21875" style="169" bestFit="1" customWidth="1"/>
    <col min="5361" max="5361" width="5.44140625" style="169" bestFit="1" customWidth="1"/>
    <col min="5362" max="5362" width="5.77734375" style="169" bestFit="1" customWidth="1"/>
    <col min="5363" max="5364" width="8.33203125" style="169" customWidth="1"/>
    <col min="5365" max="5613" width="8.77734375" style="169"/>
    <col min="5614" max="5614" width="26.33203125" style="169" customWidth="1"/>
    <col min="5615" max="5615" width="8" style="169" bestFit="1" customWidth="1"/>
    <col min="5616" max="5616" width="6.21875" style="169" bestFit="1" customWidth="1"/>
    <col min="5617" max="5617" width="5.44140625" style="169" bestFit="1" customWidth="1"/>
    <col min="5618" max="5618" width="5.77734375" style="169" bestFit="1" customWidth="1"/>
    <col min="5619" max="5620" width="8.33203125" style="169" customWidth="1"/>
    <col min="5621" max="5869" width="8.77734375" style="169"/>
    <col min="5870" max="5870" width="26.33203125" style="169" customWidth="1"/>
    <col min="5871" max="5871" width="8" style="169" bestFit="1" customWidth="1"/>
    <col min="5872" max="5872" width="6.21875" style="169" bestFit="1" customWidth="1"/>
    <col min="5873" max="5873" width="5.44140625" style="169" bestFit="1" customWidth="1"/>
    <col min="5874" max="5874" width="5.77734375" style="169" bestFit="1" customWidth="1"/>
    <col min="5875" max="5876" width="8.33203125" style="169" customWidth="1"/>
    <col min="5877" max="6125" width="8.77734375" style="169"/>
    <col min="6126" max="6126" width="26.33203125" style="169" customWidth="1"/>
    <col min="6127" max="6127" width="8" style="169" bestFit="1" customWidth="1"/>
    <col min="6128" max="6128" width="6.21875" style="169" bestFit="1" customWidth="1"/>
    <col min="6129" max="6129" width="5.44140625" style="169" bestFit="1" customWidth="1"/>
    <col min="6130" max="6130" width="5.77734375" style="169" bestFit="1" customWidth="1"/>
    <col min="6131" max="6132" width="8.33203125" style="169" customWidth="1"/>
    <col min="6133" max="6381" width="8.77734375" style="169"/>
    <col min="6382" max="6382" width="26.33203125" style="169" customWidth="1"/>
    <col min="6383" max="6383" width="8" style="169" bestFit="1" customWidth="1"/>
    <col min="6384" max="6384" width="6.21875" style="169" bestFit="1" customWidth="1"/>
    <col min="6385" max="6385" width="5.44140625" style="169" bestFit="1" customWidth="1"/>
    <col min="6386" max="6386" width="5.77734375" style="169" bestFit="1" customWidth="1"/>
    <col min="6387" max="6388" width="8.33203125" style="169" customWidth="1"/>
    <col min="6389" max="6637" width="8.77734375" style="169"/>
    <col min="6638" max="6638" width="26.33203125" style="169" customWidth="1"/>
    <col min="6639" max="6639" width="8" style="169" bestFit="1" customWidth="1"/>
    <col min="6640" max="6640" width="6.21875" style="169" bestFit="1" customWidth="1"/>
    <col min="6641" max="6641" width="5.44140625" style="169" bestFit="1" customWidth="1"/>
    <col min="6642" max="6642" width="5.77734375" style="169" bestFit="1" customWidth="1"/>
    <col min="6643" max="6644" width="8.33203125" style="169" customWidth="1"/>
    <col min="6645" max="6893" width="8.77734375" style="169"/>
    <col min="6894" max="6894" width="26.33203125" style="169" customWidth="1"/>
    <col min="6895" max="6895" width="8" style="169" bestFit="1" customWidth="1"/>
    <col min="6896" max="6896" width="6.21875" style="169" bestFit="1" customWidth="1"/>
    <col min="6897" max="6897" width="5.44140625" style="169" bestFit="1" customWidth="1"/>
    <col min="6898" max="6898" width="5.77734375" style="169" bestFit="1" customWidth="1"/>
    <col min="6899" max="6900" width="8.33203125" style="169" customWidth="1"/>
    <col min="6901" max="7149" width="8.77734375" style="169"/>
    <col min="7150" max="7150" width="26.33203125" style="169" customWidth="1"/>
    <col min="7151" max="7151" width="8" style="169" bestFit="1" customWidth="1"/>
    <col min="7152" max="7152" width="6.21875" style="169" bestFit="1" customWidth="1"/>
    <col min="7153" max="7153" width="5.44140625" style="169" bestFit="1" customWidth="1"/>
    <col min="7154" max="7154" width="5.77734375" style="169" bestFit="1" customWidth="1"/>
    <col min="7155" max="7156" width="8.33203125" style="169" customWidth="1"/>
    <col min="7157" max="7405" width="8.77734375" style="169"/>
    <col min="7406" max="7406" width="26.33203125" style="169" customWidth="1"/>
    <col min="7407" max="7407" width="8" style="169" bestFit="1" customWidth="1"/>
    <col min="7408" max="7408" width="6.21875" style="169" bestFit="1" customWidth="1"/>
    <col min="7409" max="7409" width="5.44140625" style="169" bestFit="1" customWidth="1"/>
    <col min="7410" max="7410" width="5.77734375" style="169" bestFit="1" customWidth="1"/>
    <col min="7411" max="7412" width="8.33203125" style="169" customWidth="1"/>
    <col min="7413" max="7661" width="8.77734375" style="169"/>
    <col min="7662" max="7662" width="26.33203125" style="169" customWidth="1"/>
    <col min="7663" max="7663" width="8" style="169" bestFit="1" customWidth="1"/>
    <col min="7664" max="7664" width="6.21875" style="169" bestFit="1" customWidth="1"/>
    <col min="7665" max="7665" width="5.44140625" style="169" bestFit="1" customWidth="1"/>
    <col min="7666" max="7666" width="5.77734375" style="169" bestFit="1" customWidth="1"/>
    <col min="7667" max="7668" width="8.33203125" style="169" customWidth="1"/>
    <col min="7669" max="7917" width="8.77734375" style="169"/>
    <col min="7918" max="7918" width="26.33203125" style="169" customWidth="1"/>
    <col min="7919" max="7919" width="8" style="169" bestFit="1" customWidth="1"/>
    <col min="7920" max="7920" width="6.21875" style="169" bestFit="1" customWidth="1"/>
    <col min="7921" max="7921" width="5.44140625" style="169" bestFit="1" customWidth="1"/>
    <col min="7922" max="7922" width="5.77734375" style="169" bestFit="1" customWidth="1"/>
    <col min="7923" max="7924" width="8.33203125" style="169" customWidth="1"/>
    <col min="7925" max="8173" width="8.77734375" style="169"/>
    <col min="8174" max="8174" width="26.33203125" style="169" customWidth="1"/>
    <col min="8175" max="8175" width="8" style="169" bestFit="1" customWidth="1"/>
    <col min="8176" max="8176" width="6.21875" style="169" bestFit="1" customWidth="1"/>
    <col min="8177" max="8177" width="5.44140625" style="169" bestFit="1" customWidth="1"/>
    <col min="8178" max="8178" width="5.77734375" style="169" bestFit="1" customWidth="1"/>
    <col min="8179" max="8180" width="8.33203125" style="169" customWidth="1"/>
    <col min="8181" max="8429" width="8.77734375" style="169"/>
    <col min="8430" max="8430" width="26.33203125" style="169" customWidth="1"/>
    <col min="8431" max="8431" width="8" style="169" bestFit="1" customWidth="1"/>
    <col min="8432" max="8432" width="6.21875" style="169" bestFit="1" customWidth="1"/>
    <col min="8433" max="8433" width="5.44140625" style="169" bestFit="1" customWidth="1"/>
    <col min="8434" max="8434" width="5.77734375" style="169" bestFit="1" customWidth="1"/>
    <col min="8435" max="8436" width="8.33203125" style="169" customWidth="1"/>
    <col min="8437" max="8685" width="8.77734375" style="169"/>
    <col min="8686" max="8686" width="26.33203125" style="169" customWidth="1"/>
    <col min="8687" max="8687" width="8" style="169" bestFit="1" customWidth="1"/>
    <col min="8688" max="8688" width="6.21875" style="169" bestFit="1" customWidth="1"/>
    <col min="8689" max="8689" width="5.44140625" style="169" bestFit="1" customWidth="1"/>
    <col min="8690" max="8690" width="5.77734375" style="169" bestFit="1" customWidth="1"/>
    <col min="8691" max="8692" width="8.33203125" style="169" customWidth="1"/>
    <col min="8693" max="8941" width="8.77734375" style="169"/>
    <col min="8942" max="8942" width="26.33203125" style="169" customWidth="1"/>
    <col min="8943" max="8943" width="8" style="169" bestFit="1" customWidth="1"/>
    <col min="8944" max="8944" width="6.21875" style="169" bestFit="1" customWidth="1"/>
    <col min="8945" max="8945" width="5.44140625" style="169" bestFit="1" customWidth="1"/>
    <col min="8946" max="8946" width="5.77734375" style="169" bestFit="1" customWidth="1"/>
    <col min="8947" max="8948" width="8.33203125" style="169" customWidth="1"/>
    <col min="8949" max="9197" width="8.77734375" style="169"/>
    <col min="9198" max="9198" width="26.33203125" style="169" customWidth="1"/>
    <col min="9199" max="9199" width="8" style="169" bestFit="1" customWidth="1"/>
    <col min="9200" max="9200" width="6.21875" style="169" bestFit="1" customWidth="1"/>
    <col min="9201" max="9201" width="5.44140625" style="169" bestFit="1" customWidth="1"/>
    <col min="9202" max="9202" width="5.77734375" style="169" bestFit="1" customWidth="1"/>
    <col min="9203" max="9204" width="8.33203125" style="169" customWidth="1"/>
    <col min="9205" max="9453" width="8.77734375" style="169"/>
    <col min="9454" max="9454" width="26.33203125" style="169" customWidth="1"/>
    <col min="9455" max="9455" width="8" style="169" bestFit="1" customWidth="1"/>
    <col min="9456" max="9456" width="6.21875" style="169" bestFit="1" customWidth="1"/>
    <col min="9457" max="9457" width="5.44140625" style="169" bestFit="1" customWidth="1"/>
    <col min="9458" max="9458" width="5.77734375" style="169" bestFit="1" customWidth="1"/>
    <col min="9459" max="9460" width="8.33203125" style="169" customWidth="1"/>
    <col min="9461" max="9709" width="8.77734375" style="169"/>
    <col min="9710" max="9710" width="26.33203125" style="169" customWidth="1"/>
    <col min="9711" max="9711" width="8" style="169" bestFit="1" customWidth="1"/>
    <col min="9712" max="9712" width="6.21875" style="169" bestFit="1" customWidth="1"/>
    <col min="9713" max="9713" width="5.44140625" style="169" bestFit="1" customWidth="1"/>
    <col min="9714" max="9714" width="5.77734375" style="169" bestFit="1" customWidth="1"/>
    <col min="9715" max="9716" width="8.33203125" style="169" customWidth="1"/>
    <col min="9717" max="9965" width="8.77734375" style="169"/>
    <col min="9966" max="9966" width="26.33203125" style="169" customWidth="1"/>
    <col min="9967" max="9967" width="8" style="169" bestFit="1" customWidth="1"/>
    <col min="9968" max="9968" width="6.21875" style="169" bestFit="1" customWidth="1"/>
    <col min="9969" max="9969" width="5.44140625" style="169" bestFit="1" customWidth="1"/>
    <col min="9970" max="9970" width="5.77734375" style="169" bestFit="1" customWidth="1"/>
    <col min="9971" max="9972" width="8.33203125" style="169" customWidth="1"/>
    <col min="9973" max="10221" width="8.77734375" style="169"/>
    <col min="10222" max="10222" width="26.33203125" style="169" customWidth="1"/>
    <col min="10223" max="10223" width="8" style="169" bestFit="1" customWidth="1"/>
    <col min="10224" max="10224" width="6.21875" style="169" bestFit="1" customWidth="1"/>
    <col min="10225" max="10225" width="5.44140625" style="169" bestFit="1" customWidth="1"/>
    <col min="10226" max="10226" width="5.77734375" style="169" bestFit="1" customWidth="1"/>
    <col min="10227" max="10228" width="8.33203125" style="169" customWidth="1"/>
    <col min="10229" max="10477" width="8.77734375" style="169"/>
    <col min="10478" max="10478" width="26.33203125" style="169" customWidth="1"/>
    <col min="10479" max="10479" width="8" style="169" bestFit="1" customWidth="1"/>
    <col min="10480" max="10480" width="6.21875" style="169" bestFit="1" customWidth="1"/>
    <col min="10481" max="10481" width="5.44140625" style="169" bestFit="1" customWidth="1"/>
    <col min="10482" max="10482" width="5.77734375" style="169" bestFit="1" customWidth="1"/>
    <col min="10483" max="10484" width="8.33203125" style="169" customWidth="1"/>
    <col min="10485" max="10733" width="8.77734375" style="169"/>
    <col min="10734" max="10734" width="26.33203125" style="169" customWidth="1"/>
    <col min="10735" max="10735" width="8" style="169" bestFit="1" customWidth="1"/>
    <col min="10736" max="10736" width="6.21875" style="169" bestFit="1" customWidth="1"/>
    <col min="10737" max="10737" width="5.44140625" style="169" bestFit="1" customWidth="1"/>
    <col min="10738" max="10738" width="5.77734375" style="169" bestFit="1" customWidth="1"/>
    <col min="10739" max="10740" width="8.33203125" style="169" customWidth="1"/>
    <col min="10741" max="10989" width="8.77734375" style="169"/>
    <col min="10990" max="10990" width="26.33203125" style="169" customWidth="1"/>
    <col min="10991" max="10991" width="8" style="169" bestFit="1" customWidth="1"/>
    <col min="10992" max="10992" width="6.21875" style="169" bestFit="1" customWidth="1"/>
    <col min="10993" max="10993" width="5.44140625" style="169" bestFit="1" customWidth="1"/>
    <col min="10994" max="10994" width="5.77734375" style="169" bestFit="1" customWidth="1"/>
    <col min="10995" max="10996" width="8.33203125" style="169" customWidth="1"/>
    <col min="10997" max="11245" width="8.77734375" style="169"/>
    <col min="11246" max="11246" width="26.33203125" style="169" customWidth="1"/>
    <col min="11247" max="11247" width="8" style="169" bestFit="1" customWidth="1"/>
    <col min="11248" max="11248" width="6.21875" style="169" bestFit="1" customWidth="1"/>
    <col min="11249" max="11249" width="5.44140625" style="169" bestFit="1" customWidth="1"/>
    <col min="11250" max="11250" width="5.77734375" style="169" bestFit="1" customWidth="1"/>
    <col min="11251" max="11252" width="8.33203125" style="169" customWidth="1"/>
    <col min="11253" max="11501" width="8.77734375" style="169"/>
    <col min="11502" max="11502" width="26.33203125" style="169" customWidth="1"/>
    <col min="11503" max="11503" width="8" style="169" bestFit="1" customWidth="1"/>
    <col min="11504" max="11504" width="6.21875" style="169" bestFit="1" customWidth="1"/>
    <col min="11505" max="11505" width="5.44140625" style="169" bestFit="1" customWidth="1"/>
    <col min="11506" max="11506" width="5.77734375" style="169" bestFit="1" customWidth="1"/>
    <col min="11507" max="11508" width="8.33203125" style="169" customWidth="1"/>
    <col min="11509" max="11757" width="8.77734375" style="169"/>
    <col min="11758" max="11758" width="26.33203125" style="169" customWidth="1"/>
    <col min="11759" max="11759" width="8" style="169" bestFit="1" customWidth="1"/>
    <col min="11760" max="11760" width="6.21875" style="169" bestFit="1" customWidth="1"/>
    <col min="11761" max="11761" width="5.44140625" style="169" bestFit="1" customWidth="1"/>
    <col min="11762" max="11762" width="5.77734375" style="169" bestFit="1" customWidth="1"/>
    <col min="11763" max="11764" width="8.33203125" style="169" customWidth="1"/>
    <col min="11765" max="12013" width="8.77734375" style="169"/>
    <col min="12014" max="12014" width="26.33203125" style="169" customWidth="1"/>
    <col min="12015" max="12015" width="8" style="169" bestFit="1" customWidth="1"/>
    <col min="12016" max="12016" width="6.21875" style="169" bestFit="1" customWidth="1"/>
    <col min="12017" max="12017" width="5.44140625" style="169" bestFit="1" customWidth="1"/>
    <col min="12018" max="12018" width="5.77734375" style="169" bestFit="1" customWidth="1"/>
    <col min="12019" max="12020" width="8.33203125" style="169" customWidth="1"/>
    <col min="12021" max="12269" width="8.77734375" style="169"/>
    <col min="12270" max="12270" width="26.33203125" style="169" customWidth="1"/>
    <col min="12271" max="12271" width="8" style="169" bestFit="1" customWidth="1"/>
    <col min="12272" max="12272" width="6.21875" style="169" bestFit="1" customWidth="1"/>
    <col min="12273" max="12273" width="5.44140625" style="169" bestFit="1" customWidth="1"/>
    <col min="12274" max="12274" width="5.77734375" style="169" bestFit="1" customWidth="1"/>
    <col min="12275" max="12276" width="8.33203125" style="169" customWidth="1"/>
    <col min="12277" max="12525" width="8.77734375" style="169"/>
    <col min="12526" max="12526" width="26.33203125" style="169" customWidth="1"/>
    <col min="12527" max="12527" width="8" style="169" bestFit="1" customWidth="1"/>
    <col min="12528" max="12528" width="6.21875" style="169" bestFit="1" customWidth="1"/>
    <col min="12529" max="12529" width="5.44140625" style="169" bestFit="1" customWidth="1"/>
    <col min="12530" max="12530" width="5.77734375" style="169" bestFit="1" customWidth="1"/>
    <col min="12531" max="12532" width="8.33203125" style="169" customWidth="1"/>
    <col min="12533" max="12781" width="8.77734375" style="169"/>
    <col min="12782" max="12782" width="26.33203125" style="169" customWidth="1"/>
    <col min="12783" max="12783" width="8" style="169" bestFit="1" customWidth="1"/>
    <col min="12784" max="12784" width="6.21875" style="169" bestFit="1" customWidth="1"/>
    <col min="12785" max="12785" width="5.44140625" style="169" bestFit="1" customWidth="1"/>
    <col min="12786" max="12786" width="5.77734375" style="169" bestFit="1" customWidth="1"/>
    <col min="12787" max="12788" width="8.33203125" style="169" customWidth="1"/>
    <col min="12789" max="13037" width="8.77734375" style="169"/>
    <col min="13038" max="13038" width="26.33203125" style="169" customWidth="1"/>
    <col min="13039" max="13039" width="8" style="169" bestFit="1" customWidth="1"/>
    <col min="13040" max="13040" width="6.21875" style="169" bestFit="1" customWidth="1"/>
    <col min="13041" max="13041" width="5.44140625" style="169" bestFit="1" customWidth="1"/>
    <col min="13042" max="13042" width="5.77734375" style="169" bestFit="1" customWidth="1"/>
    <col min="13043" max="13044" width="8.33203125" style="169" customWidth="1"/>
    <col min="13045" max="13293" width="8.77734375" style="169"/>
    <col min="13294" max="13294" width="26.33203125" style="169" customWidth="1"/>
    <col min="13295" max="13295" width="8" style="169" bestFit="1" customWidth="1"/>
    <col min="13296" max="13296" width="6.21875" style="169" bestFit="1" customWidth="1"/>
    <col min="13297" max="13297" width="5.44140625" style="169" bestFit="1" customWidth="1"/>
    <col min="13298" max="13298" width="5.77734375" style="169" bestFit="1" customWidth="1"/>
    <col min="13299" max="13300" width="8.33203125" style="169" customWidth="1"/>
    <col min="13301" max="13549" width="8.77734375" style="169"/>
    <col min="13550" max="13550" width="26.33203125" style="169" customWidth="1"/>
    <col min="13551" max="13551" width="8" style="169" bestFit="1" customWidth="1"/>
    <col min="13552" max="13552" width="6.21875" style="169" bestFit="1" customWidth="1"/>
    <col min="13553" max="13553" width="5.44140625" style="169" bestFit="1" customWidth="1"/>
    <col min="13554" max="13554" width="5.77734375" style="169" bestFit="1" customWidth="1"/>
    <col min="13555" max="13556" width="8.33203125" style="169" customWidth="1"/>
    <col min="13557" max="13805" width="8.77734375" style="169"/>
    <col min="13806" max="13806" width="26.33203125" style="169" customWidth="1"/>
    <col min="13807" max="13807" width="8" style="169" bestFit="1" customWidth="1"/>
    <col min="13808" max="13808" width="6.21875" style="169" bestFit="1" customWidth="1"/>
    <col min="13809" max="13809" width="5.44140625" style="169" bestFit="1" customWidth="1"/>
    <col min="13810" max="13810" width="5.77734375" style="169" bestFit="1" customWidth="1"/>
    <col min="13811" max="13812" width="8.33203125" style="169" customWidth="1"/>
    <col min="13813" max="14061" width="8.77734375" style="169"/>
    <col min="14062" max="14062" width="26.33203125" style="169" customWidth="1"/>
    <col min="14063" max="14063" width="8" style="169" bestFit="1" customWidth="1"/>
    <col min="14064" max="14064" width="6.21875" style="169" bestFit="1" customWidth="1"/>
    <col min="14065" max="14065" width="5.44140625" style="169" bestFit="1" customWidth="1"/>
    <col min="14066" max="14066" width="5.77734375" style="169" bestFit="1" customWidth="1"/>
    <col min="14067" max="14068" width="8.33203125" style="169" customWidth="1"/>
    <col min="14069" max="14317" width="8.77734375" style="169"/>
    <col min="14318" max="14318" width="26.33203125" style="169" customWidth="1"/>
    <col min="14319" max="14319" width="8" style="169" bestFit="1" customWidth="1"/>
    <col min="14320" max="14320" width="6.21875" style="169" bestFit="1" customWidth="1"/>
    <col min="14321" max="14321" width="5.44140625" style="169" bestFit="1" customWidth="1"/>
    <col min="14322" max="14322" width="5.77734375" style="169" bestFit="1" customWidth="1"/>
    <col min="14323" max="14324" width="8.33203125" style="169" customWidth="1"/>
    <col min="14325" max="14573" width="8.77734375" style="169"/>
    <col min="14574" max="14574" width="26.33203125" style="169" customWidth="1"/>
    <col min="14575" max="14575" width="8" style="169" bestFit="1" customWidth="1"/>
    <col min="14576" max="14576" width="6.21875" style="169" bestFit="1" customWidth="1"/>
    <col min="14577" max="14577" width="5.44140625" style="169" bestFit="1" customWidth="1"/>
    <col min="14578" max="14578" width="5.77734375" style="169" bestFit="1" customWidth="1"/>
    <col min="14579" max="14580" width="8.33203125" style="169" customWidth="1"/>
    <col min="14581" max="14829" width="8.77734375" style="169"/>
    <col min="14830" max="14830" width="26.33203125" style="169" customWidth="1"/>
    <col min="14831" max="14831" width="8" style="169" bestFit="1" customWidth="1"/>
    <col min="14832" max="14832" width="6.21875" style="169" bestFit="1" customWidth="1"/>
    <col min="14833" max="14833" width="5.44140625" style="169" bestFit="1" customWidth="1"/>
    <col min="14834" max="14834" width="5.77734375" style="169" bestFit="1" customWidth="1"/>
    <col min="14835" max="14836" width="8.33203125" style="169" customWidth="1"/>
    <col min="14837" max="15085" width="8.77734375" style="169"/>
    <col min="15086" max="15086" width="26.33203125" style="169" customWidth="1"/>
    <col min="15087" max="15087" width="8" style="169" bestFit="1" customWidth="1"/>
    <col min="15088" max="15088" width="6.21875" style="169" bestFit="1" customWidth="1"/>
    <col min="15089" max="15089" width="5.44140625" style="169" bestFit="1" customWidth="1"/>
    <col min="15090" max="15090" width="5.77734375" style="169" bestFit="1" customWidth="1"/>
    <col min="15091" max="15092" width="8.33203125" style="169" customWidth="1"/>
    <col min="15093" max="15341" width="8.77734375" style="169"/>
    <col min="15342" max="15342" width="26.33203125" style="169" customWidth="1"/>
    <col min="15343" max="15343" width="8" style="169" bestFit="1" customWidth="1"/>
    <col min="15344" max="15344" width="6.21875" style="169" bestFit="1" customWidth="1"/>
    <col min="15345" max="15345" width="5.44140625" style="169" bestFit="1" customWidth="1"/>
    <col min="15346" max="15346" width="5.77734375" style="169" bestFit="1" customWidth="1"/>
    <col min="15347" max="15348" width="8.33203125" style="169" customWidth="1"/>
    <col min="15349" max="15597" width="8.77734375" style="169"/>
    <col min="15598" max="15598" width="26.33203125" style="169" customWidth="1"/>
    <col min="15599" max="15599" width="8" style="169" bestFit="1" customWidth="1"/>
    <col min="15600" max="15600" width="6.21875" style="169" bestFit="1" customWidth="1"/>
    <col min="15601" max="15601" width="5.44140625" style="169" bestFit="1" customWidth="1"/>
    <col min="15602" max="15602" width="5.77734375" style="169" bestFit="1" customWidth="1"/>
    <col min="15603" max="15604" width="8.33203125" style="169" customWidth="1"/>
    <col min="15605" max="15853" width="8.77734375" style="169"/>
    <col min="15854" max="15854" width="26.33203125" style="169" customWidth="1"/>
    <col min="15855" max="15855" width="8" style="169" bestFit="1" customWidth="1"/>
    <col min="15856" max="15856" width="6.21875" style="169" bestFit="1" customWidth="1"/>
    <col min="15857" max="15857" width="5.44140625" style="169" bestFit="1" customWidth="1"/>
    <col min="15858" max="15858" width="5.77734375" style="169" bestFit="1" customWidth="1"/>
    <col min="15859" max="15860" width="8.33203125" style="169" customWidth="1"/>
    <col min="15861" max="16109" width="8.77734375" style="169"/>
    <col min="16110" max="16110" width="26.33203125" style="169" customWidth="1"/>
    <col min="16111" max="16111" width="8" style="169" bestFit="1" customWidth="1"/>
    <col min="16112" max="16112" width="6.21875" style="169" bestFit="1" customWidth="1"/>
    <col min="16113" max="16113" width="5.44140625" style="169" bestFit="1" customWidth="1"/>
    <col min="16114" max="16114" width="5.77734375" style="169" bestFit="1" customWidth="1"/>
    <col min="16115" max="16116" width="8.33203125" style="169" customWidth="1"/>
    <col min="16117" max="16384" width="8.77734375" style="169"/>
  </cols>
  <sheetData>
    <row r="1" spans="1:6" ht="24" customHeight="1">
      <c r="A1" s="174" t="s">
        <v>673</v>
      </c>
      <c r="B1" s="253"/>
      <c r="C1" s="253"/>
      <c r="D1" s="253"/>
      <c r="E1" s="253"/>
      <c r="F1" s="253"/>
    </row>
    <row r="2" spans="1:6" ht="20.100000000000001" customHeight="1">
      <c r="A2" s="173"/>
      <c r="B2" s="252"/>
    </row>
    <row r="3" spans="1:6" ht="20.100000000000001" customHeight="1">
      <c r="A3" s="171"/>
      <c r="B3" s="171"/>
    </row>
    <row r="4" spans="1:6" ht="16.149999999999999" customHeight="1">
      <c r="A4" s="172"/>
      <c r="B4" s="712" t="s">
        <v>130</v>
      </c>
      <c r="C4" s="712" t="s">
        <v>0</v>
      </c>
      <c r="D4" s="712" t="s">
        <v>129</v>
      </c>
      <c r="E4" s="1087" t="s">
        <v>449</v>
      </c>
      <c r="F4" s="1087"/>
    </row>
    <row r="5" spans="1:6" ht="16.149999999999999" customHeight="1">
      <c r="A5" s="171"/>
      <c r="B5" s="202" t="s">
        <v>127</v>
      </c>
      <c r="C5" s="202" t="s">
        <v>175</v>
      </c>
      <c r="D5" s="202" t="s">
        <v>174</v>
      </c>
      <c r="E5" s="202" t="s">
        <v>310</v>
      </c>
      <c r="F5" s="202" t="s">
        <v>370</v>
      </c>
    </row>
    <row r="6" spans="1:6" ht="16.149999999999999" customHeight="1">
      <c r="A6" s="171"/>
      <c r="B6" s="713"/>
      <c r="C6" s="703" t="s">
        <v>668</v>
      </c>
      <c r="D6" s="703" t="s">
        <v>668</v>
      </c>
      <c r="E6" s="703" t="s">
        <v>668</v>
      </c>
      <c r="F6" s="703" t="s">
        <v>668</v>
      </c>
    </row>
    <row r="7" spans="1:6" ht="18" customHeight="1">
      <c r="A7" s="171"/>
      <c r="B7" s="249"/>
      <c r="C7" s="223"/>
      <c r="D7" s="223"/>
      <c r="E7" s="223"/>
      <c r="F7" s="223"/>
    </row>
    <row r="8" spans="1:6" s="254" customFormat="1" ht="18.75" customHeight="1">
      <c r="A8" s="724" t="s">
        <v>123</v>
      </c>
      <c r="B8" s="725" t="s">
        <v>99</v>
      </c>
      <c r="C8" s="726">
        <v>12396.531168786938</v>
      </c>
      <c r="D8" s="726">
        <v>12863.325350677342</v>
      </c>
      <c r="E8" s="727">
        <v>96.608271461985524</v>
      </c>
      <c r="F8" s="728">
        <v>94.758776309184029</v>
      </c>
    </row>
    <row r="9" spans="1:6" s="254" customFormat="1" ht="18.75" customHeight="1">
      <c r="A9" s="724" t="s">
        <v>122</v>
      </c>
      <c r="B9" s="725" t="s">
        <v>89</v>
      </c>
      <c r="C9" s="726">
        <v>2279.9999999999995</v>
      </c>
      <c r="D9" s="726">
        <v>2309.1125000000006</v>
      </c>
      <c r="E9" s="727">
        <v>89.763779527559038</v>
      </c>
      <c r="F9" s="728">
        <v>95.770084193936384</v>
      </c>
    </row>
    <row r="10" spans="1:6" s="254" customFormat="1" ht="18.75" customHeight="1">
      <c r="A10" s="724" t="s">
        <v>121</v>
      </c>
      <c r="B10" s="725" t="s">
        <v>678</v>
      </c>
      <c r="C10" s="726">
        <v>2040</v>
      </c>
      <c r="D10" s="726">
        <v>2177.0411764705877</v>
      </c>
      <c r="E10" s="727">
        <v>85.894736842105274</v>
      </c>
      <c r="F10" s="728">
        <v>89.109785783250274</v>
      </c>
    </row>
    <row r="11" spans="1:6" s="254" customFormat="1" ht="18.75" customHeight="1">
      <c r="A11" s="724" t="s">
        <v>120</v>
      </c>
      <c r="B11" s="725" t="s">
        <v>99</v>
      </c>
      <c r="C11" s="726">
        <v>224.2</v>
      </c>
      <c r="D11" s="726">
        <v>224.81833399999999</v>
      </c>
      <c r="E11" s="727">
        <v>107.07570387899837</v>
      </c>
      <c r="F11" s="728">
        <v>103.924127779716</v>
      </c>
    </row>
    <row r="12" spans="1:6" s="254" customFormat="1" ht="18.75" customHeight="1">
      <c r="A12" s="724" t="s">
        <v>467</v>
      </c>
      <c r="B12" s="725" t="s">
        <v>89</v>
      </c>
      <c r="C12" s="726">
        <v>3288.5469999999987</v>
      </c>
      <c r="D12" s="726">
        <v>2728.345825800001</v>
      </c>
      <c r="E12" s="727">
        <v>95.428996906267429</v>
      </c>
      <c r="F12" s="728">
        <v>108.49408339146093</v>
      </c>
    </row>
    <row r="13" spans="1:6" s="254" customFormat="1" ht="18.75" customHeight="1">
      <c r="A13" s="724" t="s">
        <v>466</v>
      </c>
      <c r="B13" s="725" t="s">
        <v>89</v>
      </c>
      <c r="C13" s="726">
        <v>342.29250000000002</v>
      </c>
      <c r="D13" s="726">
        <v>360.41300000000001</v>
      </c>
      <c r="E13" s="727">
        <v>102.9739145084189</v>
      </c>
      <c r="F13" s="728">
        <v>102.46807228230583</v>
      </c>
    </row>
    <row r="14" spans="1:6" s="254" customFormat="1" ht="18.75" customHeight="1">
      <c r="A14" s="724" t="s">
        <v>119</v>
      </c>
      <c r="B14" s="725" t="s">
        <v>89</v>
      </c>
      <c r="C14" s="726">
        <v>669.1798706193141</v>
      </c>
      <c r="D14" s="726">
        <v>763.69260923822583</v>
      </c>
      <c r="E14" s="727">
        <v>101.61517026420314</v>
      </c>
      <c r="F14" s="728">
        <v>107.23462951367628</v>
      </c>
    </row>
    <row r="15" spans="1:6" s="254" customFormat="1" ht="18.75" customHeight="1">
      <c r="A15" s="724" t="s">
        <v>118</v>
      </c>
      <c r="B15" s="725" t="s">
        <v>111</v>
      </c>
      <c r="C15" s="726">
        <v>393.10799875484577</v>
      </c>
      <c r="D15" s="726">
        <v>433.08480822252886</v>
      </c>
      <c r="E15" s="727">
        <v>105.38541754915258</v>
      </c>
      <c r="F15" s="728">
        <v>105.08911989829267</v>
      </c>
    </row>
    <row r="16" spans="1:6" s="254" customFormat="1" ht="18.75" customHeight="1">
      <c r="A16" s="724" t="s">
        <v>117</v>
      </c>
      <c r="B16" s="725" t="s">
        <v>99</v>
      </c>
      <c r="C16" s="726">
        <v>34.675486004746759</v>
      </c>
      <c r="D16" s="726">
        <v>39.555108789697613</v>
      </c>
      <c r="E16" s="727">
        <v>119.40620320718793</v>
      </c>
      <c r="F16" s="728">
        <v>112.91556744260589</v>
      </c>
    </row>
    <row r="17" spans="1:6" s="254" customFormat="1" ht="18.75" customHeight="1">
      <c r="A17" s="724" t="s">
        <v>116</v>
      </c>
      <c r="B17" s="725" t="s">
        <v>89</v>
      </c>
      <c r="C17" s="726">
        <v>612.34744361202115</v>
      </c>
      <c r="D17" s="726">
        <v>112.93304551797792</v>
      </c>
      <c r="E17" s="727">
        <v>99.598190331421307</v>
      </c>
      <c r="F17" s="728">
        <v>63.773715026754459</v>
      </c>
    </row>
    <row r="18" spans="1:6" s="254" customFormat="1" ht="18.75" customHeight="1">
      <c r="A18" s="724" t="s">
        <v>115</v>
      </c>
      <c r="B18" s="725" t="s">
        <v>89</v>
      </c>
      <c r="C18" s="726">
        <v>79.369082635720218</v>
      </c>
      <c r="D18" s="726">
        <v>87.007901519778699</v>
      </c>
      <c r="E18" s="727">
        <v>84.807429320161262</v>
      </c>
      <c r="F18" s="728">
        <v>105.71241556927973</v>
      </c>
    </row>
    <row r="19" spans="1:6" s="254" customFormat="1" ht="18.75" customHeight="1">
      <c r="A19" s="724" t="s">
        <v>114</v>
      </c>
      <c r="B19" s="725" t="s">
        <v>89</v>
      </c>
      <c r="C19" s="726">
        <v>2895.5011101445825</v>
      </c>
      <c r="D19" s="726">
        <v>3194.7241343521964</v>
      </c>
      <c r="E19" s="727">
        <v>106.3002176102616</v>
      </c>
      <c r="F19" s="728">
        <v>115.1858102282071</v>
      </c>
    </row>
    <row r="20" spans="1:6" s="254" customFormat="1" ht="18.75" customHeight="1">
      <c r="A20" s="724" t="s">
        <v>113</v>
      </c>
      <c r="B20" s="725" t="s">
        <v>89</v>
      </c>
      <c r="C20" s="726">
        <v>1390.2955406826904</v>
      </c>
      <c r="D20" s="726">
        <v>1618.5952850277295</v>
      </c>
      <c r="E20" s="727">
        <v>101.79161215725338</v>
      </c>
      <c r="F20" s="728">
        <v>106.23810124783056</v>
      </c>
    </row>
    <row r="21" spans="1:6" s="254" customFormat="1" ht="18.75" customHeight="1">
      <c r="A21" s="724" t="s">
        <v>112</v>
      </c>
      <c r="B21" s="725" t="s">
        <v>111</v>
      </c>
      <c r="C21" s="726">
        <v>996.65868059303364</v>
      </c>
      <c r="D21" s="726">
        <v>1116.0742361360126</v>
      </c>
      <c r="E21" s="727">
        <v>112.65086522898487</v>
      </c>
      <c r="F21" s="728">
        <v>103.05455144627396</v>
      </c>
    </row>
    <row r="22" spans="1:6" s="254" customFormat="1" ht="18.75" customHeight="1">
      <c r="A22" s="729" t="s">
        <v>110</v>
      </c>
      <c r="B22" s="725" t="s">
        <v>109</v>
      </c>
      <c r="C22" s="726">
        <v>1347.0694075494587</v>
      </c>
      <c r="D22" s="726">
        <v>1543.1635531943932</v>
      </c>
      <c r="E22" s="727">
        <v>104.0884751205452</v>
      </c>
      <c r="F22" s="728">
        <v>106.36858724638594</v>
      </c>
    </row>
    <row r="23" spans="1:6" s="254" customFormat="1" ht="18.75" customHeight="1">
      <c r="A23" s="729" t="s">
        <v>108</v>
      </c>
      <c r="B23" s="725" t="s">
        <v>679</v>
      </c>
      <c r="C23" s="726">
        <v>143.7564025545874</v>
      </c>
      <c r="D23" s="726">
        <v>187.4402905460301</v>
      </c>
      <c r="E23" s="727">
        <v>103.92959489166347</v>
      </c>
      <c r="F23" s="728">
        <v>115.74675222059412</v>
      </c>
    </row>
    <row r="24" spans="1:6" s="254" customFormat="1" ht="30" customHeight="1">
      <c r="A24" s="730" t="s">
        <v>361</v>
      </c>
      <c r="B24" s="731" t="s">
        <v>89</v>
      </c>
      <c r="C24" s="732">
        <v>273.11426463104863</v>
      </c>
      <c r="D24" s="732">
        <v>330.2146999664144</v>
      </c>
      <c r="E24" s="733">
        <v>105.15080977821999</v>
      </c>
      <c r="F24" s="734">
        <v>117.72779777047823</v>
      </c>
    </row>
    <row r="25" spans="1:6" s="254" customFormat="1" ht="18.75" customHeight="1">
      <c r="A25" s="724" t="s">
        <v>107</v>
      </c>
      <c r="B25" s="725" t="s">
        <v>95</v>
      </c>
      <c r="C25" s="726">
        <v>1089.1547625485441</v>
      </c>
      <c r="D25" s="726">
        <v>1205.2538021316286</v>
      </c>
      <c r="E25" s="727">
        <v>102.41062156307221</v>
      </c>
      <c r="F25" s="728">
        <v>118.09845692338725</v>
      </c>
    </row>
    <row r="26" spans="1:6" s="254" customFormat="1" ht="18.75" customHeight="1">
      <c r="A26" s="735" t="s">
        <v>106</v>
      </c>
      <c r="B26" s="725" t="s">
        <v>105</v>
      </c>
      <c r="C26" s="726">
        <v>68.79360441025247</v>
      </c>
      <c r="D26" s="726">
        <v>80.829405029610683</v>
      </c>
      <c r="E26" s="727">
        <v>105.78772152398722</v>
      </c>
      <c r="F26" s="728">
        <v>116.74645053746033</v>
      </c>
    </row>
    <row r="27" spans="1:6" s="254" customFormat="1" ht="18.75" customHeight="1">
      <c r="A27" s="724" t="s">
        <v>360</v>
      </c>
      <c r="B27" s="725" t="s">
        <v>99</v>
      </c>
      <c r="C27" s="726">
        <v>617.10660000000007</v>
      </c>
      <c r="D27" s="726">
        <v>550.0722459358276</v>
      </c>
      <c r="E27" s="727">
        <v>99.223268658206209</v>
      </c>
      <c r="F27" s="728">
        <v>84.85470496867336</v>
      </c>
    </row>
    <row r="28" spans="1:6" s="254" customFormat="1" ht="18.75" customHeight="1">
      <c r="A28" s="724" t="s">
        <v>104</v>
      </c>
      <c r="B28" s="725" t="s">
        <v>89</v>
      </c>
      <c r="C28" s="726">
        <v>715.40422693232335</v>
      </c>
      <c r="D28" s="726">
        <v>892.62929948970668</v>
      </c>
      <c r="E28" s="727">
        <v>112.27271327140247</v>
      </c>
      <c r="F28" s="728">
        <v>123.25729073318237</v>
      </c>
    </row>
    <row r="29" spans="1:6" s="254" customFormat="1" ht="18.75" customHeight="1">
      <c r="A29" s="724" t="s">
        <v>103</v>
      </c>
      <c r="B29" s="725" t="s">
        <v>89</v>
      </c>
      <c r="C29" s="726">
        <v>241.22285477395911</v>
      </c>
      <c r="D29" s="726">
        <v>235.37671225830326</v>
      </c>
      <c r="E29" s="727">
        <v>114.3719309985717</v>
      </c>
      <c r="F29" s="728">
        <v>107.73868826763548</v>
      </c>
    </row>
    <row r="30" spans="1:6" s="254" customFormat="1" ht="18.75" customHeight="1">
      <c r="A30" s="724" t="s">
        <v>102</v>
      </c>
      <c r="B30" s="725" t="s">
        <v>101</v>
      </c>
      <c r="C30" s="726">
        <v>22.998243004640564</v>
      </c>
      <c r="D30" s="726">
        <v>28.082148378688863</v>
      </c>
      <c r="E30" s="727">
        <v>103.8416958569029</v>
      </c>
      <c r="F30" s="728">
        <v>112.15811318271773</v>
      </c>
    </row>
    <row r="31" spans="1:6" s="254" customFormat="1" ht="18.75" customHeight="1">
      <c r="A31" s="724" t="s">
        <v>100</v>
      </c>
      <c r="B31" s="725" t="s">
        <v>99</v>
      </c>
      <c r="C31" s="726">
        <v>6296.6561901772175</v>
      </c>
      <c r="D31" s="726">
        <v>6528.8491636416065</v>
      </c>
      <c r="E31" s="727">
        <v>116.31105668892185</v>
      </c>
      <c r="F31" s="728">
        <v>116.84741232468198</v>
      </c>
    </row>
    <row r="32" spans="1:6" s="254" customFormat="1" ht="18.75" customHeight="1">
      <c r="A32" s="729" t="s">
        <v>98</v>
      </c>
      <c r="B32" s="725" t="s">
        <v>89</v>
      </c>
      <c r="C32" s="726">
        <v>2206.7348707239453</v>
      </c>
      <c r="D32" s="726">
        <v>2507.6341043562916</v>
      </c>
      <c r="E32" s="727">
        <v>160.6737438153277</v>
      </c>
      <c r="F32" s="728">
        <v>162.45362168672531</v>
      </c>
    </row>
    <row r="33" spans="1:6" s="254" customFormat="1" ht="18.75" customHeight="1">
      <c r="A33" s="724" t="s">
        <v>97</v>
      </c>
      <c r="B33" s="725" t="s">
        <v>89</v>
      </c>
      <c r="C33" s="726">
        <v>2353.2189279326808</v>
      </c>
      <c r="D33" s="726">
        <v>2675.1307801436374</v>
      </c>
      <c r="E33" s="727">
        <v>104.33043407716983</v>
      </c>
      <c r="F33" s="728">
        <v>103.98953469946113</v>
      </c>
    </row>
    <row r="34" spans="1:6" s="254" customFormat="1" ht="18.75" customHeight="1">
      <c r="A34" s="724" t="s">
        <v>96</v>
      </c>
      <c r="B34" s="725" t="s">
        <v>95</v>
      </c>
      <c r="C34" s="726">
        <v>56.480283</v>
      </c>
      <c r="D34" s="726">
        <v>54.739173999999977</v>
      </c>
      <c r="E34" s="727">
        <v>106.64893687328485</v>
      </c>
      <c r="F34" s="728">
        <v>132.77773317288504</v>
      </c>
    </row>
    <row r="35" spans="1:6" s="254" customFormat="1" ht="30" customHeight="1">
      <c r="A35" s="736" t="s">
        <v>465</v>
      </c>
      <c r="B35" s="737" t="s">
        <v>464</v>
      </c>
      <c r="C35" s="738">
        <v>123.7924757530436</v>
      </c>
      <c r="D35" s="738">
        <v>97.25111880848111</v>
      </c>
      <c r="E35" s="733">
        <v>134.99419945466238</v>
      </c>
      <c r="F35" s="734">
        <v>143.90566329978606</v>
      </c>
    </row>
    <row r="36" spans="1:6" s="254" customFormat="1" ht="18.75" customHeight="1">
      <c r="A36" s="724" t="s">
        <v>94</v>
      </c>
      <c r="B36" s="725" t="s">
        <v>93</v>
      </c>
      <c r="C36" s="726">
        <v>4230.0456615077801</v>
      </c>
      <c r="D36" s="726">
        <v>2904.2406271702912</v>
      </c>
      <c r="E36" s="727">
        <v>124.17414297658284</v>
      </c>
      <c r="F36" s="728">
        <v>79.542588214005065</v>
      </c>
    </row>
    <row r="37" spans="1:6" s="254" customFormat="1" ht="18.75" customHeight="1">
      <c r="A37" s="724" t="s">
        <v>92</v>
      </c>
      <c r="B37" s="725" t="s">
        <v>91</v>
      </c>
      <c r="C37" s="726">
        <v>74.055585204901789</v>
      </c>
      <c r="D37" s="726">
        <v>87.084329724848359</v>
      </c>
      <c r="E37" s="727">
        <v>121.66987350064369</v>
      </c>
      <c r="F37" s="728">
        <v>186.92237295652009</v>
      </c>
    </row>
    <row r="38" spans="1:6" s="254" customFormat="1" ht="18.75" customHeight="1">
      <c r="A38" s="724" t="s">
        <v>90</v>
      </c>
      <c r="B38" s="725" t="s">
        <v>89</v>
      </c>
      <c r="C38" s="726">
        <v>763.16644850034095</v>
      </c>
      <c r="D38" s="726">
        <v>788.34850184428456</v>
      </c>
      <c r="E38" s="727">
        <v>98.987676847364625</v>
      </c>
      <c r="F38" s="728">
        <v>127.10993080477331</v>
      </c>
    </row>
    <row r="39" spans="1:6" s="254" customFormat="1" ht="18.75" customHeight="1">
      <c r="A39" s="724" t="s">
        <v>88</v>
      </c>
      <c r="B39" s="725" t="s">
        <v>87</v>
      </c>
      <c r="C39" s="726">
        <v>55.627952922600002</v>
      </c>
      <c r="D39" s="726">
        <v>67.263866061200019</v>
      </c>
      <c r="E39" s="727">
        <v>103.31197454706404</v>
      </c>
      <c r="F39" s="728">
        <v>113.80240734359168</v>
      </c>
    </row>
    <row r="40" spans="1:6" s="254" customFormat="1" ht="18.75" customHeight="1">
      <c r="A40" s="724" t="s">
        <v>86</v>
      </c>
      <c r="B40" s="725" t="s">
        <v>678</v>
      </c>
      <c r="C40" s="726">
        <v>778.15464313715324</v>
      </c>
      <c r="D40" s="726">
        <v>832.83042529157206</v>
      </c>
      <c r="E40" s="727">
        <v>103.08100308348335</v>
      </c>
      <c r="F40" s="728">
        <v>105.44826858591692</v>
      </c>
    </row>
    <row r="41" spans="1:6" ht="15">
      <c r="A41" s="170"/>
    </row>
    <row r="42" spans="1:6" ht="15">
      <c r="A42" s="170"/>
    </row>
    <row r="43" spans="1:6" ht="15"/>
    <row r="44" spans="1:6" ht="15"/>
    <row r="45" spans="1:6" ht="15"/>
    <row r="46" spans="1:6" ht="15"/>
    <row r="47" spans="1:6" ht="15"/>
    <row r="48" spans="1:6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M21" sqref="M21"/>
    </sheetView>
  </sheetViews>
  <sheetFormatPr defaultColWidth="12.77734375" defaultRowHeight="12"/>
  <cols>
    <col min="1" max="1" width="31.21875" style="255" customWidth="1"/>
    <col min="2" max="2" width="7.21875" style="33" customWidth="1"/>
    <col min="3" max="3" width="7.33203125" style="33" customWidth="1"/>
    <col min="4" max="4" width="7.21875" style="33" customWidth="1"/>
    <col min="5" max="5" width="0.6640625" style="33" customWidth="1"/>
    <col min="6" max="6" width="8" style="33" customWidth="1"/>
    <col min="7" max="7" width="8.33203125" style="33" customWidth="1"/>
    <col min="8" max="13" width="6.44140625" style="33" customWidth="1"/>
    <col min="14" max="16384" width="12.77734375" style="33"/>
  </cols>
  <sheetData>
    <row r="1" spans="1:7" ht="20.100000000000001" customHeight="1">
      <c r="A1" s="258" t="s">
        <v>541</v>
      </c>
      <c r="B1" s="947"/>
    </row>
    <row r="2" spans="1:7" ht="20.100000000000001" customHeight="1">
      <c r="A2" s="947"/>
      <c r="B2" s="947"/>
    </row>
    <row r="3" spans="1:7" ht="20.100000000000001" customHeight="1">
      <c r="A3" s="33"/>
      <c r="G3" s="257" t="s">
        <v>372</v>
      </c>
    </row>
    <row r="4" spans="1:7" ht="18" customHeight="1">
      <c r="A4" s="35"/>
      <c r="B4" s="1089" t="s">
        <v>366</v>
      </c>
      <c r="C4" s="1089"/>
      <c r="D4" s="1089"/>
      <c r="E4" s="43"/>
      <c r="F4" s="1090" t="s">
        <v>365</v>
      </c>
      <c r="G4" s="1090"/>
    </row>
    <row r="5" spans="1:7" ht="18" customHeight="1">
      <c r="A5" s="34"/>
      <c r="B5" s="198" t="s">
        <v>364</v>
      </c>
      <c r="C5" s="198" t="s">
        <v>364</v>
      </c>
      <c r="D5" s="198" t="s">
        <v>125</v>
      </c>
      <c r="E5" s="198"/>
      <c r="F5" s="198" t="s">
        <v>363</v>
      </c>
      <c r="G5" s="198" t="s">
        <v>363</v>
      </c>
    </row>
    <row r="6" spans="1:7" ht="18" customHeight="1">
      <c r="A6" s="34"/>
      <c r="B6" s="703" t="s">
        <v>668</v>
      </c>
      <c r="C6" s="703" t="s">
        <v>668</v>
      </c>
      <c r="D6" s="703" t="s">
        <v>668</v>
      </c>
      <c r="E6" s="198"/>
      <c r="F6" s="199" t="s">
        <v>674</v>
      </c>
      <c r="G6" s="199" t="s">
        <v>674</v>
      </c>
    </row>
    <row r="7" spans="1:7" ht="18" customHeight="1">
      <c r="A7" s="34"/>
      <c r="B7" s="198" t="s">
        <v>137</v>
      </c>
      <c r="C7" s="198" t="s">
        <v>137</v>
      </c>
      <c r="D7" s="198" t="s">
        <v>137</v>
      </c>
      <c r="E7" s="198"/>
      <c r="F7" s="198" t="s">
        <v>136</v>
      </c>
      <c r="G7" s="198" t="s">
        <v>136</v>
      </c>
    </row>
    <row r="8" spans="1:7" ht="18" customHeight="1">
      <c r="A8" s="34"/>
      <c r="B8" s="198" t="s">
        <v>135</v>
      </c>
      <c r="C8" s="198" t="s">
        <v>134</v>
      </c>
      <c r="D8" s="198" t="s">
        <v>134</v>
      </c>
      <c r="E8" s="198"/>
      <c r="F8" s="198" t="s">
        <v>133</v>
      </c>
      <c r="G8" s="198" t="s">
        <v>133</v>
      </c>
    </row>
    <row r="9" spans="1:7" ht="18" customHeight="1">
      <c r="A9" s="34"/>
      <c r="B9" s="200" t="s">
        <v>460</v>
      </c>
      <c r="C9" s="200" t="s">
        <v>447</v>
      </c>
      <c r="D9" s="200" t="s">
        <v>447</v>
      </c>
      <c r="E9" s="200"/>
      <c r="F9" s="200" t="s">
        <v>132</v>
      </c>
      <c r="G9" s="200" t="s">
        <v>447</v>
      </c>
    </row>
    <row r="10" spans="1:7" ht="16.5" customHeight="1">
      <c r="A10" s="34"/>
      <c r="B10" s="177"/>
      <c r="C10" s="177"/>
      <c r="D10" s="177"/>
      <c r="E10" s="177"/>
      <c r="F10" s="177"/>
      <c r="G10" s="177"/>
    </row>
    <row r="11" spans="1:7" ht="20.100000000000001" customHeight="1">
      <c r="A11" s="176" t="s">
        <v>131</v>
      </c>
      <c r="B11" s="484">
        <v>104.89</v>
      </c>
      <c r="C11" s="484">
        <v>104.16</v>
      </c>
      <c r="D11" s="484">
        <v>109.31</v>
      </c>
      <c r="E11" s="485"/>
      <c r="F11" s="485">
        <v>103.26</v>
      </c>
      <c r="G11" s="485">
        <v>124.27</v>
      </c>
    </row>
    <row r="12" spans="1:7" ht="20.100000000000001" customHeight="1">
      <c r="A12" s="739" t="s">
        <v>74</v>
      </c>
      <c r="B12" s="740">
        <v>103.23</v>
      </c>
      <c r="C12" s="740">
        <v>105.16</v>
      </c>
      <c r="D12" s="740">
        <v>105.73</v>
      </c>
      <c r="E12" s="741"/>
      <c r="F12" s="741">
        <v>103.01</v>
      </c>
      <c r="G12" s="741">
        <v>121.14</v>
      </c>
    </row>
    <row r="13" spans="1:7" ht="20.100000000000001" customHeight="1">
      <c r="A13" s="739" t="s">
        <v>73</v>
      </c>
      <c r="B13" s="740">
        <v>101.71</v>
      </c>
      <c r="C13" s="740">
        <v>92.48</v>
      </c>
      <c r="D13" s="740">
        <v>109.07</v>
      </c>
      <c r="E13" s="741"/>
      <c r="F13" s="741">
        <v>104.75</v>
      </c>
      <c r="G13" s="741">
        <v>118.01</v>
      </c>
    </row>
    <row r="14" spans="1:7" ht="20.100000000000001" customHeight="1">
      <c r="A14" s="739" t="s">
        <v>72</v>
      </c>
      <c r="B14" s="740">
        <v>100.07</v>
      </c>
      <c r="C14" s="740">
        <v>102.95</v>
      </c>
      <c r="D14" s="740">
        <v>108.09</v>
      </c>
      <c r="E14" s="741"/>
      <c r="F14" s="741">
        <v>98.72</v>
      </c>
      <c r="G14" s="741">
        <v>106.33</v>
      </c>
    </row>
    <row r="15" spans="1:7" ht="20.100000000000001" customHeight="1">
      <c r="A15" s="739" t="s">
        <v>71</v>
      </c>
      <c r="B15" s="740">
        <v>98.38</v>
      </c>
      <c r="C15" s="740">
        <v>95.91</v>
      </c>
      <c r="D15" s="740">
        <v>102.23</v>
      </c>
      <c r="E15" s="741"/>
      <c r="F15" s="741">
        <v>110.99</v>
      </c>
      <c r="G15" s="741">
        <v>119.31</v>
      </c>
    </row>
    <row r="16" spans="1:7" ht="20.100000000000001" customHeight="1">
      <c r="A16" s="739" t="s">
        <v>70</v>
      </c>
      <c r="B16" s="740">
        <v>102.27</v>
      </c>
      <c r="C16" s="740">
        <v>103.02</v>
      </c>
      <c r="D16" s="740">
        <v>109.63</v>
      </c>
      <c r="E16" s="741"/>
      <c r="F16" s="741">
        <v>104.15</v>
      </c>
      <c r="G16" s="741">
        <v>115.76</v>
      </c>
    </row>
    <row r="17" spans="1:7" ht="20.100000000000001" customHeight="1">
      <c r="A17" s="739" t="s">
        <v>69</v>
      </c>
      <c r="B17" s="740">
        <v>102.06</v>
      </c>
      <c r="C17" s="740">
        <v>112.79</v>
      </c>
      <c r="D17" s="740">
        <v>110.81</v>
      </c>
      <c r="E17" s="741"/>
      <c r="F17" s="741">
        <v>101.72</v>
      </c>
      <c r="G17" s="741">
        <v>144.38</v>
      </c>
    </row>
    <row r="18" spans="1:7" ht="40.15" customHeight="1">
      <c r="A18" s="739" t="s">
        <v>583</v>
      </c>
      <c r="B18" s="742">
        <v>99.76</v>
      </c>
      <c r="C18" s="742">
        <v>129.13</v>
      </c>
      <c r="D18" s="742">
        <v>112.14</v>
      </c>
      <c r="E18" s="743"/>
      <c r="F18" s="743">
        <v>98.62</v>
      </c>
      <c r="G18" s="743">
        <v>100.38</v>
      </c>
    </row>
    <row r="19" spans="1:7" ht="20.100000000000001" customHeight="1">
      <c r="A19" s="739" t="s">
        <v>68</v>
      </c>
      <c r="B19" s="740">
        <v>100.67</v>
      </c>
      <c r="C19" s="740">
        <v>109.09</v>
      </c>
      <c r="D19" s="740">
        <v>108.75</v>
      </c>
      <c r="E19" s="741"/>
      <c r="F19" s="741">
        <v>100.4</v>
      </c>
      <c r="G19" s="741">
        <v>85.8</v>
      </c>
    </row>
    <row r="20" spans="1:7" ht="20.100000000000001" customHeight="1">
      <c r="A20" s="739" t="s">
        <v>458</v>
      </c>
      <c r="B20" s="740">
        <v>108.04</v>
      </c>
      <c r="C20" s="740">
        <v>81.39</v>
      </c>
      <c r="D20" s="740">
        <v>85.55</v>
      </c>
      <c r="E20" s="741"/>
      <c r="F20" s="741">
        <v>97.51</v>
      </c>
      <c r="G20" s="741">
        <v>103.97</v>
      </c>
    </row>
    <row r="21" spans="1:7" ht="20.100000000000001" customHeight="1">
      <c r="A21" s="739" t="s">
        <v>357</v>
      </c>
      <c r="B21" s="740">
        <v>124.12</v>
      </c>
      <c r="C21" s="740">
        <v>130.52000000000001</v>
      </c>
      <c r="D21" s="740">
        <v>96.09</v>
      </c>
      <c r="E21" s="741"/>
      <c r="F21" s="741">
        <v>62.17</v>
      </c>
      <c r="G21" s="741">
        <v>120.27</v>
      </c>
    </row>
    <row r="22" spans="1:7" ht="20.100000000000001" customHeight="1">
      <c r="A22" s="739" t="s">
        <v>67</v>
      </c>
      <c r="B22" s="740">
        <v>104.15</v>
      </c>
      <c r="C22" s="740">
        <v>100</v>
      </c>
      <c r="D22" s="740">
        <v>104.76</v>
      </c>
      <c r="E22" s="741"/>
      <c r="F22" s="741">
        <v>102.1</v>
      </c>
      <c r="G22" s="741">
        <v>124.32</v>
      </c>
    </row>
    <row r="23" spans="1:7" ht="20.100000000000001" customHeight="1">
      <c r="A23" s="739" t="s">
        <v>66</v>
      </c>
      <c r="B23" s="740">
        <v>113.22</v>
      </c>
      <c r="C23" s="740">
        <v>78.150000000000006</v>
      </c>
      <c r="D23" s="740">
        <v>83.1</v>
      </c>
      <c r="E23" s="741"/>
      <c r="F23" s="741">
        <v>93.49</v>
      </c>
      <c r="G23" s="741">
        <v>139.86000000000001</v>
      </c>
    </row>
    <row r="24" spans="1:7" ht="20.100000000000001" customHeight="1">
      <c r="A24" s="739" t="s">
        <v>65</v>
      </c>
      <c r="B24" s="740">
        <v>100.18</v>
      </c>
      <c r="C24" s="740">
        <v>103.98</v>
      </c>
      <c r="D24" s="740">
        <v>107.13</v>
      </c>
      <c r="E24" s="741"/>
      <c r="F24" s="741">
        <v>102.4</v>
      </c>
      <c r="G24" s="741">
        <v>138.62</v>
      </c>
    </row>
    <row r="25" spans="1:7" ht="28.15" customHeight="1">
      <c r="A25" s="739" t="s">
        <v>680</v>
      </c>
      <c r="B25" s="740">
        <v>93.28</v>
      </c>
      <c r="C25" s="740">
        <v>104.38</v>
      </c>
      <c r="D25" s="740">
        <v>107.11</v>
      </c>
      <c r="E25" s="741"/>
      <c r="F25" s="741">
        <v>108.84</v>
      </c>
      <c r="G25" s="741">
        <v>112.65</v>
      </c>
    </row>
    <row r="26" spans="1:7" ht="20.100000000000001" customHeight="1">
      <c r="A26" s="739" t="s">
        <v>63</v>
      </c>
      <c r="B26" s="740">
        <v>97.96</v>
      </c>
      <c r="C26" s="740">
        <v>116.82</v>
      </c>
      <c r="D26" s="740">
        <v>125.28</v>
      </c>
      <c r="E26" s="741"/>
      <c r="F26" s="741">
        <v>111.27</v>
      </c>
      <c r="G26" s="741">
        <v>104.27</v>
      </c>
    </row>
    <row r="27" spans="1:7" ht="30" customHeight="1">
      <c r="A27" s="739" t="s">
        <v>585</v>
      </c>
      <c r="B27" s="740">
        <v>99.26</v>
      </c>
      <c r="C27" s="740">
        <v>105.21</v>
      </c>
      <c r="D27" s="740">
        <v>111.67</v>
      </c>
      <c r="E27" s="741"/>
      <c r="F27" s="741">
        <v>102.79</v>
      </c>
      <c r="G27" s="741">
        <v>128.07</v>
      </c>
    </row>
    <row r="28" spans="1:7" ht="30" customHeight="1">
      <c r="A28" s="739" t="s">
        <v>586</v>
      </c>
      <c r="B28" s="740">
        <v>100.32</v>
      </c>
      <c r="C28" s="740">
        <v>70.239999999999995</v>
      </c>
      <c r="D28" s="740">
        <v>86</v>
      </c>
      <c r="E28" s="741"/>
      <c r="F28" s="741">
        <v>90.6</v>
      </c>
      <c r="G28" s="741">
        <v>125.3</v>
      </c>
    </row>
    <row r="29" spans="1:7" ht="20.100000000000001" customHeight="1">
      <c r="A29" s="739" t="s">
        <v>62</v>
      </c>
      <c r="B29" s="740">
        <v>92.66</v>
      </c>
      <c r="C29" s="740">
        <v>93.46</v>
      </c>
      <c r="D29" s="740">
        <v>110.85</v>
      </c>
      <c r="E29" s="741"/>
      <c r="F29" s="741">
        <v>111.37</v>
      </c>
      <c r="G29" s="741">
        <v>129.94</v>
      </c>
    </row>
    <row r="30" spans="1:7" ht="30" customHeight="1">
      <c r="A30" s="739" t="s">
        <v>468</v>
      </c>
      <c r="B30" s="740">
        <v>123.23</v>
      </c>
      <c r="C30" s="740">
        <v>133.69999999999999</v>
      </c>
      <c r="D30" s="740">
        <v>124.07</v>
      </c>
      <c r="E30" s="741"/>
      <c r="F30" s="741">
        <v>97.8</v>
      </c>
      <c r="G30" s="741">
        <v>84.89</v>
      </c>
    </row>
    <row r="31" spans="1:7" ht="20.100000000000001" customHeight="1">
      <c r="A31" s="739" t="s">
        <v>61</v>
      </c>
      <c r="B31" s="740">
        <v>118.18</v>
      </c>
      <c r="C31" s="740">
        <v>116.7</v>
      </c>
      <c r="D31" s="740">
        <v>129.78</v>
      </c>
      <c r="E31" s="741"/>
      <c r="F31" s="741">
        <v>109.07</v>
      </c>
      <c r="G31" s="741">
        <v>136.37</v>
      </c>
    </row>
    <row r="32" spans="1:7" ht="20.100000000000001" customHeight="1">
      <c r="A32" s="739" t="s">
        <v>60</v>
      </c>
      <c r="B32" s="740">
        <v>104.49</v>
      </c>
      <c r="C32" s="740">
        <v>102.92</v>
      </c>
      <c r="D32" s="740">
        <v>116.14</v>
      </c>
      <c r="E32" s="741"/>
      <c r="F32" s="741">
        <v>99.78</v>
      </c>
      <c r="G32" s="741">
        <v>126.28</v>
      </c>
    </row>
    <row r="33" spans="1:7" ht="20.100000000000001" customHeight="1">
      <c r="A33" s="739" t="s">
        <v>59</v>
      </c>
      <c r="B33" s="740">
        <v>101.6</v>
      </c>
      <c r="C33" s="740">
        <v>109.07</v>
      </c>
      <c r="D33" s="740">
        <v>115.86</v>
      </c>
      <c r="E33" s="741"/>
      <c r="F33" s="741">
        <v>100.7</v>
      </c>
      <c r="G33" s="741">
        <v>115.94</v>
      </c>
    </row>
    <row r="34" spans="1:7" ht="20.100000000000001" customHeight="1">
      <c r="A34" s="739" t="s">
        <v>456</v>
      </c>
      <c r="B34" s="740">
        <v>104.71</v>
      </c>
      <c r="C34" s="740">
        <v>102.92</v>
      </c>
      <c r="D34" s="740">
        <v>93.49</v>
      </c>
      <c r="E34" s="741"/>
      <c r="F34" s="741">
        <v>103.96</v>
      </c>
      <c r="G34" s="741">
        <v>105.26</v>
      </c>
    </row>
    <row r="35" spans="1:7" ht="20.100000000000001" customHeight="1">
      <c r="A35" s="33"/>
      <c r="B35" s="175"/>
      <c r="C35" s="175"/>
      <c r="D35" s="175"/>
      <c r="E35" s="256"/>
      <c r="F35" s="175"/>
      <c r="G35" s="175"/>
    </row>
    <row r="36" spans="1:7" ht="20.100000000000001" customHeight="1">
      <c r="A36" s="33"/>
    </row>
    <row r="37" spans="1:7" ht="20.100000000000001" customHeight="1">
      <c r="A37" s="33"/>
    </row>
    <row r="38" spans="1:7" ht="19.5" customHeight="1">
      <c r="A38" s="33"/>
    </row>
    <row r="39" spans="1:7">
      <c r="A39" s="33"/>
    </row>
    <row r="40" spans="1:7">
      <c r="A40" s="33"/>
    </row>
    <row r="41" spans="1:7">
      <c r="A41" s="33"/>
    </row>
    <row r="42" spans="1:7">
      <c r="A42" s="33"/>
    </row>
    <row r="43" spans="1:7">
      <c r="A43" s="33"/>
    </row>
    <row r="44" spans="1:7">
      <c r="A44" s="33"/>
    </row>
    <row r="45" spans="1:7">
      <c r="A45" s="33"/>
    </row>
    <row r="46" spans="1:7">
      <c r="A46" s="33"/>
    </row>
    <row r="47" spans="1:7">
      <c r="A47" s="33"/>
    </row>
    <row r="48" spans="1:7">
      <c r="A48" s="33"/>
    </row>
    <row r="49" spans="1:1">
      <c r="A49" s="33"/>
    </row>
    <row r="50" spans="1:1">
      <c r="A50" s="33"/>
    </row>
    <row r="51" spans="1:1">
      <c r="A51" s="33"/>
    </row>
    <row r="52" spans="1:1">
      <c r="A52" s="33"/>
    </row>
    <row r="53" spans="1:1">
      <c r="A53" s="33"/>
    </row>
    <row r="54" spans="1:1">
      <c r="A54" s="33"/>
    </row>
    <row r="55" spans="1:1">
      <c r="A55" s="33"/>
    </row>
    <row r="56" spans="1:1">
      <c r="A56" s="33"/>
    </row>
    <row r="57" spans="1:1">
      <c r="A57" s="33"/>
    </row>
    <row r="58" spans="1:1">
      <c r="A58" s="33"/>
    </row>
    <row r="59" spans="1:1">
      <c r="A59" s="33"/>
    </row>
    <row r="60" spans="1:1">
      <c r="A60" s="33"/>
    </row>
    <row r="61" spans="1:1">
      <c r="A61" s="33"/>
    </row>
    <row r="62" spans="1:1">
      <c r="A62" s="33"/>
    </row>
    <row r="63" spans="1:1">
      <c r="A63" s="33"/>
    </row>
    <row r="64" spans="1:1">
      <c r="A64" s="33"/>
    </row>
    <row r="65" spans="1:1">
      <c r="A65" s="33"/>
    </row>
    <row r="66" spans="1:1">
      <c r="A66" s="33"/>
    </row>
    <row r="67" spans="1:1">
      <c r="A67" s="33"/>
    </row>
    <row r="68" spans="1:1">
      <c r="A68" s="33"/>
    </row>
    <row r="69" spans="1:1">
      <c r="A69" s="33"/>
    </row>
    <row r="70" spans="1:1">
      <c r="A70" s="33"/>
    </row>
    <row r="71" spans="1:1">
      <c r="A71" s="33"/>
    </row>
    <row r="72" spans="1:1">
      <c r="A72" s="33"/>
    </row>
    <row r="73" spans="1:1">
      <c r="A73" s="33"/>
    </row>
    <row r="74" spans="1:1">
      <c r="A74" s="33"/>
    </row>
    <row r="75" spans="1:1">
      <c r="A75" s="33"/>
    </row>
    <row r="76" spans="1:1">
      <c r="A76" s="33"/>
    </row>
    <row r="77" spans="1:1">
      <c r="A77" s="33"/>
    </row>
    <row r="78" spans="1:1">
      <c r="A78" s="33"/>
    </row>
    <row r="79" spans="1:1">
      <c r="A79" s="33"/>
    </row>
    <row r="80" spans="1:1">
      <c r="A80" s="33"/>
    </row>
    <row r="81" spans="1:1">
      <c r="A81" s="33"/>
    </row>
    <row r="82" spans="1:1">
      <c r="A82" s="33"/>
    </row>
    <row r="83" spans="1:1">
      <c r="A83" s="33"/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2"/>
  <sheetViews>
    <sheetView workbookViewId="0">
      <selection activeCell="M21" sqref="M21"/>
    </sheetView>
  </sheetViews>
  <sheetFormatPr defaultColWidth="8.77734375" defaultRowHeight="16.5" customHeight="1"/>
  <cols>
    <col min="1" max="1" width="45.77734375" style="36" customWidth="1"/>
    <col min="2" max="3" width="12.21875" style="37" customWidth="1"/>
    <col min="4" max="4" width="8.77734375" style="36" customWidth="1"/>
    <col min="5" max="16384" width="8.77734375" style="36"/>
  </cols>
  <sheetData>
    <row r="1" spans="1:123" ht="20.100000000000001" customHeight="1">
      <c r="A1" s="1091" t="s">
        <v>542</v>
      </c>
      <c r="B1" s="1091"/>
      <c r="C1" s="1091"/>
    </row>
    <row r="2" spans="1:123" ht="15" customHeight="1">
      <c r="A2" s="711"/>
      <c r="B2" s="711"/>
      <c r="C2" s="711"/>
    </row>
    <row r="3" spans="1:123" ht="15" customHeight="1">
      <c r="A3" s="261"/>
      <c r="C3" s="260" t="s">
        <v>372</v>
      </c>
    </row>
    <row r="4" spans="1:123" s="259" customFormat="1" ht="15" customHeight="1">
      <c r="A4" s="35"/>
      <c r="B4" s="43" t="s">
        <v>140</v>
      </c>
      <c r="C4" s="43" t="s">
        <v>140</v>
      </c>
    </row>
    <row r="5" spans="1:123" s="259" customFormat="1" ht="15" customHeight="1">
      <c r="A5" s="34"/>
      <c r="B5" s="198" t="s">
        <v>139</v>
      </c>
      <c r="C5" s="198" t="s">
        <v>139</v>
      </c>
    </row>
    <row r="6" spans="1:123" s="259" customFormat="1" ht="15" customHeight="1">
      <c r="A6" s="34"/>
      <c r="B6" s="199" t="s">
        <v>675</v>
      </c>
      <c r="C6" s="199" t="s">
        <v>675</v>
      </c>
    </row>
    <row r="7" spans="1:123" s="259" customFormat="1" ht="15" customHeight="1">
      <c r="A7" s="34"/>
      <c r="B7" s="198" t="s">
        <v>138</v>
      </c>
      <c r="C7" s="198" t="s">
        <v>138</v>
      </c>
    </row>
    <row r="8" spans="1:123" s="259" customFormat="1" ht="15" customHeight="1">
      <c r="A8" s="34"/>
      <c r="B8" s="200" t="s">
        <v>132</v>
      </c>
      <c r="C8" s="200" t="s">
        <v>447</v>
      </c>
    </row>
    <row r="9" spans="1:123" s="259" customFormat="1" ht="15" customHeight="1">
      <c r="A9" s="34"/>
      <c r="B9" s="198"/>
      <c r="C9" s="198"/>
    </row>
    <row r="10" spans="1:123" ht="18" customHeight="1">
      <c r="A10" s="27" t="s">
        <v>80</v>
      </c>
      <c r="B10" s="486">
        <v>98.6</v>
      </c>
      <c r="C10" s="486">
        <v>99.03</v>
      </c>
    </row>
    <row r="11" spans="1:123" s="42" customFormat="1" ht="16.5" customHeight="1">
      <c r="A11" s="744" t="s">
        <v>79</v>
      </c>
      <c r="B11" s="745">
        <v>99.95</v>
      </c>
      <c r="C11" s="745">
        <v>97.46</v>
      </c>
    </row>
    <row r="12" spans="1:123" s="40" customFormat="1" ht="16.5" customHeight="1">
      <c r="A12" s="739" t="s">
        <v>78</v>
      </c>
      <c r="B12" s="746">
        <v>100.11</v>
      </c>
      <c r="C12" s="746">
        <v>99.64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</row>
    <row r="13" spans="1:123" s="37" customFormat="1" ht="16.5" customHeight="1">
      <c r="A13" s="739" t="s">
        <v>77</v>
      </c>
      <c r="B13" s="746">
        <v>98.72</v>
      </c>
      <c r="C13" s="746">
        <v>99.04</v>
      </c>
    </row>
    <row r="14" spans="1:123" s="37" customFormat="1" ht="16.5" customHeight="1">
      <c r="A14" s="739" t="s">
        <v>358</v>
      </c>
      <c r="B14" s="746">
        <v>99</v>
      </c>
      <c r="C14" s="746">
        <v>97.79</v>
      </c>
    </row>
    <row r="15" spans="1:123" s="37" customFormat="1" ht="16.5" customHeight="1">
      <c r="A15" s="739" t="s">
        <v>76</v>
      </c>
      <c r="B15" s="746">
        <v>99.93</v>
      </c>
      <c r="C15" s="746">
        <v>89.61</v>
      </c>
    </row>
    <row r="16" spans="1:123" s="37" customFormat="1" ht="16.5" customHeight="1">
      <c r="A16" s="739" t="s">
        <v>459</v>
      </c>
      <c r="B16" s="746">
        <v>100.06</v>
      </c>
      <c r="C16" s="746">
        <v>96.37</v>
      </c>
    </row>
    <row r="17" spans="1:123" s="37" customFormat="1" ht="16.5" customHeight="1">
      <c r="A17" s="747" t="s">
        <v>75</v>
      </c>
      <c r="B17" s="745">
        <v>98.48</v>
      </c>
      <c r="C17" s="745">
        <v>99.04</v>
      </c>
    </row>
    <row r="18" spans="1:123" s="38" customFormat="1" ht="16.5" customHeight="1">
      <c r="A18" s="739" t="s">
        <v>74</v>
      </c>
      <c r="B18" s="746">
        <v>100.26</v>
      </c>
      <c r="C18" s="746">
        <v>98.42</v>
      </c>
    </row>
    <row r="19" spans="1:123" s="37" customFormat="1" ht="16.5" customHeight="1">
      <c r="A19" s="739" t="s">
        <v>73</v>
      </c>
      <c r="B19" s="746">
        <v>99.91</v>
      </c>
      <c r="C19" s="746">
        <v>93.26</v>
      </c>
    </row>
    <row r="20" spans="1:123" s="37" customFormat="1" ht="16.5" customHeight="1">
      <c r="A20" s="739" t="s">
        <v>72</v>
      </c>
      <c r="B20" s="746">
        <v>99.98</v>
      </c>
      <c r="C20" s="746">
        <v>98.2</v>
      </c>
    </row>
    <row r="21" spans="1:123" s="37" customFormat="1" ht="16.5" customHeight="1">
      <c r="A21" s="739" t="s">
        <v>71</v>
      </c>
      <c r="B21" s="746">
        <v>101.78</v>
      </c>
      <c r="C21" s="746">
        <v>107.66</v>
      </c>
    </row>
    <row r="22" spans="1:123" s="37" customFormat="1" ht="16.5" customHeight="1">
      <c r="A22" s="739" t="s">
        <v>70</v>
      </c>
      <c r="B22" s="746">
        <v>97.92</v>
      </c>
      <c r="C22" s="746">
        <v>96.34</v>
      </c>
    </row>
    <row r="23" spans="1:123" s="37" customFormat="1" ht="16.5" customHeight="1">
      <c r="A23" s="739" t="s">
        <v>69</v>
      </c>
      <c r="B23" s="746">
        <v>101.38</v>
      </c>
      <c r="C23" s="746">
        <v>102.24</v>
      </c>
    </row>
    <row r="24" spans="1:123" s="37" customFormat="1" ht="27" customHeight="1">
      <c r="A24" s="739" t="s">
        <v>587</v>
      </c>
      <c r="B24" s="746">
        <v>100.35</v>
      </c>
      <c r="C24" s="746">
        <v>106.91</v>
      </c>
    </row>
    <row r="25" spans="1:123" s="37" customFormat="1" ht="16.149999999999999" customHeight="1">
      <c r="A25" s="739" t="s">
        <v>68</v>
      </c>
      <c r="B25" s="746">
        <v>98.6</v>
      </c>
      <c r="C25" s="746">
        <v>103.8</v>
      </c>
    </row>
    <row r="26" spans="1:123" s="37" customFormat="1" ht="16.149999999999999" customHeight="1">
      <c r="A26" s="739" t="s">
        <v>458</v>
      </c>
      <c r="B26" s="746">
        <v>97.84</v>
      </c>
      <c r="C26" s="746">
        <v>95.4</v>
      </c>
    </row>
    <row r="27" spans="1:123" s="37" customFormat="1" ht="16.149999999999999" customHeight="1">
      <c r="A27" s="739" t="s">
        <v>357</v>
      </c>
      <c r="B27" s="746">
        <v>100.15</v>
      </c>
      <c r="C27" s="746">
        <v>98.33</v>
      </c>
    </row>
    <row r="28" spans="1:123" s="37" customFormat="1" ht="16.149999999999999" customHeight="1">
      <c r="A28" s="739" t="s">
        <v>67</v>
      </c>
      <c r="B28" s="746">
        <v>100.28</v>
      </c>
      <c r="C28" s="746">
        <v>99.91</v>
      </c>
    </row>
    <row r="29" spans="1:123" s="39" customFormat="1" ht="16.149999999999999" customHeight="1">
      <c r="A29" s="739" t="s">
        <v>66</v>
      </c>
      <c r="B29" s="746">
        <v>99.43</v>
      </c>
      <c r="C29" s="746">
        <v>97.6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</row>
    <row r="30" spans="1:123" s="37" customFormat="1" ht="16.149999999999999" customHeight="1">
      <c r="A30" s="739" t="s">
        <v>65</v>
      </c>
      <c r="B30" s="746">
        <v>98.64</v>
      </c>
      <c r="C30" s="746">
        <v>105.45</v>
      </c>
    </row>
    <row r="31" spans="1:123" s="37" customFormat="1" ht="16.149999999999999" customHeight="1">
      <c r="A31" s="739" t="s">
        <v>64</v>
      </c>
      <c r="B31" s="746">
        <v>99.96</v>
      </c>
      <c r="C31" s="746">
        <v>95.99</v>
      </c>
    </row>
    <row r="32" spans="1:123" s="37" customFormat="1" ht="16.149999999999999" customHeight="1">
      <c r="A32" s="739" t="s">
        <v>63</v>
      </c>
      <c r="B32" s="746">
        <v>100.73</v>
      </c>
      <c r="C32" s="746">
        <v>105.42</v>
      </c>
    </row>
    <row r="33" spans="1:3" s="37" customFormat="1" ht="16.149999999999999" customHeight="1">
      <c r="A33" s="739" t="s">
        <v>473</v>
      </c>
      <c r="B33" s="748">
        <v>99.53</v>
      </c>
      <c r="C33" s="748">
        <v>96.22</v>
      </c>
    </row>
    <row r="34" spans="1:3" s="37" customFormat="1" ht="16.149999999999999" customHeight="1">
      <c r="A34" s="739" t="s">
        <v>472</v>
      </c>
      <c r="B34" s="746">
        <v>86.61</v>
      </c>
      <c r="C34" s="746">
        <v>85.81</v>
      </c>
    </row>
    <row r="35" spans="1:3" s="37" customFormat="1" ht="16.149999999999999" customHeight="1">
      <c r="A35" s="739" t="s">
        <v>62</v>
      </c>
      <c r="B35" s="746">
        <v>95.67</v>
      </c>
      <c r="C35" s="746">
        <v>97.38</v>
      </c>
    </row>
    <row r="36" spans="1:3" s="37" customFormat="1" ht="16.149999999999999" customHeight="1">
      <c r="A36" s="739" t="s">
        <v>457</v>
      </c>
      <c r="B36" s="746">
        <v>103.18</v>
      </c>
      <c r="C36" s="746">
        <v>113.59</v>
      </c>
    </row>
    <row r="37" spans="1:3" s="38" customFormat="1" ht="16.149999999999999" customHeight="1">
      <c r="A37" s="739" t="s">
        <v>61</v>
      </c>
      <c r="B37" s="746">
        <v>100.87</v>
      </c>
      <c r="C37" s="746">
        <v>100.3</v>
      </c>
    </row>
    <row r="38" spans="1:3" s="38" customFormat="1" ht="16.149999999999999" customHeight="1">
      <c r="A38" s="739" t="s">
        <v>60</v>
      </c>
      <c r="B38" s="746">
        <v>100.24</v>
      </c>
      <c r="C38" s="746">
        <v>108.79</v>
      </c>
    </row>
    <row r="39" spans="1:3" s="37" customFormat="1" ht="16.149999999999999" customHeight="1">
      <c r="A39" s="739" t="s">
        <v>59</v>
      </c>
      <c r="B39" s="746">
        <v>102.5</v>
      </c>
      <c r="C39" s="746">
        <v>107.14</v>
      </c>
    </row>
    <row r="40" spans="1:3" ht="16.149999999999999" customHeight="1">
      <c r="A40" s="739" t="s">
        <v>456</v>
      </c>
      <c r="B40" s="746">
        <v>100.22</v>
      </c>
      <c r="C40" s="746">
        <v>104.21</v>
      </c>
    </row>
    <row r="41" spans="1:3" ht="16.149999999999999" customHeight="1">
      <c r="A41" s="739" t="s">
        <v>455</v>
      </c>
      <c r="B41" s="746">
        <v>100.48</v>
      </c>
      <c r="C41" s="746">
        <v>92.62</v>
      </c>
    </row>
    <row r="42" spans="1:3" ht="16.149999999999999" customHeight="1">
      <c r="A42" s="749" t="s">
        <v>58</v>
      </c>
      <c r="B42" s="745">
        <v>100.06</v>
      </c>
      <c r="C42" s="745">
        <v>100.25</v>
      </c>
    </row>
    <row r="43" spans="1:3" ht="16.149999999999999" customHeight="1">
      <c r="A43" s="749" t="s">
        <v>471</v>
      </c>
      <c r="B43" s="745">
        <v>99.98</v>
      </c>
      <c r="C43" s="745">
        <v>99.64</v>
      </c>
    </row>
    <row r="44" spans="1:3" ht="16.149999999999999" customHeight="1">
      <c r="A44" s="739" t="s">
        <v>56</v>
      </c>
      <c r="B44" s="746">
        <v>100.03</v>
      </c>
      <c r="C44" s="746">
        <v>98.68</v>
      </c>
    </row>
    <row r="45" spans="1:3" ht="16.149999999999999" customHeight="1">
      <c r="A45" s="739" t="s">
        <v>356</v>
      </c>
      <c r="B45" s="746">
        <v>100.13</v>
      </c>
      <c r="C45" s="746">
        <v>95.06</v>
      </c>
    </row>
    <row r="46" spans="1:3" ht="16.149999999999999" customHeight="1">
      <c r="A46" s="739" t="s">
        <v>470</v>
      </c>
      <c r="B46" s="748">
        <v>99.9</v>
      </c>
      <c r="C46" s="748">
        <v>101.35</v>
      </c>
    </row>
    <row r="47" spans="1:3" ht="16.149999999999999" customHeight="1">
      <c r="A47" s="739" t="s">
        <v>469</v>
      </c>
      <c r="B47" s="746">
        <v>100</v>
      </c>
      <c r="C47" s="746">
        <v>110</v>
      </c>
    </row>
    <row r="48" spans="1:3" ht="18" customHeight="1"/>
    <row r="49" ht="18" customHeight="1"/>
    <row r="50" ht="18" customHeight="1"/>
    <row r="51" ht="18" customHeight="1"/>
    <row r="52" ht="18" customHeight="1"/>
  </sheetData>
  <mergeCells count="1">
    <mergeCell ref="A1:C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M21" sqref="M21"/>
    </sheetView>
  </sheetViews>
  <sheetFormatPr defaultColWidth="7.6640625" defaultRowHeight="12.75"/>
  <cols>
    <col min="1" max="1" width="30.6640625" style="717" customWidth="1"/>
    <col min="2" max="2" width="19" style="717" customWidth="1"/>
    <col min="3" max="3" width="19.44140625" style="717" customWidth="1"/>
    <col min="4" max="16384" width="7.6640625" style="717"/>
  </cols>
  <sheetData>
    <row r="1" spans="1:3" s="664" customFormat="1" ht="19.5" customHeight="1">
      <c r="A1" s="670" t="s">
        <v>622</v>
      </c>
      <c r="B1" s="946"/>
      <c r="C1" s="669"/>
    </row>
    <row r="2" spans="1:3" s="664" customFormat="1" ht="19.5" customHeight="1">
      <c r="A2" s="711" t="s">
        <v>746</v>
      </c>
      <c r="B2" s="711"/>
      <c r="C2" s="667"/>
    </row>
    <row r="3" spans="1:3" s="664" customFormat="1" ht="19.5" customHeight="1">
      <c r="A3" s="667"/>
      <c r="B3" s="667"/>
      <c r="C3" s="667"/>
    </row>
    <row r="4" spans="1:3" s="664" customFormat="1" ht="19.5" customHeight="1">
      <c r="A4" s="666"/>
      <c r="B4" s="665"/>
      <c r="C4" s="257" t="s">
        <v>372</v>
      </c>
    </row>
    <row r="5" spans="1:3" s="722" customFormat="1" ht="17.649999999999999" customHeight="1">
      <c r="A5" s="663"/>
      <c r="B5" s="750" t="s">
        <v>617</v>
      </c>
      <c r="C5" s="750" t="s">
        <v>617</v>
      </c>
    </row>
    <row r="6" spans="1:3" s="722" customFormat="1" ht="17.649999999999999" customHeight="1">
      <c r="A6" s="662"/>
      <c r="B6" s="751" t="s">
        <v>676</v>
      </c>
      <c r="C6" s="751" t="s">
        <v>676</v>
      </c>
    </row>
    <row r="7" spans="1:3" s="722" customFormat="1" ht="17.649999999999999" customHeight="1">
      <c r="A7" s="662"/>
      <c r="B7" s="752" t="s">
        <v>616</v>
      </c>
      <c r="C7" s="752" t="s">
        <v>615</v>
      </c>
    </row>
    <row r="8" spans="1:3" s="722" customFormat="1" ht="17.649999999999999" customHeight="1">
      <c r="A8" s="662"/>
      <c r="B8" s="672"/>
      <c r="C8" s="672"/>
    </row>
    <row r="9" spans="1:3" s="664" customFormat="1" ht="19.899999999999999" customHeight="1">
      <c r="A9" s="671" t="s">
        <v>621</v>
      </c>
      <c r="B9" s="673">
        <v>98.6</v>
      </c>
      <c r="C9" s="673">
        <v>99.03</v>
      </c>
    </row>
    <row r="10" spans="1:3" ht="19.5" customHeight="1">
      <c r="A10" s="719" t="s">
        <v>17</v>
      </c>
      <c r="B10" s="718">
        <v>100.04</v>
      </c>
      <c r="C10" s="718">
        <v>101.43</v>
      </c>
    </row>
    <row r="11" spans="1:3" ht="19.5" customHeight="1">
      <c r="A11" s="719" t="s">
        <v>18</v>
      </c>
      <c r="B11" s="718">
        <v>101.14</v>
      </c>
      <c r="C11" s="718">
        <v>103.91</v>
      </c>
    </row>
    <row r="12" spans="1:3" ht="19.5" customHeight="1">
      <c r="A12" s="719" t="s">
        <v>19</v>
      </c>
      <c r="B12" s="718">
        <v>85.8</v>
      </c>
      <c r="C12" s="718">
        <v>75.5</v>
      </c>
    </row>
    <row r="13" spans="1:3" ht="19.5" customHeight="1">
      <c r="A13" s="719" t="s">
        <v>20</v>
      </c>
      <c r="B13" s="718">
        <v>101.56</v>
      </c>
      <c r="C13" s="718">
        <v>107.79</v>
      </c>
    </row>
    <row r="14" spans="1:3" ht="19.5" customHeight="1">
      <c r="A14" s="719" t="s">
        <v>395</v>
      </c>
      <c r="B14" s="718">
        <v>101.23</v>
      </c>
      <c r="C14" s="718">
        <v>100.56</v>
      </c>
    </row>
    <row r="15" spans="1:3" ht="19.5" customHeight="1">
      <c r="A15" s="719" t="s">
        <v>21</v>
      </c>
      <c r="B15" s="718">
        <v>102.86</v>
      </c>
      <c r="C15" s="718">
        <v>107.06</v>
      </c>
    </row>
    <row r="16" spans="1:3" ht="19.5" customHeight="1">
      <c r="A16" s="719" t="s">
        <v>396</v>
      </c>
      <c r="B16" s="718">
        <v>102.26</v>
      </c>
      <c r="C16" s="718">
        <v>99.76</v>
      </c>
    </row>
    <row r="17" spans="1:3" ht="19.5" customHeight="1">
      <c r="A17" s="719" t="s">
        <v>620</v>
      </c>
      <c r="B17" s="718">
        <v>101.29</v>
      </c>
      <c r="C17" s="718">
        <v>109.07</v>
      </c>
    </row>
    <row r="18" spans="1:3" ht="19.5" customHeight="1">
      <c r="A18" s="719" t="s">
        <v>23</v>
      </c>
      <c r="B18" s="718">
        <v>100.84</v>
      </c>
      <c r="C18" s="718">
        <v>104.68</v>
      </c>
    </row>
    <row r="19" spans="1:3" ht="19.5" customHeight="1">
      <c r="A19" s="719" t="s">
        <v>24</v>
      </c>
      <c r="B19" s="718">
        <v>100.26</v>
      </c>
      <c r="C19" s="718">
        <v>102.51</v>
      </c>
    </row>
    <row r="20" spans="1:3" ht="19.5" customHeight="1">
      <c r="A20" s="719" t="s">
        <v>397</v>
      </c>
      <c r="B20" s="718">
        <v>101.3</v>
      </c>
      <c r="C20" s="718">
        <v>108.81</v>
      </c>
    </row>
    <row r="21" spans="1:3" ht="19.5" customHeight="1">
      <c r="A21" s="719" t="s">
        <v>399</v>
      </c>
      <c r="B21" s="718">
        <v>100.71</v>
      </c>
      <c r="C21" s="718">
        <v>121.23</v>
      </c>
    </row>
    <row r="22" spans="1:3" ht="19.5" customHeight="1">
      <c r="A22" s="719" t="s">
        <v>400</v>
      </c>
      <c r="B22" s="718">
        <v>100.16</v>
      </c>
      <c r="C22" s="718">
        <v>93.72</v>
      </c>
    </row>
    <row r="23" spans="1:3" ht="19.5" customHeight="1">
      <c r="A23" s="719" t="s">
        <v>619</v>
      </c>
      <c r="B23" s="718">
        <v>100</v>
      </c>
      <c r="C23" s="718">
        <v>100.92</v>
      </c>
    </row>
    <row r="24" spans="1:3" ht="19.5" customHeight="1">
      <c r="A24" s="719" t="s">
        <v>402</v>
      </c>
      <c r="B24" s="718">
        <v>100.23</v>
      </c>
      <c r="C24" s="718">
        <v>97.96</v>
      </c>
    </row>
    <row r="25" spans="1:3" ht="19.5" customHeight="1">
      <c r="A25" s="719" t="s">
        <v>25</v>
      </c>
      <c r="B25" s="718">
        <v>100.36</v>
      </c>
      <c r="C25" s="718">
        <v>108.6</v>
      </c>
    </row>
    <row r="26" spans="1:3" ht="19.5" customHeight="1">
      <c r="A26" s="719" t="s">
        <v>403</v>
      </c>
      <c r="B26" s="718">
        <v>98.72</v>
      </c>
      <c r="C26" s="718">
        <v>105.26</v>
      </c>
    </row>
    <row r="27" spans="1:3" ht="19.5" customHeight="1">
      <c r="A27" s="719" t="s">
        <v>404</v>
      </c>
      <c r="B27" s="718">
        <v>97.4</v>
      </c>
      <c r="C27" s="718">
        <v>87.97</v>
      </c>
    </row>
    <row r="28" spans="1:3" ht="19.5" customHeight="1">
      <c r="A28" s="719" t="s">
        <v>405</v>
      </c>
      <c r="B28" s="718">
        <v>100.06</v>
      </c>
      <c r="C28" s="718">
        <v>97.5</v>
      </c>
    </row>
    <row r="29" spans="1:3" ht="19.5" customHeight="1">
      <c r="A29" s="719" t="s">
        <v>26</v>
      </c>
      <c r="B29" s="718">
        <v>31.82</v>
      </c>
      <c r="C29" s="718">
        <v>35.29</v>
      </c>
    </row>
    <row r="30" spans="1:3" ht="19.5" customHeight="1">
      <c r="A30" s="719" t="s">
        <v>27</v>
      </c>
      <c r="B30" s="718">
        <v>101.55</v>
      </c>
      <c r="C30" s="718">
        <v>99.94</v>
      </c>
    </row>
    <row r="31" spans="1:3" ht="19.5" customHeight="1">
      <c r="A31" s="719" t="s">
        <v>406</v>
      </c>
      <c r="B31" s="718">
        <v>98.87</v>
      </c>
      <c r="C31" s="718">
        <v>98.24</v>
      </c>
    </row>
    <row r="32" spans="1:3" ht="19.5" customHeight="1">
      <c r="A32" s="719" t="s">
        <v>407</v>
      </c>
      <c r="B32" s="718">
        <v>100</v>
      </c>
      <c r="C32" s="718">
        <v>94.51</v>
      </c>
    </row>
    <row r="33" spans="1:3" ht="19.5" customHeight="1">
      <c r="A33" s="719" t="s">
        <v>408</v>
      </c>
      <c r="B33" s="718">
        <v>99.98</v>
      </c>
      <c r="C33" s="718">
        <v>90.68</v>
      </c>
    </row>
    <row r="34" spans="1:3" ht="19.5" customHeight="1">
      <c r="A34" s="719" t="s">
        <v>409</v>
      </c>
      <c r="B34" s="718">
        <v>102.73</v>
      </c>
      <c r="C34" s="718">
        <v>99.02</v>
      </c>
    </row>
    <row r="35" spans="1:3" ht="19.5" customHeight="1">
      <c r="A35" s="719" t="s">
        <v>28</v>
      </c>
      <c r="B35" s="718">
        <v>102.93</v>
      </c>
      <c r="C35" s="718">
        <v>124.38</v>
      </c>
    </row>
    <row r="36" spans="1:3" ht="19.5" customHeight="1">
      <c r="A36" s="719" t="s">
        <v>29</v>
      </c>
      <c r="B36" s="718">
        <v>101.51</v>
      </c>
      <c r="C36" s="718">
        <v>100.11</v>
      </c>
    </row>
    <row r="37" spans="1:3" ht="19.5" customHeight="1">
      <c r="A37" s="719" t="s">
        <v>30</v>
      </c>
      <c r="B37" s="718">
        <v>100.33</v>
      </c>
      <c r="C37" s="718">
        <v>98.65</v>
      </c>
    </row>
    <row r="38" spans="1:3" ht="19.5" customHeight="1">
      <c r="A38" s="719" t="s">
        <v>412</v>
      </c>
      <c r="B38" s="718">
        <v>100.22</v>
      </c>
      <c r="C38" s="718">
        <v>87.58</v>
      </c>
    </row>
    <row r="39" spans="1:3" ht="19.5" customHeight="1">
      <c r="A39" s="719" t="s">
        <v>413</v>
      </c>
      <c r="B39" s="718">
        <v>100.02</v>
      </c>
      <c r="C39" s="718">
        <v>101.25</v>
      </c>
    </row>
    <row r="40" spans="1:3" ht="19.5" customHeight="1">
      <c r="A40" s="719" t="s">
        <v>589</v>
      </c>
      <c r="B40" s="718">
        <v>100.12</v>
      </c>
      <c r="C40" s="718">
        <v>101.34</v>
      </c>
    </row>
    <row r="41" spans="1:3" s="664" customFormat="1" ht="21" customHeight="1">
      <c r="A41" s="670" t="s">
        <v>618</v>
      </c>
      <c r="B41" s="669"/>
      <c r="C41" s="669"/>
    </row>
    <row r="42" spans="1:3" s="664" customFormat="1" ht="19.149999999999999" customHeight="1">
      <c r="A42" s="668" t="s">
        <v>623</v>
      </c>
      <c r="B42" s="667"/>
      <c r="C42" s="667"/>
    </row>
    <row r="43" spans="1:3" s="664" customFormat="1" ht="19.149999999999999" customHeight="1">
      <c r="A43" s="667"/>
      <c r="B43" s="667"/>
      <c r="C43" s="667"/>
    </row>
    <row r="44" spans="1:3" s="664" customFormat="1" ht="19.149999999999999" customHeight="1">
      <c r="A44" s="666"/>
      <c r="B44" s="665"/>
      <c r="C44" s="257" t="s">
        <v>372</v>
      </c>
    </row>
    <row r="45" spans="1:3" s="722" customFormat="1" ht="17.649999999999999" customHeight="1">
      <c r="A45" s="663"/>
      <c r="B45" s="750" t="s">
        <v>617</v>
      </c>
      <c r="C45" s="750" t="s">
        <v>617</v>
      </c>
    </row>
    <row r="46" spans="1:3" s="722" customFormat="1" ht="17.649999999999999" customHeight="1">
      <c r="A46" s="662"/>
      <c r="B46" s="751" t="s">
        <v>676</v>
      </c>
      <c r="C46" s="751" t="s">
        <v>676</v>
      </c>
    </row>
    <row r="47" spans="1:3" s="722" customFormat="1" ht="17.649999999999999" customHeight="1">
      <c r="A47" s="662"/>
      <c r="B47" s="752" t="s">
        <v>616</v>
      </c>
      <c r="C47" s="752" t="s">
        <v>615</v>
      </c>
    </row>
    <row r="48" spans="1:3" ht="17.649999999999999" customHeight="1">
      <c r="A48" s="721"/>
      <c r="B48" s="720"/>
      <c r="C48" s="720"/>
    </row>
    <row r="49" spans="1:3" ht="20.100000000000001" customHeight="1">
      <c r="A49" s="719" t="s">
        <v>415</v>
      </c>
      <c r="B49" s="718">
        <v>100.13</v>
      </c>
      <c r="C49" s="718">
        <v>100</v>
      </c>
    </row>
    <row r="50" spans="1:3" ht="19.5" customHeight="1">
      <c r="A50" s="719" t="s">
        <v>31</v>
      </c>
      <c r="B50" s="718">
        <v>100.15</v>
      </c>
      <c r="C50" s="718">
        <v>95.64</v>
      </c>
    </row>
    <row r="51" spans="1:3" ht="19.5" customHeight="1">
      <c r="A51" s="719" t="s">
        <v>32</v>
      </c>
      <c r="B51" s="718">
        <v>101.85</v>
      </c>
      <c r="C51" s="718">
        <v>115.68</v>
      </c>
    </row>
    <row r="52" spans="1:3" ht="19.5" customHeight="1">
      <c r="A52" s="719" t="s">
        <v>33</v>
      </c>
      <c r="B52" s="718">
        <v>100.23</v>
      </c>
      <c r="C52" s="718">
        <v>101.97</v>
      </c>
    </row>
    <row r="53" spans="1:3" ht="19.5" customHeight="1">
      <c r="A53" s="719" t="s">
        <v>416</v>
      </c>
      <c r="B53" s="718">
        <v>99.65</v>
      </c>
      <c r="C53" s="718">
        <v>98.77</v>
      </c>
    </row>
    <row r="54" spans="1:3" ht="19.5" customHeight="1">
      <c r="A54" s="719" t="s">
        <v>417</v>
      </c>
      <c r="B54" s="718">
        <v>99.58</v>
      </c>
      <c r="C54" s="718">
        <v>102.07</v>
      </c>
    </row>
    <row r="55" spans="1:3" ht="19.5" customHeight="1">
      <c r="A55" s="719" t="s">
        <v>614</v>
      </c>
      <c r="B55" s="718">
        <v>100.86</v>
      </c>
      <c r="C55" s="718">
        <v>100.06</v>
      </c>
    </row>
    <row r="56" spans="1:3" ht="19.5" customHeight="1">
      <c r="A56" s="719" t="s">
        <v>418</v>
      </c>
      <c r="B56" s="718">
        <v>101.14</v>
      </c>
      <c r="C56" s="718">
        <v>102.91</v>
      </c>
    </row>
    <row r="57" spans="1:3" ht="19.5" customHeight="1">
      <c r="A57" s="719" t="s">
        <v>420</v>
      </c>
      <c r="B57" s="718">
        <v>98.65</v>
      </c>
      <c r="C57" s="718">
        <v>99.75</v>
      </c>
    </row>
    <row r="58" spans="1:3" ht="19.5" customHeight="1">
      <c r="A58" s="719" t="s">
        <v>421</v>
      </c>
      <c r="B58" s="718">
        <v>99.61</v>
      </c>
      <c r="C58" s="718">
        <v>98.11</v>
      </c>
    </row>
    <row r="59" spans="1:3" ht="19.5" customHeight="1">
      <c r="A59" s="719" t="s">
        <v>422</v>
      </c>
      <c r="B59" s="718">
        <v>98.06</v>
      </c>
      <c r="C59" s="718">
        <v>107.46</v>
      </c>
    </row>
    <row r="60" spans="1:3" ht="19.5" customHeight="1">
      <c r="A60" s="719" t="s">
        <v>423</v>
      </c>
      <c r="B60" s="718">
        <v>100.07</v>
      </c>
      <c r="C60" s="718">
        <v>102.14</v>
      </c>
    </row>
    <row r="61" spans="1:3" ht="19.5" customHeight="1">
      <c r="A61" s="719" t="s">
        <v>424</v>
      </c>
      <c r="B61" s="718">
        <v>99.39</v>
      </c>
      <c r="C61" s="718">
        <v>97.19</v>
      </c>
    </row>
    <row r="62" spans="1:3" ht="19.5" customHeight="1">
      <c r="A62" s="719" t="s">
        <v>35</v>
      </c>
      <c r="B62" s="718">
        <v>100</v>
      </c>
      <c r="C62" s="718">
        <v>99.42</v>
      </c>
    </row>
    <row r="63" spans="1:3" ht="19.5" customHeight="1">
      <c r="A63" s="719" t="s">
        <v>36</v>
      </c>
      <c r="B63" s="718">
        <v>100.89</v>
      </c>
      <c r="C63" s="718">
        <v>105.75</v>
      </c>
    </row>
    <row r="64" spans="1:3" ht="19.5" customHeight="1">
      <c r="A64" s="719" t="s">
        <v>164</v>
      </c>
      <c r="B64" s="718">
        <v>102.29</v>
      </c>
      <c r="C64" s="718">
        <v>100.1</v>
      </c>
    </row>
    <row r="65" spans="1:3" ht="19.5" customHeight="1">
      <c r="A65" s="719" t="s">
        <v>37</v>
      </c>
      <c r="B65" s="718">
        <v>102.31</v>
      </c>
      <c r="C65" s="718">
        <v>104.63</v>
      </c>
    </row>
    <row r="66" spans="1:3" ht="19.5" customHeight="1">
      <c r="A66" s="719" t="s">
        <v>38</v>
      </c>
      <c r="B66" s="718">
        <v>99.81</v>
      </c>
      <c r="C66" s="718">
        <v>100.04</v>
      </c>
    </row>
    <row r="67" spans="1:3" ht="19.5" customHeight="1">
      <c r="A67" s="719" t="s">
        <v>39</v>
      </c>
      <c r="B67" s="718">
        <v>98.42</v>
      </c>
      <c r="C67" s="718">
        <v>95.02</v>
      </c>
    </row>
    <row r="68" spans="1:3" ht="19.5" customHeight="1">
      <c r="A68" s="719" t="s">
        <v>40</v>
      </c>
      <c r="B68" s="718">
        <v>100.15</v>
      </c>
      <c r="C68" s="718">
        <v>94.75</v>
      </c>
    </row>
    <row r="69" spans="1:3" ht="19.5" customHeight="1">
      <c r="A69" s="719" t="s">
        <v>613</v>
      </c>
      <c r="B69" s="718">
        <v>100.68</v>
      </c>
      <c r="C69" s="718">
        <v>92.61</v>
      </c>
    </row>
    <row r="70" spans="1:3" ht="19.5" customHeight="1">
      <c r="A70" s="719" t="s">
        <v>612</v>
      </c>
      <c r="B70" s="718">
        <v>99.96</v>
      </c>
      <c r="C70" s="718">
        <v>104.87</v>
      </c>
    </row>
    <row r="71" spans="1:3" ht="19.5" customHeight="1">
      <c r="A71" s="719" t="s">
        <v>611</v>
      </c>
      <c r="B71" s="718">
        <v>101.66</v>
      </c>
      <c r="C71" s="718">
        <v>59.02</v>
      </c>
    </row>
    <row r="72" spans="1:3" ht="19.5" customHeight="1">
      <c r="A72" s="719" t="s">
        <v>430</v>
      </c>
      <c r="B72" s="718">
        <v>100.25</v>
      </c>
      <c r="C72" s="718">
        <v>105.77</v>
      </c>
    </row>
    <row r="73" spans="1:3" ht="19.5" customHeight="1">
      <c r="A73" s="719" t="s">
        <v>610</v>
      </c>
      <c r="B73" s="718">
        <v>100.88</v>
      </c>
      <c r="C73" s="718">
        <v>107.74</v>
      </c>
    </row>
    <row r="74" spans="1:3" ht="19.5" customHeight="1">
      <c r="A74" s="719" t="s">
        <v>609</v>
      </c>
      <c r="B74" s="718">
        <v>101.6</v>
      </c>
      <c r="C74" s="718">
        <v>110.46</v>
      </c>
    </row>
    <row r="75" spans="1:3" ht="19.5" customHeight="1">
      <c r="A75" s="719" t="s">
        <v>42</v>
      </c>
      <c r="B75" s="718">
        <v>102.05</v>
      </c>
      <c r="C75" s="718">
        <v>108.62</v>
      </c>
    </row>
    <row r="76" spans="1:3" ht="19.5" customHeight="1">
      <c r="A76" s="719" t="s">
        <v>43</v>
      </c>
      <c r="B76" s="718">
        <v>102.83</v>
      </c>
      <c r="C76" s="718">
        <v>100.99</v>
      </c>
    </row>
    <row r="77" spans="1:3" ht="19.5" customHeight="1">
      <c r="A77" s="719" t="s">
        <v>433</v>
      </c>
      <c r="B77" s="718">
        <v>100.97</v>
      </c>
      <c r="C77" s="718">
        <v>104.86</v>
      </c>
    </row>
    <row r="78" spans="1:3" ht="19.5" customHeight="1">
      <c r="A78" s="719" t="s">
        <v>44</v>
      </c>
      <c r="B78" s="718">
        <v>102.38</v>
      </c>
      <c r="C78" s="718">
        <v>104.44</v>
      </c>
    </row>
    <row r="79" spans="1:3" ht="19.5" customHeight="1">
      <c r="A79" s="719" t="s">
        <v>45</v>
      </c>
      <c r="B79" s="718">
        <v>102.66</v>
      </c>
      <c r="C79" s="718">
        <v>98.32</v>
      </c>
    </row>
    <row r="80" spans="1:3" ht="19.5" customHeight="1">
      <c r="A80" s="719" t="s">
        <v>448</v>
      </c>
      <c r="B80" s="718">
        <v>101.68</v>
      </c>
      <c r="C80" s="718">
        <v>110.36</v>
      </c>
    </row>
    <row r="81" ht="17.649999999999999" customHeight="1"/>
    <row r="82" ht="17.649999999999999" customHeight="1"/>
    <row r="83" ht="17.649999999999999" customHeight="1"/>
    <row r="84" ht="17.649999999999999" customHeight="1"/>
    <row r="85" ht="17.649999999999999" customHeight="1"/>
    <row r="86" ht="17.649999999999999" customHeight="1"/>
    <row r="87" ht="17.649999999999999" customHeight="1"/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M21" sqref="M21"/>
    </sheetView>
  </sheetViews>
  <sheetFormatPr defaultColWidth="8.77734375" defaultRowHeight="15"/>
  <cols>
    <col min="1" max="1" width="29.77734375" style="675" customWidth="1"/>
    <col min="2" max="3" width="7" style="675" hidden="1" customWidth="1"/>
    <col min="4" max="6" width="5.77734375" style="675" customWidth="1"/>
    <col min="7" max="7" width="6.21875" style="675" customWidth="1"/>
    <col min="8" max="8" width="7.21875" style="675" customWidth="1"/>
    <col min="9" max="9" width="9" style="675" customWidth="1"/>
    <col min="10" max="16384" width="8.77734375" style="675"/>
  </cols>
  <sheetData>
    <row r="1" spans="1:14" ht="19.899999999999999" customHeight="1">
      <c r="A1" s="994" t="s">
        <v>648</v>
      </c>
      <c r="B1" s="995"/>
      <c r="C1" s="995"/>
      <c r="D1" s="995"/>
      <c r="E1" s="995"/>
      <c r="F1" s="995"/>
      <c r="G1" s="995"/>
      <c r="H1" s="995"/>
      <c r="I1" s="995"/>
    </row>
    <row r="2" spans="1:14" ht="19.899999999999999" customHeight="1">
      <c r="A2" s="996"/>
      <c r="B2" s="997"/>
      <c r="C2" s="997"/>
      <c r="D2" s="997"/>
      <c r="E2" s="997"/>
      <c r="F2" s="997"/>
      <c r="G2" s="997"/>
      <c r="H2" s="997"/>
      <c r="I2" s="997"/>
    </row>
    <row r="3" spans="1:14" ht="19.899999999999999" customHeight="1">
      <c r="A3" s="998"/>
      <c r="B3" s="999"/>
      <c r="C3" s="999"/>
      <c r="D3" s="999"/>
      <c r="E3" s="999"/>
      <c r="F3" s="999"/>
      <c r="G3" s="1000"/>
      <c r="H3" s="1001"/>
      <c r="I3" s="999"/>
    </row>
    <row r="4" spans="1:14" ht="19.899999999999999" customHeight="1">
      <c r="A4" s="1002"/>
      <c r="B4" s="684" t="s">
        <v>308</v>
      </c>
      <c r="C4" s="684" t="s">
        <v>125</v>
      </c>
      <c r="D4" s="684" t="s">
        <v>306</v>
      </c>
      <c r="E4" s="684" t="s">
        <v>308</v>
      </c>
      <c r="F4" s="684" t="s">
        <v>125</v>
      </c>
      <c r="G4" s="1092" t="s">
        <v>692</v>
      </c>
      <c r="H4" s="1092"/>
      <c r="I4" s="1007" t="s">
        <v>125</v>
      </c>
    </row>
    <row r="5" spans="1:14" ht="19.899999999999999" customHeight="1">
      <c r="A5" s="987"/>
      <c r="B5" s="683" t="s">
        <v>124</v>
      </c>
      <c r="C5" s="683" t="s">
        <v>124</v>
      </c>
      <c r="D5" s="683" t="s">
        <v>124</v>
      </c>
      <c r="E5" s="683" t="s">
        <v>124</v>
      </c>
      <c r="F5" s="683" t="s">
        <v>124</v>
      </c>
      <c r="G5" s="1093" t="s">
        <v>632</v>
      </c>
      <c r="H5" s="1093"/>
      <c r="I5" s="1008" t="s">
        <v>668</v>
      </c>
    </row>
    <row r="6" spans="1:14" ht="19.899999999999999" customHeight="1">
      <c r="A6" s="987"/>
      <c r="B6" s="683">
        <v>2020</v>
      </c>
      <c r="C6" s="683">
        <v>2020</v>
      </c>
      <c r="D6" s="683">
        <v>2021</v>
      </c>
      <c r="E6" s="683">
        <v>2021</v>
      </c>
      <c r="F6" s="683">
        <v>2021</v>
      </c>
      <c r="G6" s="202" t="s">
        <v>306</v>
      </c>
      <c r="H6" s="202" t="s">
        <v>308</v>
      </c>
      <c r="I6" s="1009" t="s">
        <v>137</v>
      </c>
    </row>
    <row r="7" spans="1:14" ht="19.899999999999999" customHeight="1">
      <c r="A7" s="987"/>
      <c r="B7" s="683"/>
      <c r="C7" s="683"/>
      <c r="D7" s="683"/>
      <c r="E7" s="683"/>
      <c r="F7" s="683"/>
      <c r="G7" s="202" t="s">
        <v>124</v>
      </c>
      <c r="H7" s="202" t="s">
        <v>124</v>
      </c>
      <c r="I7" s="1009" t="s">
        <v>191</v>
      </c>
    </row>
    <row r="8" spans="1:14" ht="19.899999999999999" customHeight="1">
      <c r="A8" s="987"/>
      <c r="B8" s="683"/>
      <c r="C8" s="683"/>
      <c r="D8" s="682"/>
      <c r="E8" s="682"/>
      <c r="F8" s="682"/>
      <c r="G8" s="983">
        <v>2021</v>
      </c>
      <c r="H8" s="983">
        <v>2020</v>
      </c>
      <c r="I8" s="1010" t="s">
        <v>759</v>
      </c>
    </row>
    <row r="9" spans="1:14" ht="19.899999999999999" customHeight="1">
      <c r="A9" s="988"/>
      <c r="B9" s="986"/>
      <c r="C9" s="986"/>
      <c r="D9" s="986"/>
      <c r="E9" s="986"/>
      <c r="F9" s="986"/>
      <c r="G9" s="987"/>
      <c r="H9" s="987"/>
      <c r="I9" s="988"/>
    </row>
    <row r="10" spans="1:14" ht="30" customHeight="1">
      <c r="A10" s="1003" t="s">
        <v>630</v>
      </c>
      <c r="B10" s="1003">
        <v>13725</v>
      </c>
      <c r="C10" s="1003">
        <v>62049</v>
      </c>
      <c r="D10" s="989">
        <v>11601</v>
      </c>
      <c r="E10" s="989">
        <v>11314</v>
      </c>
      <c r="F10" s="989">
        <v>67081</v>
      </c>
      <c r="G10" s="990">
        <f>+E10/D10*100</f>
        <v>97.526075338332902</v>
      </c>
      <c r="H10" s="990">
        <f>+E10/B10*100</f>
        <v>82.43351548269581</v>
      </c>
      <c r="I10" s="991">
        <f>+F10/C10*100</f>
        <v>108.1097197376267</v>
      </c>
    </row>
    <row r="11" spans="1:14" ht="30" customHeight="1">
      <c r="A11" s="1003" t="s">
        <v>629</v>
      </c>
      <c r="B11" s="1004">
        <v>139146</v>
      </c>
      <c r="C11" s="1004">
        <v>702046</v>
      </c>
      <c r="D11" s="992">
        <v>150606.33261520602</v>
      </c>
      <c r="E11" s="992">
        <v>164321</v>
      </c>
      <c r="F11" s="992">
        <v>942648</v>
      </c>
      <c r="G11" s="990">
        <f t="shared" ref="G11:G17" si="0">+E11/D11*100</f>
        <v>109.10630193740556</v>
      </c>
      <c r="H11" s="990">
        <f t="shared" ref="H11:I17" si="1">+E11/B11*100</f>
        <v>118.09250715076251</v>
      </c>
      <c r="I11" s="991">
        <f t="shared" si="1"/>
        <v>134.27154346011514</v>
      </c>
      <c r="J11" s="678"/>
      <c r="K11" s="678"/>
      <c r="L11" s="677"/>
      <c r="N11" s="681"/>
    </row>
    <row r="12" spans="1:14" ht="30" customHeight="1">
      <c r="A12" s="1003" t="s">
        <v>628</v>
      </c>
      <c r="B12" s="1005">
        <v>100047</v>
      </c>
      <c r="C12" s="1005">
        <v>507233</v>
      </c>
      <c r="D12" s="989">
        <v>72150</v>
      </c>
      <c r="E12" s="989">
        <v>71881</v>
      </c>
      <c r="F12" s="989">
        <f>412415+E12</f>
        <v>484296</v>
      </c>
      <c r="G12" s="990">
        <f t="shared" si="0"/>
        <v>99.627165627165624</v>
      </c>
      <c r="H12" s="990">
        <f t="shared" si="1"/>
        <v>71.847231801053496</v>
      </c>
      <c r="I12" s="991">
        <f t="shared" si="1"/>
        <v>95.478015034510761</v>
      </c>
      <c r="J12" s="678"/>
      <c r="K12" s="678"/>
      <c r="L12" s="677"/>
    </row>
    <row r="13" spans="1:14" ht="30" customHeight="1">
      <c r="A13" s="1006" t="s">
        <v>758</v>
      </c>
      <c r="B13" s="993">
        <f>+B11/B10</f>
        <v>10.138142076502731</v>
      </c>
      <c r="C13" s="993">
        <f t="shared" ref="C13:F13" si="2">+C11/C10</f>
        <v>11.314380570194524</v>
      </c>
      <c r="D13" s="993">
        <f t="shared" si="2"/>
        <v>12.982185381881392</v>
      </c>
      <c r="E13" s="993">
        <f t="shared" si="2"/>
        <v>14.523687466855224</v>
      </c>
      <c r="F13" s="993">
        <f t="shared" si="2"/>
        <v>14.052384430762809</v>
      </c>
      <c r="G13" s="990">
        <f t="shared" si="0"/>
        <v>111.87397991654957</v>
      </c>
      <c r="H13" s="990">
        <f t="shared" si="1"/>
        <v>143.25788055897254</v>
      </c>
      <c r="I13" s="991">
        <f t="shared" si="1"/>
        <v>124.19932619007892</v>
      </c>
      <c r="J13" s="678"/>
      <c r="K13" s="678"/>
      <c r="L13" s="677"/>
    </row>
    <row r="14" spans="1:14" ht="30" customHeight="1">
      <c r="A14" s="1003" t="s">
        <v>627</v>
      </c>
      <c r="B14" s="1003">
        <v>4998</v>
      </c>
      <c r="C14" s="1003">
        <v>25157</v>
      </c>
      <c r="D14" s="989">
        <v>4892</v>
      </c>
      <c r="E14" s="989">
        <v>4867</v>
      </c>
      <c r="F14" s="992">
        <v>26142</v>
      </c>
      <c r="G14" s="990">
        <f t="shared" si="0"/>
        <v>99.48896156991006</v>
      </c>
      <c r="H14" s="990">
        <f t="shared" si="1"/>
        <v>97.378951580632261</v>
      </c>
      <c r="I14" s="991">
        <f t="shared" si="1"/>
        <v>103.91541121755377</v>
      </c>
      <c r="J14" s="678"/>
      <c r="K14" s="678"/>
      <c r="L14" s="677"/>
    </row>
    <row r="15" spans="1:14" ht="30" customHeight="1">
      <c r="A15" s="1006" t="s">
        <v>626</v>
      </c>
      <c r="B15" s="1003">
        <v>3217</v>
      </c>
      <c r="C15" s="1003">
        <v>29169</v>
      </c>
      <c r="D15" s="989">
        <v>3400</v>
      </c>
      <c r="E15" s="989">
        <v>3867</v>
      </c>
      <c r="F15" s="989">
        <v>35607</v>
      </c>
      <c r="G15" s="990">
        <f t="shared" si="0"/>
        <v>113.73529411764707</v>
      </c>
      <c r="H15" s="990">
        <f t="shared" si="1"/>
        <v>120.20516008703761</v>
      </c>
      <c r="I15" s="991">
        <f t="shared" si="1"/>
        <v>122.07137714697109</v>
      </c>
      <c r="J15" s="678"/>
      <c r="K15" s="678"/>
      <c r="L15" s="677"/>
    </row>
    <row r="16" spans="1:14" ht="30" customHeight="1">
      <c r="A16" s="1006" t="s">
        <v>625</v>
      </c>
      <c r="B16" s="1005">
        <v>3843</v>
      </c>
      <c r="C16" s="1005">
        <v>19625</v>
      </c>
      <c r="D16" s="989">
        <v>4234</v>
      </c>
      <c r="E16" s="989">
        <v>5238</v>
      </c>
      <c r="F16" s="989">
        <v>24660</v>
      </c>
      <c r="G16" s="990">
        <f t="shared" si="0"/>
        <v>123.71280113367973</v>
      </c>
      <c r="H16" s="990">
        <f t="shared" si="1"/>
        <v>136.29976580796253</v>
      </c>
      <c r="I16" s="991">
        <f t="shared" si="1"/>
        <v>125.65605095541402</v>
      </c>
      <c r="J16" s="678"/>
      <c r="K16" s="678"/>
      <c r="L16" s="677"/>
    </row>
    <row r="17" spans="1:12" ht="30" customHeight="1">
      <c r="A17" s="1003" t="s">
        <v>624</v>
      </c>
      <c r="B17" s="1003">
        <v>1368</v>
      </c>
      <c r="C17" s="1003">
        <v>7433</v>
      </c>
      <c r="D17" s="989">
        <v>1279</v>
      </c>
      <c r="E17" s="989">
        <v>1919</v>
      </c>
      <c r="F17" s="989">
        <v>9942</v>
      </c>
      <c r="G17" s="990">
        <f t="shared" si="0"/>
        <v>150.03909304143863</v>
      </c>
      <c r="H17" s="990">
        <f t="shared" si="1"/>
        <v>140.27777777777777</v>
      </c>
      <c r="I17" s="991">
        <f t="shared" si="1"/>
        <v>133.75487690030943</v>
      </c>
      <c r="J17" s="678"/>
      <c r="K17" s="678"/>
      <c r="L17" s="677"/>
    </row>
    <row r="18" spans="1:12" ht="19.899999999999999" customHeight="1">
      <c r="A18" s="676"/>
      <c r="B18" s="676"/>
      <c r="C18" s="676"/>
      <c r="D18" s="676"/>
      <c r="E18" s="676"/>
      <c r="F18" s="676"/>
      <c r="G18" s="676"/>
      <c r="H18" s="676"/>
      <c r="I18" s="676"/>
    </row>
    <row r="19" spans="1:12" ht="19.899999999999999" customHeight="1">
      <c r="A19" s="676"/>
      <c r="B19" s="676"/>
      <c r="C19" s="676"/>
      <c r="D19" s="676"/>
      <c r="E19" s="676"/>
      <c r="F19" s="676"/>
      <c r="G19" s="676"/>
      <c r="H19" s="676"/>
      <c r="I19" s="676"/>
    </row>
    <row r="20" spans="1:12" ht="19.899999999999999" customHeight="1">
      <c r="A20" s="676"/>
      <c r="B20" s="676"/>
      <c r="C20" s="676"/>
      <c r="D20" s="676"/>
      <c r="E20" s="676"/>
      <c r="F20" s="676"/>
      <c r="G20" s="676"/>
      <c r="H20" s="676"/>
      <c r="I20" s="676"/>
    </row>
    <row r="21" spans="1:12" ht="19.899999999999999" customHeight="1">
      <c r="A21" s="676"/>
      <c r="B21" s="676"/>
      <c r="C21" s="676"/>
      <c r="D21" s="676"/>
      <c r="E21" s="676"/>
      <c r="F21" s="676"/>
      <c r="G21" s="676"/>
      <c r="H21" s="676"/>
      <c r="I21" s="676"/>
    </row>
    <row r="22" spans="1:12" ht="19.899999999999999" customHeight="1">
      <c r="A22" s="676"/>
      <c r="B22" s="676"/>
      <c r="C22" s="676"/>
      <c r="D22" s="676"/>
      <c r="E22" s="676"/>
      <c r="F22" s="676"/>
      <c r="G22" s="676"/>
      <c r="H22" s="676"/>
      <c r="I22" s="676"/>
    </row>
    <row r="23" spans="1:12" ht="19.899999999999999" customHeight="1">
      <c r="A23" s="676"/>
      <c r="B23" s="676"/>
      <c r="C23" s="676"/>
      <c r="D23" s="676"/>
      <c r="E23" s="676"/>
      <c r="F23" s="676"/>
      <c r="G23" s="676"/>
      <c r="H23" s="676"/>
      <c r="I23" s="676"/>
    </row>
    <row r="24" spans="1:12" ht="19.899999999999999" customHeight="1">
      <c r="A24" s="676"/>
      <c r="B24" s="676"/>
      <c r="C24" s="676"/>
      <c r="D24" s="676"/>
      <c r="E24" s="676"/>
      <c r="F24" s="676"/>
      <c r="G24" s="676"/>
      <c r="H24" s="676"/>
      <c r="I24" s="676"/>
    </row>
    <row r="25" spans="1:12">
      <c r="A25" s="676"/>
      <c r="B25" s="676"/>
      <c r="C25" s="676"/>
      <c r="D25" s="676"/>
      <c r="E25" s="676"/>
      <c r="F25" s="676"/>
      <c r="G25" s="676"/>
      <c r="H25" s="676"/>
      <c r="I25" s="676"/>
    </row>
    <row r="26" spans="1:12">
      <c r="A26" s="676"/>
      <c r="B26" s="676"/>
      <c r="C26" s="676"/>
      <c r="D26" s="676"/>
      <c r="E26" s="676"/>
      <c r="F26" s="676"/>
      <c r="G26" s="676"/>
      <c r="H26" s="676"/>
      <c r="I26" s="676"/>
    </row>
    <row r="27" spans="1:12">
      <c r="A27" s="676"/>
      <c r="B27" s="676"/>
      <c r="C27" s="676"/>
      <c r="D27" s="676"/>
      <c r="E27" s="676"/>
      <c r="F27" s="676"/>
      <c r="G27" s="676"/>
      <c r="H27" s="676"/>
      <c r="I27" s="676"/>
    </row>
    <row r="28" spans="1:12">
      <c r="A28" s="676"/>
      <c r="B28" s="676"/>
      <c r="C28" s="676"/>
      <c r="D28" s="676"/>
      <c r="E28" s="676"/>
      <c r="F28" s="676"/>
      <c r="G28" s="676"/>
      <c r="H28" s="676"/>
      <c r="I28" s="676"/>
    </row>
    <row r="29" spans="1:12">
      <c r="A29" s="676"/>
      <c r="B29" s="676"/>
      <c r="C29" s="676"/>
      <c r="D29" s="676"/>
      <c r="E29" s="676"/>
      <c r="F29" s="676"/>
      <c r="G29" s="676"/>
      <c r="H29" s="676"/>
      <c r="I29" s="676"/>
    </row>
    <row r="30" spans="1:12">
      <c r="A30" s="676"/>
      <c r="B30" s="676"/>
      <c r="C30" s="676"/>
      <c r="D30" s="676"/>
      <c r="E30" s="676"/>
      <c r="F30" s="676"/>
      <c r="G30" s="676"/>
      <c r="H30" s="676"/>
      <c r="I30" s="676"/>
    </row>
    <row r="31" spans="1:12">
      <c r="A31" s="676"/>
      <c r="B31" s="676"/>
      <c r="C31" s="676"/>
      <c r="D31" s="676"/>
      <c r="E31" s="676"/>
      <c r="F31" s="676"/>
      <c r="G31" s="676"/>
      <c r="H31" s="676"/>
      <c r="I31" s="676"/>
    </row>
    <row r="32" spans="1:12">
      <c r="A32" s="676"/>
      <c r="B32" s="676"/>
      <c r="C32" s="676"/>
      <c r="D32" s="676"/>
      <c r="E32" s="676"/>
      <c r="F32" s="676"/>
      <c r="G32" s="676"/>
      <c r="H32" s="676"/>
      <c r="I32" s="676"/>
    </row>
    <row r="33" spans="1:9">
      <c r="A33" s="676"/>
      <c r="B33" s="676"/>
      <c r="C33" s="676"/>
      <c r="D33" s="676"/>
      <c r="E33" s="676"/>
      <c r="F33" s="676"/>
      <c r="G33" s="676"/>
      <c r="H33" s="676"/>
      <c r="I33" s="676"/>
    </row>
    <row r="34" spans="1:9">
      <c r="A34" s="676"/>
      <c r="B34" s="676"/>
      <c r="C34" s="676"/>
      <c r="D34" s="676"/>
      <c r="E34" s="676"/>
      <c r="F34" s="676"/>
      <c r="G34" s="676"/>
      <c r="H34" s="676"/>
      <c r="I34" s="676"/>
    </row>
    <row r="35" spans="1:9">
      <c r="A35" s="676"/>
      <c r="B35" s="676"/>
      <c r="C35" s="676"/>
      <c r="D35" s="676"/>
      <c r="E35" s="676"/>
      <c r="F35" s="676"/>
      <c r="G35" s="676"/>
      <c r="H35" s="676"/>
      <c r="I35" s="676"/>
    </row>
  </sheetData>
  <mergeCells count="2">
    <mergeCell ref="G4:H4"/>
    <mergeCell ref="G5:H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activeCell="M21" sqref="M21"/>
    </sheetView>
  </sheetViews>
  <sheetFormatPr defaultColWidth="6.77734375" defaultRowHeight="12.75"/>
  <cols>
    <col min="1" max="1" width="1.21875" style="686" customWidth="1"/>
    <col min="2" max="2" width="32.21875" style="686" customWidth="1"/>
    <col min="3" max="5" width="6.77734375" style="686" hidden="1" customWidth="1"/>
    <col min="6" max="6" width="0.6640625" style="686" hidden="1" customWidth="1"/>
    <col min="7" max="7" width="5.77734375" style="686" customWidth="1"/>
    <col min="8" max="8" width="6.77734375" style="686" customWidth="1"/>
    <col min="9" max="9" width="5.77734375" style="686" customWidth="1"/>
    <col min="10" max="10" width="0.5546875" style="686" customWidth="1"/>
    <col min="11" max="13" width="5.77734375" style="686" customWidth="1"/>
    <col min="14" max="16384" width="6.77734375" style="686"/>
  </cols>
  <sheetData>
    <row r="1" spans="1:16" s="687" customFormat="1" ht="20.100000000000001" customHeight="1">
      <c r="A1" s="994" t="s">
        <v>763</v>
      </c>
      <c r="B1" s="994"/>
      <c r="C1" s="994"/>
      <c r="D1" s="994"/>
      <c r="E1" s="994"/>
      <c r="F1" s="994"/>
      <c r="G1" s="1011"/>
      <c r="H1" s="1011"/>
      <c r="I1" s="1011"/>
      <c r="J1" s="1011"/>
      <c r="K1" s="1011"/>
      <c r="L1" s="995"/>
      <c r="M1" s="995"/>
    </row>
    <row r="2" spans="1:16" ht="20.100000000000001" customHeight="1">
      <c r="A2" s="996"/>
      <c r="B2" s="996"/>
      <c r="C2" s="996"/>
      <c r="D2" s="996"/>
      <c r="E2" s="996"/>
      <c r="F2" s="996"/>
      <c r="G2" s="1012"/>
      <c r="H2" s="1012"/>
      <c r="I2" s="1012"/>
      <c r="J2" s="1012"/>
      <c r="K2" s="1012"/>
      <c r="L2" s="997"/>
      <c r="M2" s="997"/>
    </row>
    <row r="3" spans="1:16" s="685" customFormat="1" ht="20.100000000000001" customHeight="1">
      <c r="A3" s="998"/>
      <c r="B3" s="998"/>
      <c r="C3" s="998"/>
      <c r="D3" s="998"/>
      <c r="E3" s="998"/>
      <c r="F3" s="998"/>
      <c r="G3" s="998"/>
      <c r="H3" s="998"/>
      <c r="I3" s="998"/>
      <c r="J3" s="998"/>
      <c r="K3" s="1013"/>
      <c r="L3" s="999"/>
      <c r="M3" s="999"/>
    </row>
    <row r="4" spans="1:16" s="685" customFormat="1" ht="15" customHeight="1">
      <c r="A4" s="1014"/>
      <c r="B4" s="1014"/>
      <c r="C4" s="1094" t="s">
        <v>596</v>
      </c>
      <c r="D4" s="1094"/>
      <c r="E4" s="1094"/>
      <c r="F4" s="1015"/>
      <c r="G4" s="1094" t="s">
        <v>693</v>
      </c>
      <c r="H4" s="1094"/>
      <c r="I4" s="1094"/>
      <c r="J4" s="982"/>
      <c r="K4" s="1096" t="s">
        <v>760</v>
      </c>
      <c r="L4" s="1096"/>
      <c r="M4" s="1096"/>
    </row>
    <row r="5" spans="1:16" s="685" customFormat="1" ht="15" customHeight="1">
      <c r="A5" s="1016"/>
      <c r="B5" s="1016"/>
      <c r="C5" s="1095"/>
      <c r="D5" s="1095"/>
      <c r="E5" s="1095"/>
      <c r="F5" s="1016"/>
      <c r="G5" s="1095"/>
      <c r="H5" s="1095"/>
      <c r="I5" s="1095"/>
      <c r="J5" s="202"/>
      <c r="K5" s="1097" t="s">
        <v>761</v>
      </c>
      <c r="L5" s="1097"/>
      <c r="M5" s="1097"/>
    </row>
    <row r="6" spans="1:16" s="685" customFormat="1" ht="15" customHeight="1">
      <c r="A6" s="1016"/>
      <c r="B6" s="1016"/>
      <c r="C6" s="984" t="s">
        <v>647</v>
      </c>
      <c r="D6" s="984" t="s">
        <v>646</v>
      </c>
      <c r="E6" s="984" t="s">
        <v>645</v>
      </c>
      <c r="F6" s="1016"/>
      <c r="G6" s="984" t="s">
        <v>647</v>
      </c>
      <c r="H6" s="984" t="s">
        <v>646</v>
      </c>
      <c r="I6" s="984" t="s">
        <v>645</v>
      </c>
      <c r="J6" s="202"/>
      <c r="K6" s="984" t="s">
        <v>647</v>
      </c>
      <c r="L6" s="984" t="s">
        <v>646</v>
      </c>
      <c r="M6" s="984" t="s">
        <v>645</v>
      </c>
    </row>
    <row r="7" spans="1:16" s="685" customFormat="1" ht="15" customHeight="1">
      <c r="A7" s="1016"/>
      <c r="B7" s="1016"/>
      <c r="C7" s="691" t="s">
        <v>644</v>
      </c>
      <c r="D7" s="691" t="s">
        <v>642</v>
      </c>
      <c r="E7" s="691" t="s">
        <v>641</v>
      </c>
      <c r="F7" s="1016"/>
      <c r="G7" s="691" t="s">
        <v>644</v>
      </c>
      <c r="H7" s="691" t="s">
        <v>642</v>
      </c>
      <c r="I7" s="691" t="s">
        <v>641</v>
      </c>
      <c r="J7" s="202"/>
      <c r="K7" s="691" t="s">
        <v>643</v>
      </c>
      <c r="L7" s="691" t="s">
        <v>642</v>
      </c>
      <c r="M7" s="691" t="s">
        <v>641</v>
      </c>
    </row>
    <row r="8" spans="1:16" s="685" customFormat="1" ht="15" customHeight="1">
      <c r="A8" s="1016"/>
      <c r="B8" s="1016"/>
      <c r="C8" s="985" t="s">
        <v>640</v>
      </c>
      <c r="D8" s="985" t="s">
        <v>639</v>
      </c>
      <c r="E8" s="985" t="s">
        <v>638</v>
      </c>
      <c r="F8" s="1016"/>
      <c r="G8" s="985" t="s">
        <v>640</v>
      </c>
      <c r="H8" s="985" t="s">
        <v>639</v>
      </c>
      <c r="I8" s="985" t="s">
        <v>638</v>
      </c>
      <c r="J8" s="983"/>
      <c r="K8" s="985" t="s">
        <v>637</v>
      </c>
      <c r="L8" s="985"/>
      <c r="M8" s="985"/>
    </row>
    <row r="9" spans="1:16" s="685" customFormat="1" ht="20.100000000000001" customHeight="1">
      <c r="A9" s="1017"/>
      <c r="B9" s="1017"/>
      <c r="C9" s="1017"/>
      <c r="D9" s="1017"/>
      <c r="E9" s="1017"/>
      <c r="F9" s="1017"/>
      <c r="G9" s="202"/>
      <c r="H9" s="202"/>
      <c r="I9" s="202"/>
      <c r="J9" s="202"/>
      <c r="K9" s="202"/>
      <c r="L9" s="999"/>
      <c r="M9" s="999"/>
    </row>
    <row r="10" spans="1:16" s="690" customFormat="1" ht="20.100000000000001" customHeight="1">
      <c r="A10" s="689" t="s">
        <v>148</v>
      </c>
      <c r="B10" s="689"/>
      <c r="C10" s="1018">
        <f>+C12+C13+C18</f>
        <v>62049</v>
      </c>
      <c r="D10" s="1018">
        <f t="shared" ref="D10:E10" si="0">+D12+D13+D18</f>
        <v>702045.97786125727</v>
      </c>
      <c r="E10" s="1018">
        <f t="shared" si="0"/>
        <v>507233</v>
      </c>
      <c r="F10" s="1018"/>
      <c r="G10" s="1018">
        <f>+G12+G13+G18</f>
        <v>67081</v>
      </c>
      <c r="H10" s="1018">
        <f t="shared" ref="H10:I10" si="1">+H12+H13+H18</f>
        <v>942648.40267366567</v>
      </c>
      <c r="I10" s="1018">
        <f t="shared" si="1"/>
        <v>484296</v>
      </c>
      <c r="J10" s="1018"/>
      <c r="K10" s="1019">
        <f>+G10/C10*100</f>
        <v>108.1097197376267</v>
      </c>
      <c r="L10" s="1019">
        <f>+H10/D10*100</f>
        <v>134.27160505147967</v>
      </c>
      <c r="M10" s="1019">
        <f>+I10/E10*100</f>
        <v>95.478015034510761</v>
      </c>
      <c r="N10" s="688"/>
      <c r="O10" s="688"/>
      <c r="P10" s="688"/>
    </row>
    <row r="11" spans="1:16" s="690" customFormat="1" ht="18" customHeight="1">
      <c r="A11" s="689" t="s">
        <v>636</v>
      </c>
      <c r="B11" s="689"/>
      <c r="C11" s="1020"/>
      <c r="D11" s="1018"/>
      <c r="E11" s="1018"/>
      <c r="F11" s="689"/>
      <c r="G11" s="1020"/>
      <c r="H11" s="1018"/>
      <c r="I11" s="1018"/>
      <c r="J11" s="1018"/>
      <c r="K11" s="1019"/>
      <c r="L11" s="1021"/>
      <c r="M11" s="1021"/>
      <c r="N11" s="688"/>
      <c r="O11" s="688"/>
      <c r="P11" s="688"/>
    </row>
    <row r="12" spans="1:16" s="690" customFormat="1" ht="18" customHeight="1">
      <c r="A12" s="1022"/>
      <c r="B12" s="1023" t="s">
        <v>286</v>
      </c>
      <c r="C12" s="1024">
        <v>1095</v>
      </c>
      <c r="D12" s="1018">
        <v>17040.848239999999</v>
      </c>
      <c r="E12" s="1018">
        <v>19875</v>
      </c>
      <c r="F12" s="1023"/>
      <c r="G12" s="1024">
        <v>1090</v>
      </c>
      <c r="H12" s="1018">
        <v>22058.679185999001</v>
      </c>
      <c r="I12" s="1018">
        <v>8437</v>
      </c>
      <c r="J12" s="1018"/>
      <c r="K12" s="1019">
        <f t="shared" ref="K12:M27" si="2">+G12/C12*100</f>
        <v>99.543378995433784</v>
      </c>
      <c r="L12" s="1019">
        <f t="shared" si="2"/>
        <v>129.44589890907332</v>
      </c>
      <c r="M12" s="1019">
        <f t="shared" si="2"/>
        <v>42.450314465408809</v>
      </c>
      <c r="N12" s="688"/>
      <c r="O12" s="688"/>
      <c r="P12" s="688"/>
    </row>
    <row r="13" spans="1:16" s="690" customFormat="1" ht="18" customHeight="1">
      <c r="A13" s="1022"/>
      <c r="B13" s="1023" t="s">
        <v>635</v>
      </c>
      <c r="C13" s="1025">
        <f>+C14+C15+C16+C17</f>
        <v>17883</v>
      </c>
      <c r="D13" s="1025">
        <f t="shared" ref="D13:I13" si="3">+D14+D15+D16+D17</f>
        <v>219414.75859410601</v>
      </c>
      <c r="E13" s="1025">
        <f t="shared" si="3"/>
        <v>256012</v>
      </c>
      <c r="F13" s="1025"/>
      <c r="G13" s="1025">
        <f t="shared" si="3"/>
        <v>18175</v>
      </c>
      <c r="H13" s="1025">
        <f t="shared" si="3"/>
        <v>302649.42871353397</v>
      </c>
      <c r="I13" s="1025">
        <f t="shared" si="3"/>
        <v>243859</v>
      </c>
      <c r="J13" s="1025">
        <v>0</v>
      </c>
      <c r="K13" s="1019">
        <f t="shared" si="2"/>
        <v>101.63283565397305</v>
      </c>
      <c r="L13" s="1019">
        <f t="shared" si="2"/>
        <v>137.93485481685542</v>
      </c>
      <c r="M13" s="1019">
        <f t="shared" si="2"/>
        <v>95.252956892645656</v>
      </c>
      <c r="N13" s="688"/>
      <c r="O13" s="688"/>
      <c r="P13" s="688"/>
    </row>
    <row r="14" spans="1:16" s="685" customFormat="1" ht="18" customHeight="1">
      <c r="A14" s="988"/>
      <c r="B14" s="1026" t="s">
        <v>79</v>
      </c>
      <c r="C14" s="1027">
        <v>311</v>
      </c>
      <c r="D14" s="1028">
        <v>7652.0079999999998</v>
      </c>
      <c r="E14" s="1028">
        <v>3077</v>
      </c>
      <c r="F14" s="1026"/>
      <c r="G14" s="1027">
        <v>344</v>
      </c>
      <c r="H14" s="1028">
        <v>6944.5550000000003</v>
      </c>
      <c r="I14" s="1028">
        <v>2723</v>
      </c>
      <c r="J14" s="1028"/>
      <c r="K14" s="1029">
        <f t="shared" si="2"/>
        <v>110.61093247588425</v>
      </c>
      <c r="L14" s="1029">
        <f t="shared" si="2"/>
        <v>90.754675112728592</v>
      </c>
      <c r="M14" s="1029">
        <f t="shared" si="2"/>
        <v>88.495287617809566</v>
      </c>
      <c r="N14" s="688"/>
      <c r="O14" s="688"/>
      <c r="P14" s="688"/>
    </row>
    <row r="15" spans="1:16" s="685" customFormat="1" ht="18" customHeight="1">
      <c r="A15" s="988"/>
      <c r="B15" s="1026" t="s">
        <v>75</v>
      </c>
      <c r="C15" s="1027">
        <v>7908</v>
      </c>
      <c r="D15" s="1028">
        <v>83359.603005933997</v>
      </c>
      <c r="E15" s="1028">
        <v>192707</v>
      </c>
      <c r="F15" s="1026"/>
      <c r="G15" s="1027">
        <v>8665</v>
      </c>
      <c r="H15" s="1028">
        <v>145208.61277735099</v>
      </c>
      <c r="I15" s="1028">
        <v>189193</v>
      </c>
      <c r="J15" s="1028"/>
      <c r="K15" s="1029">
        <f t="shared" si="2"/>
        <v>109.5725847243298</v>
      </c>
      <c r="L15" s="1029">
        <f t="shared" si="2"/>
        <v>174.19542265216194</v>
      </c>
      <c r="M15" s="1029">
        <f t="shared" si="2"/>
        <v>98.176506302313868</v>
      </c>
      <c r="N15" s="688"/>
      <c r="O15" s="688"/>
      <c r="P15" s="688"/>
    </row>
    <row r="16" spans="1:16" s="685" customFormat="1" ht="18" customHeight="1">
      <c r="A16" s="988"/>
      <c r="B16" s="1026" t="s">
        <v>442</v>
      </c>
      <c r="C16" s="1027">
        <v>1500</v>
      </c>
      <c r="D16" s="1028">
        <v>27942.47958322</v>
      </c>
      <c r="E16" s="1028">
        <v>10021</v>
      </c>
      <c r="F16" s="1026"/>
      <c r="G16" s="1027">
        <v>763</v>
      </c>
      <c r="H16" s="1028">
        <v>39545.264000000003</v>
      </c>
      <c r="I16" s="1028">
        <v>6629</v>
      </c>
      <c r="J16" s="1028"/>
      <c r="K16" s="1029">
        <f t="shared" si="2"/>
        <v>50.866666666666674</v>
      </c>
      <c r="L16" s="1029">
        <f t="shared" si="2"/>
        <v>141.52381817878361</v>
      </c>
      <c r="M16" s="1029">
        <f t="shared" si="2"/>
        <v>66.151082726274822</v>
      </c>
      <c r="N16" s="688"/>
      <c r="O16" s="688"/>
      <c r="P16" s="688"/>
    </row>
    <row r="17" spans="1:16" s="685" customFormat="1" ht="18" customHeight="1">
      <c r="A17" s="988"/>
      <c r="B17" s="1026" t="s">
        <v>142</v>
      </c>
      <c r="C17" s="1028">
        <v>8164</v>
      </c>
      <c r="D17" s="1030">
        <v>100460.66800495199</v>
      </c>
      <c r="E17" s="1030">
        <v>50207</v>
      </c>
      <c r="F17" s="1026"/>
      <c r="G17" s="1028">
        <v>8403</v>
      </c>
      <c r="H17" s="1030">
        <v>110950.99693618299</v>
      </c>
      <c r="I17" s="1030">
        <v>45314</v>
      </c>
      <c r="J17" s="1028"/>
      <c r="K17" s="1029">
        <f t="shared" si="2"/>
        <v>102.92748652621265</v>
      </c>
      <c r="L17" s="1029">
        <f t="shared" si="2"/>
        <v>110.44222494191847</v>
      </c>
      <c r="M17" s="1029">
        <f t="shared" si="2"/>
        <v>90.254347003405897</v>
      </c>
      <c r="N17" s="688"/>
      <c r="O17" s="688"/>
      <c r="P17" s="688"/>
    </row>
    <row r="18" spans="1:16" s="685" customFormat="1" ht="18" customHeight="1">
      <c r="A18" s="999"/>
      <c r="B18" s="1023" t="s">
        <v>51</v>
      </c>
      <c r="C18" s="1025">
        <f>+SUM(C19:C30)</f>
        <v>43071</v>
      </c>
      <c r="D18" s="1025">
        <f t="shared" ref="D18:G18" si="4">+SUM(D19:D30)</f>
        <v>465590.3710271513</v>
      </c>
      <c r="E18" s="1025">
        <f t="shared" si="4"/>
        <v>231346</v>
      </c>
      <c r="F18" s="1025"/>
      <c r="G18" s="1025">
        <f t="shared" si="4"/>
        <v>47816</v>
      </c>
      <c r="H18" s="1025">
        <f t="shared" ref="H18:I18" si="5">+SUM(H19:H30)</f>
        <v>617940.29477413266</v>
      </c>
      <c r="I18" s="1025">
        <f t="shared" si="5"/>
        <v>232000</v>
      </c>
      <c r="J18" s="1025"/>
      <c r="K18" s="1019">
        <f t="shared" si="2"/>
        <v>111.01669336676649</v>
      </c>
      <c r="L18" s="1019">
        <f t="shared" si="2"/>
        <v>132.72188026803008</v>
      </c>
      <c r="M18" s="1019">
        <f t="shared" si="2"/>
        <v>100.28269345482524</v>
      </c>
      <c r="N18" s="688"/>
      <c r="O18" s="688"/>
      <c r="P18" s="688"/>
    </row>
    <row r="19" spans="1:16" s="685" customFormat="1" ht="18" customHeight="1">
      <c r="A19" s="988"/>
      <c r="B19" s="1026" t="s">
        <v>438</v>
      </c>
      <c r="C19" s="1027">
        <v>20900</v>
      </c>
      <c r="D19" s="1028">
        <v>91756</v>
      </c>
      <c r="E19" s="1028">
        <v>102302</v>
      </c>
      <c r="F19" s="1026"/>
      <c r="G19" s="1027">
        <v>22484</v>
      </c>
      <c r="H19" s="1028">
        <v>152926.65832264599</v>
      </c>
      <c r="I19" s="1028">
        <v>99047</v>
      </c>
      <c r="J19" s="1028"/>
      <c r="K19" s="1029">
        <f t="shared" si="2"/>
        <v>107.57894736842107</v>
      </c>
      <c r="L19" s="1029">
        <f t="shared" si="2"/>
        <v>166.66665757296087</v>
      </c>
      <c r="M19" s="1029">
        <f t="shared" si="2"/>
        <v>96.818244022599757</v>
      </c>
      <c r="N19" s="688"/>
      <c r="O19" s="688"/>
      <c r="P19" s="688"/>
    </row>
    <row r="20" spans="1:16" s="685" customFormat="1" ht="18" customHeight="1">
      <c r="A20" s="988"/>
      <c r="B20" s="1026" t="s">
        <v>440</v>
      </c>
      <c r="C20" s="1027">
        <v>2641</v>
      </c>
      <c r="D20" s="1028">
        <v>15325.978739</v>
      </c>
      <c r="E20" s="1028">
        <v>14920</v>
      </c>
      <c r="F20" s="1026"/>
      <c r="G20" s="1027">
        <v>3197</v>
      </c>
      <c r="H20" s="1028">
        <v>28918.059844652998</v>
      </c>
      <c r="I20" s="1028">
        <v>16489</v>
      </c>
      <c r="J20" s="1028"/>
      <c r="K20" s="1029">
        <f t="shared" si="2"/>
        <v>121.05263157894737</v>
      </c>
      <c r="L20" s="1029">
        <f t="shared" si="2"/>
        <v>188.68654548675084</v>
      </c>
      <c r="M20" s="1029">
        <f t="shared" si="2"/>
        <v>110.51608579088472</v>
      </c>
      <c r="N20" s="688"/>
      <c r="O20" s="688"/>
      <c r="P20" s="688"/>
    </row>
    <row r="21" spans="1:16" s="685" customFormat="1" ht="18" customHeight="1">
      <c r="A21" s="988"/>
      <c r="B21" s="1026" t="s">
        <v>147</v>
      </c>
      <c r="C21" s="1027">
        <v>2469</v>
      </c>
      <c r="D21" s="1028">
        <v>21284.931250486999</v>
      </c>
      <c r="E21" s="1028">
        <v>13798</v>
      </c>
      <c r="F21" s="1026"/>
      <c r="G21" s="1027">
        <v>2400</v>
      </c>
      <c r="H21" s="1028">
        <v>18799.964147512001</v>
      </c>
      <c r="I21" s="1028">
        <v>12000</v>
      </c>
      <c r="J21" s="1028"/>
      <c r="K21" s="1029">
        <f t="shared" si="2"/>
        <v>97.205346294046166</v>
      </c>
      <c r="L21" s="1029">
        <f t="shared" si="2"/>
        <v>88.325228426950446</v>
      </c>
      <c r="M21" s="1029">
        <f t="shared" si="2"/>
        <v>86.969125960284103</v>
      </c>
      <c r="N21" s="688"/>
      <c r="O21" s="688"/>
      <c r="P21" s="688"/>
    </row>
    <row r="22" spans="1:16" s="685" customFormat="1" ht="18" customHeight="1">
      <c r="A22" s="988"/>
      <c r="B22" s="1026" t="s">
        <v>143</v>
      </c>
      <c r="C22" s="1027">
        <v>1813</v>
      </c>
      <c r="D22" s="1028">
        <v>11894.766921671</v>
      </c>
      <c r="E22" s="1028">
        <v>10399</v>
      </c>
      <c r="F22" s="1026"/>
      <c r="G22" s="1027">
        <v>2108</v>
      </c>
      <c r="H22" s="1028">
        <v>10770.179377882974</v>
      </c>
      <c r="I22" s="1028">
        <f>10203-6</f>
        <v>10197</v>
      </c>
      <c r="J22" s="1028"/>
      <c r="K22" s="1029">
        <f t="shared" si="2"/>
        <v>116.27137341423055</v>
      </c>
      <c r="L22" s="1029">
        <f t="shared" si="2"/>
        <v>90.545526859049701</v>
      </c>
      <c r="M22" s="1029">
        <f t="shared" si="2"/>
        <v>98.057505529377821</v>
      </c>
      <c r="N22" s="688"/>
      <c r="O22" s="688"/>
      <c r="P22" s="688"/>
    </row>
    <row r="23" spans="1:16" s="685" customFormat="1" ht="18" customHeight="1">
      <c r="A23" s="988"/>
      <c r="B23" s="1026" t="s">
        <v>441</v>
      </c>
      <c r="C23" s="1027">
        <v>611</v>
      </c>
      <c r="D23" s="1028">
        <v>31099.419469</v>
      </c>
      <c r="E23" s="1028">
        <v>3102</v>
      </c>
      <c r="F23" s="1026"/>
      <c r="G23" s="1027">
        <v>681</v>
      </c>
      <c r="H23" s="1028">
        <v>38869.228096887004</v>
      </c>
      <c r="I23" s="1028">
        <v>3315</v>
      </c>
      <c r="J23" s="1028"/>
      <c r="K23" s="1029">
        <f t="shared" si="2"/>
        <v>111.45662847790507</v>
      </c>
      <c r="L23" s="1029">
        <f t="shared" si="2"/>
        <v>124.98377384707125</v>
      </c>
      <c r="M23" s="1029">
        <f t="shared" si="2"/>
        <v>106.86653771760155</v>
      </c>
      <c r="N23" s="688"/>
      <c r="O23" s="688"/>
      <c r="P23" s="688"/>
    </row>
    <row r="24" spans="1:16" s="685" customFormat="1" ht="18" customHeight="1">
      <c r="A24" s="988"/>
      <c r="B24" s="1026" t="s">
        <v>439</v>
      </c>
      <c r="C24" s="1027">
        <v>2930</v>
      </c>
      <c r="D24" s="1028">
        <v>211606.60238058399</v>
      </c>
      <c r="E24" s="1028">
        <v>19029</v>
      </c>
      <c r="F24" s="1026"/>
      <c r="G24" s="1027">
        <v>4244</v>
      </c>
      <c r="H24" s="1028">
        <v>262607.85720502702</v>
      </c>
      <c r="I24" s="1028">
        <v>27867</v>
      </c>
      <c r="J24" s="1028"/>
      <c r="K24" s="1029">
        <f t="shared" si="2"/>
        <v>144.84641638225256</v>
      </c>
      <c r="L24" s="1029">
        <f t="shared" si="2"/>
        <v>124.10192037992982</v>
      </c>
      <c r="M24" s="1029">
        <f t="shared" si="2"/>
        <v>146.44489988964213</v>
      </c>
      <c r="N24" s="688"/>
      <c r="O24" s="688"/>
      <c r="P24" s="688"/>
    </row>
    <row r="25" spans="1:16" s="685" customFormat="1" ht="30" customHeight="1">
      <c r="A25" s="988"/>
      <c r="B25" s="1026" t="s">
        <v>634</v>
      </c>
      <c r="C25" s="1027">
        <v>5555</v>
      </c>
      <c r="D25" s="1028">
        <v>44505.593410344998</v>
      </c>
      <c r="E25" s="1028">
        <v>31347</v>
      </c>
      <c r="F25" s="1026"/>
      <c r="G25" s="1027">
        <v>6061</v>
      </c>
      <c r="H25" s="1028">
        <v>49516.987683958003</v>
      </c>
      <c r="I25" s="1028">
        <v>28353</v>
      </c>
      <c r="J25" s="1028"/>
      <c r="K25" s="1029">
        <f t="shared" si="2"/>
        <v>109.10891089108912</v>
      </c>
      <c r="L25" s="1029">
        <f t="shared" si="2"/>
        <v>111.26014482585944</v>
      </c>
      <c r="M25" s="1029">
        <f t="shared" si="2"/>
        <v>90.448846779596138</v>
      </c>
      <c r="N25" s="688"/>
      <c r="O25" s="688"/>
      <c r="P25" s="688"/>
    </row>
    <row r="26" spans="1:16" s="685" customFormat="1" ht="18" customHeight="1">
      <c r="A26" s="988"/>
      <c r="B26" s="1026" t="s">
        <v>146</v>
      </c>
      <c r="C26" s="1027">
        <v>1556</v>
      </c>
      <c r="D26" s="1028">
        <v>6898.3844693833398</v>
      </c>
      <c r="E26" s="1028">
        <v>9606</v>
      </c>
      <c r="F26" s="1026"/>
      <c r="G26" s="1027">
        <v>1896</v>
      </c>
      <c r="H26" s="1028">
        <v>8226.6589839116896</v>
      </c>
      <c r="I26" s="1028">
        <v>8925</v>
      </c>
      <c r="J26" s="1028"/>
      <c r="K26" s="1029">
        <f t="shared" si="2"/>
        <v>121.85089974293059</v>
      </c>
      <c r="L26" s="1029">
        <f t="shared" si="2"/>
        <v>119.25486351802435</v>
      </c>
      <c r="M26" s="1029">
        <f t="shared" si="2"/>
        <v>92.910680824484686</v>
      </c>
      <c r="N26" s="688"/>
      <c r="O26" s="688"/>
      <c r="P26" s="688"/>
    </row>
    <row r="27" spans="1:16" s="685" customFormat="1" ht="18" customHeight="1">
      <c r="A27" s="988"/>
      <c r="B27" s="1026" t="s">
        <v>141</v>
      </c>
      <c r="C27" s="1027">
        <v>403</v>
      </c>
      <c r="D27" s="1028">
        <v>5264.0820620000004</v>
      </c>
      <c r="E27" s="1028">
        <v>2645</v>
      </c>
      <c r="F27" s="1026"/>
      <c r="G27" s="1027">
        <v>494</v>
      </c>
      <c r="H27" s="1028">
        <v>10541.942888878</v>
      </c>
      <c r="I27" s="1028">
        <v>3789</v>
      </c>
      <c r="J27" s="1028"/>
      <c r="K27" s="1029">
        <f t="shared" si="2"/>
        <v>122.58064516129032</v>
      </c>
      <c r="L27" s="1029">
        <f t="shared" si="2"/>
        <v>200.26175057143325</v>
      </c>
      <c r="M27" s="1029">
        <f t="shared" si="2"/>
        <v>143.25141776937619</v>
      </c>
      <c r="N27" s="688"/>
      <c r="O27" s="688"/>
      <c r="P27" s="688"/>
    </row>
    <row r="28" spans="1:16" s="685" customFormat="1" ht="18" customHeight="1">
      <c r="A28" s="988"/>
      <c r="B28" s="1026" t="s">
        <v>144</v>
      </c>
      <c r="C28" s="1027">
        <v>421</v>
      </c>
      <c r="D28" s="1028">
        <v>2105.9747499999999</v>
      </c>
      <c r="E28" s="1028">
        <v>2469</v>
      </c>
      <c r="F28" s="1026"/>
      <c r="G28" s="1027">
        <v>462</v>
      </c>
      <c r="H28" s="1028">
        <v>7716.100433777</v>
      </c>
      <c r="I28" s="1028">
        <v>2368</v>
      </c>
      <c r="J28" s="1028"/>
      <c r="K28" s="1029">
        <f t="shared" ref="K28:M30" si="6">+G28/C28*100</f>
        <v>109.73871733966747</v>
      </c>
      <c r="L28" s="1029">
        <f t="shared" si="6"/>
        <v>366.39092818073914</v>
      </c>
      <c r="M28" s="1029">
        <f t="shared" si="6"/>
        <v>95.909275010125555</v>
      </c>
      <c r="N28" s="688"/>
      <c r="O28" s="688"/>
      <c r="P28" s="688"/>
    </row>
    <row r="29" spans="1:16" ht="30" customHeight="1">
      <c r="A29" s="988"/>
      <c r="B29" s="1026" t="s">
        <v>633</v>
      </c>
      <c r="C29" s="1031">
        <v>3241</v>
      </c>
      <c r="D29" s="1028">
        <v>22560.856244888</v>
      </c>
      <c r="E29" s="1028">
        <v>19405</v>
      </c>
      <c r="F29" s="1026"/>
      <c r="G29" s="1031">
        <v>3163</v>
      </c>
      <c r="H29" s="1028">
        <v>27379.005788999999</v>
      </c>
      <c r="I29" s="1028">
        <v>17250</v>
      </c>
      <c r="J29" s="1028"/>
      <c r="K29" s="1029">
        <f t="shared" si="6"/>
        <v>97.593335390311637</v>
      </c>
      <c r="L29" s="1029">
        <f t="shared" si="6"/>
        <v>121.35623529449919</v>
      </c>
      <c r="M29" s="1029">
        <f t="shared" si="6"/>
        <v>88.894614790002578</v>
      </c>
      <c r="N29" s="688"/>
      <c r="O29" s="688"/>
      <c r="P29" s="688"/>
    </row>
    <row r="30" spans="1:16" ht="18" customHeight="1">
      <c r="A30" s="988"/>
      <c r="B30" s="1026" t="s">
        <v>145</v>
      </c>
      <c r="C30" s="1032">
        <v>531</v>
      </c>
      <c r="D30" s="1033">
        <v>1287.7813297929999</v>
      </c>
      <c r="E30" s="1033">
        <v>2324</v>
      </c>
      <c r="F30" s="1026"/>
      <c r="G30" s="1032">
        <v>626</v>
      </c>
      <c r="H30" s="1033">
        <v>1667.652</v>
      </c>
      <c r="I30" s="1033">
        <v>2400</v>
      </c>
      <c r="J30" s="1033"/>
      <c r="K30" s="1029">
        <f t="shared" si="6"/>
        <v>117.89077212806028</v>
      </c>
      <c r="L30" s="1029">
        <f t="shared" si="6"/>
        <v>129.49807249248295</v>
      </c>
      <c r="M30" s="1029">
        <f t="shared" si="6"/>
        <v>103.27022375215147</v>
      </c>
      <c r="N30" s="688"/>
      <c r="O30" s="688"/>
      <c r="P30" s="688"/>
    </row>
    <row r="31" spans="1:16" ht="18" customHeight="1">
      <c r="A31" s="997"/>
      <c r="B31" s="997"/>
      <c r="C31" s="1012"/>
      <c r="D31" s="1034"/>
      <c r="E31" s="1034"/>
      <c r="F31" s="997"/>
      <c r="G31" s="1012"/>
      <c r="H31" s="1034"/>
      <c r="I31" s="1034"/>
      <c r="J31" s="1034"/>
      <c r="K31" s="1029"/>
      <c r="L31" s="1035"/>
      <c r="M31" s="1035"/>
      <c r="N31" s="688"/>
      <c r="O31" s="688"/>
      <c r="P31" s="688"/>
    </row>
    <row r="32" spans="1:16" ht="18" customHeight="1">
      <c r="A32" s="689"/>
      <c r="B32" s="689"/>
      <c r="C32" s="689"/>
      <c r="D32" s="689"/>
      <c r="E32" s="689"/>
      <c r="F32" s="689"/>
      <c r="G32" s="689"/>
      <c r="H32" s="689"/>
      <c r="I32" s="689"/>
      <c r="J32" s="1020"/>
      <c r="K32" s="1029"/>
      <c r="L32" s="1035"/>
      <c r="M32" s="1035"/>
      <c r="N32" s="688"/>
      <c r="O32" s="688"/>
      <c r="P32" s="688"/>
    </row>
    <row r="33" spans="1:16" ht="18" customHeight="1">
      <c r="A33" s="997"/>
      <c r="B33" s="1036"/>
      <c r="C33" s="997"/>
      <c r="D33" s="1037"/>
      <c r="E33" s="997"/>
      <c r="F33" s="1038"/>
      <c r="G33" s="1039"/>
      <c r="H33" s="1040"/>
      <c r="I33" s="1039"/>
      <c r="J33" s="1041"/>
      <c r="K33" s="1029"/>
      <c r="L33" s="1029"/>
      <c r="M33" s="1029"/>
      <c r="N33" s="688"/>
      <c r="O33" s="688"/>
      <c r="P33" s="688"/>
    </row>
    <row r="34" spans="1:16" ht="18" customHeight="1">
      <c r="A34" s="997"/>
      <c r="B34" s="1036"/>
      <c r="C34" s="1039"/>
      <c r="D34" s="1040"/>
      <c r="E34" s="1039"/>
      <c r="F34" s="1038"/>
      <c r="G34" s="1039"/>
      <c r="H34" s="1040"/>
      <c r="I34" s="1039"/>
      <c r="J34" s="1041"/>
      <c r="K34" s="1029"/>
      <c r="L34" s="1029"/>
      <c r="M34" s="1029"/>
      <c r="N34" s="688"/>
      <c r="O34" s="688"/>
      <c r="P34" s="688"/>
    </row>
    <row r="35" spans="1:16" ht="18" customHeight="1">
      <c r="A35" s="997"/>
      <c r="B35" s="1036"/>
      <c r="C35" s="1039"/>
      <c r="D35" s="1040"/>
      <c r="E35" s="1039"/>
      <c r="F35" s="1038"/>
      <c r="G35" s="1039"/>
      <c r="H35" s="1040"/>
      <c r="I35" s="1039"/>
      <c r="J35" s="1041"/>
      <c r="K35" s="1029"/>
      <c r="L35" s="1029"/>
      <c r="M35" s="1029"/>
      <c r="N35" s="688"/>
      <c r="O35" s="688"/>
      <c r="P35" s="688"/>
    </row>
    <row r="36" spans="1:16" ht="18" customHeight="1">
      <c r="A36" s="997"/>
      <c r="B36" s="1036"/>
      <c r="C36" s="1039"/>
      <c r="D36" s="1040"/>
      <c r="E36" s="1039"/>
      <c r="F36" s="1038"/>
      <c r="G36" s="1039"/>
      <c r="H36" s="1040"/>
      <c r="I36" s="1039"/>
      <c r="J36" s="1041"/>
      <c r="K36" s="1029"/>
      <c r="L36" s="1029"/>
      <c r="M36" s="1029"/>
      <c r="N36" s="688"/>
      <c r="O36" s="688"/>
      <c r="P36" s="688"/>
    </row>
    <row r="37" spans="1:16" ht="18" customHeight="1">
      <c r="A37" s="997"/>
      <c r="B37" s="1036"/>
      <c r="C37" s="1039"/>
      <c r="D37" s="1040"/>
      <c r="E37" s="1039"/>
      <c r="F37" s="1038"/>
      <c r="G37" s="1039"/>
      <c r="H37" s="1040"/>
      <c r="I37" s="1039"/>
      <c r="J37" s="1041"/>
      <c r="K37" s="1029"/>
      <c r="L37" s="1029"/>
      <c r="M37" s="1029"/>
      <c r="N37" s="688"/>
      <c r="O37" s="688"/>
      <c r="P37" s="688"/>
    </row>
    <row r="38" spans="1:16" ht="18" customHeight="1">
      <c r="A38" s="997"/>
      <c r="B38" s="1036"/>
      <c r="C38" s="1039"/>
      <c r="D38" s="1040"/>
      <c r="E38" s="1039"/>
      <c r="F38" s="1038"/>
      <c r="G38" s="1039"/>
      <c r="H38" s="1040"/>
      <c r="I38" s="1039"/>
      <c r="J38" s="1041"/>
      <c r="K38" s="1029"/>
      <c r="L38" s="1029"/>
      <c r="M38" s="1029"/>
      <c r="N38" s="688"/>
      <c r="O38" s="688"/>
      <c r="P38" s="688"/>
    </row>
    <row r="39" spans="1:16" s="676" customFormat="1" ht="20.100000000000001" customHeight="1">
      <c r="A39" s="1012"/>
      <c r="B39" s="1012"/>
      <c r="C39" s="1012"/>
      <c r="D39" s="1012"/>
      <c r="E39" s="1012"/>
      <c r="F39" s="1012"/>
      <c r="G39" s="1012"/>
      <c r="H39" s="1012"/>
      <c r="I39" s="1012"/>
      <c r="J39" s="1012"/>
      <c r="K39" s="1012"/>
      <c r="L39" s="997"/>
      <c r="M39" s="997"/>
    </row>
    <row r="40" spans="1:16" s="676" customFormat="1" ht="14.1" customHeight="1">
      <c r="A40" s="1012"/>
      <c r="B40" s="1012"/>
      <c r="C40" s="1012"/>
      <c r="D40" s="1012"/>
      <c r="E40" s="1012"/>
      <c r="F40" s="1012"/>
      <c r="G40" s="1012"/>
      <c r="H40" s="1012"/>
      <c r="I40" s="1012"/>
      <c r="J40" s="1012"/>
      <c r="K40" s="1012"/>
      <c r="L40" s="997"/>
      <c r="M40" s="997"/>
    </row>
    <row r="41" spans="1:16" s="676" customFormat="1" ht="14.1" customHeight="1">
      <c r="A41" s="1012"/>
      <c r="B41" s="1012"/>
      <c r="C41" s="1012"/>
      <c r="D41" s="1012"/>
      <c r="E41" s="1012"/>
      <c r="F41" s="1012"/>
      <c r="G41" s="1012"/>
      <c r="H41" s="1012"/>
      <c r="I41" s="1012"/>
      <c r="J41" s="1012"/>
      <c r="K41" s="1012"/>
      <c r="L41" s="997"/>
      <c r="M41" s="997"/>
    </row>
    <row r="42" spans="1:16" ht="20.100000000000001" customHeight="1">
      <c r="A42" s="1012"/>
      <c r="B42" s="1012"/>
      <c r="C42" s="1012"/>
      <c r="D42" s="1012"/>
      <c r="E42" s="1012"/>
      <c r="F42" s="1012"/>
      <c r="G42" s="1012"/>
      <c r="H42" s="1012"/>
      <c r="I42" s="1012"/>
      <c r="J42" s="1012"/>
      <c r="K42" s="1012"/>
      <c r="L42" s="997"/>
      <c r="M42" s="997"/>
    </row>
    <row r="43" spans="1:16" ht="20.100000000000001" customHeight="1">
      <c r="A43" s="1012"/>
      <c r="B43" s="1012"/>
      <c r="C43" s="1012"/>
      <c r="D43" s="1012"/>
      <c r="E43" s="1012"/>
      <c r="F43" s="1012"/>
      <c r="G43" s="1012"/>
      <c r="H43" s="1012"/>
      <c r="I43" s="1012"/>
      <c r="J43" s="1012"/>
      <c r="K43" s="1012"/>
      <c r="L43" s="997"/>
      <c r="M43" s="997"/>
    </row>
    <row r="44" spans="1:16" ht="20.100000000000001" customHeight="1">
      <c r="A44" s="1012"/>
      <c r="B44" s="1012"/>
      <c r="C44" s="1012"/>
      <c r="D44" s="1012"/>
      <c r="E44" s="1012"/>
      <c r="F44" s="1012"/>
      <c r="G44" s="1012"/>
      <c r="H44" s="1012"/>
      <c r="I44" s="1012"/>
      <c r="J44" s="1012"/>
      <c r="K44" s="1012"/>
      <c r="L44" s="997"/>
      <c r="M44" s="997"/>
    </row>
    <row r="45" spans="1:16" ht="20.100000000000001" customHeight="1">
      <c r="A45" s="1012"/>
      <c r="B45" s="1012"/>
      <c r="C45" s="1012"/>
      <c r="D45" s="1012"/>
      <c r="E45" s="1012"/>
      <c r="F45" s="1012"/>
      <c r="G45" s="1012"/>
      <c r="H45" s="1012"/>
      <c r="I45" s="1012"/>
      <c r="J45" s="1012"/>
      <c r="K45" s="1012"/>
      <c r="L45" s="997"/>
      <c r="M45" s="997"/>
    </row>
    <row r="46" spans="1:16" ht="20.100000000000001" customHeight="1">
      <c r="A46" s="1012"/>
      <c r="B46" s="1012"/>
      <c r="C46" s="1012"/>
      <c r="D46" s="1012"/>
      <c r="E46" s="1012"/>
      <c r="F46" s="1012"/>
      <c r="G46" s="1012"/>
      <c r="H46" s="1012"/>
      <c r="I46" s="1012"/>
      <c r="J46" s="1012"/>
      <c r="K46" s="1012"/>
      <c r="L46" s="997"/>
      <c r="M46" s="997"/>
    </row>
    <row r="47" spans="1:16" ht="20.100000000000001" customHeight="1">
      <c r="A47" s="1012"/>
      <c r="B47" s="1012"/>
      <c r="C47" s="1012"/>
      <c r="D47" s="1012"/>
      <c r="E47" s="1012"/>
      <c r="F47" s="1012"/>
      <c r="G47" s="1012"/>
      <c r="H47" s="1012"/>
      <c r="I47" s="1012"/>
      <c r="J47" s="1012"/>
      <c r="K47" s="1012"/>
      <c r="L47" s="997"/>
      <c r="M47" s="997"/>
    </row>
    <row r="48" spans="1:16" ht="20.100000000000001" customHeight="1">
      <c r="A48" s="1012"/>
      <c r="B48" s="1012"/>
      <c r="C48" s="1012"/>
      <c r="D48" s="1012"/>
      <c r="E48" s="1012"/>
      <c r="F48" s="1012"/>
      <c r="G48" s="1012"/>
      <c r="H48" s="1012"/>
      <c r="I48" s="1012"/>
      <c r="J48" s="1012"/>
      <c r="K48" s="1012"/>
      <c r="L48" s="997"/>
      <c r="M48" s="997"/>
    </row>
    <row r="49" spans="1:13" ht="20.100000000000001" customHeight="1">
      <c r="A49" s="1012"/>
      <c r="B49" s="1012"/>
      <c r="C49" s="1012"/>
      <c r="D49" s="1012"/>
      <c r="E49" s="1012"/>
      <c r="F49" s="1012"/>
      <c r="G49" s="1012"/>
      <c r="H49" s="1012"/>
      <c r="I49" s="1012"/>
      <c r="J49" s="1012"/>
      <c r="K49" s="1012"/>
      <c r="L49" s="997"/>
      <c r="M49" s="997"/>
    </row>
    <row r="50" spans="1:13" ht="20.100000000000001" customHeight="1">
      <c r="A50" s="1012"/>
      <c r="B50" s="1012"/>
      <c r="C50" s="1012"/>
      <c r="D50" s="1012"/>
      <c r="E50" s="1012"/>
      <c r="F50" s="1012"/>
      <c r="G50" s="1012"/>
      <c r="H50" s="1012"/>
      <c r="I50" s="1012"/>
      <c r="J50" s="1012"/>
      <c r="K50" s="1012"/>
      <c r="L50" s="997"/>
      <c r="M50" s="997"/>
    </row>
    <row r="51" spans="1:13" ht="20.100000000000001" customHeight="1">
      <c r="A51" s="1012"/>
      <c r="B51" s="1012"/>
      <c r="C51" s="1012"/>
      <c r="D51" s="1012"/>
      <c r="E51" s="1012"/>
      <c r="F51" s="1012"/>
      <c r="G51" s="1012"/>
      <c r="H51" s="1012"/>
      <c r="I51" s="1012"/>
      <c r="J51" s="1012"/>
      <c r="K51" s="1012"/>
      <c r="L51" s="997"/>
      <c r="M51" s="997"/>
    </row>
    <row r="52" spans="1:13" ht="20.100000000000001" customHeight="1">
      <c r="A52" s="1012"/>
      <c r="B52" s="1012"/>
      <c r="C52" s="1012"/>
      <c r="D52" s="1012"/>
      <c r="E52" s="1012"/>
      <c r="F52" s="1012"/>
      <c r="G52" s="1012"/>
      <c r="H52" s="1012"/>
      <c r="I52" s="1012"/>
      <c r="J52" s="1012"/>
      <c r="K52" s="1012"/>
      <c r="L52" s="997"/>
      <c r="M52" s="997"/>
    </row>
    <row r="53" spans="1:13" ht="20.100000000000001" customHeight="1">
      <c r="A53" s="1012"/>
      <c r="B53" s="1012"/>
      <c r="C53" s="1012"/>
      <c r="D53" s="1012"/>
      <c r="E53" s="1012"/>
      <c r="F53" s="1012"/>
      <c r="G53" s="1012"/>
      <c r="H53" s="1012"/>
      <c r="I53" s="1012"/>
      <c r="J53" s="1012"/>
      <c r="K53" s="1012"/>
      <c r="L53" s="997"/>
      <c r="M53" s="997"/>
    </row>
    <row r="54" spans="1:13" ht="20.100000000000001" customHeight="1">
      <c r="A54" s="1012"/>
      <c r="B54" s="1012"/>
      <c r="C54" s="1012"/>
      <c r="D54" s="1012"/>
      <c r="E54" s="1012"/>
      <c r="F54" s="1012"/>
      <c r="G54" s="1012"/>
      <c r="H54" s="1012"/>
      <c r="I54" s="1012"/>
      <c r="J54" s="1012"/>
      <c r="K54" s="1012"/>
      <c r="L54" s="997"/>
      <c r="M54" s="997"/>
    </row>
    <row r="55" spans="1:13" ht="20.100000000000001" customHeight="1">
      <c r="A55" s="1012"/>
      <c r="B55" s="1012"/>
      <c r="C55" s="1012"/>
      <c r="D55" s="1012"/>
      <c r="E55" s="1012"/>
      <c r="F55" s="1012"/>
      <c r="G55" s="1012"/>
      <c r="H55" s="1012"/>
      <c r="I55" s="1012"/>
      <c r="J55" s="1012"/>
      <c r="K55" s="1012"/>
      <c r="L55" s="997"/>
      <c r="M55" s="997"/>
    </row>
    <row r="56" spans="1:13" ht="20.100000000000001" customHeight="1">
      <c r="A56" s="1012"/>
      <c r="B56" s="1012"/>
      <c r="C56" s="1012"/>
      <c r="D56" s="1012"/>
      <c r="E56" s="1012"/>
      <c r="F56" s="1012"/>
      <c r="G56" s="1012"/>
      <c r="H56" s="1012"/>
      <c r="I56" s="1012"/>
      <c r="J56" s="1012"/>
      <c r="K56" s="1012"/>
      <c r="L56" s="997"/>
      <c r="M56" s="997"/>
    </row>
    <row r="57" spans="1:13" ht="20.100000000000001" customHeight="1">
      <c r="A57" s="1012"/>
      <c r="B57" s="1012"/>
      <c r="C57" s="1012"/>
      <c r="D57" s="1012"/>
      <c r="E57" s="1012"/>
      <c r="F57" s="1012"/>
      <c r="G57" s="1012"/>
      <c r="H57" s="1012"/>
      <c r="I57" s="1012"/>
      <c r="J57" s="1012"/>
      <c r="K57" s="1012"/>
      <c r="L57" s="997"/>
      <c r="M57" s="997"/>
    </row>
    <row r="58" spans="1:13" ht="20.100000000000001" customHeight="1">
      <c r="A58" s="1012"/>
      <c r="B58" s="1012"/>
      <c r="C58" s="1012"/>
      <c r="D58" s="1012"/>
      <c r="E58" s="1012"/>
      <c r="F58" s="1012"/>
      <c r="G58" s="1012"/>
      <c r="H58" s="1012"/>
      <c r="I58" s="1012"/>
      <c r="J58" s="1012"/>
      <c r="K58" s="1012"/>
      <c r="L58" s="997"/>
      <c r="M58" s="997"/>
    </row>
    <row r="59" spans="1:13" ht="20.100000000000001" customHeight="1">
      <c r="A59" s="997"/>
      <c r="B59" s="997"/>
      <c r="C59" s="997"/>
      <c r="D59" s="997"/>
      <c r="E59" s="997"/>
      <c r="F59" s="997"/>
      <c r="G59" s="997"/>
      <c r="H59" s="997"/>
      <c r="I59" s="997"/>
      <c r="J59" s="997"/>
      <c r="K59" s="997"/>
      <c r="L59" s="997"/>
      <c r="M59" s="997"/>
    </row>
    <row r="60" spans="1:13" ht="20.100000000000001" customHeight="1">
      <c r="A60" s="997"/>
      <c r="B60" s="997"/>
      <c r="C60" s="997"/>
      <c r="D60" s="997"/>
      <c r="E60" s="997"/>
      <c r="F60" s="997"/>
      <c r="G60" s="997"/>
      <c r="H60" s="997"/>
      <c r="I60" s="997"/>
      <c r="J60" s="997"/>
      <c r="K60" s="997"/>
      <c r="L60" s="997"/>
      <c r="M60" s="997"/>
    </row>
    <row r="61" spans="1:13" ht="20.100000000000001" customHeight="1">
      <c r="A61" s="997"/>
      <c r="B61" s="997"/>
      <c r="C61" s="997"/>
      <c r="D61" s="997"/>
      <c r="E61" s="997"/>
      <c r="F61" s="997"/>
      <c r="G61" s="997"/>
      <c r="H61" s="997"/>
      <c r="I61" s="997"/>
      <c r="J61" s="997"/>
      <c r="K61" s="997"/>
      <c r="L61" s="997"/>
      <c r="M61" s="997"/>
    </row>
    <row r="62" spans="1:13" ht="20.100000000000001" customHeight="1">
      <c r="A62" s="997"/>
      <c r="B62" s="997"/>
      <c r="C62" s="997"/>
      <c r="D62" s="997"/>
      <c r="E62" s="997"/>
      <c r="F62" s="997"/>
      <c r="G62" s="997"/>
      <c r="H62" s="997"/>
      <c r="I62" s="997"/>
      <c r="J62" s="997"/>
      <c r="K62" s="997"/>
      <c r="L62" s="997"/>
      <c r="M62" s="997"/>
    </row>
    <row r="63" spans="1:13" ht="20.100000000000001" customHeight="1">
      <c r="A63" s="997"/>
      <c r="B63" s="997"/>
      <c r="C63" s="997"/>
      <c r="D63" s="997"/>
      <c r="E63" s="997"/>
      <c r="F63" s="997"/>
      <c r="G63" s="997"/>
      <c r="H63" s="997"/>
      <c r="I63" s="997"/>
      <c r="J63" s="997"/>
      <c r="K63" s="997"/>
      <c r="L63" s="997"/>
      <c r="M63" s="997"/>
    </row>
    <row r="64" spans="1:13" ht="20.100000000000001" customHeight="1">
      <c r="A64" s="997"/>
      <c r="B64" s="997"/>
      <c r="C64" s="997"/>
      <c r="D64" s="997"/>
      <c r="E64" s="997"/>
      <c r="F64" s="997"/>
      <c r="G64" s="997"/>
      <c r="H64" s="997"/>
      <c r="I64" s="997"/>
      <c r="J64" s="997"/>
      <c r="K64" s="997"/>
      <c r="L64" s="997"/>
      <c r="M64" s="997"/>
    </row>
    <row r="65" spans="1:13" ht="20.100000000000001" customHeight="1">
      <c r="A65" s="997"/>
      <c r="B65" s="997"/>
      <c r="C65" s="997"/>
      <c r="D65" s="997"/>
      <c r="E65" s="997"/>
      <c r="F65" s="997"/>
      <c r="G65" s="997"/>
      <c r="H65" s="997"/>
      <c r="I65" s="997"/>
      <c r="J65" s="997"/>
      <c r="K65" s="997"/>
      <c r="L65" s="997"/>
      <c r="M65" s="997"/>
    </row>
    <row r="66" spans="1:13" ht="20.100000000000001" customHeight="1">
      <c r="A66" s="997"/>
      <c r="B66" s="997"/>
      <c r="C66" s="997"/>
      <c r="D66" s="997"/>
      <c r="E66" s="997"/>
      <c r="F66" s="997"/>
      <c r="G66" s="997"/>
      <c r="H66" s="997"/>
      <c r="I66" s="997"/>
      <c r="J66" s="997"/>
      <c r="K66" s="997"/>
      <c r="L66" s="997"/>
      <c r="M66" s="997"/>
    </row>
    <row r="67" spans="1:13" ht="20.100000000000001" customHeight="1">
      <c r="A67" s="997"/>
      <c r="B67" s="997"/>
      <c r="C67" s="997"/>
      <c r="D67" s="997"/>
      <c r="E67" s="997"/>
      <c r="F67" s="997"/>
      <c r="G67" s="997"/>
      <c r="H67" s="997"/>
      <c r="I67" s="997"/>
      <c r="J67" s="997"/>
      <c r="K67" s="997"/>
      <c r="L67" s="997"/>
      <c r="M67" s="997"/>
    </row>
    <row r="68" spans="1:13" ht="20.100000000000001" customHeight="1">
      <c r="A68" s="997"/>
      <c r="B68" s="997"/>
      <c r="C68" s="997"/>
      <c r="D68" s="997"/>
      <c r="E68" s="997"/>
      <c r="F68" s="997"/>
      <c r="G68" s="997"/>
      <c r="H68" s="997"/>
      <c r="I68" s="997"/>
      <c r="J68" s="997"/>
      <c r="K68" s="997"/>
      <c r="L68" s="997"/>
      <c r="M68" s="997"/>
    </row>
    <row r="69" spans="1:13" ht="20.100000000000001" customHeight="1"/>
    <row r="70" spans="1:13" ht="20.100000000000001" customHeight="1"/>
    <row r="71" spans="1:13" ht="20.100000000000001" customHeight="1"/>
    <row r="72" spans="1:13" ht="20.100000000000001" customHeight="1"/>
    <row r="73" spans="1:13" ht="20.100000000000001" customHeight="1"/>
    <row r="74" spans="1:13" ht="20.100000000000001" customHeight="1"/>
    <row r="75" spans="1:13" ht="20.100000000000001" customHeight="1"/>
    <row r="76" spans="1:13" ht="20.100000000000001" customHeight="1"/>
    <row r="77" spans="1:13" ht="20.100000000000001" customHeight="1"/>
    <row r="78" spans="1:13" ht="20.100000000000001" customHeight="1"/>
  </sheetData>
  <mergeCells count="4">
    <mergeCell ref="C4:E5"/>
    <mergeCell ref="G4:I5"/>
    <mergeCell ref="K4:M4"/>
    <mergeCell ref="K5:M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M21" sqref="M21"/>
    </sheetView>
  </sheetViews>
  <sheetFormatPr defaultColWidth="6.77734375" defaultRowHeight="12.75"/>
  <cols>
    <col min="1" max="1" width="36.77734375" style="692" customWidth="1"/>
    <col min="2" max="2" width="8.5546875" style="692" customWidth="1"/>
    <col min="3" max="3" width="8.21875" style="692" customWidth="1"/>
    <col min="4" max="4" width="16.33203125" style="692" customWidth="1"/>
    <col min="5" max="5" width="8" style="692" customWidth="1"/>
    <col min="6" max="16384" width="6.77734375" style="692"/>
  </cols>
  <sheetData>
    <row r="1" spans="1:5" s="348" customFormat="1" ht="20.100000000000001" customHeight="1">
      <c r="A1" s="1042" t="s">
        <v>649</v>
      </c>
      <c r="B1" s="1043"/>
      <c r="C1" s="1043"/>
      <c r="D1" s="995"/>
    </row>
    <row r="2" spans="1:5" ht="20.100000000000001" customHeight="1">
      <c r="A2" s="988"/>
      <c r="B2" s="988"/>
      <c r="C2" s="988"/>
      <c r="D2" s="997"/>
    </row>
    <row r="3" spans="1:5" s="347" customFormat="1" ht="20.100000000000001" customHeight="1">
      <c r="A3" s="1044"/>
      <c r="B3" s="1044"/>
      <c r="C3" s="1045"/>
      <c r="D3" s="1046" t="s">
        <v>437</v>
      </c>
    </row>
    <row r="4" spans="1:5" s="685" customFormat="1" ht="16.149999999999999" customHeight="1">
      <c r="A4" s="1014"/>
      <c r="B4" s="984" t="s">
        <v>125</v>
      </c>
      <c r="C4" s="984" t="s">
        <v>125</v>
      </c>
      <c r="D4" s="984" t="s">
        <v>760</v>
      </c>
    </row>
    <row r="5" spans="1:5" s="685" customFormat="1" ht="16.149999999999999" customHeight="1">
      <c r="A5" s="1016"/>
      <c r="B5" s="985" t="s">
        <v>581</v>
      </c>
      <c r="C5" s="985" t="s">
        <v>668</v>
      </c>
      <c r="D5" s="985" t="s">
        <v>762</v>
      </c>
    </row>
    <row r="6" spans="1:5" s="685" customFormat="1" ht="20.100000000000001" customHeight="1">
      <c r="A6" s="1017"/>
      <c r="B6" s="202"/>
      <c r="C6" s="202"/>
      <c r="D6" s="202"/>
    </row>
    <row r="7" spans="1:5" s="690" customFormat="1" ht="20.100000000000001" customHeight="1">
      <c r="A7" s="689" t="s">
        <v>148</v>
      </c>
      <c r="B7" s="1047">
        <f>+B8+B9+B14</f>
        <v>25157</v>
      </c>
      <c r="C7" s="1047">
        <f>+C8+C9+C14</f>
        <v>26142</v>
      </c>
      <c r="D7" s="1048">
        <f>+C7/B7*100</f>
        <v>103.91541121755377</v>
      </c>
    </row>
    <row r="8" spans="1:5" s="690" customFormat="1" ht="20.100000000000001" customHeight="1">
      <c r="A8" s="1049" t="s">
        <v>286</v>
      </c>
      <c r="B8" s="1050">
        <v>407</v>
      </c>
      <c r="C8" s="1050">
        <v>352</v>
      </c>
      <c r="D8" s="1048">
        <f t="shared" ref="D8:D26" si="0">+C8/B8*100</f>
        <v>86.486486486486484</v>
      </c>
    </row>
    <row r="9" spans="1:5" s="690" customFormat="1" ht="20.100000000000001" customHeight="1">
      <c r="A9" s="1049" t="s">
        <v>635</v>
      </c>
      <c r="B9" s="1050">
        <f>+B10+B11+B12+B13</f>
        <v>7320</v>
      </c>
      <c r="C9" s="1050">
        <f>+C10+C11+C12+C13</f>
        <v>7607</v>
      </c>
      <c r="D9" s="1048">
        <f t="shared" si="0"/>
        <v>103.92076502732242</v>
      </c>
      <c r="E9" s="693"/>
    </row>
    <row r="10" spans="1:5" s="685" customFormat="1" ht="20.100000000000001" customHeight="1">
      <c r="A10" s="1026" t="s">
        <v>79</v>
      </c>
      <c r="B10" s="1051">
        <v>240</v>
      </c>
      <c r="C10" s="1051">
        <v>227</v>
      </c>
      <c r="D10" s="1052">
        <f t="shared" si="0"/>
        <v>94.583333333333329</v>
      </c>
    </row>
    <row r="11" spans="1:5" s="685" customFormat="1" ht="20.100000000000001" customHeight="1">
      <c r="A11" s="1026" t="s">
        <v>75</v>
      </c>
      <c r="B11" s="1051">
        <v>3136</v>
      </c>
      <c r="C11" s="1051">
        <v>3240</v>
      </c>
      <c r="D11" s="1052">
        <f t="shared" si="0"/>
        <v>103.31632653061224</v>
      </c>
    </row>
    <row r="12" spans="1:5" s="685" customFormat="1" ht="20.100000000000001" customHeight="1">
      <c r="A12" s="1026" t="s">
        <v>442</v>
      </c>
      <c r="B12" s="1051">
        <v>181</v>
      </c>
      <c r="C12" s="1051">
        <v>202</v>
      </c>
      <c r="D12" s="1052">
        <f t="shared" si="0"/>
        <v>111.60220994475138</v>
      </c>
    </row>
    <row r="13" spans="1:5" s="685" customFormat="1" ht="20.100000000000001" customHeight="1">
      <c r="A13" s="1026" t="s">
        <v>142</v>
      </c>
      <c r="B13" s="1051">
        <v>3763</v>
      </c>
      <c r="C13" s="1051">
        <v>3938</v>
      </c>
      <c r="D13" s="1052">
        <f t="shared" si="0"/>
        <v>104.65054477810259</v>
      </c>
    </row>
    <row r="14" spans="1:5" s="690" customFormat="1" ht="20.100000000000001" customHeight="1">
      <c r="A14" s="1049" t="s">
        <v>51</v>
      </c>
      <c r="B14" s="1050">
        <f>+SUM(B15:B26)</f>
        <v>17430</v>
      </c>
      <c r="C14" s="1050">
        <f>+SUM(C15:C26)</f>
        <v>18183</v>
      </c>
      <c r="D14" s="1048">
        <f t="shared" si="0"/>
        <v>104.32013769363166</v>
      </c>
    </row>
    <row r="15" spans="1:5" s="685" customFormat="1" ht="20.100000000000001" customHeight="1">
      <c r="A15" s="1026" t="s">
        <v>438</v>
      </c>
      <c r="B15" s="1051">
        <v>8865</v>
      </c>
      <c r="C15" s="1051">
        <v>9146</v>
      </c>
      <c r="D15" s="1052">
        <f t="shared" si="0"/>
        <v>103.1697687535251</v>
      </c>
    </row>
    <row r="16" spans="1:5" s="685" customFormat="1" ht="20.100000000000001" customHeight="1">
      <c r="A16" s="1026" t="s">
        <v>440</v>
      </c>
      <c r="B16" s="1051">
        <v>1360</v>
      </c>
      <c r="C16" s="1051">
        <v>1357</v>
      </c>
      <c r="D16" s="1052">
        <f t="shared" si="0"/>
        <v>99.779411764705884</v>
      </c>
    </row>
    <row r="17" spans="1:4" s="685" customFormat="1" ht="20.100000000000001" customHeight="1">
      <c r="A17" s="1026" t="s">
        <v>147</v>
      </c>
      <c r="B17" s="1051">
        <v>1376</v>
      </c>
      <c r="C17" s="1051">
        <v>1445</v>
      </c>
      <c r="D17" s="1052">
        <f t="shared" si="0"/>
        <v>105.01453488372093</v>
      </c>
    </row>
    <row r="18" spans="1:4" s="685" customFormat="1" ht="20.100000000000001" customHeight="1">
      <c r="A18" s="1026" t="s">
        <v>143</v>
      </c>
      <c r="B18" s="1051">
        <v>532</v>
      </c>
      <c r="C18" s="1051">
        <v>590</v>
      </c>
      <c r="D18" s="1052">
        <f t="shared" si="0"/>
        <v>110.90225563909775</v>
      </c>
    </row>
    <row r="19" spans="1:4" s="685" customFormat="1" ht="20.100000000000001" customHeight="1">
      <c r="A19" s="1026" t="s">
        <v>441</v>
      </c>
      <c r="B19" s="1051">
        <v>268</v>
      </c>
      <c r="C19" s="1051">
        <v>249</v>
      </c>
      <c r="D19" s="1052">
        <f t="shared" si="0"/>
        <v>92.910447761194021</v>
      </c>
    </row>
    <row r="20" spans="1:4" s="685" customFormat="1" ht="20.100000000000001" customHeight="1">
      <c r="A20" s="1026" t="s">
        <v>439</v>
      </c>
      <c r="B20" s="1051">
        <v>695</v>
      </c>
      <c r="C20" s="1051">
        <v>831</v>
      </c>
      <c r="D20" s="1052">
        <f t="shared" si="0"/>
        <v>119.56834532374101</v>
      </c>
    </row>
    <row r="21" spans="1:4" s="685" customFormat="1" ht="28.15" customHeight="1">
      <c r="A21" s="1026" t="s">
        <v>443</v>
      </c>
      <c r="B21" s="1051">
        <v>1700</v>
      </c>
      <c r="C21" s="1051">
        <v>1804</v>
      </c>
      <c r="D21" s="1052">
        <f t="shared" si="0"/>
        <v>106.11764705882354</v>
      </c>
    </row>
    <row r="22" spans="1:4" s="685" customFormat="1" ht="20.100000000000001" customHeight="1">
      <c r="A22" s="1026" t="s">
        <v>146</v>
      </c>
      <c r="B22" s="1051">
        <v>584</v>
      </c>
      <c r="C22" s="1051">
        <v>583</v>
      </c>
      <c r="D22" s="1052">
        <f t="shared" si="0"/>
        <v>99.828767123287676</v>
      </c>
    </row>
    <row r="23" spans="1:4" s="685" customFormat="1" ht="20.100000000000001" customHeight="1">
      <c r="A23" s="1026" t="s">
        <v>141</v>
      </c>
      <c r="B23" s="1051">
        <v>106</v>
      </c>
      <c r="C23" s="1051">
        <v>110</v>
      </c>
      <c r="D23" s="1052">
        <f t="shared" si="0"/>
        <v>103.77358490566037</v>
      </c>
    </row>
    <row r="24" spans="1:4" s="685" customFormat="1" ht="20.100000000000001" customHeight="1">
      <c r="A24" s="1026" t="s">
        <v>144</v>
      </c>
      <c r="B24" s="1051">
        <v>257</v>
      </c>
      <c r="C24" s="1051">
        <v>224</v>
      </c>
      <c r="D24" s="1052">
        <f t="shared" si="0"/>
        <v>87.159533073929964</v>
      </c>
    </row>
    <row r="25" spans="1:4" s="686" customFormat="1" ht="28.15" customHeight="1">
      <c r="A25" s="1026" t="s">
        <v>569</v>
      </c>
      <c r="B25" s="1051">
        <v>1366</v>
      </c>
      <c r="C25" s="1051">
        <v>1472</v>
      </c>
      <c r="D25" s="1052">
        <f t="shared" si="0"/>
        <v>107.75988286969253</v>
      </c>
    </row>
    <row r="26" spans="1:4" s="686" customFormat="1" ht="20.100000000000001" customHeight="1">
      <c r="A26" s="1026" t="s">
        <v>145</v>
      </c>
      <c r="B26" s="1051">
        <v>321</v>
      </c>
      <c r="C26" s="1051">
        <v>372</v>
      </c>
      <c r="D26" s="1052">
        <f t="shared" si="0"/>
        <v>115.88785046728971</v>
      </c>
    </row>
    <row r="27" spans="1:4" ht="20.100000000000001" customHeight="1">
      <c r="A27" s="988"/>
      <c r="B27" s="988"/>
      <c r="C27" s="988"/>
      <c r="D27" s="997"/>
    </row>
    <row r="28" spans="1:4" ht="20.100000000000001" customHeight="1">
      <c r="A28" s="988"/>
      <c r="B28" s="988"/>
      <c r="C28" s="988"/>
      <c r="D28" s="997"/>
    </row>
    <row r="29" spans="1:4" ht="20.100000000000001" customHeight="1">
      <c r="A29" s="988"/>
      <c r="B29" s="988"/>
      <c r="C29" s="988"/>
      <c r="D29" s="997"/>
    </row>
    <row r="30" spans="1:4" ht="20.100000000000001" customHeight="1">
      <c r="A30" s="988"/>
      <c r="B30" s="988"/>
      <c r="C30" s="988"/>
      <c r="D30" s="997"/>
    </row>
    <row r="31" spans="1:4" ht="20.100000000000001" customHeight="1">
      <c r="A31" s="988"/>
      <c r="B31" s="988"/>
      <c r="C31" s="988"/>
      <c r="D31" s="997"/>
    </row>
    <row r="32" spans="1:4" ht="20.100000000000001" customHeight="1">
      <c r="A32" s="988"/>
      <c r="B32" s="988"/>
      <c r="C32" s="988"/>
      <c r="D32" s="997"/>
    </row>
    <row r="33" spans="1:4" ht="20.100000000000001" customHeight="1">
      <c r="A33" s="988"/>
      <c r="B33" s="988"/>
      <c r="C33" s="988"/>
      <c r="D33" s="997"/>
    </row>
    <row r="34" spans="1:4" ht="20.100000000000001" customHeight="1">
      <c r="A34" s="988"/>
      <c r="B34" s="988"/>
      <c r="C34" s="988"/>
      <c r="D34" s="997"/>
    </row>
    <row r="35" spans="1:4" ht="20.100000000000001" customHeight="1">
      <c r="A35" s="988"/>
      <c r="B35" s="988"/>
      <c r="C35" s="988"/>
      <c r="D35" s="997"/>
    </row>
    <row r="36" spans="1:4" ht="20.100000000000001" customHeight="1">
      <c r="A36" s="988"/>
      <c r="B36" s="988"/>
      <c r="C36" s="988"/>
      <c r="D36" s="997"/>
    </row>
    <row r="37" spans="1:4" ht="20.100000000000001" customHeight="1">
      <c r="A37" s="988"/>
      <c r="B37" s="988"/>
      <c r="C37" s="988"/>
      <c r="D37" s="997"/>
    </row>
    <row r="38" spans="1:4" ht="20.100000000000001" customHeight="1">
      <c r="A38" s="988"/>
      <c r="B38" s="988"/>
      <c r="C38" s="988"/>
      <c r="D38" s="997"/>
    </row>
    <row r="39" spans="1:4" ht="20.100000000000001" customHeight="1">
      <c r="A39" s="988"/>
      <c r="B39" s="988"/>
      <c r="C39" s="988"/>
      <c r="D39" s="997"/>
    </row>
    <row r="40" spans="1:4" ht="20.100000000000001" customHeight="1">
      <c r="A40" s="988"/>
      <c r="B40" s="988"/>
      <c r="C40" s="988"/>
      <c r="D40" s="997"/>
    </row>
    <row r="41" spans="1:4" ht="20.100000000000001" customHeight="1">
      <c r="A41" s="988"/>
      <c r="B41" s="988"/>
      <c r="C41" s="988"/>
      <c r="D41" s="997"/>
    </row>
    <row r="42" spans="1:4" ht="20.100000000000001" customHeight="1">
      <c r="A42" s="988"/>
      <c r="B42" s="988"/>
      <c r="C42" s="988"/>
      <c r="D42" s="997"/>
    </row>
    <row r="43" spans="1:4" ht="20.100000000000001" customHeight="1">
      <c r="A43" s="988"/>
      <c r="B43" s="988"/>
      <c r="C43" s="988"/>
      <c r="D43" s="997"/>
    </row>
    <row r="44" spans="1:4" ht="20.100000000000001" customHeight="1">
      <c r="A44" s="680"/>
      <c r="B44" s="680"/>
      <c r="C44" s="680"/>
      <c r="D44" s="686"/>
    </row>
    <row r="45" spans="1:4" ht="20.100000000000001" customHeight="1">
      <c r="A45" s="680"/>
      <c r="B45" s="680"/>
      <c r="C45" s="680"/>
      <c r="D45" s="686"/>
    </row>
    <row r="46" spans="1:4" ht="20.100000000000001" customHeight="1">
      <c r="A46" s="680"/>
      <c r="B46" s="680"/>
      <c r="C46" s="680"/>
      <c r="D46" s="686"/>
    </row>
    <row r="47" spans="1:4" ht="20.100000000000001" customHeight="1">
      <c r="A47" s="680"/>
      <c r="B47" s="680"/>
      <c r="C47" s="680"/>
      <c r="D47" s="686"/>
    </row>
    <row r="48" spans="1:4" ht="20.100000000000001" customHeight="1">
      <c r="A48" s="680"/>
      <c r="B48" s="680"/>
      <c r="C48" s="680"/>
      <c r="D48" s="686"/>
    </row>
    <row r="49" spans="1:4" ht="20.100000000000001" customHeight="1">
      <c r="A49" s="679"/>
      <c r="B49" s="679"/>
      <c r="C49" s="679"/>
      <c r="D49" s="686"/>
    </row>
    <row r="50" spans="1:4" ht="20.100000000000001" customHeight="1">
      <c r="A50" s="679"/>
      <c r="B50" s="679"/>
      <c r="C50" s="679"/>
      <c r="D50" s="686"/>
    </row>
    <row r="51" spans="1:4" ht="20.100000000000001" customHeight="1">
      <c r="A51" s="679"/>
      <c r="B51" s="679"/>
      <c r="C51" s="679"/>
      <c r="D51" s="686"/>
    </row>
    <row r="52" spans="1:4" ht="20.100000000000001" customHeight="1">
      <c r="A52" s="679"/>
      <c r="B52" s="679"/>
      <c r="C52" s="679"/>
      <c r="D52" s="686"/>
    </row>
    <row r="53" spans="1:4" ht="20.100000000000001" customHeight="1">
      <c r="A53" s="679"/>
      <c r="B53" s="679"/>
      <c r="C53" s="679"/>
      <c r="D53" s="686"/>
    </row>
    <row r="54" spans="1:4" ht="20.100000000000001" customHeight="1">
      <c r="A54" s="679"/>
      <c r="B54" s="679"/>
      <c r="C54" s="679"/>
      <c r="D54" s="686"/>
    </row>
    <row r="55" spans="1:4" ht="20.100000000000001" customHeight="1">
      <c r="A55" s="679"/>
      <c r="B55" s="679"/>
      <c r="C55" s="679"/>
      <c r="D55" s="686"/>
    </row>
    <row r="56" spans="1:4" ht="20.100000000000001" customHeight="1">
      <c r="A56" s="679"/>
      <c r="B56" s="679"/>
      <c r="C56" s="679"/>
      <c r="D56" s="686"/>
    </row>
    <row r="57" spans="1:4" ht="20.100000000000001" customHeight="1">
      <c r="A57" s="679"/>
      <c r="B57" s="679"/>
      <c r="C57" s="679"/>
      <c r="D57" s="686"/>
    </row>
    <row r="58" spans="1:4" ht="20.100000000000001" customHeight="1">
      <c r="A58" s="686"/>
      <c r="B58" s="686"/>
      <c r="C58" s="686"/>
      <c r="D58" s="686"/>
    </row>
    <row r="59" spans="1:4" ht="20.100000000000001" customHeight="1">
      <c r="A59" s="686"/>
      <c r="B59" s="686"/>
      <c r="C59" s="686"/>
      <c r="D59" s="686"/>
    </row>
    <row r="60" spans="1:4" ht="20.100000000000001" customHeight="1">
      <c r="A60" s="686"/>
      <c r="B60" s="686"/>
      <c r="C60" s="686"/>
      <c r="D60" s="686"/>
    </row>
    <row r="61" spans="1:4" ht="20.100000000000001" customHeight="1">
      <c r="A61" s="686"/>
      <c r="B61" s="686"/>
      <c r="C61" s="686"/>
      <c r="D61" s="686"/>
    </row>
    <row r="62" spans="1:4" ht="20.100000000000001" customHeight="1">
      <c r="A62" s="686"/>
      <c r="B62" s="686"/>
      <c r="C62" s="686"/>
      <c r="D62" s="686"/>
    </row>
    <row r="63" spans="1:4" ht="20.100000000000001" customHeight="1">
      <c r="A63" s="686"/>
      <c r="B63" s="686"/>
      <c r="C63" s="686"/>
      <c r="D63" s="686"/>
    </row>
    <row r="64" spans="1:4" ht="20.100000000000001" customHeight="1">
      <c r="A64" s="686"/>
      <c r="B64" s="686"/>
      <c r="C64" s="686"/>
      <c r="D64" s="686"/>
    </row>
    <row r="65" spans="1:4" ht="20.100000000000001" customHeight="1">
      <c r="A65" s="686"/>
      <c r="B65" s="686"/>
      <c r="C65" s="686"/>
      <c r="D65" s="686"/>
    </row>
    <row r="66" spans="1:4" ht="20.100000000000001" customHeight="1">
      <c r="A66" s="686"/>
      <c r="B66" s="686"/>
      <c r="C66" s="686"/>
      <c r="D66" s="686"/>
    </row>
    <row r="67" spans="1:4" ht="20.100000000000001" customHeight="1">
      <c r="A67" s="686"/>
      <c r="B67" s="686"/>
      <c r="C67" s="686"/>
      <c r="D67" s="686"/>
    </row>
    <row r="68" spans="1:4" ht="20.100000000000001" customHeight="1">
      <c r="A68" s="686"/>
      <c r="B68" s="686"/>
      <c r="C68" s="686"/>
      <c r="D68" s="686"/>
    </row>
    <row r="69" spans="1:4" ht="20.100000000000001" customHeight="1">
      <c r="A69" s="686"/>
      <c r="B69" s="686"/>
      <c r="C69" s="686"/>
      <c r="D69" s="686"/>
    </row>
    <row r="70" spans="1:4" ht="20.100000000000001" customHeight="1">
      <c r="A70" s="686"/>
      <c r="B70" s="686"/>
      <c r="C70" s="686"/>
      <c r="D70" s="686"/>
    </row>
    <row r="71" spans="1:4" ht="20.100000000000001" customHeight="1">
      <c r="A71" s="686"/>
      <c r="B71" s="686"/>
      <c r="C71" s="686"/>
      <c r="D71" s="686"/>
    </row>
    <row r="72" spans="1:4" ht="20.100000000000001" customHeight="1">
      <c r="A72" s="686"/>
      <c r="B72" s="686"/>
      <c r="C72" s="686"/>
      <c r="D72" s="686"/>
    </row>
    <row r="73" spans="1:4" ht="20.100000000000001" customHeight="1">
      <c r="A73" s="686"/>
      <c r="B73" s="686"/>
      <c r="C73" s="686"/>
      <c r="D73" s="686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M21" sqref="M21"/>
    </sheetView>
  </sheetViews>
  <sheetFormatPr defaultColWidth="6.77734375" defaultRowHeight="12.75"/>
  <cols>
    <col min="1" max="1" width="36.6640625" style="692" customWidth="1"/>
    <col min="2" max="2" width="8.5546875" style="692" customWidth="1"/>
    <col min="3" max="3" width="8.21875" style="692" customWidth="1"/>
    <col min="4" max="4" width="16.33203125" style="692" customWidth="1"/>
    <col min="5" max="5" width="8" style="692" customWidth="1"/>
    <col min="6" max="16384" width="6.77734375" style="692"/>
  </cols>
  <sheetData>
    <row r="1" spans="1:4" s="348" customFormat="1" ht="20.100000000000001" customHeight="1">
      <c r="A1" s="1042" t="s">
        <v>650</v>
      </c>
      <c r="B1" s="1043"/>
      <c r="C1" s="1043"/>
      <c r="D1" s="1043"/>
    </row>
    <row r="2" spans="1:4" ht="20.100000000000001" customHeight="1">
      <c r="A2" s="988"/>
      <c r="B2" s="988"/>
      <c r="C2" s="988"/>
      <c r="D2" s="1053"/>
    </row>
    <row r="3" spans="1:4" s="347" customFormat="1" ht="16.149999999999999" customHeight="1">
      <c r="A3" s="1044"/>
      <c r="B3" s="1044"/>
      <c r="C3" s="1045"/>
      <c r="D3" s="1046" t="s">
        <v>437</v>
      </c>
    </row>
    <row r="4" spans="1:4" s="685" customFormat="1" ht="16.149999999999999" customHeight="1">
      <c r="A4" s="1014"/>
      <c r="B4" s="984" t="s">
        <v>125</v>
      </c>
      <c r="C4" s="984" t="s">
        <v>125</v>
      </c>
      <c r="D4" s="984" t="s">
        <v>760</v>
      </c>
    </row>
    <row r="5" spans="1:4" s="685" customFormat="1" ht="16.149999999999999" customHeight="1">
      <c r="A5" s="1016"/>
      <c r="B5" s="985" t="s">
        <v>581</v>
      </c>
      <c r="C5" s="985" t="s">
        <v>668</v>
      </c>
      <c r="D5" s="985" t="s">
        <v>762</v>
      </c>
    </row>
    <row r="6" spans="1:4" s="685" customFormat="1" ht="20.100000000000001" customHeight="1">
      <c r="A6" s="1017"/>
      <c r="B6" s="202"/>
      <c r="C6" s="202"/>
      <c r="D6" s="202"/>
    </row>
    <row r="7" spans="1:4" s="690" customFormat="1" ht="20.100000000000001" customHeight="1">
      <c r="A7" s="689" t="s">
        <v>148</v>
      </c>
      <c r="B7" s="1047">
        <f>+B8+B9+B14</f>
        <v>29169</v>
      </c>
      <c r="C7" s="1047">
        <f>+C8+C9+C14</f>
        <v>35607</v>
      </c>
      <c r="D7" s="1054">
        <f>+C7/B7*100</f>
        <v>122.07137714697109</v>
      </c>
    </row>
    <row r="8" spans="1:4" s="690" customFormat="1" ht="20.100000000000001" customHeight="1">
      <c r="A8" s="1049" t="s">
        <v>286</v>
      </c>
      <c r="B8" s="1050">
        <v>384</v>
      </c>
      <c r="C8" s="1050">
        <v>495</v>
      </c>
      <c r="D8" s="1054">
        <f t="shared" ref="D8:D26" si="0">+C8/B8*100</f>
        <v>128.90625</v>
      </c>
    </row>
    <row r="9" spans="1:4" s="690" customFormat="1" ht="20.100000000000001" customHeight="1">
      <c r="A9" s="1049" t="s">
        <v>635</v>
      </c>
      <c r="B9" s="1050">
        <f>+B10+B11+B12+B13</f>
        <v>7942</v>
      </c>
      <c r="C9" s="1050">
        <f>+C10+C11+C12+C13</f>
        <v>9743</v>
      </c>
      <c r="D9" s="1054">
        <f t="shared" si="0"/>
        <v>122.67690757995466</v>
      </c>
    </row>
    <row r="10" spans="1:4" s="685" customFormat="1" ht="20.100000000000001" customHeight="1">
      <c r="A10" s="1026" t="s">
        <v>79</v>
      </c>
      <c r="B10" s="1051">
        <v>169</v>
      </c>
      <c r="C10" s="1051">
        <v>229</v>
      </c>
      <c r="D10" s="1055">
        <f t="shared" si="0"/>
        <v>135.50295857988166</v>
      </c>
    </row>
    <row r="11" spans="1:4" s="685" customFormat="1" ht="19.5" customHeight="1">
      <c r="A11" s="1026" t="s">
        <v>75</v>
      </c>
      <c r="B11" s="1051">
        <v>3566</v>
      </c>
      <c r="C11" s="1051">
        <v>4225</v>
      </c>
      <c r="D11" s="1055">
        <f t="shared" si="0"/>
        <v>118.48008973639932</v>
      </c>
    </row>
    <row r="12" spans="1:4" s="685" customFormat="1" ht="19.5" customHeight="1">
      <c r="A12" s="1026" t="s">
        <v>442</v>
      </c>
      <c r="B12" s="1051">
        <v>153</v>
      </c>
      <c r="C12" s="1051">
        <v>343</v>
      </c>
      <c r="D12" s="1055">
        <f t="shared" si="0"/>
        <v>224.18300653594773</v>
      </c>
    </row>
    <row r="13" spans="1:4" s="685" customFormat="1" ht="20.100000000000001" customHeight="1">
      <c r="A13" s="1026" t="s">
        <v>142</v>
      </c>
      <c r="B13" s="1051">
        <v>4054</v>
      </c>
      <c r="C13" s="1051">
        <v>4946</v>
      </c>
      <c r="D13" s="1055">
        <f t="shared" si="0"/>
        <v>122.0029600394672</v>
      </c>
    </row>
    <row r="14" spans="1:4" s="690" customFormat="1" ht="20.100000000000001" customHeight="1">
      <c r="A14" s="1049" t="s">
        <v>51</v>
      </c>
      <c r="B14" s="1050">
        <f>+SUM(B15:B26)</f>
        <v>20843</v>
      </c>
      <c r="C14" s="1050">
        <f>+SUM(C15:C26)</f>
        <v>25369</v>
      </c>
      <c r="D14" s="1054">
        <f t="shared" si="0"/>
        <v>121.7147243678933</v>
      </c>
    </row>
    <row r="15" spans="1:4" s="685" customFormat="1" ht="20.100000000000001" customHeight="1">
      <c r="A15" s="1026" t="s">
        <v>438</v>
      </c>
      <c r="B15" s="1051">
        <v>10877</v>
      </c>
      <c r="C15" s="1051">
        <v>13194</v>
      </c>
      <c r="D15" s="1055">
        <f t="shared" si="0"/>
        <v>121.30182954858877</v>
      </c>
    </row>
    <row r="16" spans="1:4" s="685" customFormat="1" ht="20.100000000000001" customHeight="1">
      <c r="A16" s="1026" t="s">
        <v>440</v>
      </c>
      <c r="B16" s="1051">
        <v>1684</v>
      </c>
      <c r="C16" s="1051">
        <v>1983</v>
      </c>
      <c r="D16" s="1055">
        <f t="shared" si="0"/>
        <v>117.75534441805226</v>
      </c>
    </row>
    <row r="17" spans="1:4" s="685" customFormat="1" ht="20.100000000000001" customHeight="1">
      <c r="A17" s="1026" t="s">
        <v>147</v>
      </c>
      <c r="B17" s="1051">
        <v>1836</v>
      </c>
      <c r="C17" s="1051">
        <v>2127</v>
      </c>
      <c r="D17" s="1055">
        <f t="shared" si="0"/>
        <v>115.84967320261438</v>
      </c>
    </row>
    <row r="18" spans="1:4" s="685" customFormat="1" ht="20.100000000000001" customHeight="1">
      <c r="A18" s="1026" t="s">
        <v>143</v>
      </c>
      <c r="B18" s="1051">
        <v>602</v>
      </c>
      <c r="C18" s="1051">
        <v>756</v>
      </c>
      <c r="D18" s="1055">
        <f t="shared" si="0"/>
        <v>125.58139534883721</v>
      </c>
    </row>
    <row r="19" spans="1:4" s="685" customFormat="1" ht="21.75" customHeight="1">
      <c r="A19" s="1026" t="s">
        <v>441</v>
      </c>
      <c r="B19" s="1051">
        <v>227</v>
      </c>
      <c r="C19" s="1051">
        <v>233</v>
      </c>
      <c r="D19" s="1055">
        <f t="shared" si="0"/>
        <v>102.6431718061674</v>
      </c>
    </row>
    <row r="20" spans="1:4" s="685" customFormat="1" ht="20.100000000000001" customHeight="1">
      <c r="A20" s="1026" t="s">
        <v>439</v>
      </c>
      <c r="B20" s="1051">
        <v>822</v>
      </c>
      <c r="C20" s="1051">
        <v>1067</v>
      </c>
      <c r="D20" s="1055">
        <f t="shared" si="0"/>
        <v>129.80535279805352</v>
      </c>
    </row>
    <row r="21" spans="1:4" s="685" customFormat="1" ht="30" customHeight="1">
      <c r="A21" s="1026" t="s">
        <v>443</v>
      </c>
      <c r="B21" s="1051">
        <v>1776</v>
      </c>
      <c r="C21" s="1051">
        <v>2323</v>
      </c>
      <c r="D21" s="1055">
        <f t="shared" si="0"/>
        <v>130.79954954954957</v>
      </c>
    </row>
    <row r="22" spans="1:4" s="685" customFormat="1" ht="20.100000000000001" customHeight="1">
      <c r="A22" s="1026" t="s">
        <v>146</v>
      </c>
      <c r="B22" s="1051">
        <v>549</v>
      </c>
      <c r="C22" s="1051">
        <v>758</v>
      </c>
      <c r="D22" s="1055">
        <f t="shared" si="0"/>
        <v>138.06921675774134</v>
      </c>
    </row>
    <row r="23" spans="1:4" s="685" customFormat="1" ht="21" customHeight="1">
      <c r="A23" s="1026" t="s">
        <v>141</v>
      </c>
      <c r="B23" s="1051">
        <v>88</v>
      </c>
      <c r="C23" s="1051">
        <v>115</v>
      </c>
      <c r="D23" s="1055">
        <f t="shared" si="0"/>
        <v>130.68181818181819</v>
      </c>
    </row>
    <row r="24" spans="1:4" s="685" customFormat="1" ht="20.100000000000001" customHeight="1">
      <c r="A24" s="1026" t="s">
        <v>144</v>
      </c>
      <c r="B24" s="1051">
        <v>247</v>
      </c>
      <c r="C24" s="1051">
        <v>243</v>
      </c>
      <c r="D24" s="1055">
        <f t="shared" si="0"/>
        <v>98.380566801619423</v>
      </c>
    </row>
    <row r="25" spans="1:4" s="686" customFormat="1" ht="29.25" customHeight="1">
      <c r="A25" s="1026" t="s">
        <v>569</v>
      </c>
      <c r="B25" s="1051">
        <v>1731</v>
      </c>
      <c r="C25" s="1051">
        <v>2170</v>
      </c>
      <c r="D25" s="1055">
        <f t="shared" si="0"/>
        <v>125.36106296938185</v>
      </c>
    </row>
    <row r="26" spans="1:4" s="686" customFormat="1" ht="20.100000000000001" customHeight="1">
      <c r="A26" s="1026" t="s">
        <v>145</v>
      </c>
      <c r="B26" s="1051">
        <v>404</v>
      </c>
      <c r="C26" s="1051">
        <v>400</v>
      </c>
      <c r="D26" s="1055">
        <f t="shared" si="0"/>
        <v>99.009900990099013</v>
      </c>
    </row>
    <row r="27" spans="1:4" s="686" customFormat="1" ht="29.25" customHeight="1">
      <c r="A27" s="1026"/>
      <c r="B27" s="1056"/>
      <c r="C27" s="1056"/>
      <c r="D27" s="1056"/>
    </row>
    <row r="28" spans="1:4" s="686" customFormat="1" ht="20.100000000000001" customHeight="1">
      <c r="A28" s="1026"/>
      <c r="B28" s="1012"/>
      <c r="C28" s="1012"/>
      <c r="D28" s="1012"/>
    </row>
    <row r="29" spans="1:4" ht="20.100000000000001" customHeight="1">
      <c r="A29" s="988"/>
      <c r="B29" s="988"/>
      <c r="C29" s="988"/>
      <c r="D29" s="997"/>
    </row>
    <row r="30" spans="1:4" ht="20.100000000000001" customHeight="1">
      <c r="A30" s="988"/>
      <c r="B30" s="988"/>
      <c r="C30" s="988"/>
      <c r="D30" s="997"/>
    </row>
    <row r="31" spans="1:4" ht="20.100000000000001" customHeight="1">
      <c r="A31" s="988"/>
      <c r="B31" s="988"/>
      <c r="C31" s="988"/>
      <c r="D31" s="997"/>
    </row>
    <row r="32" spans="1:4" ht="20.100000000000001" customHeight="1">
      <c r="A32" s="988"/>
      <c r="B32" s="988"/>
      <c r="C32" s="988"/>
      <c r="D32" s="997"/>
    </row>
    <row r="33" spans="1:4" ht="20.100000000000001" customHeight="1">
      <c r="A33" s="988"/>
      <c r="B33" s="988"/>
      <c r="C33" s="988"/>
      <c r="D33" s="997"/>
    </row>
    <row r="34" spans="1:4" ht="20.100000000000001" customHeight="1">
      <c r="A34" s="988"/>
      <c r="B34" s="988"/>
      <c r="C34" s="988"/>
      <c r="D34" s="997"/>
    </row>
    <row r="35" spans="1:4" ht="20.100000000000001" customHeight="1">
      <c r="A35" s="988"/>
      <c r="B35" s="988"/>
      <c r="C35" s="988"/>
      <c r="D35" s="997"/>
    </row>
    <row r="36" spans="1:4" ht="20.100000000000001" customHeight="1">
      <c r="A36" s="988"/>
      <c r="B36" s="988"/>
      <c r="C36" s="988"/>
      <c r="D36" s="997"/>
    </row>
    <row r="37" spans="1:4" ht="20.100000000000001" customHeight="1">
      <c r="A37" s="988"/>
      <c r="B37" s="988"/>
      <c r="C37" s="988"/>
      <c r="D37" s="997"/>
    </row>
    <row r="38" spans="1:4" ht="20.100000000000001" customHeight="1">
      <c r="A38" s="988"/>
      <c r="B38" s="988"/>
      <c r="C38" s="988"/>
      <c r="D38" s="997"/>
    </row>
    <row r="39" spans="1:4" ht="20.100000000000001" customHeight="1">
      <c r="A39" s="988"/>
      <c r="B39" s="988"/>
      <c r="C39" s="988"/>
      <c r="D39" s="997"/>
    </row>
    <row r="40" spans="1:4" ht="20.100000000000001" customHeight="1">
      <c r="A40" s="988"/>
      <c r="B40" s="988"/>
      <c r="C40" s="988"/>
      <c r="D40" s="997"/>
    </row>
    <row r="41" spans="1:4" ht="20.100000000000001" customHeight="1">
      <c r="A41" s="988"/>
      <c r="B41" s="988"/>
      <c r="C41" s="988"/>
      <c r="D41" s="997"/>
    </row>
    <row r="42" spans="1:4" ht="20.100000000000001" customHeight="1">
      <c r="A42" s="988"/>
      <c r="B42" s="988"/>
      <c r="C42" s="988"/>
      <c r="D42" s="997"/>
    </row>
    <row r="43" spans="1:4" ht="20.100000000000001" customHeight="1">
      <c r="A43" s="988"/>
      <c r="B43" s="988"/>
      <c r="C43" s="988"/>
      <c r="D43" s="997"/>
    </row>
    <row r="44" spans="1:4" ht="20.100000000000001" customHeight="1">
      <c r="A44" s="988"/>
      <c r="B44" s="988"/>
      <c r="C44" s="988"/>
      <c r="D44" s="997"/>
    </row>
    <row r="45" spans="1:4" ht="20.100000000000001" customHeight="1">
      <c r="A45" s="988"/>
      <c r="B45" s="988"/>
      <c r="C45" s="988"/>
      <c r="D45" s="997"/>
    </row>
    <row r="46" spans="1:4" ht="20.100000000000001" customHeight="1">
      <c r="A46" s="988"/>
      <c r="B46" s="988"/>
      <c r="C46" s="988"/>
      <c r="D46" s="997"/>
    </row>
    <row r="47" spans="1:4" ht="20.100000000000001" customHeight="1">
      <c r="A47" s="988"/>
      <c r="B47" s="988"/>
      <c r="C47" s="988"/>
      <c r="D47" s="997"/>
    </row>
    <row r="48" spans="1:4" ht="20.100000000000001" customHeight="1">
      <c r="A48" s="988"/>
      <c r="B48" s="988"/>
      <c r="C48" s="988"/>
      <c r="D48" s="997"/>
    </row>
    <row r="49" spans="1:4" ht="20.100000000000001" customHeight="1">
      <c r="A49" s="988"/>
      <c r="B49" s="988"/>
      <c r="C49" s="988"/>
      <c r="D49" s="997"/>
    </row>
    <row r="50" spans="1:4" ht="20.100000000000001" customHeight="1">
      <c r="A50" s="988"/>
      <c r="B50" s="988"/>
      <c r="C50" s="988"/>
      <c r="D50" s="997"/>
    </row>
    <row r="51" spans="1:4" ht="20.100000000000001" customHeight="1">
      <c r="A51" s="1012"/>
      <c r="B51" s="1012"/>
      <c r="C51" s="1012"/>
      <c r="D51" s="997"/>
    </row>
    <row r="52" spans="1:4" ht="20.100000000000001" customHeight="1">
      <c r="A52" s="1012"/>
      <c r="B52" s="1012"/>
      <c r="C52" s="1012"/>
      <c r="D52" s="997"/>
    </row>
    <row r="53" spans="1:4" ht="20.100000000000001" customHeight="1">
      <c r="A53" s="1012"/>
      <c r="B53" s="1012"/>
      <c r="C53" s="1012"/>
      <c r="D53" s="997"/>
    </row>
    <row r="54" spans="1:4" ht="20.100000000000001" customHeight="1">
      <c r="A54" s="1012"/>
      <c r="B54" s="1012"/>
      <c r="C54" s="1012"/>
      <c r="D54" s="997"/>
    </row>
    <row r="55" spans="1:4" ht="20.100000000000001" customHeight="1">
      <c r="A55" s="1012"/>
      <c r="B55" s="1012"/>
      <c r="C55" s="1012"/>
      <c r="D55" s="997"/>
    </row>
    <row r="56" spans="1:4" ht="20.100000000000001" customHeight="1">
      <c r="A56" s="1012"/>
      <c r="B56" s="1012"/>
      <c r="C56" s="1012"/>
      <c r="D56" s="997"/>
    </row>
    <row r="57" spans="1:4" ht="20.100000000000001" customHeight="1">
      <c r="A57" s="1012"/>
      <c r="B57" s="1012"/>
      <c r="C57" s="1012"/>
      <c r="D57" s="997"/>
    </row>
    <row r="58" spans="1:4" ht="20.100000000000001" customHeight="1">
      <c r="A58" s="1012"/>
      <c r="B58" s="1012"/>
      <c r="C58" s="1012"/>
      <c r="D58" s="997"/>
    </row>
    <row r="59" spans="1:4" ht="20.100000000000001" customHeight="1">
      <c r="A59" s="1012"/>
      <c r="B59" s="1012"/>
      <c r="C59" s="1012"/>
      <c r="D59" s="997"/>
    </row>
    <row r="60" spans="1:4" ht="20.100000000000001" customHeight="1">
      <c r="A60" s="997"/>
      <c r="B60" s="997"/>
      <c r="C60" s="997"/>
      <c r="D60" s="997"/>
    </row>
    <row r="61" spans="1:4" ht="20.100000000000001" customHeight="1">
      <c r="A61" s="997"/>
      <c r="B61" s="997"/>
      <c r="C61" s="997"/>
      <c r="D61" s="997"/>
    </row>
    <row r="62" spans="1:4" ht="20.100000000000001" customHeight="1">
      <c r="A62" s="997"/>
      <c r="B62" s="997"/>
      <c r="C62" s="997"/>
      <c r="D62" s="997"/>
    </row>
    <row r="63" spans="1:4" ht="20.100000000000001" customHeight="1">
      <c r="A63" s="997"/>
      <c r="B63" s="997"/>
      <c r="C63" s="997"/>
      <c r="D63" s="997"/>
    </row>
    <row r="64" spans="1:4" ht="20.100000000000001" customHeight="1">
      <c r="A64" s="686"/>
      <c r="B64" s="686"/>
      <c r="C64" s="686"/>
      <c r="D64" s="686"/>
    </row>
    <row r="65" spans="1:4" ht="20.100000000000001" customHeight="1">
      <c r="A65" s="686"/>
      <c r="B65" s="686"/>
      <c r="C65" s="686"/>
      <c r="D65" s="686"/>
    </row>
    <row r="66" spans="1:4" ht="20.100000000000001" customHeight="1">
      <c r="A66" s="686"/>
      <c r="B66" s="686"/>
      <c r="C66" s="686"/>
      <c r="D66" s="686"/>
    </row>
    <row r="67" spans="1:4" ht="20.100000000000001" customHeight="1">
      <c r="A67" s="686"/>
      <c r="B67" s="686"/>
      <c r="C67" s="686"/>
      <c r="D67" s="686"/>
    </row>
    <row r="68" spans="1:4" ht="20.100000000000001" customHeight="1">
      <c r="A68" s="686"/>
      <c r="B68" s="686"/>
      <c r="C68" s="686"/>
      <c r="D68" s="686"/>
    </row>
    <row r="69" spans="1:4" ht="20.100000000000001" customHeight="1">
      <c r="A69" s="686"/>
      <c r="B69" s="686"/>
      <c r="C69" s="686"/>
      <c r="D69" s="686"/>
    </row>
    <row r="70" spans="1:4" ht="20.100000000000001" customHeight="1">
      <c r="A70" s="686"/>
      <c r="B70" s="686"/>
      <c r="C70" s="686"/>
      <c r="D70" s="686"/>
    </row>
    <row r="71" spans="1:4" ht="20.100000000000001" customHeight="1">
      <c r="A71" s="686"/>
      <c r="B71" s="686"/>
      <c r="C71" s="686"/>
      <c r="D71" s="686"/>
    </row>
    <row r="72" spans="1:4" ht="20.100000000000001" customHeight="1">
      <c r="A72" s="686"/>
      <c r="B72" s="686"/>
      <c r="C72" s="686"/>
      <c r="D72" s="686"/>
    </row>
    <row r="73" spans="1:4" ht="20.100000000000001" customHeight="1">
      <c r="A73" s="686"/>
      <c r="B73" s="686"/>
      <c r="C73" s="686"/>
      <c r="D73" s="686"/>
    </row>
    <row r="74" spans="1:4" ht="20.100000000000001" customHeight="1">
      <c r="A74" s="686"/>
      <c r="B74" s="686"/>
      <c r="C74" s="686"/>
      <c r="D74" s="686"/>
    </row>
    <row r="75" spans="1:4" ht="20.100000000000001" customHeight="1">
      <c r="A75" s="686"/>
      <c r="B75" s="686"/>
      <c r="C75" s="686"/>
      <c r="D75" s="686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J9" sqref="J9"/>
    </sheetView>
  </sheetViews>
  <sheetFormatPr defaultColWidth="6.77734375" defaultRowHeight="12.75"/>
  <cols>
    <col min="1" max="1" width="36" style="692" customWidth="1"/>
    <col min="2" max="2" width="8.5546875" style="692" customWidth="1"/>
    <col min="3" max="3" width="8.21875" style="692" customWidth="1"/>
    <col min="4" max="4" width="16.33203125" style="692" customWidth="1"/>
    <col min="5" max="16384" width="6.77734375" style="692"/>
  </cols>
  <sheetData>
    <row r="1" spans="1:4" s="348" customFormat="1" ht="20.100000000000001" customHeight="1">
      <c r="A1" s="1042" t="s">
        <v>651</v>
      </c>
      <c r="B1" s="1011"/>
      <c r="C1" s="1043"/>
      <c r="D1" s="1057"/>
    </row>
    <row r="2" spans="1:4" ht="20.100000000000001" customHeight="1">
      <c r="A2" s="988"/>
      <c r="B2" s="1012"/>
      <c r="C2" s="988"/>
      <c r="D2" s="1053"/>
    </row>
    <row r="3" spans="1:4" s="347" customFormat="1" ht="16.149999999999999" customHeight="1">
      <c r="A3" s="1044"/>
      <c r="B3" s="1044"/>
      <c r="C3" s="1045"/>
      <c r="D3" s="1046" t="s">
        <v>437</v>
      </c>
    </row>
    <row r="4" spans="1:4" s="685" customFormat="1" ht="16.149999999999999" customHeight="1">
      <c r="A4" s="1014"/>
      <c r="B4" s="984" t="s">
        <v>125</v>
      </c>
      <c r="C4" s="984" t="s">
        <v>125</v>
      </c>
      <c r="D4" s="984" t="s">
        <v>760</v>
      </c>
    </row>
    <row r="5" spans="1:4" s="685" customFormat="1" ht="16.149999999999999" customHeight="1">
      <c r="A5" s="1016"/>
      <c r="B5" s="985" t="s">
        <v>581</v>
      </c>
      <c r="C5" s="985" t="s">
        <v>668</v>
      </c>
      <c r="D5" s="985" t="s">
        <v>762</v>
      </c>
    </row>
    <row r="6" spans="1:4" s="685" customFormat="1" ht="20.100000000000001" customHeight="1">
      <c r="A6" s="1017"/>
      <c r="B6" s="202"/>
      <c r="C6" s="202"/>
      <c r="D6" s="202"/>
    </row>
    <row r="7" spans="1:4" s="690" customFormat="1" ht="20.100000000000001" customHeight="1">
      <c r="A7" s="689" t="s">
        <v>148</v>
      </c>
      <c r="B7" s="1047">
        <f>+B8+B9+B14</f>
        <v>7433</v>
      </c>
      <c r="C7" s="1047">
        <f>+C8+C9+C14</f>
        <v>9942</v>
      </c>
      <c r="D7" s="1048">
        <f>+C7/B7*100</f>
        <v>133.75487690030943</v>
      </c>
    </row>
    <row r="8" spans="1:4" s="690" customFormat="1" ht="20.100000000000001" customHeight="1">
      <c r="A8" s="1049" t="s">
        <v>286</v>
      </c>
      <c r="B8" s="1050">
        <v>143</v>
      </c>
      <c r="C8" s="1050">
        <v>205</v>
      </c>
      <c r="D8" s="1048">
        <f t="shared" ref="D8:D26" si="0">+C8/B8*100</f>
        <v>143.35664335664336</v>
      </c>
    </row>
    <row r="9" spans="1:4" s="690" customFormat="1" ht="20.100000000000001" customHeight="1">
      <c r="A9" s="1049" t="s">
        <v>635</v>
      </c>
      <c r="B9" s="1050">
        <f>+B10+B11+B12+B13</f>
        <v>1614</v>
      </c>
      <c r="C9" s="1050">
        <f>+C10+C11+C12+C13</f>
        <v>2309</v>
      </c>
      <c r="D9" s="1048">
        <f t="shared" si="0"/>
        <v>143.06071871127634</v>
      </c>
    </row>
    <row r="10" spans="1:4" s="685" customFormat="1" ht="20.100000000000001" customHeight="1">
      <c r="A10" s="1026" t="s">
        <v>79</v>
      </c>
      <c r="B10" s="1051">
        <v>41</v>
      </c>
      <c r="C10" s="1051">
        <v>89</v>
      </c>
      <c r="D10" s="1052">
        <f t="shared" si="0"/>
        <v>217.07317073170734</v>
      </c>
    </row>
    <row r="11" spans="1:4" s="685" customFormat="1" ht="19.5" customHeight="1">
      <c r="A11" s="1026" t="s">
        <v>75</v>
      </c>
      <c r="B11" s="1051">
        <v>877</v>
      </c>
      <c r="C11" s="1051">
        <v>1138</v>
      </c>
      <c r="D11" s="1052">
        <f t="shared" si="0"/>
        <v>129.7605473204105</v>
      </c>
    </row>
    <row r="12" spans="1:4" s="685" customFormat="1" ht="19.5" customHeight="1">
      <c r="A12" s="1026" t="s">
        <v>442</v>
      </c>
      <c r="B12" s="1051">
        <v>80</v>
      </c>
      <c r="C12" s="1051">
        <v>201</v>
      </c>
      <c r="D12" s="1052">
        <f t="shared" si="0"/>
        <v>251.25000000000003</v>
      </c>
    </row>
    <row r="13" spans="1:4" s="685" customFormat="1" ht="20.100000000000001" customHeight="1">
      <c r="A13" s="1026" t="s">
        <v>142</v>
      </c>
      <c r="B13" s="1051">
        <v>616</v>
      </c>
      <c r="C13" s="1051">
        <v>881</v>
      </c>
      <c r="D13" s="1052">
        <f t="shared" si="0"/>
        <v>143.01948051948051</v>
      </c>
    </row>
    <row r="14" spans="1:4" s="690" customFormat="1" ht="20.100000000000001" customHeight="1">
      <c r="A14" s="1049" t="s">
        <v>51</v>
      </c>
      <c r="B14" s="1050">
        <f>+SUM(B15:B26)</f>
        <v>5676</v>
      </c>
      <c r="C14" s="1050">
        <f>+SUM(C15:C26)</f>
        <v>7428</v>
      </c>
      <c r="D14" s="1048">
        <f t="shared" si="0"/>
        <v>130.86680761099365</v>
      </c>
    </row>
    <row r="15" spans="1:4" s="685" customFormat="1" ht="20.100000000000001" customHeight="1">
      <c r="A15" s="1026" t="s">
        <v>438</v>
      </c>
      <c r="B15" s="1051">
        <v>2680</v>
      </c>
      <c r="C15" s="1051">
        <v>3715</v>
      </c>
      <c r="D15" s="1052">
        <f t="shared" si="0"/>
        <v>138.61940298507463</v>
      </c>
    </row>
    <row r="16" spans="1:4" s="685" customFormat="1" ht="20.100000000000001" customHeight="1">
      <c r="A16" s="1026" t="s">
        <v>440</v>
      </c>
      <c r="B16" s="1051">
        <v>313</v>
      </c>
      <c r="C16" s="1051">
        <v>445</v>
      </c>
      <c r="D16" s="1052">
        <f t="shared" si="0"/>
        <v>142.17252396166134</v>
      </c>
    </row>
    <row r="17" spans="1:4" s="685" customFormat="1" ht="20.100000000000001" customHeight="1">
      <c r="A17" s="1026" t="s">
        <v>147</v>
      </c>
      <c r="B17" s="1051">
        <v>432</v>
      </c>
      <c r="C17" s="1051">
        <v>563</v>
      </c>
      <c r="D17" s="1052">
        <f t="shared" si="0"/>
        <v>130.32407407407408</v>
      </c>
    </row>
    <row r="18" spans="1:4" s="685" customFormat="1" ht="20.100000000000001" customHeight="1">
      <c r="A18" s="1026" t="s">
        <v>143</v>
      </c>
      <c r="B18" s="1051">
        <v>269</v>
      </c>
      <c r="C18" s="1051">
        <v>317</v>
      </c>
      <c r="D18" s="1052">
        <f t="shared" si="0"/>
        <v>117.84386617100371</v>
      </c>
    </row>
    <row r="19" spans="1:4" s="685" customFormat="1" ht="21.75" customHeight="1">
      <c r="A19" s="1026" t="s">
        <v>441</v>
      </c>
      <c r="B19" s="1051">
        <v>99</v>
      </c>
      <c r="C19" s="1051">
        <v>116</v>
      </c>
      <c r="D19" s="1052">
        <f t="shared" si="0"/>
        <v>117.17171717171718</v>
      </c>
    </row>
    <row r="20" spans="1:4" s="685" customFormat="1" ht="20.100000000000001" customHeight="1">
      <c r="A20" s="1026" t="s">
        <v>439</v>
      </c>
      <c r="B20" s="1051">
        <v>444</v>
      </c>
      <c r="C20" s="1051">
        <v>497</v>
      </c>
      <c r="D20" s="1052">
        <f t="shared" si="0"/>
        <v>111.93693693693693</v>
      </c>
    </row>
    <row r="21" spans="1:4" s="685" customFormat="1" ht="30" customHeight="1">
      <c r="A21" s="1026" t="s">
        <v>443</v>
      </c>
      <c r="B21" s="1051">
        <v>480</v>
      </c>
      <c r="C21" s="1051">
        <v>619</v>
      </c>
      <c r="D21" s="1052">
        <f t="shared" si="0"/>
        <v>128.95833333333334</v>
      </c>
    </row>
    <row r="22" spans="1:4" s="685" customFormat="1" ht="20.100000000000001" customHeight="1">
      <c r="A22" s="1026" t="s">
        <v>146</v>
      </c>
      <c r="B22" s="1051">
        <v>277</v>
      </c>
      <c r="C22" s="1051">
        <v>333</v>
      </c>
      <c r="D22" s="1052">
        <f t="shared" si="0"/>
        <v>120.21660649819495</v>
      </c>
    </row>
    <row r="23" spans="1:4" s="685" customFormat="1" ht="21" customHeight="1">
      <c r="A23" s="1026" t="s">
        <v>141</v>
      </c>
      <c r="B23" s="1051">
        <v>61</v>
      </c>
      <c r="C23" s="1051">
        <v>72</v>
      </c>
      <c r="D23" s="1052">
        <f t="shared" si="0"/>
        <v>118.0327868852459</v>
      </c>
    </row>
    <row r="24" spans="1:4" s="685" customFormat="1" ht="20.100000000000001" customHeight="1">
      <c r="A24" s="1026" t="s">
        <v>144</v>
      </c>
      <c r="B24" s="1051">
        <v>82</v>
      </c>
      <c r="C24" s="1051">
        <v>105</v>
      </c>
      <c r="D24" s="1052">
        <f t="shared" si="0"/>
        <v>128.04878048780489</v>
      </c>
    </row>
    <row r="25" spans="1:4" s="686" customFormat="1" ht="29.25" customHeight="1">
      <c r="A25" s="1026" t="s">
        <v>569</v>
      </c>
      <c r="B25" s="1051">
        <v>422</v>
      </c>
      <c r="C25" s="1051">
        <v>495</v>
      </c>
      <c r="D25" s="1052">
        <f t="shared" si="0"/>
        <v>117.29857819905214</v>
      </c>
    </row>
    <row r="26" spans="1:4" s="686" customFormat="1" ht="20.100000000000001" customHeight="1">
      <c r="A26" s="1026" t="s">
        <v>145</v>
      </c>
      <c r="B26" s="1051">
        <v>117</v>
      </c>
      <c r="C26" s="1051">
        <v>151</v>
      </c>
      <c r="D26" s="1052">
        <f t="shared" si="0"/>
        <v>129.05982905982907</v>
      </c>
    </row>
    <row r="27" spans="1:4" s="686" customFormat="1" ht="20.100000000000001" customHeight="1">
      <c r="A27" s="1026"/>
      <c r="B27" s="1012"/>
      <c r="C27" s="1012"/>
      <c r="D27" s="1012"/>
    </row>
    <row r="28" spans="1:4" ht="20.100000000000001" customHeight="1">
      <c r="A28" s="988"/>
      <c r="B28" s="988"/>
      <c r="C28" s="988"/>
      <c r="D28" s="997"/>
    </row>
    <row r="29" spans="1:4" ht="20.100000000000001" customHeight="1">
      <c r="A29" s="988"/>
      <c r="B29" s="988"/>
      <c r="C29" s="988"/>
      <c r="D29" s="997"/>
    </row>
    <row r="30" spans="1:4" ht="20.100000000000001" customHeight="1">
      <c r="A30" s="988"/>
      <c r="B30" s="988"/>
      <c r="C30" s="988"/>
      <c r="D30" s="997"/>
    </row>
    <row r="31" spans="1:4" ht="20.100000000000001" customHeight="1">
      <c r="A31" s="988"/>
      <c r="B31" s="988"/>
      <c r="C31" s="988"/>
      <c r="D31" s="997"/>
    </row>
    <row r="32" spans="1:4" ht="20.100000000000001" customHeight="1">
      <c r="A32" s="988"/>
      <c r="B32" s="988"/>
      <c r="C32" s="988"/>
      <c r="D32" s="997"/>
    </row>
    <row r="33" spans="1:4" ht="20.100000000000001" customHeight="1">
      <c r="A33" s="988"/>
      <c r="B33" s="988"/>
      <c r="C33" s="988"/>
      <c r="D33" s="997"/>
    </row>
    <row r="34" spans="1:4" ht="20.100000000000001" customHeight="1">
      <c r="A34" s="988"/>
      <c r="B34" s="988"/>
      <c r="C34" s="988"/>
      <c r="D34" s="997"/>
    </row>
    <row r="35" spans="1:4" ht="20.100000000000001" customHeight="1">
      <c r="A35" s="988"/>
      <c r="B35" s="988"/>
      <c r="C35" s="988"/>
      <c r="D35" s="997"/>
    </row>
    <row r="36" spans="1:4" ht="20.100000000000001" customHeight="1">
      <c r="A36" s="988"/>
      <c r="B36" s="988"/>
      <c r="C36" s="988"/>
      <c r="D36" s="997"/>
    </row>
    <row r="37" spans="1:4" ht="20.100000000000001" customHeight="1">
      <c r="A37" s="988"/>
      <c r="B37" s="988"/>
      <c r="C37" s="988"/>
      <c r="D37" s="997"/>
    </row>
    <row r="38" spans="1:4" ht="20.100000000000001" customHeight="1">
      <c r="A38" s="988"/>
      <c r="B38" s="988"/>
      <c r="C38" s="988"/>
      <c r="D38" s="997"/>
    </row>
    <row r="39" spans="1:4" ht="20.100000000000001" customHeight="1">
      <c r="A39" s="988"/>
      <c r="B39" s="988"/>
      <c r="C39" s="988"/>
      <c r="D39" s="997"/>
    </row>
    <row r="40" spans="1:4" ht="20.100000000000001" customHeight="1">
      <c r="A40" s="988"/>
      <c r="B40" s="988"/>
      <c r="C40" s="988"/>
      <c r="D40" s="997"/>
    </row>
    <row r="41" spans="1:4" ht="20.100000000000001" customHeight="1">
      <c r="A41" s="988"/>
      <c r="B41" s="988"/>
      <c r="C41" s="988"/>
      <c r="D41" s="997"/>
    </row>
    <row r="42" spans="1:4" ht="20.100000000000001" customHeight="1">
      <c r="A42" s="988"/>
      <c r="B42" s="988"/>
      <c r="C42" s="988"/>
      <c r="D42" s="997"/>
    </row>
    <row r="43" spans="1:4" ht="20.100000000000001" customHeight="1">
      <c r="A43" s="988"/>
      <c r="B43" s="988"/>
      <c r="C43" s="988"/>
      <c r="D43" s="997"/>
    </row>
    <row r="44" spans="1:4" ht="20.100000000000001" customHeight="1">
      <c r="A44" s="988"/>
      <c r="B44" s="988"/>
      <c r="C44" s="988"/>
      <c r="D44" s="997"/>
    </row>
    <row r="45" spans="1:4" ht="20.100000000000001" customHeight="1">
      <c r="A45" s="988"/>
      <c r="B45" s="988"/>
      <c r="C45" s="988"/>
      <c r="D45" s="997"/>
    </row>
    <row r="46" spans="1:4" ht="20.100000000000001" customHeight="1">
      <c r="A46" s="988"/>
      <c r="B46" s="988"/>
      <c r="C46" s="988"/>
      <c r="D46" s="997"/>
    </row>
    <row r="47" spans="1:4" ht="20.100000000000001" customHeight="1">
      <c r="A47" s="988"/>
      <c r="B47" s="988"/>
      <c r="C47" s="988"/>
      <c r="D47" s="997"/>
    </row>
    <row r="48" spans="1:4" ht="20.100000000000001" customHeight="1">
      <c r="A48" s="988"/>
      <c r="B48" s="988"/>
      <c r="C48" s="988"/>
      <c r="D48" s="997"/>
    </row>
    <row r="49" spans="1:4" ht="20.100000000000001" customHeight="1">
      <c r="A49" s="988"/>
      <c r="B49" s="988"/>
      <c r="C49" s="988"/>
      <c r="D49" s="997"/>
    </row>
    <row r="50" spans="1:4" ht="20.100000000000001" customHeight="1">
      <c r="A50" s="1012"/>
      <c r="B50" s="1012"/>
      <c r="C50" s="1012"/>
      <c r="D50" s="997"/>
    </row>
    <row r="51" spans="1:4" ht="20.100000000000001" customHeight="1">
      <c r="A51" s="1012"/>
      <c r="B51" s="1012"/>
      <c r="C51" s="1012"/>
      <c r="D51" s="997"/>
    </row>
    <row r="52" spans="1:4" ht="20.100000000000001" customHeight="1">
      <c r="A52" s="1012"/>
      <c r="B52" s="1012"/>
      <c r="C52" s="1012"/>
      <c r="D52" s="997"/>
    </row>
    <row r="53" spans="1:4" ht="20.100000000000001" customHeight="1">
      <c r="A53" s="1012"/>
      <c r="B53" s="1012"/>
      <c r="C53" s="1012"/>
      <c r="D53" s="997"/>
    </row>
    <row r="54" spans="1:4" ht="20.100000000000001" customHeight="1">
      <c r="A54" s="1012"/>
      <c r="B54" s="1012"/>
      <c r="C54" s="1012"/>
      <c r="D54" s="997"/>
    </row>
    <row r="55" spans="1:4" ht="20.100000000000001" customHeight="1">
      <c r="A55" s="1012"/>
      <c r="B55" s="1012"/>
      <c r="C55" s="1012"/>
      <c r="D55" s="997"/>
    </row>
    <row r="56" spans="1:4" ht="20.100000000000001" customHeight="1">
      <c r="A56" s="1012"/>
      <c r="B56" s="1012"/>
      <c r="C56" s="1012"/>
      <c r="D56" s="997"/>
    </row>
    <row r="57" spans="1:4" ht="20.100000000000001" customHeight="1">
      <c r="A57" s="1012"/>
      <c r="B57" s="1012"/>
      <c r="C57" s="1012"/>
      <c r="D57" s="997"/>
    </row>
    <row r="58" spans="1:4" ht="20.100000000000001" customHeight="1">
      <c r="A58" s="1012"/>
      <c r="B58" s="1012"/>
      <c r="C58" s="1012"/>
      <c r="D58" s="997"/>
    </row>
    <row r="59" spans="1:4" ht="20.100000000000001" customHeight="1">
      <c r="A59" s="997"/>
      <c r="B59" s="997"/>
      <c r="C59" s="997"/>
      <c r="D59" s="997"/>
    </row>
    <row r="60" spans="1:4" ht="20.100000000000001" customHeight="1">
      <c r="A60" s="997"/>
      <c r="B60" s="997"/>
      <c r="C60" s="997"/>
      <c r="D60" s="997"/>
    </row>
    <row r="61" spans="1:4" ht="20.100000000000001" customHeight="1">
      <c r="A61" s="997"/>
      <c r="B61" s="997"/>
      <c r="C61" s="997"/>
      <c r="D61" s="997"/>
    </row>
    <row r="62" spans="1:4" ht="20.100000000000001" customHeight="1">
      <c r="A62" s="997"/>
      <c r="B62" s="997"/>
      <c r="C62" s="997"/>
      <c r="D62" s="997"/>
    </row>
    <row r="63" spans="1:4" ht="20.100000000000001" customHeight="1">
      <c r="A63" s="997"/>
      <c r="B63" s="997"/>
      <c r="C63" s="997"/>
      <c r="D63" s="997"/>
    </row>
    <row r="64" spans="1:4" ht="20.100000000000001" customHeight="1">
      <c r="A64" s="686"/>
      <c r="B64" s="686"/>
      <c r="C64" s="686"/>
      <c r="D64" s="686"/>
    </row>
    <row r="65" spans="1:4" ht="20.100000000000001" customHeight="1">
      <c r="A65" s="686"/>
      <c r="B65" s="686"/>
      <c r="C65" s="686"/>
      <c r="D65" s="686"/>
    </row>
    <row r="66" spans="1:4" ht="20.100000000000001" customHeight="1">
      <c r="A66" s="686"/>
      <c r="B66" s="686"/>
      <c r="C66" s="686"/>
      <c r="D66" s="686"/>
    </row>
    <row r="67" spans="1:4" ht="20.100000000000001" customHeight="1">
      <c r="A67" s="686"/>
      <c r="B67" s="686"/>
      <c r="C67" s="686"/>
      <c r="D67" s="686"/>
    </row>
    <row r="68" spans="1:4" ht="20.100000000000001" customHeight="1">
      <c r="A68" s="686"/>
      <c r="B68" s="686"/>
      <c r="C68" s="686"/>
      <c r="D68" s="686"/>
    </row>
    <row r="69" spans="1:4" ht="20.100000000000001" customHeight="1">
      <c r="A69" s="686"/>
      <c r="B69" s="686"/>
      <c r="C69" s="686"/>
      <c r="D69" s="686"/>
    </row>
    <row r="70" spans="1:4" ht="20.100000000000001" customHeight="1">
      <c r="A70" s="686"/>
      <c r="B70" s="686"/>
      <c r="C70" s="686"/>
      <c r="D70" s="686"/>
    </row>
    <row r="71" spans="1:4" ht="20.100000000000001" customHeight="1">
      <c r="A71" s="686"/>
      <c r="B71" s="686"/>
      <c r="C71" s="686"/>
      <c r="D71" s="686"/>
    </row>
    <row r="72" spans="1:4" ht="20.100000000000001" customHeight="1">
      <c r="A72" s="686"/>
      <c r="B72" s="686"/>
      <c r="C72" s="686"/>
      <c r="D72" s="686"/>
    </row>
    <row r="73" spans="1:4" ht="20.100000000000001" customHeight="1">
      <c r="A73" s="686"/>
      <c r="B73" s="686"/>
      <c r="C73" s="686"/>
      <c r="D73" s="686"/>
    </row>
    <row r="74" spans="1:4" ht="20.100000000000001" customHeight="1">
      <c r="A74" s="686"/>
      <c r="B74" s="686"/>
      <c r="C74" s="686"/>
      <c r="D74" s="686"/>
    </row>
    <row r="75" spans="1:4" ht="20.100000000000001" customHeight="1">
      <c r="A75" s="686"/>
      <c r="B75" s="686"/>
      <c r="C75" s="686"/>
      <c r="D75" s="686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8" workbookViewId="0">
      <selection activeCell="M21" sqref="M21"/>
    </sheetView>
  </sheetViews>
  <sheetFormatPr defaultColWidth="7.77734375" defaultRowHeight="15.75"/>
  <cols>
    <col min="1" max="1" width="1.33203125" style="83" customWidth="1"/>
    <col min="2" max="2" width="30.44140625" style="83" customWidth="1"/>
    <col min="3" max="3" width="6.6640625" style="83" customWidth="1"/>
    <col min="4" max="4" width="6.33203125" style="83" customWidth="1"/>
    <col min="5" max="5" width="6.77734375" style="83" customWidth="1"/>
    <col min="6" max="7" width="5.21875" style="83" customWidth="1"/>
    <col min="8" max="8" width="5.21875" style="374" customWidth="1"/>
    <col min="9" max="9" width="7.77734375" style="83"/>
    <col min="10" max="12" width="8.33203125" style="83" bestFit="1" customWidth="1"/>
    <col min="13" max="14" width="8.33203125" style="83" customWidth="1"/>
    <col min="15" max="16384" width="7.77734375" style="83"/>
  </cols>
  <sheetData>
    <row r="1" spans="1:16" ht="18.75" customHeight="1">
      <c r="A1" s="89" t="s">
        <v>532</v>
      </c>
      <c r="B1" s="89"/>
    </row>
    <row r="2" spans="1:16" ht="18" customHeight="1">
      <c r="A2" s="89"/>
      <c r="B2" s="89"/>
    </row>
    <row r="3" spans="1:16" ht="18" customHeight="1">
      <c r="A3" s="84"/>
      <c r="B3" s="88"/>
      <c r="C3" s="386"/>
      <c r="D3" s="386"/>
      <c r="E3" s="386"/>
      <c r="F3" s="386"/>
      <c r="G3" s="386"/>
      <c r="H3" s="385" t="s">
        <v>367</v>
      </c>
    </row>
    <row r="4" spans="1:16" ht="16.149999999999999" customHeight="1">
      <c r="A4" s="87"/>
      <c r="B4" s="384"/>
      <c r="C4" s="225" t="s">
        <v>530</v>
      </c>
      <c r="D4" s="225" t="s">
        <v>129</v>
      </c>
      <c r="E4" s="225" t="s">
        <v>450</v>
      </c>
      <c r="F4" s="1072" t="s">
        <v>500</v>
      </c>
      <c r="G4" s="1072"/>
      <c r="H4" s="1072"/>
    </row>
    <row r="5" spans="1:16" ht="16.149999999999999" customHeight="1">
      <c r="A5" s="85"/>
      <c r="B5" s="383"/>
      <c r="C5" s="223" t="s">
        <v>175</v>
      </c>
      <c r="D5" s="223" t="s">
        <v>174</v>
      </c>
      <c r="E5" s="223" t="s">
        <v>125</v>
      </c>
      <c r="F5" s="1073" t="s">
        <v>377</v>
      </c>
      <c r="G5" s="1073"/>
      <c r="H5" s="1073"/>
    </row>
    <row r="6" spans="1:16" ht="16.149999999999999" customHeight="1">
      <c r="A6" s="85"/>
      <c r="B6" s="383"/>
      <c r="C6" s="223" t="s">
        <v>124</v>
      </c>
      <c r="D6" s="223" t="s">
        <v>124</v>
      </c>
      <c r="E6" s="223" t="s">
        <v>124</v>
      </c>
      <c r="F6" s="223" t="s">
        <v>310</v>
      </c>
      <c r="G6" s="223" t="s">
        <v>370</v>
      </c>
      <c r="H6" s="224" t="s">
        <v>176</v>
      </c>
    </row>
    <row r="7" spans="1:16" ht="16.149999999999999" customHeight="1">
      <c r="A7" s="84"/>
      <c r="B7" s="86"/>
      <c r="C7" s="223">
        <v>2021</v>
      </c>
      <c r="D7" s="223">
        <v>2021</v>
      </c>
      <c r="E7" s="223">
        <v>2021</v>
      </c>
      <c r="F7" s="223" t="s">
        <v>124</v>
      </c>
      <c r="G7" s="223" t="s">
        <v>124</v>
      </c>
      <c r="H7" s="223" t="s">
        <v>124</v>
      </c>
    </row>
    <row r="8" spans="1:16" ht="16.149999999999999" customHeight="1">
      <c r="A8" s="84"/>
      <c r="B8" s="86"/>
      <c r="C8" s="1058"/>
      <c r="D8" s="1058"/>
      <c r="E8" s="1058"/>
      <c r="F8" s="1058">
        <v>2021</v>
      </c>
      <c r="G8" s="1058">
        <v>2021</v>
      </c>
      <c r="H8" s="1058">
        <v>2021</v>
      </c>
    </row>
    <row r="9" spans="1:16" ht="18" customHeight="1">
      <c r="A9" s="84"/>
      <c r="B9" s="86"/>
      <c r="C9" s="1067"/>
      <c r="D9" s="1067"/>
      <c r="E9" s="1067"/>
      <c r="F9" s="223"/>
      <c r="G9" s="223"/>
      <c r="H9" s="223"/>
      <c r="J9" s="1067"/>
      <c r="K9" s="1067"/>
      <c r="L9" s="1067"/>
      <c r="M9" s="1067"/>
      <c r="N9" s="1067"/>
    </row>
    <row r="10" spans="1:16" ht="20.100000000000001" customHeight="1">
      <c r="A10" s="1071" t="s">
        <v>148</v>
      </c>
      <c r="B10" s="1071"/>
      <c r="C10" s="976">
        <v>1194374</v>
      </c>
      <c r="D10" s="976">
        <v>1248813</v>
      </c>
      <c r="E10" s="976">
        <v>2443187</v>
      </c>
      <c r="F10" s="394">
        <v>104.65043726396992</v>
      </c>
      <c r="G10" s="394">
        <v>106.6091728627359</v>
      </c>
      <c r="H10" s="394">
        <v>105.64254977433265</v>
      </c>
      <c r="J10" s="197"/>
      <c r="K10" s="197"/>
      <c r="L10" s="197"/>
      <c r="M10" s="197"/>
      <c r="N10" s="197"/>
      <c r="O10" s="197"/>
    </row>
    <row r="11" spans="1:16" ht="20.100000000000001" customHeight="1">
      <c r="B11" s="376" t="s">
        <v>286</v>
      </c>
      <c r="C11" s="976">
        <v>127861</v>
      </c>
      <c r="D11" s="976">
        <v>137147</v>
      </c>
      <c r="E11" s="976">
        <v>265008</v>
      </c>
      <c r="F11" s="394">
        <v>103.50836180276785</v>
      </c>
      <c r="G11" s="394">
        <v>104.11200296187518</v>
      </c>
      <c r="H11" s="394">
        <v>103.8198821197646</v>
      </c>
      <c r="J11" s="197"/>
      <c r="K11" s="197"/>
      <c r="L11" s="1068"/>
      <c r="M11" s="197"/>
      <c r="N11" s="197"/>
      <c r="O11" s="197"/>
      <c r="P11" s="197"/>
    </row>
    <row r="12" spans="1:16" ht="20.100000000000001" customHeight="1">
      <c r="A12" s="84"/>
      <c r="B12" s="378" t="s">
        <v>285</v>
      </c>
      <c r="C12" s="977">
        <v>99172</v>
      </c>
      <c r="D12" s="977">
        <v>97464</v>
      </c>
      <c r="E12" s="977">
        <v>196636</v>
      </c>
      <c r="F12" s="395">
        <v>103.55123891257514</v>
      </c>
      <c r="G12" s="395">
        <v>103.82864378470671</v>
      </c>
      <c r="H12" s="395">
        <v>103.68855146103772</v>
      </c>
      <c r="J12" s="197"/>
      <c r="K12" s="197"/>
      <c r="L12" s="197"/>
      <c r="M12" s="197"/>
      <c r="N12" s="197"/>
      <c r="O12" s="197"/>
    </row>
    <row r="13" spans="1:16" ht="20.100000000000001" customHeight="1">
      <c r="A13" s="84"/>
      <c r="B13" s="378" t="s">
        <v>52</v>
      </c>
      <c r="C13" s="977">
        <v>5497</v>
      </c>
      <c r="D13" s="977">
        <v>6772</v>
      </c>
      <c r="E13" s="977">
        <v>12269</v>
      </c>
      <c r="F13" s="395">
        <v>103.82218186321046</v>
      </c>
      <c r="G13" s="395">
        <v>104.10300790158769</v>
      </c>
      <c r="H13" s="395">
        <v>103.97698682623115</v>
      </c>
      <c r="J13" s="197"/>
      <c r="K13" s="197"/>
      <c r="L13" s="197"/>
      <c r="M13" s="197"/>
      <c r="N13" s="197"/>
      <c r="O13" s="197"/>
    </row>
    <row r="14" spans="1:16" ht="20.100000000000001" customHeight="1">
      <c r="A14" s="84"/>
      <c r="B14" s="378" t="s">
        <v>53</v>
      </c>
      <c r="C14" s="977">
        <v>23192</v>
      </c>
      <c r="D14" s="977">
        <v>32911</v>
      </c>
      <c r="E14" s="977">
        <v>56103</v>
      </c>
      <c r="F14" s="395">
        <v>103.25155751662656</v>
      </c>
      <c r="G14" s="395">
        <v>104.96217708208037</v>
      </c>
      <c r="H14" s="395">
        <v>104.24822295515916</v>
      </c>
      <c r="J14" s="197"/>
      <c r="K14" s="197"/>
      <c r="L14" s="197"/>
      <c r="M14" s="197"/>
      <c r="N14" s="197"/>
      <c r="O14" s="197"/>
    </row>
    <row r="15" spans="1:16" ht="20.100000000000001" customHeight="1">
      <c r="B15" s="376" t="s">
        <v>284</v>
      </c>
      <c r="C15" s="976">
        <v>434445</v>
      </c>
      <c r="D15" s="976">
        <v>478718</v>
      </c>
      <c r="E15" s="976">
        <v>913163</v>
      </c>
      <c r="F15" s="394">
        <v>106.32706116979114</v>
      </c>
      <c r="G15" s="394">
        <v>110.28073821404911</v>
      </c>
      <c r="H15" s="394">
        <v>108.36371379228378</v>
      </c>
      <c r="J15" s="197"/>
      <c r="K15" s="197"/>
      <c r="L15" s="1068"/>
      <c r="M15" s="197"/>
      <c r="N15" s="197"/>
      <c r="O15" s="197"/>
      <c r="P15" s="197"/>
    </row>
    <row r="16" spans="1:16" ht="20.100000000000001" customHeight="1">
      <c r="A16" s="84"/>
      <c r="B16" s="378" t="s">
        <v>283</v>
      </c>
      <c r="C16" s="977">
        <v>367759</v>
      </c>
      <c r="D16" s="977">
        <v>398758</v>
      </c>
      <c r="E16" s="977">
        <v>766517</v>
      </c>
      <c r="F16" s="395">
        <v>106.29111489662218</v>
      </c>
      <c r="G16" s="395">
        <v>111.44561274666771</v>
      </c>
      <c r="H16" s="395">
        <v>108.91162469602762</v>
      </c>
      <c r="J16" s="197"/>
      <c r="K16" s="197"/>
      <c r="L16" s="197"/>
      <c r="M16" s="197"/>
      <c r="N16" s="197"/>
      <c r="O16" s="197"/>
      <c r="P16" s="197"/>
    </row>
    <row r="17" spans="1:15" ht="20.100000000000001" customHeight="1">
      <c r="A17" s="84"/>
      <c r="B17" s="381" t="s">
        <v>79</v>
      </c>
      <c r="C17" s="977">
        <v>36589</v>
      </c>
      <c r="D17" s="977">
        <v>38207</v>
      </c>
      <c r="E17" s="977">
        <v>74796</v>
      </c>
      <c r="F17" s="395">
        <v>91.456743751652127</v>
      </c>
      <c r="G17" s="395">
        <v>95.319067861668159</v>
      </c>
      <c r="H17" s="395">
        <v>93.389759118383125</v>
      </c>
      <c r="J17" s="197"/>
      <c r="K17" s="197"/>
      <c r="L17" s="197"/>
      <c r="M17" s="197"/>
      <c r="N17" s="197"/>
      <c r="O17" s="197"/>
    </row>
    <row r="18" spans="1:15" ht="20.100000000000001" customHeight="1">
      <c r="A18" s="84"/>
      <c r="B18" s="381" t="s">
        <v>75</v>
      </c>
      <c r="C18" s="977">
        <v>282780</v>
      </c>
      <c r="D18" s="977">
        <v>308302</v>
      </c>
      <c r="E18" s="977">
        <v>591082</v>
      </c>
      <c r="F18" s="395">
        <v>108.90078573351477</v>
      </c>
      <c r="G18" s="395">
        <v>113.83654029773113</v>
      </c>
      <c r="H18" s="395">
        <v>111.42058740825517</v>
      </c>
      <c r="J18" s="197"/>
      <c r="K18" s="197"/>
      <c r="L18" s="197"/>
      <c r="M18" s="197"/>
      <c r="N18" s="197"/>
      <c r="O18" s="197"/>
    </row>
    <row r="19" spans="1:15" ht="27" customHeight="1">
      <c r="A19" s="84"/>
      <c r="B19" s="380" t="s">
        <v>282</v>
      </c>
      <c r="C19" s="977">
        <v>41325</v>
      </c>
      <c r="D19" s="977">
        <v>45593</v>
      </c>
      <c r="E19" s="977">
        <v>86918</v>
      </c>
      <c r="F19" s="395">
        <v>104.321</v>
      </c>
      <c r="G19" s="395">
        <v>111.90114073600898</v>
      </c>
      <c r="H19" s="395">
        <v>108.16436772865863</v>
      </c>
      <c r="J19" s="197"/>
      <c r="K19" s="197"/>
      <c r="L19" s="197"/>
      <c r="M19" s="197"/>
      <c r="N19" s="197"/>
      <c r="O19" s="197"/>
    </row>
    <row r="20" spans="1:15" ht="27" customHeight="1">
      <c r="A20" s="84"/>
      <c r="B20" s="380" t="s">
        <v>57</v>
      </c>
      <c r="C20" s="978">
        <v>7065</v>
      </c>
      <c r="D20" s="977">
        <v>6656</v>
      </c>
      <c r="E20" s="977">
        <v>13721</v>
      </c>
      <c r="F20" s="395">
        <v>105.37708165775123</v>
      </c>
      <c r="G20" s="395">
        <v>108.2448963527532</v>
      </c>
      <c r="H20" s="395">
        <v>106.74909094332801</v>
      </c>
      <c r="J20" s="197"/>
      <c r="K20" s="197"/>
      <c r="L20" s="197"/>
      <c r="M20" s="197"/>
      <c r="N20" s="197"/>
      <c r="O20" s="197"/>
    </row>
    <row r="21" spans="1:15" ht="20.100000000000001" customHeight="1">
      <c r="A21" s="84"/>
      <c r="B21" s="378" t="s">
        <v>142</v>
      </c>
      <c r="C21" s="978">
        <v>66687</v>
      </c>
      <c r="D21" s="979">
        <v>79960</v>
      </c>
      <c r="E21" s="977">
        <v>146647</v>
      </c>
      <c r="F21" s="395">
        <v>106.52573255562667</v>
      </c>
      <c r="G21" s="395">
        <v>104.81705015691325</v>
      </c>
      <c r="H21" s="395">
        <v>105.58721770782749</v>
      </c>
      <c r="J21" s="197"/>
      <c r="K21" s="197"/>
      <c r="L21" s="197"/>
      <c r="M21" s="197"/>
      <c r="N21" s="197"/>
      <c r="O21" s="197"/>
    </row>
    <row r="22" spans="1:15" ht="20.100000000000001" customHeight="1">
      <c r="B22" s="379" t="s">
        <v>51</v>
      </c>
      <c r="C22" s="980">
        <v>512297</v>
      </c>
      <c r="D22" s="981">
        <v>515232</v>
      </c>
      <c r="E22" s="976">
        <v>1027529</v>
      </c>
      <c r="F22" s="396">
        <v>103.61874978645373</v>
      </c>
      <c r="G22" s="396">
        <v>104.2971830227679</v>
      </c>
      <c r="H22" s="396">
        <v>103.95782860096875</v>
      </c>
      <c r="J22" s="197"/>
      <c r="K22" s="197"/>
      <c r="L22" s="1068"/>
      <c r="M22" s="197"/>
      <c r="N22" s="197"/>
      <c r="O22" s="197"/>
    </row>
    <row r="23" spans="1:15" ht="27" customHeight="1">
      <c r="A23" s="84"/>
      <c r="B23" s="377" t="s">
        <v>281</v>
      </c>
      <c r="C23" s="979">
        <v>113325</v>
      </c>
      <c r="D23" s="979">
        <v>107751</v>
      </c>
      <c r="E23" s="977">
        <v>221076</v>
      </c>
      <c r="F23" s="397">
        <v>106.58610265353556</v>
      </c>
      <c r="G23" s="397">
        <v>104.64850736780656</v>
      </c>
      <c r="H23" s="397">
        <v>105.63285102903525</v>
      </c>
      <c r="J23" s="197"/>
      <c r="K23" s="197"/>
      <c r="L23" s="197"/>
      <c r="M23" s="197"/>
      <c r="N23" s="197"/>
      <c r="O23" s="197"/>
    </row>
    <row r="24" spans="1:15" ht="20.100000000000001" customHeight="1">
      <c r="A24" s="84"/>
      <c r="B24" s="378" t="s">
        <v>280</v>
      </c>
      <c r="C24" s="979">
        <v>64799</v>
      </c>
      <c r="D24" s="979">
        <v>60187</v>
      </c>
      <c r="E24" s="977">
        <v>124986</v>
      </c>
      <c r="F24" s="397">
        <v>99.354530398956413</v>
      </c>
      <c r="G24" s="397">
        <v>99.89049153719678</v>
      </c>
      <c r="H24" s="397">
        <v>99.61190069322798</v>
      </c>
      <c r="J24" s="197"/>
      <c r="K24" s="197"/>
      <c r="L24" s="197"/>
      <c r="M24" s="197"/>
      <c r="N24" s="197"/>
      <c r="O24" s="197"/>
    </row>
    <row r="25" spans="1:15" ht="20.100000000000001" customHeight="1">
      <c r="A25" s="84"/>
      <c r="B25" s="378" t="s">
        <v>147</v>
      </c>
      <c r="C25" s="979">
        <v>26339</v>
      </c>
      <c r="D25" s="979">
        <v>22112</v>
      </c>
      <c r="E25" s="977">
        <v>48451</v>
      </c>
      <c r="F25" s="397">
        <v>94.522296035270756</v>
      </c>
      <c r="G25" s="397">
        <v>95.529605880807239</v>
      </c>
      <c r="H25" s="397">
        <v>94.979367836984522</v>
      </c>
      <c r="J25" s="197"/>
      <c r="K25" s="197"/>
      <c r="L25" s="197"/>
      <c r="M25" s="197"/>
      <c r="N25" s="197"/>
      <c r="O25" s="197"/>
    </row>
    <row r="26" spans="1:15" ht="20.100000000000001" customHeight="1">
      <c r="A26" s="84"/>
      <c r="B26" s="378" t="s">
        <v>143</v>
      </c>
      <c r="C26" s="979">
        <v>69595</v>
      </c>
      <c r="D26" s="979">
        <v>69848</v>
      </c>
      <c r="E26" s="977">
        <v>139443</v>
      </c>
      <c r="F26" s="397">
        <v>105.12666571639542</v>
      </c>
      <c r="G26" s="397">
        <v>105.30610875430899</v>
      </c>
      <c r="H26" s="397">
        <v>105.21647393427469</v>
      </c>
      <c r="J26" s="197"/>
      <c r="K26" s="197"/>
      <c r="L26" s="197"/>
      <c r="M26" s="197"/>
      <c r="N26" s="197"/>
      <c r="O26" s="197"/>
    </row>
    <row r="27" spans="1:15" ht="20.100000000000001" customHeight="1">
      <c r="A27" s="84"/>
      <c r="B27" s="378" t="s">
        <v>279</v>
      </c>
      <c r="C27" s="979">
        <v>60032</v>
      </c>
      <c r="D27" s="979">
        <v>60947</v>
      </c>
      <c r="E27" s="977">
        <v>120979</v>
      </c>
      <c r="F27" s="397">
        <v>108.67245909222474</v>
      </c>
      <c r="G27" s="397">
        <v>109.86947336893624</v>
      </c>
      <c r="H27" s="397">
        <v>109.27221606502229</v>
      </c>
      <c r="J27" s="197"/>
      <c r="K27" s="197"/>
      <c r="L27" s="197"/>
      <c r="M27" s="197"/>
      <c r="N27" s="197"/>
      <c r="O27" s="197"/>
    </row>
    <row r="28" spans="1:15" ht="20.100000000000001" customHeight="1">
      <c r="A28" s="84"/>
      <c r="B28" s="377" t="s">
        <v>278</v>
      </c>
      <c r="C28" s="979">
        <v>46068</v>
      </c>
      <c r="D28" s="979">
        <v>43839</v>
      </c>
      <c r="E28" s="977">
        <v>89907</v>
      </c>
      <c r="F28" s="397">
        <v>103.87787390737215</v>
      </c>
      <c r="G28" s="397">
        <v>104.17771238447156</v>
      </c>
      <c r="H28" s="397">
        <v>104.02386103794836</v>
      </c>
      <c r="J28" s="197"/>
      <c r="K28" s="197"/>
      <c r="L28" s="197"/>
      <c r="M28" s="197"/>
      <c r="N28" s="197"/>
      <c r="O28" s="197"/>
    </row>
    <row r="29" spans="1:15" ht="20.100000000000001" customHeight="1">
      <c r="A29" s="84"/>
      <c r="B29" s="378" t="s">
        <v>277</v>
      </c>
      <c r="C29" s="979">
        <v>29004</v>
      </c>
      <c r="D29" s="979">
        <v>33673</v>
      </c>
      <c r="E29" s="977">
        <v>62677</v>
      </c>
      <c r="F29" s="397">
        <v>105.62391758051011</v>
      </c>
      <c r="G29" s="397">
        <v>105.92757535374469</v>
      </c>
      <c r="H29" s="397">
        <v>105.78684150645088</v>
      </c>
      <c r="J29" s="197"/>
      <c r="K29" s="197"/>
      <c r="L29" s="197"/>
      <c r="M29" s="197"/>
      <c r="N29" s="197"/>
      <c r="O29" s="197"/>
    </row>
    <row r="30" spans="1:15" ht="20.100000000000001" customHeight="1">
      <c r="A30" s="84"/>
      <c r="B30" s="378" t="s">
        <v>276</v>
      </c>
      <c r="C30" s="979">
        <v>16586</v>
      </c>
      <c r="D30" s="979">
        <v>15739</v>
      </c>
      <c r="E30" s="977">
        <v>32325</v>
      </c>
      <c r="F30" s="397">
        <v>89.877202006642008</v>
      </c>
      <c r="G30" s="397">
        <v>100.85574335497851</v>
      </c>
      <c r="H30" s="397">
        <v>94.907469226458772</v>
      </c>
      <c r="J30" s="197"/>
      <c r="K30" s="197"/>
      <c r="L30" s="197"/>
      <c r="M30" s="197"/>
      <c r="N30" s="197"/>
      <c r="O30" s="197"/>
    </row>
    <row r="31" spans="1:15" ht="42" customHeight="1">
      <c r="A31" s="84"/>
      <c r="B31" s="377" t="s">
        <v>445</v>
      </c>
      <c r="C31" s="979">
        <v>20470</v>
      </c>
      <c r="D31" s="979">
        <v>26768</v>
      </c>
      <c r="E31" s="977">
        <v>47238</v>
      </c>
      <c r="F31" s="397">
        <v>103.02865956996234</v>
      </c>
      <c r="G31" s="397">
        <v>103.36679758953922</v>
      </c>
      <c r="H31" s="397">
        <v>103.22</v>
      </c>
      <c r="J31" s="197"/>
      <c r="K31" s="197"/>
      <c r="L31" s="197"/>
      <c r="M31" s="197"/>
      <c r="N31" s="197"/>
      <c r="O31" s="197"/>
    </row>
    <row r="32" spans="1:15" ht="20.100000000000001" customHeight="1">
      <c r="A32" s="84"/>
      <c r="B32" s="377" t="s">
        <v>146</v>
      </c>
      <c r="C32" s="979">
        <v>35143</v>
      </c>
      <c r="D32" s="979">
        <v>41931</v>
      </c>
      <c r="E32" s="977">
        <v>77074</v>
      </c>
      <c r="F32" s="397">
        <v>106.04233470191777</v>
      </c>
      <c r="G32" s="397">
        <v>106.31407863196642</v>
      </c>
      <c r="H32" s="397">
        <v>106.19000000000003</v>
      </c>
      <c r="J32" s="197"/>
      <c r="K32" s="197"/>
      <c r="L32" s="197"/>
      <c r="M32" s="197"/>
      <c r="N32" s="197"/>
      <c r="O32" s="197"/>
    </row>
    <row r="33" spans="1:15" ht="18" customHeight="1">
      <c r="A33" s="84"/>
      <c r="B33" s="378" t="s">
        <v>141</v>
      </c>
      <c r="C33" s="979">
        <v>12891</v>
      </c>
      <c r="D33" s="979">
        <v>16424</v>
      </c>
      <c r="E33" s="977">
        <v>29315</v>
      </c>
      <c r="F33" s="397">
        <v>109.56601746485042</v>
      </c>
      <c r="G33" s="397">
        <v>111.18106676877476</v>
      </c>
      <c r="H33" s="397">
        <v>110.46505910105545</v>
      </c>
      <c r="J33" s="197"/>
      <c r="K33" s="197"/>
      <c r="L33" s="197"/>
      <c r="M33" s="197"/>
      <c r="N33" s="197"/>
      <c r="O33" s="197"/>
    </row>
    <row r="34" spans="1:15" ht="18" customHeight="1">
      <c r="A34" s="84"/>
      <c r="B34" s="378" t="s">
        <v>144</v>
      </c>
      <c r="C34" s="979">
        <v>8498</v>
      </c>
      <c r="D34" s="979">
        <v>8025</v>
      </c>
      <c r="E34" s="977">
        <v>16523</v>
      </c>
      <c r="F34" s="397">
        <v>93.947403820344206</v>
      </c>
      <c r="G34" s="397">
        <v>95.692703077079557</v>
      </c>
      <c r="H34" s="397">
        <v>94.787087081202117</v>
      </c>
      <c r="J34" s="197"/>
      <c r="K34" s="197"/>
      <c r="L34" s="197"/>
      <c r="M34" s="197"/>
      <c r="N34" s="197"/>
      <c r="O34" s="197"/>
    </row>
    <row r="35" spans="1:15" ht="20.100000000000001" customHeight="1">
      <c r="A35" s="84"/>
      <c r="B35" s="378" t="s">
        <v>145</v>
      </c>
      <c r="C35" s="979">
        <v>8147</v>
      </c>
      <c r="D35" s="979">
        <v>6595</v>
      </c>
      <c r="E35" s="977">
        <v>14742</v>
      </c>
      <c r="F35" s="397">
        <v>100.12702665145552</v>
      </c>
      <c r="G35" s="397">
        <v>100.93869162339739</v>
      </c>
      <c r="H35" s="397">
        <v>100.4885220070548</v>
      </c>
      <c r="J35" s="197"/>
      <c r="K35" s="197"/>
      <c r="L35" s="197"/>
      <c r="M35" s="197"/>
      <c r="N35" s="197"/>
      <c r="O35" s="197"/>
    </row>
    <row r="36" spans="1:15" ht="37.9" customHeight="1">
      <c r="A36" s="84"/>
      <c r="B36" s="377" t="s">
        <v>444</v>
      </c>
      <c r="C36" s="1059">
        <v>1401</v>
      </c>
      <c r="D36" s="1059">
        <v>1391</v>
      </c>
      <c r="E36" s="1063">
        <v>2792</v>
      </c>
      <c r="F36" s="1064">
        <v>104.70383733983478</v>
      </c>
      <c r="G36" s="1064">
        <v>104.38786823425022</v>
      </c>
      <c r="H36" s="1064">
        <v>104.54619134121693</v>
      </c>
      <c r="J36" s="197"/>
      <c r="K36" s="197"/>
      <c r="L36" s="197"/>
      <c r="M36" s="197"/>
      <c r="N36" s="197"/>
      <c r="O36" s="197"/>
    </row>
    <row r="37" spans="1:15" ht="20.100000000000001" customHeight="1">
      <c r="B37" s="376" t="s">
        <v>275</v>
      </c>
      <c r="C37" s="981">
        <v>119771</v>
      </c>
      <c r="D37" s="976">
        <v>117716</v>
      </c>
      <c r="E37" s="976">
        <v>237487</v>
      </c>
      <c r="F37" s="396">
        <v>104.355</v>
      </c>
      <c r="G37" s="396">
        <v>105.50933888750788</v>
      </c>
      <c r="H37" s="396">
        <v>104.92399999999999</v>
      </c>
      <c r="J37" s="197"/>
      <c r="K37" s="197"/>
      <c r="L37" s="1068"/>
      <c r="M37" s="197"/>
      <c r="N37" s="197"/>
      <c r="O37" s="197"/>
    </row>
    <row r="38" spans="1:15">
      <c r="G38" s="197"/>
    </row>
  </sheetData>
  <mergeCells count="3">
    <mergeCell ref="F4:H4"/>
    <mergeCell ref="F5:H5"/>
    <mergeCell ref="A10:B10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M21" sqref="M21"/>
    </sheetView>
  </sheetViews>
  <sheetFormatPr defaultColWidth="7.77734375" defaultRowHeight="15"/>
  <cols>
    <col min="1" max="1" width="1.21875" style="45" customWidth="1"/>
    <col min="2" max="2" width="28" style="45" customWidth="1"/>
    <col min="3" max="8" width="6.77734375" style="45" customWidth="1"/>
    <col min="9" max="16384" width="7.77734375" style="45"/>
  </cols>
  <sheetData>
    <row r="1" spans="1:14" ht="20.100000000000001" customHeight="1">
      <c r="A1" s="587" t="s">
        <v>652</v>
      </c>
      <c r="B1" s="932"/>
    </row>
    <row r="2" spans="1:14" ht="20.100000000000001" customHeight="1">
      <c r="A2" s="941"/>
      <c r="B2" s="941"/>
      <c r="C2" s="588"/>
      <c r="D2" s="588"/>
      <c r="E2" s="588"/>
      <c r="F2" s="588"/>
      <c r="G2" s="588"/>
    </row>
    <row r="3" spans="1:14" ht="20.100000000000001" customHeight="1">
      <c r="A3" s="56"/>
      <c r="B3" s="56"/>
      <c r="C3" s="56"/>
      <c r="D3" s="56"/>
      <c r="E3" s="56"/>
      <c r="F3" s="56"/>
      <c r="G3" s="56"/>
      <c r="H3" s="589" t="s">
        <v>368</v>
      </c>
    </row>
    <row r="4" spans="1:14" ht="16.149999999999999" customHeight="1">
      <c r="A4" s="55"/>
      <c r="B4" s="55"/>
      <c r="C4" s="590" t="s">
        <v>0</v>
      </c>
      <c r="D4" s="590" t="s">
        <v>129</v>
      </c>
      <c r="E4" s="590" t="s">
        <v>128</v>
      </c>
      <c r="F4" s="1098" t="s">
        <v>449</v>
      </c>
      <c r="G4" s="1098"/>
      <c r="H4" s="1098"/>
    </row>
    <row r="5" spans="1:14" ht="16.149999999999999" customHeight="1">
      <c r="A5" s="305"/>
      <c r="B5" s="305"/>
      <c r="C5" s="591" t="s">
        <v>175</v>
      </c>
      <c r="D5" s="591" t="s">
        <v>174</v>
      </c>
      <c r="E5" s="591" t="s">
        <v>125</v>
      </c>
      <c r="F5" s="591" t="s">
        <v>310</v>
      </c>
      <c r="G5" s="591" t="s">
        <v>370</v>
      </c>
      <c r="H5" s="591" t="s">
        <v>125</v>
      </c>
    </row>
    <row r="6" spans="1:14" ht="16.149999999999999" customHeight="1">
      <c r="A6" s="305"/>
      <c r="B6" s="305"/>
      <c r="C6" s="571" t="s">
        <v>124</v>
      </c>
      <c r="D6" s="571" t="s">
        <v>124</v>
      </c>
      <c r="E6" s="571" t="s">
        <v>124</v>
      </c>
      <c r="F6" s="571" t="s">
        <v>124</v>
      </c>
      <c r="G6" s="571" t="s">
        <v>124</v>
      </c>
      <c r="H6" s="571" t="s">
        <v>124</v>
      </c>
    </row>
    <row r="7" spans="1:14" ht="16.149999999999999" customHeight="1">
      <c r="A7" s="305"/>
      <c r="B7" s="305"/>
      <c r="C7" s="703">
        <v>2021</v>
      </c>
      <c r="D7" s="703">
        <v>2021</v>
      </c>
      <c r="E7" s="703">
        <v>2021</v>
      </c>
      <c r="F7" s="703">
        <v>2021</v>
      </c>
      <c r="G7" s="703">
        <v>2021</v>
      </c>
      <c r="H7" s="703">
        <v>2021</v>
      </c>
    </row>
    <row r="8" spans="1:14" ht="20.100000000000001" customHeight="1">
      <c r="A8" s="305"/>
      <c r="B8" s="305"/>
      <c r="C8" s="571"/>
      <c r="D8" s="571"/>
      <c r="E8" s="571"/>
      <c r="F8" s="571"/>
      <c r="G8" s="571"/>
      <c r="H8" s="571"/>
    </row>
    <row r="9" spans="1:14" ht="20.100000000000001" customHeight="1">
      <c r="A9" s="592" t="s">
        <v>148</v>
      </c>
      <c r="B9" s="593"/>
      <c r="C9" s="594">
        <v>508.6498642527261</v>
      </c>
      <c r="D9" s="594">
        <v>661.05559237715852</v>
      </c>
      <c r="E9" s="594">
        <v>1169.7054566298846</v>
      </c>
      <c r="F9" s="594">
        <v>106.47456641077406</v>
      </c>
      <c r="G9" s="594">
        <v>107.815698018798</v>
      </c>
      <c r="H9" s="594">
        <v>107.22837414305577</v>
      </c>
      <c r="I9" s="50"/>
      <c r="J9" s="50"/>
      <c r="K9" s="50"/>
      <c r="L9" s="50"/>
      <c r="M9" s="50"/>
      <c r="N9" s="50"/>
    </row>
    <row r="10" spans="1:14" ht="20.100000000000001" customHeight="1">
      <c r="A10" s="595"/>
      <c r="B10" s="596" t="s">
        <v>173</v>
      </c>
      <c r="C10" s="597">
        <v>68.244814252726002</v>
      </c>
      <c r="D10" s="598">
        <v>103.65729760000001</v>
      </c>
      <c r="E10" s="597">
        <v>171.90211185272602</v>
      </c>
      <c r="F10" s="597">
        <v>113.2187919795354</v>
      </c>
      <c r="G10" s="597">
        <v>108.31603187090586</v>
      </c>
      <c r="H10" s="598">
        <v>110.21070524703008</v>
      </c>
      <c r="I10" s="50"/>
      <c r="J10" s="50"/>
      <c r="K10" s="50"/>
      <c r="L10" s="50"/>
      <c r="M10" s="50"/>
      <c r="N10" s="50"/>
    </row>
    <row r="11" spans="1:14" ht="20.100000000000001" customHeight="1">
      <c r="A11" s="595"/>
      <c r="B11" s="596" t="s">
        <v>172</v>
      </c>
      <c r="C11" s="597">
        <v>3.1590000000000003</v>
      </c>
      <c r="D11" s="598">
        <v>3.9544351464435201</v>
      </c>
      <c r="E11" s="597">
        <v>7.1134351464435204</v>
      </c>
      <c r="F11" s="597">
        <v>64.733606557377058</v>
      </c>
      <c r="G11" s="597">
        <v>41.321161404843473</v>
      </c>
      <c r="H11" s="598">
        <v>49.227924888882498</v>
      </c>
      <c r="I11" s="50"/>
      <c r="J11" s="50"/>
      <c r="K11" s="50"/>
      <c r="L11" s="50"/>
      <c r="M11" s="50"/>
      <c r="N11" s="50"/>
    </row>
    <row r="12" spans="1:14" ht="20.100000000000001" customHeight="1">
      <c r="A12" s="595"/>
      <c r="B12" s="596" t="s">
        <v>171</v>
      </c>
      <c r="C12" s="597">
        <v>7.85</v>
      </c>
      <c r="D12" s="598">
        <v>8.9455252918287904</v>
      </c>
      <c r="E12" s="597">
        <v>16.795525291828788</v>
      </c>
      <c r="F12" s="597">
        <v>102.79751776158122</v>
      </c>
      <c r="G12" s="597">
        <v>106.18111367955612</v>
      </c>
      <c r="H12" s="598">
        <v>104.57236260477967</v>
      </c>
      <c r="I12" s="50"/>
      <c r="J12" s="50"/>
      <c r="K12" s="50"/>
      <c r="L12" s="50"/>
      <c r="M12" s="50"/>
      <c r="N12" s="50"/>
    </row>
    <row r="13" spans="1:14" ht="30" customHeight="1">
      <c r="A13" s="595"/>
      <c r="B13" s="599" t="s">
        <v>170</v>
      </c>
      <c r="C13" s="597">
        <v>18.849</v>
      </c>
      <c r="D13" s="598">
        <v>25.922976501305499</v>
      </c>
      <c r="E13" s="597">
        <v>44.771976501305502</v>
      </c>
      <c r="F13" s="597">
        <v>106.25361242876885</v>
      </c>
      <c r="G13" s="597">
        <v>118.63436953666763</v>
      </c>
      <c r="H13" s="598">
        <v>113.08686444963317</v>
      </c>
      <c r="I13" s="50"/>
      <c r="J13" s="50"/>
      <c r="K13" s="50"/>
      <c r="L13" s="50"/>
      <c r="M13" s="50"/>
      <c r="N13" s="50"/>
    </row>
    <row r="14" spans="1:14" ht="30" customHeight="1">
      <c r="A14" s="595"/>
      <c r="B14" s="600" t="s">
        <v>708</v>
      </c>
      <c r="C14" s="597">
        <v>11.744999999999999</v>
      </c>
      <c r="D14" s="598">
        <v>12.664285714285699</v>
      </c>
      <c r="E14" s="597">
        <v>24.409285714285698</v>
      </c>
      <c r="F14" s="597">
        <v>94.176602503379286</v>
      </c>
      <c r="G14" s="597">
        <v>96.028937335226217</v>
      </c>
      <c r="H14" s="598">
        <v>95.128640517512892</v>
      </c>
      <c r="I14" s="50"/>
      <c r="J14" s="50"/>
      <c r="K14" s="50"/>
      <c r="L14" s="50"/>
      <c r="M14" s="50"/>
      <c r="N14" s="50"/>
    </row>
    <row r="15" spans="1:14" ht="20.100000000000001" customHeight="1">
      <c r="A15" s="595"/>
      <c r="B15" s="595" t="s">
        <v>169</v>
      </c>
      <c r="C15" s="597">
        <v>290.75580000000002</v>
      </c>
      <c r="D15" s="598">
        <v>369.32068530770198</v>
      </c>
      <c r="E15" s="597">
        <v>660.076485307702</v>
      </c>
      <c r="F15" s="597">
        <v>105.93122820564867</v>
      </c>
      <c r="G15" s="597">
        <v>108.52453805583859</v>
      </c>
      <c r="H15" s="598">
        <v>107.36673610212655</v>
      </c>
      <c r="I15" s="50"/>
      <c r="J15" s="50"/>
      <c r="K15" s="50"/>
      <c r="L15" s="50"/>
      <c r="M15" s="50"/>
      <c r="N15" s="50"/>
    </row>
    <row r="16" spans="1:14" ht="20.100000000000001" customHeight="1">
      <c r="A16" s="595"/>
      <c r="B16" s="595" t="s">
        <v>168</v>
      </c>
      <c r="C16" s="597">
        <v>95.1</v>
      </c>
      <c r="D16" s="597">
        <v>119.30377967273598</v>
      </c>
      <c r="E16" s="597">
        <v>214.40377967273599</v>
      </c>
      <c r="F16" s="597">
        <v>106.45919623866563</v>
      </c>
      <c r="G16" s="597">
        <v>106.90302838058778</v>
      </c>
      <c r="H16" s="597">
        <v>106.70570829280643</v>
      </c>
      <c r="I16" s="50"/>
      <c r="J16" s="50"/>
      <c r="K16" s="50"/>
      <c r="L16" s="50"/>
      <c r="M16" s="50"/>
      <c r="N16" s="50"/>
    </row>
    <row r="17" spans="1:14" ht="20.100000000000001" customHeight="1">
      <c r="A17" s="595"/>
      <c r="B17" s="595" t="s">
        <v>167</v>
      </c>
      <c r="C17" s="597">
        <v>12.946249999999999</v>
      </c>
      <c r="D17" s="597">
        <v>17.2866071428571</v>
      </c>
      <c r="E17" s="597">
        <v>30.2328571428571</v>
      </c>
      <c r="F17" s="597">
        <v>118.67054978377729</v>
      </c>
      <c r="G17" s="597">
        <v>138.39031590829316</v>
      </c>
      <c r="H17" s="597">
        <v>129.19692395082734</v>
      </c>
      <c r="I17" s="335"/>
      <c r="J17" s="50"/>
      <c r="K17" s="50"/>
      <c r="L17" s="50"/>
      <c r="M17" s="50"/>
      <c r="N17" s="50"/>
    </row>
    <row r="18" spans="1:14" ht="20.100000000000001" customHeight="1">
      <c r="A18" s="595"/>
      <c r="B18" s="601"/>
      <c r="C18" s="602"/>
      <c r="D18" s="602"/>
      <c r="E18" s="603"/>
      <c r="F18" s="603"/>
      <c r="G18" s="603"/>
      <c r="H18" s="604"/>
      <c r="I18" s="335"/>
      <c r="J18" s="50"/>
      <c r="K18" s="50"/>
      <c r="L18" s="50"/>
    </row>
    <row r="19" spans="1:14" ht="20.100000000000001" customHeight="1">
      <c r="A19" s="595"/>
      <c r="B19" s="605"/>
      <c r="C19" s="606"/>
      <c r="H19" s="598"/>
      <c r="L19" s="50"/>
    </row>
    <row r="20" spans="1:14" ht="20.100000000000001" customHeight="1">
      <c r="A20" s="595"/>
      <c r="B20" s="605"/>
      <c r="C20" s="607"/>
      <c r="H20" s="598"/>
      <c r="J20" s="50"/>
      <c r="K20" s="50"/>
      <c r="L20" s="50"/>
    </row>
    <row r="21" spans="1:14" ht="20.100000000000001" customHeight="1">
      <c r="A21" s="595"/>
      <c r="B21" s="605"/>
      <c r="C21" s="607"/>
      <c r="H21" s="598"/>
      <c r="J21" s="50"/>
      <c r="K21" s="50"/>
      <c r="L21" s="50"/>
    </row>
    <row r="22" spans="1:14" ht="20.100000000000001" customHeight="1">
      <c r="B22" s="608"/>
      <c r="C22" s="609"/>
      <c r="H22" s="47"/>
    </row>
    <row r="23" spans="1:14" ht="20.100000000000001" customHeight="1">
      <c r="A23" s="610"/>
      <c r="B23" s="611"/>
      <c r="C23" s="612"/>
      <c r="H23" s="47"/>
    </row>
    <row r="24" spans="1:14" ht="20.100000000000001" customHeight="1">
      <c r="A24" s="46"/>
      <c r="B24" s="49"/>
      <c r="C24" s="48"/>
      <c r="H24" s="47"/>
    </row>
    <row r="25" spans="1:14" ht="20.100000000000001" customHeight="1">
      <c r="A25" s="46"/>
      <c r="B25" s="49"/>
      <c r="C25" s="48"/>
      <c r="H25" s="47"/>
    </row>
    <row r="26" spans="1:14" ht="20.100000000000001" customHeight="1">
      <c r="A26" s="46"/>
      <c r="B26" s="49"/>
      <c r="C26" s="48"/>
      <c r="H26" s="47"/>
    </row>
    <row r="27" spans="1:14" ht="20.100000000000001" customHeight="1">
      <c r="A27" s="46"/>
      <c r="B27" s="49"/>
      <c r="C27" s="48"/>
      <c r="H27" s="47"/>
    </row>
    <row r="28" spans="1:14" ht="20.100000000000001" customHeight="1">
      <c r="A28" s="46"/>
      <c r="B28" s="49"/>
      <c r="C28" s="48"/>
      <c r="D28" s="48"/>
      <c r="E28" s="48"/>
      <c r="F28" s="48"/>
      <c r="G28" s="48"/>
      <c r="H28" s="47"/>
    </row>
    <row r="29" spans="1:14" ht="20.100000000000001" customHeight="1">
      <c r="A29" s="46"/>
      <c r="B29" s="49"/>
      <c r="C29" s="48"/>
      <c r="D29" s="48"/>
      <c r="E29" s="48"/>
      <c r="F29" s="48"/>
      <c r="G29" s="48"/>
      <c r="H29" s="47"/>
    </row>
    <row r="30" spans="1:14" ht="20.100000000000001" customHeight="1">
      <c r="A30" s="46"/>
      <c r="B30" s="49"/>
      <c r="C30" s="48"/>
      <c r="D30" s="48"/>
      <c r="E30" s="48"/>
      <c r="F30" s="48"/>
      <c r="G30" s="48"/>
      <c r="H30" s="47"/>
    </row>
    <row r="31" spans="1:14" ht="20.100000000000001" customHeight="1">
      <c r="A31" s="46"/>
      <c r="B31" s="49"/>
      <c r="C31" s="48"/>
      <c r="D31" s="48"/>
      <c r="E31" s="48"/>
      <c r="F31" s="48"/>
      <c r="G31" s="48"/>
      <c r="H31" s="47"/>
    </row>
    <row r="32" spans="1:14" ht="20.100000000000001" customHeight="1">
      <c r="A32" s="46"/>
      <c r="B32" s="49"/>
      <c r="C32" s="48"/>
      <c r="D32" s="48"/>
      <c r="E32" s="48"/>
      <c r="F32" s="48"/>
      <c r="G32" s="48"/>
      <c r="H32" s="47"/>
    </row>
    <row r="33" spans="1:8" ht="20.100000000000001" customHeight="1">
      <c r="A33" s="46"/>
      <c r="B33" s="49"/>
      <c r="C33" s="48"/>
      <c r="D33" s="48"/>
      <c r="E33" s="48"/>
      <c r="F33" s="48"/>
      <c r="G33" s="48"/>
      <c r="H33" s="47"/>
    </row>
    <row r="34" spans="1:8" ht="20.100000000000001" customHeight="1">
      <c r="A34" s="46"/>
      <c r="B34" s="49"/>
      <c r="C34" s="48"/>
      <c r="D34" s="48"/>
      <c r="E34" s="48"/>
      <c r="F34" s="48"/>
      <c r="G34" s="48"/>
      <c r="H34" s="47"/>
    </row>
    <row r="35" spans="1:8" ht="20.100000000000001" customHeight="1">
      <c r="A35" s="46"/>
      <c r="B35" s="49"/>
      <c r="C35" s="48"/>
      <c r="D35" s="48"/>
      <c r="E35" s="48"/>
      <c r="F35" s="48"/>
      <c r="G35" s="48"/>
      <c r="H35" s="47"/>
    </row>
    <row r="36" spans="1:8" ht="20.100000000000001" customHeight="1">
      <c r="A36" s="46"/>
      <c r="B36" s="49"/>
      <c r="C36" s="48"/>
      <c r="D36" s="48"/>
      <c r="E36" s="48"/>
      <c r="F36" s="48"/>
      <c r="G36" s="48"/>
      <c r="H36" s="47"/>
    </row>
    <row r="37" spans="1:8" ht="20.100000000000001" customHeight="1">
      <c r="A37" s="46"/>
      <c r="B37" s="49"/>
      <c r="C37" s="48"/>
      <c r="D37" s="48"/>
      <c r="E37" s="48"/>
      <c r="F37" s="48"/>
      <c r="G37" s="48"/>
      <c r="H37" s="47"/>
    </row>
    <row r="38" spans="1:8" ht="20.100000000000001" customHeight="1">
      <c r="A38" s="46"/>
      <c r="B38" s="49"/>
      <c r="C38" s="48"/>
      <c r="D38" s="48"/>
      <c r="E38" s="48"/>
      <c r="F38" s="48"/>
      <c r="G38" s="48"/>
      <c r="H38" s="47"/>
    </row>
    <row r="39" spans="1:8" ht="20.100000000000001" customHeight="1">
      <c r="A39" s="46"/>
      <c r="B39" s="49"/>
      <c r="C39" s="48"/>
      <c r="D39" s="48"/>
      <c r="E39" s="48"/>
      <c r="F39" s="48"/>
      <c r="G39" s="48"/>
      <c r="H39" s="47"/>
    </row>
    <row r="40" spans="1:8" ht="20.100000000000001" customHeight="1">
      <c r="A40" s="46"/>
      <c r="B40" s="49"/>
      <c r="C40" s="48"/>
      <c r="D40" s="48"/>
      <c r="E40" s="48"/>
      <c r="F40" s="48"/>
      <c r="G40" s="48"/>
      <c r="H40" s="47"/>
    </row>
    <row r="41" spans="1:8" ht="20.100000000000001" customHeight="1">
      <c r="A41" s="46"/>
      <c r="B41" s="49"/>
      <c r="C41" s="48"/>
      <c r="D41" s="48"/>
      <c r="E41" s="48"/>
      <c r="F41" s="48"/>
      <c r="G41" s="48"/>
      <c r="H41" s="47"/>
    </row>
    <row r="42" spans="1:8" ht="20.100000000000001" customHeight="1">
      <c r="A42" s="46"/>
      <c r="B42" s="49"/>
      <c r="C42" s="48"/>
      <c r="D42" s="48"/>
      <c r="E42" s="48"/>
      <c r="F42" s="48"/>
      <c r="G42" s="48"/>
      <c r="H42" s="47"/>
    </row>
    <row r="43" spans="1:8" ht="20.100000000000001" customHeight="1">
      <c r="A43" s="46"/>
      <c r="B43" s="49"/>
      <c r="C43" s="48"/>
      <c r="D43" s="48"/>
      <c r="E43" s="48"/>
      <c r="F43" s="48"/>
      <c r="G43" s="48"/>
      <c r="H43" s="47"/>
    </row>
    <row r="44" spans="1:8" ht="20.100000000000001" customHeight="1">
      <c r="A44" s="46"/>
    </row>
    <row r="45" spans="1:8" ht="15" customHeight="1">
      <c r="A45" s="46"/>
    </row>
    <row r="46" spans="1:8" ht="15" customHeight="1">
      <c r="A46" s="46"/>
    </row>
  </sheetData>
  <mergeCells count="1">
    <mergeCell ref="F4:H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3" workbookViewId="0">
      <selection activeCell="M21" sqref="M21"/>
    </sheetView>
  </sheetViews>
  <sheetFormatPr defaultColWidth="7" defaultRowHeight="15"/>
  <cols>
    <col min="1" max="1" width="1.5546875" style="45" customWidth="1"/>
    <col min="2" max="2" width="27.33203125" style="45" customWidth="1"/>
    <col min="3" max="3" width="7.21875" style="45" customWidth="1"/>
    <col min="4" max="4" width="6.77734375" style="45" customWidth="1"/>
    <col min="5" max="5" width="7.21875" style="45" customWidth="1"/>
    <col min="6" max="6" width="10" style="45" customWidth="1"/>
    <col min="7" max="7" width="10.21875" style="45" customWidth="1"/>
    <col min="8" max="8" width="9.21875" style="45" customWidth="1"/>
    <col min="9" max="9" width="7.44140625" style="45" bestFit="1" customWidth="1"/>
    <col min="10" max="16384" width="7" style="45"/>
  </cols>
  <sheetData>
    <row r="1" spans="1:9" ht="20.100000000000001" customHeight="1">
      <c r="A1" s="587" t="s">
        <v>653</v>
      </c>
      <c r="B1" s="932"/>
    </row>
    <row r="2" spans="1:9" ht="13.9" customHeight="1">
      <c r="A2" s="941"/>
      <c r="B2" s="941"/>
      <c r="C2" s="588"/>
      <c r="D2" s="588"/>
      <c r="E2" s="588"/>
      <c r="F2" s="588"/>
    </row>
    <row r="3" spans="1:9" ht="16.149999999999999" customHeight="1">
      <c r="A3" s="56"/>
      <c r="B3" s="56"/>
      <c r="C3" s="56"/>
      <c r="D3" s="56"/>
      <c r="E3" s="56"/>
      <c r="G3" s="589" t="s">
        <v>367</v>
      </c>
    </row>
    <row r="4" spans="1:9" ht="15.4" customHeight="1">
      <c r="A4" s="55"/>
      <c r="B4" s="55"/>
      <c r="C4" s="590" t="s">
        <v>0</v>
      </c>
      <c r="D4" s="590" t="s">
        <v>193</v>
      </c>
      <c r="E4" s="590" t="s">
        <v>128</v>
      </c>
      <c r="F4" s="590" t="s">
        <v>84</v>
      </c>
      <c r="G4" s="590" t="s">
        <v>84</v>
      </c>
      <c r="H4" s="336"/>
    </row>
    <row r="5" spans="1:9" ht="15.4" customHeight="1">
      <c r="A5" s="305"/>
      <c r="B5" s="305"/>
      <c r="C5" s="591" t="s">
        <v>82</v>
      </c>
      <c r="D5" s="591" t="s">
        <v>126</v>
      </c>
      <c r="E5" s="591" t="s">
        <v>125</v>
      </c>
      <c r="F5" s="591" t="s">
        <v>686</v>
      </c>
      <c r="G5" s="591" t="s">
        <v>686</v>
      </c>
      <c r="H5" s="54"/>
    </row>
    <row r="6" spans="1:9" ht="15.4" customHeight="1">
      <c r="A6" s="305"/>
      <c r="B6" s="305"/>
      <c r="C6" s="591" t="s">
        <v>124</v>
      </c>
      <c r="D6" s="591" t="s">
        <v>124</v>
      </c>
      <c r="E6" s="591" t="s">
        <v>124</v>
      </c>
      <c r="F6" s="591" t="s">
        <v>192</v>
      </c>
      <c r="G6" s="591" t="s">
        <v>83</v>
      </c>
      <c r="H6" s="54"/>
    </row>
    <row r="7" spans="1:9" ht="15.4" customHeight="1">
      <c r="A7" s="305"/>
      <c r="B7" s="305"/>
      <c r="C7" s="613">
        <v>2021</v>
      </c>
      <c r="D7" s="613">
        <v>2021</v>
      </c>
      <c r="E7" s="613">
        <v>2021</v>
      </c>
      <c r="F7" s="613" t="s">
        <v>707</v>
      </c>
      <c r="G7" s="613" t="s">
        <v>507</v>
      </c>
      <c r="H7" s="54"/>
    </row>
    <row r="8" spans="1:9" ht="10.15" customHeight="1">
      <c r="A8" s="305"/>
      <c r="B8" s="305"/>
      <c r="E8" s="591"/>
      <c r="F8" s="591"/>
      <c r="G8" s="591"/>
      <c r="H8" s="54"/>
    </row>
    <row r="9" spans="1:9" ht="16.149999999999999" customHeight="1">
      <c r="A9" s="592" t="s">
        <v>148</v>
      </c>
      <c r="B9" s="593"/>
      <c r="C9" s="809">
        <v>34279.739000000001</v>
      </c>
      <c r="D9" s="809">
        <v>38383.105599999995</v>
      </c>
      <c r="E9" s="809">
        <v>171902.111852726</v>
      </c>
      <c r="F9" s="615">
        <v>36.808199403554333</v>
      </c>
      <c r="G9" s="615">
        <v>110.21070524703003</v>
      </c>
      <c r="H9" s="54"/>
    </row>
    <row r="10" spans="1:9" ht="20.100000000000001" customHeight="1">
      <c r="A10" s="595"/>
      <c r="B10" s="601" t="s">
        <v>190</v>
      </c>
      <c r="C10" s="810">
        <v>5904.34</v>
      </c>
      <c r="D10" s="811">
        <v>6578.3</v>
      </c>
      <c r="E10" s="811">
        <v>27548.47</v>
      </c>
      <c r="F10" s="618">
        <v>35.091841787866997</v>
      </c>
      <c r="G10" s="618">
        <v>117.09976859290545</v>
      </c>
      <c r="H10" s="52"/>
      <c r="I10" s="50"/>
    </row>
    <row r="11" spans="1:9" ht="16.5" customHeight="1">
      <c r="A11" s="595"/>
      <c r="B11" s="619" t="s">
        <v>189</v>
      </c>
      <c r="C11" s="810"/>
      <c r="D11" s="811"/>
      <c r="E11" s="811"/>
      <c r="F11" s="618"/>
      <c r="G11" s="618"/>
      <c r="H11" s="52"/>
      <c r="I11" s="50"/>
    </row>
    <row r="12" spans="1:9" ht="16.5" customHeight="1">
      <c r="A12" s="595"/>
      <c r="B12" s="620" t="s">
        <v>506</v>
      </c>
      <c r="C12" s="812">
        <v>2992.92</v>
      </c>
      <c r="D12" s="813">
        <v>3343.4</v>
      </c>
      <c r="E12" s="813">
        <v>13235.210000000001</v>
      </c>
      <c r="F12" s="623">
        <v>38.229512079583138</v>
      </c>
      <c r="G12" s="623">
        <v>169.56522296159829</v>
      </c>
      <c r="H12" s="61"/>
      <c r="I12" s="50"/>
    </row>
    <row r="13" spans="1:9" ht="16.149999999999999" customHeight="1">
      <c r="A13" s="595"/>
      <c r="B13" s="620" t="s">
        <v>188</v>
      </c>
      <c r="C13" s="812">
        <v>298.61</v>
      </c>
      <c r="D13" s="813">
        <v>319.72000000000003</v>
      </c>
      <c r="E13" s="813">
        <v>1418.5000000000002</v>
      </c>
      <c r="F13" s="623">
        <v>33.057562339780944</v>
      </c>
      <c r="G13" s="623">
        <v>95.476236950683528</v>
      </c>
      <c r="H13" s="51"/>
      <c r="I13" s="50"/>
    </row>
    <row r="14" spans="1:9" ht="16.149999999999999" customHeight="1">
      <c r="A14" s="595"/>
      <c r="B14" s="620" t="s">
        <v>187</v>
      </c>
      <c r="C14" s="812">
        <v>169.5</v>
      </c>
      <c r="D14" s="813">
        <v>202.34</v>
      </c>
      <c r="E14" s="813">
        <v>854.38</v>
      </c>
      <c r="F14" s="623">
        <v>22.261653508429088</v>
      </c>
      <c r="G14" s="623">
        <v>48.341339489303444</v>
      </c>
      <c r="H14" s="51"/>
      <c r="I14" s="50"/>
    </row>
    <row r="15" spans="1:9" ht="16.149999999999999" customHeight="1">
      <c r="A15" s="595"/>
      <c r="B15" s="620" t="s">
        <v>505</v>
      </c>
      <c r="C15" s="812">
        <v>96.4</v>
      </c>
      <c r="D15" s="813">
        <v>109.62</v>
      </c>
      <c r="E15" s="813">
        <v>493.68999999999994</v>
      </c>
      <c r="F15" s="624">
        <v>29.079058118652263</v>
      </c>
      <c r="G15" s="623">
        <v>63.081699931000998</v>
      </c>
      <c r="H15" s="51"/>
      <c r="I15" s="50"/>
    </row>
    <row r="16" spans="1:9" ht="16.149999999999999" customHeight="1">
      <c r="A16" s="595"/>
      <c r="B16" s="620" t="s">
        <v>185</v>
      </c>
      <c r="C16" s="812">
        <v>75.12</v>
      </c>
      <c r="D16" s="813">
        <v>90.8</v>
      </c>
      <c r="E16" s="813">
        <v>365.58</v>
      </c>
      <c r="F16" s="623">
        <v>35.538057742782151</v>
      </c>
      <c r="G16" s="623">
        <v>112.77764067127345</v>
      </c>
      <c r="H16" s="51"/>
      <c r="I16" s="50"/>
    </row>
    <row r="17" spans="1:9" ht="16.149999999999999" customHeight="1">
      <c r="A17" s="595"/>
      <c r="B17" s="620" t="s">
        <v>503</v>
      </c>
      <c r="C17" s="812">
        <v>64.34</v>
      </c>
      <c r="D17" s="812">
        <v>70.209999999999994</v>
      </c>
      <c r="E17" s="812">
        <v>299.15000000000003</v>
      </c>
      <c r="F17" s="624">
        <v>27.798298556421301</v>
      </c>
      <c r="G17" s="624">
        <v>205.89854773212201</v>
      </c>
      <c r="H17" s="51"/>
      <c r="I17" s="50"/>
    </row>
    <row r="18" spans="1:9" ht="16.149999999999999" customHeight="1">
      <c r="A18" s="595"/>
      <c r="B18" s="620" t="s">
        <v>186</v>
      </c>
      <c r="C18" s="812">
        <v>51.83</v>
      </c>
      <c r="D18" s="813">
        <v>55.43</v>
      </c>
      <c r="E18" s="813">
        <v>288.29000000000002</v>
      </c>
      <c r="F18" s="623">
        <v>42.948870746677791</v>
      </c>
      <c r="G18" s="623">
        <v>219.69974089315656</v>
      </c>
      <c r="H18" s="51"/>
      <c r="I18" s="50"/>
    </row>
    <row r="19" spans="1:9" ht="16.149999999999999" customHeight="1">
      <c r="A19" s="595"/>
      <c r="B19" s="620" t="s">
        <v>504</v>
      </c>
      <c r="C19" s="813">
        <v>41.12</v>
      </c>
      <c r="D19" s="813">
        <v>46.82</v>
      </c>
      <c r="E19" s="813">
        <v>220.76999999999998</v>
      </c>
      <c r="F19" s="623">
        <v>26.573662259188595</v>
      </c>
      <c r="G19" s="623">
        <v>118.40707964601769</v>
      </c>
      <c r="H19" s="51"/>
      <c r="I19" s="50"/>
    </row>
    <row r="20" spans="1:9" ht="16.149999999999999" customHeight="1">
      <c r="A20" s="595"/>
      <c r="B20" s="620" t="s">
        <v>183</v>
      </c>
      <c r="C20" s="812">
        <v>24.535399999999999</v>
      </c>
      <c r="D20" s="812">
        <v>26.53</v>
      </c>
      <c r="E20" s="812">
        <v>122.2654</v>
      </c>
      <c r="F20" s="624">
        <v>23.449443805140007</v>
      </c>
      <c r="G20" s="624">
        <v>207.65183423913044</v>
      </c>
      <c r="H20" s="51"/>
      <c r="I20" s="50"/>
    </row>
    <row r="21" spans="1:9" ht="16.149999999999999" customHeight="1">
      <c r="A21" s="595"/>
      <c r="B21" s="620" t="s">
        <v>184</v>
      </c>
      <c r="C21" s="814">
        <v>19.82</v>
      </c>
      <c r="D21" s="814">
        <v>21.72</v>
      </c>
      <c r="E21" s="814">
        <v>101.38999999999999</v>
      </c>
      <c r="F21" s="58">
        <v>29.482407676650187</v>
      </c>
      <c r="G21" s="58">
        <v>131.91517043976054</v>
      </c>
      <c r="H21" s="51"/>
      <c r="I21" s="50"/>
    </row>
    <row r="22" spans="1:9" ht="16.149999999999999" customHeight="1">
      <c r="A22" s="595"/>
      <c r="B22" s="601" t="s">
        <v>182</v>
      </c>
      <c r="C22" s="810">
        <v>28376</v>
      </c>
      <c r="D22" s="811">
        <v>31804.805599999996</v>
      </c>
      <c r="E22" s="811">
        <v>144353.641852726</v>
      </c>
      <c r="F22" s="618">
        <v>37.155007083255697</v>
      </c>
      <c r="G22" s="618">
        <v>108.98707869618049</v>
      </c>
      <c r="H22" s="51"/>
      <c r="I22" s="50"/>
    </row>
    <row r="23" spans="1:9" ht="16.5" customHeight="1">
      <c r="A23" s="595"/>
      <c r="B23" s="626" t="s">
        <v>181</v>
      </c>
      <c r="C23" s="812">
        <v>18934.871999999999</v>
      </c>
      <c r="D23" s="813">
        <v>21224.762999999999</v>
      </c>
      <c r="E23" s="813">
        <v>98107.593540376009</v>
      </c>
      <c r="F23" s="623">
        <v>35.92699318969801</v>
      </c>
      <c r="G23" s="623">
        <v>111.92373851246337</v>
      </c>
      <c r="H23" s="51"/>
      <c r="I23" s="50"/>
    </row>
    <row r="24" spans="1:9" ht="16.5" customHeight="1">
      <c r="A24" s="595"/>
      <c r="B24" s="626" t="s">
        <v>180</v>
      </c>
      <c r="C24" s="812">
        <v>8004.6049999999996</v>
      </c>
      <c r="D24" s="813">
        <v>9005.9159999999993</v>
      </c>
      <c r="E24" s="813">
        <v>39167.988632349996</v>
      </c>
      <c r="F24" s="623">
        <v>38.553653133278573</v>
      </c>
      <c r="G24" s="623">
        <v>104.43224636725358</v>
      </c>
      <c r="H24" s="51"/>
      <c r="I24" s="50"/>
    </row>
    <row r="25" spans="1:9" ht="16.5" customHeight="1">
      <c r="A25" s="595"/>
      <c r="B25" s="626" t="s">
        <v>179</v>
      </c>
      <c r="C25" s="812">
        <v>1435.922</v>
      </c>
      <c r="D25" s="813">
        <v>1574.1266000000001</v>
      </c>
      <c r="E25" s="813">
        <v>7078.0596799999994</v>
      </c>
      <c r="F25" s="623">
        <v>51.1088326625867</v>
      </c>
      <c r="G25" s="623">
        <v>97.108204078619934</v>
      </c>
      <c r="H25" s="51"/>
      <c r="I25" s="50"/>
    </row>
    <row r="26" spans="1:9" ht="16.5" customHeight="1">
      <c r="B26" s="608" t="s">
        <v>178</v>
      </c>
      <c r="C26" s="815"/>
      <c r="D26" s="815"/>
      <c r="E26" s="815"/>
      <c r="F26" s="58"/>
      <c r="G26" s="58"/>
      <c r="H26" s="51"/>
      <c r="I26" s="50"/>
    </row>
    <row r="27" spans="1:9" ht="16.5" customHeight="1">
      <c r="A27" s="610"/>
      <c r="B27" s="627" t="s">
        <v>17</v>
      </c>
      <c r="C27" s="816">
        <v>3716.01</v>
      </c>
      <c r="D27" s="816">
        <v>4269.2330000000002</v>
      </c>
      <c r="E27" s="816">
        <v>19467.343000000001</v>
      </c>
      <c r="F27" s="628">
        <v>38.292703465423692</v>
      </c>
      <c r="G27" s="628">
        <v>110.5516565050698</v>
      </c>
      <c r="H27" s="51"/>
      <c r="I27" s="50"/>
    </row>
    <row r="28" spans="1:9" ht="16.149999999999999" customHeight="1">
      <c r="A28" s="610"/>
      <c r="B28" s="627" t="s">
        <v>39</v>
      </c>
      <c r="C28" s="816">
        <v>2409.9380000000001</v>
      </c>
      <c r="D28" s="816">
        <v>2627.451</v>
      </c>
      <c r="E28" s="816">
        <v>11528.651</v>
      </c>
      <c r="F28" s="628">
        <v>32.248680236865603</v>
      </c>
      <c r="G28" s="628">
        <v>108.65156117011728</v>
      </c>
      <c r="H28" s="51"/>
      <c r="I28" s="50"/>
    </row>
    <row r="29" spans="1:9" ht="16.149999999999999" customHeight="1">
      <c r="A29" s="610"/>
      <c r="B29" s="627" t="s">
        <v>20</v>
      </c>
      <c r="C29" s="816">
        <v>1417.895</v>
      </c>
      <c r="D29" s="816">
        <v>1902.8489999999999</v>
      </c>
      <c r="E29" s="816">
        <v>7823.8140000000003</v>
      </c>
      <c r="F29" s="628">
        <v>44.223158846478398</v>
      </c>
      <c r="G29" s="628">
        <v>132.96489534543824</v>
      </c>
      <c r="H29" s="51"/>
      <c r="I29" s="50"/>
    </row>
    <row r="30" spans="1:9" ht="16.149999999999999" customHeight="1">
      <c r="A30" s="610"/>
      <c r="B30" s="627" t="s">
        <v>28</v>
      </c>
      <c r="C30" s="816">
        <v>920.55899999999997</v>
      </c>
      <c r="D30" s="816">
        <v>948.31</v>
      </c>
      <c r="E30" s="816">
        <v>4616.5680000000002</v>
      </c>
      <c r="F30" s="628">
        <v>50.081594967635937</v>
      </c>
      <c r="G30" s="628">
        <v>102.43117642686536</v>
      </c>
      <c r="H30" s="51"/>
    </row>
    <row r="31" spans="1:9" ht="16.149999999999999" customHeight="1">
      <c r="A31" s="610"/>
      <c r="B31" s="627" t="s">
        <v>38</v>
      </c>
      <c r="C31" s="816">
        <v>779.93</v>
      </c>
      <c r="D31" s="816">
        <v>825.02599999999995</v>
      </c>
      <c r="E31" s="816">
        <v>4515.54</v>
      </c>
      <c r="F31" s="628">
        <v>41.596675464332414</v>
      </c>
      <c r="G31" s="628">
        <v>130.09195810934889</v>
      </c>
      <c r="H31" s="51"/>
    </row>
    <row r="32" spans="1:9" ht="16.149999999999999" customHeight="1">
      <c r="A32" s="610"/>
      <c r="B32" s="627" t="s">
        <v>164</v>
      </c>
      <c r="C32" s="816">
        <v>888.26499999999999</v>
      </c>
      <c r="D32" s="816">
        <v>1050.7439999999999</v>
      </c>
      <c r="E32" s="816">
        <v>3780.2420000000002</v>
      </c>
      <c r="F32" s="628">
        <v>30.592922481040478</v>
      </c>
      <c r="G32" s="628">
        <v>89.774954771043397</v>
      </c>
      <c r="H32" s="51"/>
    </row>
    <row r="33" spans="1:8" ht="16.149999999999999" customHeight="1">
      <c r="A33" s="610"/>
      <c r="B33" s="627" t="s">
        <v>21</v>
      </c>
      <c r="C33" s="816">
        <v>819.61500000000001</v>
      </c>
      <c r="D33" s="816">
        <v>918.62</v>
      </c>
      <c r="E33" s="816">
        <v>3726.1509999999998</v>
      </c>
      <c r="F33" s="628">
        <v>27.673915265103282</v>
      </c>
      <c r="G33" s="628">
        <v>112.88667648856074</v>
      </c>
      <c r="H33" s="51"/>
    </row>
    <row r="34" spans="1:8" ht="16.149999999999999" customHeight="1">
      <c r="A34" s="610"/>
      <c r="B34" s="627" t="s">
        <v>177</v>
      </c>
      <c r="C34" s="816">
        <v>726.45399999999995</v>
      </c>
      <c r="D34" s="816">
        <v>674.05899999999997</v>
      </c>
      <c r="E34" s="816">
        <v>3267.2820000000002</v>
      </c>
      <c r="F34" s="628">
        <v>45.264109282816285</v>
      </c>
      <c r="G34" s="628">
        <v>162.98564732690693</v>
      </c>
      <c r="H34" s="51"/>
    </row>
    <row r="35" spans="1:8" ht="16.149999999999999" customHeight="1">
      <c r="A35" s="610"/>
      <c r="B35" s="627" t="s">
        <v>29</v>
      </c>
      <c r="C35" s="816">
        <v>604.27599999999995</v>
      </c>
      <c r="D35" s="816">
        <v>608.52200000000005</v>
      </c>
      <c r="E35" s="816">
        <v>2938.49</v>
      </c>
      <c r="F35" s="628">
        <v>45.138476592352163</v>
      </c>
      <c r="G35" s="628">
        <v>84.25306685360961</v>
      </c>
      <c r="H35" s="51"/>
    </row>
    <row r="36" spans="1:8" ht="16.149999999999999" customHeight="1">
      <c r="A36" s="610"/>
      <c r="B36" s="627" t="s">
        <v>33</v>
      </c>
      <c r="C36" s="816">
        <v>637.73599999999999</v>
      </c>
      <c r="D36" s="816">
        <v>869.80399999999997</v>
      </c>
      <c r="E36" s="816">
        <v>2816.2130000000002</v>
      </c>
      <c r="F36" s="628">
        <v>34.293724479532237</v>
      </c>
      <c r="G36" s="628">
        <v>106.42387281797492</v>
      </c>
      <c r="H36" s="51"/>
    </row>
    <row r="37" spans="1:8" ht="16.149999999999999" customHeight="1">
      <c r="A37" s="610"/>
      <c r="B37" s="627" t="s">
        <v>19</v>
      </c>
      <c r="C37" s="816">
        <v>402.02800000000002</v>
      </c>
      <c r="D37" s="816">
        <v>376.68</v>
      </c>
      <c r="E37" s="816">
        <v>2484.4229999999998</v>
      </c>
      <c r="F37" s="628">
        <v>41.128309735486027</v>
      </c>
      <c r="G37" s="628">
        <v>85.331844516404686</v>
      </c>
      <c r="H37" s="51"/>
    </row>
    <row r="38" spans="1:8" ht="16.149999999999999" customHeight="1">
      <c r="A38" s="610"/>
      <c r="B38" s="627" t="s">
        <v>18</v>
      </c>
      <c r="C38" s="816">
        <v>423.85300000000001</v>
      </c>
      <c r="D38" s="816">
        <v>490.13499999999999</v>
      </c>
      <c r="E38" s="816">
        <v>2427.3510000000001</v>
      </c>
      <c r="F38" s="628">
        <v>36.401357587798266</v>
      </c>
      <c r="G38" s="628">
        <v>101.95329727332219</v>
      </c>
      <c r="H38" s="51"/>
    </row>
    <row r="39" spans="1:8" ht="16.149999999999999" customHeight="1">
      <c r="A39" s="610"/>
      <c r="B39" s="627" t="s">
        <v>31</v>
      </c>
      <c r="C39" s="816">
        <v>437.37400000000002</v>
      </c>
      <c r="D39" s="816">
        <v>448.54</v>
      </c>
      <c r="E39" s="816">
        <v>2409.6750000000002</v>
      </c>
      <c r="F39" s="628">
        <v>45.435235874618044</v>
      </c>
      <c r="G39" s="628">
        <v>85.39320546958777</v>
      </c>
      <c r="H39" s="51"/>
    </row>
    <row r="40" spans="1:8" ht="16.149999999999999" customHeight="1">
      <c r="A40" s="610"/>
      <c r="B40" s="627" t="s">
        <v>25</v>
      </c>
      <c r="C40" s="816">
        <v>495.87</v>
      </c>
      <c r="D40" s="816">
        <v>517.99</v>
      </c>
      <c r="E40" s="816">
        <v>2408.2269999999999</v>
      </c>
      <c r="F40" s="628">
        <v>47.722845971396332</v>
      </c>
      <c r="G40" s="628">
        <v>199.52964160960832</v>
      </c>
      <c r="H40" s="51"/>
    </row>
    <row r="41" spans="1:8" ht="16.149999999999999" customHeight="1">
      <c r="A41" s="610"/>
      <c r="B41" s="627" t="s">
        <v>37</v>
      </c>
      <c r="C41" s="816">
        <v>454.41800000000001</v>
      </c>
      <c r="D41" s="816">
        <v>537.23659999999995</v>
      </c>
      <c r="E41" s="816">
        <v>2393.7395999999999</v>
      </c>
      <c r="F41" s="628">
        <v>26.387181974513862</v>
      </c>
      <c r="G41" s="628">
        <v>125.80169729891087</v>
      </c>
      <c r="H41" s="51"/>
    </row>
    <row r="42" spans="1:8" ht="16.149999999999999" customHeight="1">
      <c r="A42" s="610"/>
      <c r="B42" s="627" t="s">
        <v>30</v>
      </c>
      <c r="C42" s="816">
        <v>444.33699999999999</v>
      </c>
      <c r="D42" s="816">
        <v>399.70699999999999</v>
      </c>
      <c r="E42" s="816">
        <v>2298.9850000000001</v>
      </c>
      <c r="F42" s="628">
        <v>30.205464189671062</v>
      </c>
      <c r="G42" s="628">
        <v>120.20842886715235</v>
      </c>
      <c r="H42" s="51"/>
    </row>
    <row r="43" spans="1:8" ht="16.149999999999999" customHeight="1">
      <c r="A43" s="610"/>
      <c r="B43" s="627" t="s">
        <v>432</v>
      </c>
      <c r="C43" s="816">
        <v>380.73</v>
      </c>
      <c r="D43" s="816">
        <v>389.36900000000003</v>
      </c>
      <c r="E43" s="816">
        <v>2149.9490000000001</v>
      </c>
      <c r="F43" s="628">
        <v>42.656177891988825</v>
      </c>
      <c r="G43" s="628">
        <v>86.12194114647447</v>
      </c>
      <c r="H43" s="51"/>
    </row>
    <row r="44" spans="1:8" ht="16.149999999999999" customHeight="1">
      <c r="A44" s="610"/>
      <c r="B44" s="627" t="s">
        <v>22</v>
      </c>
      <c r="C44" s="816">
        <v>379.22899999999998</v>
      </c>
      <c r="D44" s="816">
        <v>414.971</v>
      </c>
      <c r="E44" s="816">
        <v>2013.098</v>
      </c>
      <c r="F44" s="628">
        <v>46.054375375903682</v>
      </c>
      <c r="G44" s="628">
        <v>107.40211571334368</v>
      </c>
      <c r="H44" s="51"/>
    </row>
    <row r="45" spans="1:8" ht="16.149999999999999" customHeight="1">
      <c r="A45" s="610"/>
      <c r="B45" s="627" t="s">
        <v>24</v>
      </c>
      <c r="C45" s="816">
        <v>413.69299999999998</v>
      </c>
      <c r="D45" s="816">
        <v>458.54199999999997</v>
      </c>
      <c r="E45" s="816">
        <v>2008.1610000000001</v>
      </c>
      <c r="F45" s="628">
        <v>48.307973279749774</v>
      </c>
      <c r="G45" s="628">
        <v>162.31314873578864</v>
      </c>
      <c r="H45" s="51"/>
    </row>
    <row r="46" spans="1:8" ht="16.149999999999999" customHeight="1">
      <c r="A46" s="610"/>
      <c r="B46" s="627" t="s">
        <v>26</v>
      </c>
      <c r="C46" s="816">
        <v>380.59800000000001</v>
      </c>
      <c r="D46" s="816">
        <v>263.65100000000001</v>
      </c>
      <c r="E46" s="816">
        <v>2000.203</v>
      </c>
      <c r="F46" s="628">
        <v>35.502971918401862</v>
      </c>
      <c r="G46" s="628">
        <v>103.28143451614717</v>
      </c>
      <c r="H46" s="51"/>
    </row>
    <row r="47" spans="1:8" ht="16.149999999999999" customHeight="1">
      <c r="A47" s="610"/>
      <c r="B47" s="627" t="s">
        <v>32</v>
      </c>
      <c r="C47" s="816">
        <v>347.541</v>
      </c>
      <c r="D47" s="816">
        <v>396.17200000000003</v>
      </c>
      <c r="E47" s="816">
        <v>1985.835</v>
      </c>
      <c r="F47" s="628">
        <v>39.699660905539346</v>
      </c>
      <c r="G47" s="628">
        <v>86.729161107343018</v>
      </c>
      <c r="H47" s="51"/>
    </row>
    <row r="48" spans="1:8" ht="16.149999999999999" customHeight="1">
      <c r="A48" s="610"/>
      <c r="B48" s="627" t="s">
        <v>42</v>
      </c>
      <c r="C48" s="816">
        <v>205.27699999999999</v>
      </c>
      <c r="D48" s="816">
        <v>289.89999999999998</v>
      </c>
      <c r="E48" s="816">
        <v>1881.4159999999999</v>
      </c>
      <c r="F48" s="628">
        <v>36.188460760936024</v>
      </c>
      <c r="G48" s="628">
        <v>84.69997582465173</v>
      </c>
    </row>
    <row r="49" spans="1:1" ht="16.149999999999999" customHeight="1">
      <c r="A49" s="610"/>
    </row>
    <row r="50" spans="1:1" ht="16.149999999999999" customHeight="1">
      <c r="A50" s="610"/>
    </row>
    <row r="51" spans="1:1" ht="16.149999999999999" customHeight="1">
      <c r="A51" s="610"/>
    </row>
    <row r="52" spans="1:1" ht="16.149999999999999" customHeight="1">
      <c r="A52" s="610"/>
    </row>
    <row r="53" spans="1:1" ht="16.149999999999999" customHeight="1">
      <c r="A53" s="610"/>
    </row>
    <row r="54" spans="1:1" ht="16.149999999999999" customHeight="1">
      <c r="A54" s="610"/>
    </row>
    <row r="55" spans="1:1" ht="16.149999999999999" customHeight="1">
      <c r="A55" s="610"/>
    </row>
    <row r="56" spans="1:1" ht="16.149999999999999" customHeight="1">
      <c r="A56" s="610"/>
    </row>
    <row r="57" spans="1:1" ht="16.149999999999999" customHeight="1">
      <c r="A57" s="610"/>
    </row>
    <row r="58" spans="1:1" ht="16.149999999999999" customHeight="1">
      <c r="A58" s="610"/>
    </row>
    <row r="59" spans="1:1" ht="16.149999999999999" customHeight="1">
      <c r="A59" s="610"/>
    </row>
    <row r="60" spans="1:1" ht="16.149999999999999" customHeight="1">
      <c r="A60" s="610"/>
    </row>
    <row r="61" spans="1:1" ht="16.149999999999999" customHeight="1">
      <c r="A61" s="610"/>
    </row>
    <row r="62" spans="1:1" ht="16.149999999999999" customHeight="1">
      <c r="A62" s="610"/>
    </row>
    <row r="63" spans="1:1" ht="16.149999999999999" customHeight="1">
      <c r="A63" s="610"/>
    </row>
    <row r="64" spans="1:1" ht="16.149999999999999" customHeight="1">
      <c r="A64" s="610"/>
    </row>
    <row r="65" spans="1:6" ht="16.149999999999999" customHeight="1">
      <c r="A65" s="610"/>
    </row>
    <row r="66" spans="1:6" ht="16.149999999999999" customHeight="1">
      <c r="A66" s="46"/>
    </row>
    <row r="67" spans="1:6" ht="16.149999999999999" customHeight="1">
      <c r="A67" s="46"/>
    </row>
    <row r="68" spans="1:6" ht="16.149999999999999" customHeight="1">
      <c r="A68" s="46"/>
    </row>
    <row r="69" spans="1:6" ht="16.149999999999999" customHeight="1">
      <c r="A69" s="46"/>
    </row>
    <row r="70" spans="1:6" ht="16.149999999999999" customHeight="1">
      <c r="A70" s="46"/>
    </row>
    <row r="71" spans="1:6" ht="16.149999999999999" customHeight="1">
      <c r="A71" s="46"/>
    </row>
    <row r="72" spans="1:6">
      <c r="A72" s="57"/>
      <c r="B72" s="57"/>
      <c r="C72" s="57"/>
      <c r="D72" s="57"/>
      <c r="E72" s="57"/>
      <c r="F72" s="57"/>
    </row>
    <row r="73" spans="1:6">
      <c r="A73" s="57"/>
      <c r="B73" s="57"/>
      <c r="C73" s="57"/>
      <c r="D73" s="57"/>
      <c r="E73" s="57"/>
      <c r="F73" s="57"/>
    </row>
    <row r="74" spans="1:6">
      <c r="A74" s="57"/>
      <c r="B74" s="57"/>
      <c r="C74" s="57"/>
      <c r="D74" s="57"/>
      <c r="E74" s="57"/>
      <c r="F74" s="57"/>
    </row>
    <row r="75" spans="1:6">
      <c r="A75" s="57"/>
      <c r="B75" s="57"/>
      <c r="C75" s="57"/>
      <c r="D75" s="57"/>
      <c r="E75" s="57"/>
      <c r="F75" s="57"/>
    </row>
    <row r="76" spans="1:6">
      <c r="A76" s="57"/>
      <c r="B76" s="57"/>
      <c r="C76" s="57"/>
      <c r="D76" s="57"/>
      <c r="E76" s="57"/>
      <c r="F76" s="57"/>
    </row>
    <row r="77" spans="1:6">
      <c r="A77" s="57"/>
      <c r="B77" s="57"/>
      <c r="C77" s="57"/>
      <c r="D77" s="57"/>
      <c r="E77" s="57"/>
      <c r="F77" s="57"/>
    </row>
    <row r="78" spans="1:6">
      <c r="A78" s="57"/>
      <c r="B78" s="57"/>
      <c r="C78" s="57"/>
      <c r="D78" s="57"/>
      <c r="E78" s="57"/>
      <c r="F78" s="57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M21" sqref="M21"/>
    </sheetView>
  </sheetViews>
  <sheetFormatPr defaultColWidth="7" defaultRowHeight="15"/>
  <cols>
    <col min="1" max="1" width="1.5546875" style="45" customWidth="1"/>
    <col min="2" max="2" width="30.21875" style="45" customWidth="1"/>
    <col min="3" max="6" width="9.5546875" style="45" customWidth="1"/>
    <col min="7" max="16384" width="7" style="45"/>
  </cols>
  <sheetData>
    <row r="1" spans="1:7" ht="20.100000000000001" customHeight="1">
      <c r="A1" s="587" t="s">
        <v>747</v>
      </c>
      <c r="B1" s="932"/>
    </row>
    <row r="2" spans="1:7" ht="12.6" customHeight="1">
      <c r="A2" s="941"/>
      <c r="B2" s="941"/>
      <c r="C2" s="588"/>
      <c r="D2" s="588"/>
      <c r="E2" s="588"/>
    </row>
    <row r="3" spans="1:7" ht="20.100000000000001" customHeight="1">
      <c r="A3" s="56"/>
      <c r="B3" s="56"/>
      <c r="C3" s="56"/>
      <c r="D3" s="56"/>
      <c r="F3" s="573" t="s">
        <v>367</v>
      </c>
    </row>
    <row r="4" spans="1:7" ht="16.149999999999999" customHeight="1">
      <c r="A4" s="55"/>
      <c r="B4" s="55"/>
      <c r="C4" s="201" t="s">
        <v>0</v>
      </c>
      <c r="D4" s="201" t="s">
        <v>129</v>
      </c>
      <c r="E4" s="1099" t="s">
        <v>449</v>
      </c>
      <c r="F4" s="1099"/>
    </row>
    <row r="5" spans="1:7" ht="16.149999999999999" customHeight="1">
      <c r="A5" s="305"/>
      <c r="B5" s="305"/>
      <c r="C5" s="572" t="s">
        <v>175</v>
      </c>
      <c r="D5" s="572" t="s">
        <v>174</v>
      </c>
      <c r="E5" s="572" t="s">
        <v>310</v>
      </c>
      <c r="F5" s="572" t="s">
        <v>370</v>
      </c>
    </row>
    <row r="6" spans="1:7" ht="16.149999999999999" customHeight="1">
      <c r="A6" s="305"/>
      <c r="B6" s="305"/>
      <c r="C6" s="703" t="s">
        <v>668</v>
      </c>
      <c r="D6" s="703" t="s">
        <v>668</v>
      </c>
      <c r="E6" s="703" t="s">
        <v>668</v>
      </c>
      <c r="F6" s="703" t="s">
        <v>668</v>
      </c>
    </row>
    <row r="7" spans="1:7" ht="9" customHeight="1">
      <c r="A7" s="305"/>
      <c r="B7" s="305"/>
      <c r="C7" s="571"/>
      <c r="D7" s="571"/>
      <c r="E7" s="571"/>
      <c r="F7" s="571"/>
    </row>
    <row r="8" spans="1:7" ht="18" customHeight="1">
      <c r="A8" s="592" t="s">
        <v>148</v>
      </c>
      <c r="B8" s="593"/>
      <c r="C8" s="614">
        <v>68244.814252726006</v>
      </c>
      <c r="D8" s="614">
        <v>103657.29760000001</v>
      </c>
      <c r="E8" s="594">
        <v>113.2187919795354</v>
      </c>
      <c r="F8" s="594">
        <v>108.31603187090583</v>
      </c>
      <c r="G8" s="50"/>
    </row>
    <row r="9" spans="1:7" ht="16.5" customHeight="1">
      <c r="A9" s="595"/>
      <c r="B9" s="601" t="s">
        <v>190</v>
      </c>
      <c r="C9" s="616">
        <v>9796.2000000000007</v>
      </c>
      <c r="D9" s="617">
        <v>17752.27</v>
      </c>
      <c r="E9" s="604">
        <v>117.37880131323541</v>
      </c>
      <c r="F9" s="604">
        <v>116.94635780087275</v>
      </c>
      <c r="G9" s="50"/>
    </row>
    <row r="10" spans="1:7" ht="16.5" customHeight="1">
      <c r="A10" s="595"/>
      <c r="B10" s="619" t="s">
        <v>189</v>
      </c>
      <c r="C10" s="616"/>
      <c r="D10" s="617"/>
      <c r="E10" s="604"/>
      <c r="F10" s="604"/>
      <c r="G10" s="50"/>
    </row>
    <row r="11" spans="1:7" ht="16.5" customHeight="1">
      <c r="A11" s="595"/>
      <c r="B11" s="620" t="s">
        <v>506</v>
      </c>
      <c r="C11" s="621">
        <v>4193.0700000000006</v>
      </c>
      <c r="D11" s="622">
        <v>9042.14</v>
      </c>
      <c r="E11" s="598">
        <v>163.73295534417321</v>
      </c>
      <c r="F11" s="598">
        <v>172.41317504566723</v>
      </c>
      <c r="G11" s="50"/>
    </row>
    <row r="12" spans="1:7" ht="16.5" customHeight="1">
      <c r="A12" s="595"/>
      <c r="B12" s="620" t="s">
        <v>188</v>
      </c>
      <c r="C12" s="621">
        <v>542.45000000000005</v>
      </c>
      <c r="D12" s="622">
        <v>876.05000000000007</v>
      </c>
      <c r="E12" s="598">
        <v>101.1580635536327</v>
      </c>
      <c r="F12" s="598">
        <v>92.267264895152039</v>
      </c>
      <c r="G12" s="50"/>
    </row>
    <row r="13" spans="1:7" ht="16.5" customHeight="1">
      <c r="A13" s="595"/>
      <c r="B13" s="620" t="s">
        <v>187</v>
      </c>
      <c r="C13" s="621">
        <v>347.21</v>
      </c>
      <c r="D13" s="622">
        <v>507.16999999999996</v>
      </c>
      <c r="E13" s="598">
        <v>48.457823926757101</v>
      </c>
      <c r="F13" s="598">
        <v>48.26191631695643</v>
      </c>
      <c r="G13" s="50"/>
    </row>
    <row r="14" spans="1:7" ht="16.5" customHeight="1">
      <c r="A14" s="595"/>
      <c r="B14" s="620" t="s">
        <v>505</v>
      </c>
      <c r="C14" s="621">
        <v>208.53999999999996</v>
      </c>
      <c r="D14" s="622">
        <v>285.14999999999998</v>
      </c>
      <c r="E14" s="597">
        <v>64.884878655880513</v>
      </c>
      <c r="F14" s="598">
        <v>61.82515935995837</v>
      </c>
      <c r="G14" s="50"/>
    </row>
    <row r="15" spans="1:7" ht="16.5" customHeight="1">
      <c r="A15" s="595"/>
      <c r="B15" s="620" t="s">
        <v>185</v>
      </c>
      <c r="C15" s="621">
        <v>141.16</v>
      </c>
      <c r="D15" s="622">
        <v>224.42000000000002</v>
      </c>
      <c r="E15" s="598">
        <v>110.51436624129023</v>
      </c>
      <c r="F15" s="598">
        <v>114.24935091381154</v>
      </c>
      <c r="G15" s="50"/>
    </row>
    <row r="16" spans="1:7" ht="16.5" customHeight="1">
      <c r="A16" s="595"/>
      <c r="B16" s="620" t="s">
        <v>503</v>
      </c>
      <c r="C16" s="621">
        <v>106.38000000000001</v>
      </c>
      <c r="D16" s="621">
        <v>192.76999999999998</v>
      </c>
      <c r="E16" s="597">
        <v>204.06675618645696</v>
      </c>
      <c r="F16" s="597">
        <v>206.92357234864747</v>
      </c>
      <c r="G16" s="50"/>
    </row>
    <row r="17" spans="1:7" ht="16.5" customHeight="1">
      <c r="A17" s="595"/>
      <c r="B17" s="620" t="s">
        <v>186</v>
      </c>
      <c r="C17" s="621">
        <v>126.4</v>
      </c>
      <c r="D17" s="622">
        <v>161.88999999999999</v>
      </c>
      <c r="E17" s="598">
        <v>245.10374248594147</v>
      </c>
      <c r="F17" s="598">
        <v>203.2517263025737</v>
      </c>
      <c r="G17" s="50"/>
    </row>
    <row r="18" spans="1:7" ht="16.5" customHeight="1">
      <c r="A18" s="595"/>
      <c r="B18" s="620" t="s">
        <v>504</v>
      </c>
      <c r="C18" s="622">
        <v>93.61</v>
      </c>
      <c r="D18" s="622">
        <v>127.16</v>
      </c>
      <c r="E18" s="598">
        <v>116.51730146875778</v>
      </c>
      <c r="F18" s="598">
        <v>119.83790406182264</v>
      </c>
      <c r="G18" s="50"/>
    </row>
    <row r="19" spans="1:7" ht="16.5" customHeight="1">
      <c r="A19" s="595"/>
      <c r="B19" s="620" t="s">
        <v>183</v>
      </c>
      <c r="C19" s="621">
        <v>47.79</v>
      </c>
      <c r="D19" s="621">
        <v>74.475400000000008</v>
      </c>
      <c r="E19" s="597">
        <v>252.45641838351824</v>
      </c>
      <c r="F19" s="597">
        <v>186.4215269086358</v>
      </c>
      <c r="G19" s="50"/>
    </row>
    <row r="20" spans="1:7" ht="16.5" customHeight="1">
      <c r="A20" s="595"/>
      <c r="B20" s="620" t="s">
        <v>184</v>
      </c>
      <c r="C20" s="625">
        <v>44.739999999999995</v>
      </c>
      <c r="D20" s="625">
        <v>56.65</v>
      </c>
      <c r="E20" s="47">
        <v>139.98748435544428</v>
      </c>
      <c r="F20" s="47">
        <v>126.16926503340756</v>
      </c>
      <c r="G20" s="50"/>
    </row>
    <row r="21" spans="1:7" ht="16.5" customHeight="1">
      <c r="A21" s="595"/>
      <c r="B21" s="601" t="s">
        <v>182</v>
      </c>
      <c r="C21" s="616">
        <v>58448.614252726002</v>
      </c>
      <c r="D21" s="617">
        <v>85905.027600000001</v>
      </c>
      <c r="E21" s="604">
        <v>112.55024106296393</v>
      </c>
      <c r="F21" s="604">
        <v>106.68900223590421</v>
      </c>
      <c r="G21" s="50"/>
    </row>
    <row r="22" spans="1:7" ht="16.5" customHeight="1">
      <c r="A22" s="595"/>
      <c r="B22" s="626" t="s">
        <v>181</v>
      </c>
      <c r="C22" s="621">
        <v>40127.348540375999</v>
      </c>
      <c r="D22" s="622">
        <v>57980.24500000001</v>
      </c>
      <c r="E22" s="598">
        <v>116.45207232327397</v>
      </c>
      <c r="F22" s="598">
        <v>108.99054671724325</v>
      </c>
      <c r="G22" s="50"/>
    </row>
    <row r="23" spans="1:7" ht="16.5" customHeight="1">
      <c r="A23" s="595"/>
      <c r="B23" s="626" t="s">
        <v>180</v>
      </c>
      <c r="C23" s="621">
        <v>15473</v>
      </c>
      <c r="D23" s="622">
        <v>23695.596999999994</v>
      </c>
      <c r="E23" s="598">
        <v>106.13547702786205</v>
      </c>
      <c r="F23" s="598">
        <v>103.34929191708082</v>
      </c>
      <c r="G23" s="50"/>
    </row>
    <row r="24" spans="1:7" ht="16.5" customHeight="1">
      <c r="A24" s="595"/>
      <c r="B24" s="626" t="s">
        <v>179</v>
      </c>
      <c r="C24" s="621">
        <v>2848.87408</v>
      </c>
      <c r="D24" s="622">
        <v>4229.1855999999989</v>
      </c>
      <c r="E24" s="598">
        <v>98.409559379270419</v>
      </c>
      <c r="F24" s="598">
        <v>96.250811917007155</v>
      </c>
      <c r="G24" s="50"/>
    </row>
    <row r="25" spans="1:7" ht="16.5" customHeight="1">
      <c r="B25" s="608" t="s">
        <v>178</v>
      </c>
      <c r="C25" s="47"/>
      <c r="D25" s="47"/>
      <c r="E25" s="47"/>
      <c r="F25" s="47"/>
      <c r="G25" s="50"/>
    </row>
    <row r="26" spans="1:7" ht="16.5" customHeight="1">
      <c r="A26" s="610"/>
      <c r="B26" s="627" t="s">
        <v>17</v>
      </c>
      <c r="C26" s="59">
        <v>8291.9959999999992</v>
      </c>
      <c r="D26" s="59">
        <v>11175.347000000002</v>
      </c>
      <c r="E26" s="629">
        <v>119.33822804521672</v>
      </c>
      <c r="F26" s="629">
        <v>104.82497914352538</v>
      </c>
      <c r="G26" s="50"/>
    </row>
    <row r="27" spans="1:7" ht="16.5" customHeight="1">
      <c r="A27" s="610"/>
      <c r="B27" s="627" t="s">
        <v>39</v>
      </c>
      <c r="C27" s="59">
        <v>4020.1</v>
      </c>
      <c r="D27" s="59">
        <v>7508.5509999999995</v>
      </c>
      <c r="E27" s="629">
        <v>154.90520961775587</v>
      </c>
      <c r="F27" s="629">
        <v>93.675823841991402</v>
      </c>
      <c r="G27" s="50"/>
    </row>
    <row r="28" spans="1:7" ht="16.5" customHeight="1">
      <c r="A28" s="610"/>
      <c r="B28" s="627" t="s">
        <v>20</v>
      </c>
      <c r="C28" s="59">
        <v>2980.3330000000001</v>
      </c>
      <c r="D28" s="59">
        <v>4843.4809999999998</v>
      </c>
      <c r="E28" s="629">
        <v>169.23556093616557</v>
      </c>
      <c r="F28" s="629">
        <v>117.47285513879969</v>
      </c>
    </row>
    <row r="29" spans="1:7" ht="16.5" customHeight="1">
      <c r="A29" s="610"/>
      <c r="B29" s="627" t="s">
        <v>28</v>
      </c>
      <c r="C29" s="59">
        <v>1869.3620000000001</v>
      </c>
      <c r="D29" s="59">
        <v>2747.2060000000001</v>
      </c>
      <c r="E29" s="629">
        <v>105.54331010964442</v>
      </c>
      <c r="F29" s="629">
        <v>100.41636587269242</v>
      </c>
    </row>
    <row r="30" spans="1:7" ht="16.5" customHeight="1">
      <c r="A30" s="610"/>
      <c r="B30" s="627" t="s">
        <v>164</v>
      </c>
      <c r="C30" s="59">
        <v>1108.107</v>
      </c>
      <c r="D30" s="59">
        <v>2672.1350000000002</v>
      </c>
      <c r="E30" s="629">
        <v>80.349661302321934</v>
      </c>
      <c r="F30" s="629">
        <v>94.365312329165747</v>
      </c>
    </row>
    <row r="31" spans="1:7" ht="16.5" customHeight="1">
      <c r="A31" s="610"/>
      <c r="B31" s="627" t="s">
        <v>38</v>
      </c>
      <c r="C31" s="59">
        <v>2137.0740000000001</v>
      </c>
      <c r="D31" s="59">
        <v>2378.4659999999999</v>
      </c>
      <c r="E31" s="629">
        <v>125.96928742873581</v>
      </c>
      <c r="F31" s="629">
        <v>134.03334849225118</v>
      </c>
    </row>
    <row r="32" spans="1:7" ht="16.5" customHeight="1">
      <c r="A32" s="610"/>
      <c r="B32" s="627" t="s">
        <v>21</v>
      </c>
      <c r="C32" s="59">
        <v>1353.816</v>
      </c>
      <c r="D32" s="59">
        <v>2372.335</v>
      </c>
      <c r="E32" s="629">
        <v>111.53267882049285</v>
      </c>
      <c r="F32" s="629">
        <v>113.67419595967341</v>
      </c>
    </row>
    <row r="33" spans="1:7" ht="16.5" customHeight="1">
      <c r="A33" s="610"/>
      <c r="B33" s="627" t="s">
        <v>33</v>
      </c>
      <c r="C33" s="59">
        <v>788.745</v>
      </c>
      <c r="D33" s="59">
        <v>2027.4680000000003</v>
      </c>
      <c r="E33" s="629">
        <v>103.6070591171506</v>
      </c>
      <c r="F33" s="629">
        <v>107.56152191743178</v>
      </c>
    </row>
    <row r="34" spans="1:7" ht="16.5" customHeight="1">
      <c r="A34" s="610"/>
      <c r="B34" s="627" t="s">
        <v>177</v>
      </c>
      <c r="C34" s="59">
        <v>1355.6980000000001</v>
      </c>
      <c r="D34" s="59">
        <v>1911.5840000000001</v>
      </c>
      <c r="E34" s="629">
        <v>179.52769460780485</v>
      </c>
      <c r="F34" s="629">
        <v>152.98828248487192</v>
      </c>
    </row>
    <row r="35" spans="1:7" ht="16.5" customHeight="1">
      <c r="A35" s="610"/>
      <c r="B35" s="627" t="s">
        <v>29</v>
      </c>
      <c r="C35" s="59">
        <v>1193.9649999999999</v>
      </c>
      <c r="D35" s="59">
        <v>1744.5249999999999</v>
      </c>
      <c r="E35" s="629">
        <v>84.356915102944583</v>
      </c>
      <c r="F35" s="629">
        <v>84.182139648182073</v>
      </c>
    </row>
    <row r="36" spans="1:7" ht="16.5" customHeight="1">
      <c r="A36" s="610"/>
      <c r="B36" s="627" t="s">
        <v>25</v>
      </c>
      <c r="C36" s="59">
        <v>950.11699999999996</v>
      </c>
      <c r="D36" s="59">
        <v>1458.11</v>
      </c>
      <c r="E36" s="629">
        <v>202.04766036355593</v>
      </c>
      <c r="F36" s="629">
        <v>197.92237901583803</v>
      </c>
    </row>
    <row r="37" spans="1:7" ht="16.5" customHeight="1">
      <c r="A37" s="610"/>
      <c r="B37" s="627" t="s">
        <v>37</v>
      </c>
      <c r="C37" s="59">
        <v>1062.2950000000001</v>
      </c>
      <c r="D37" s="59">
        <v>1331.4445999999998</v>
      </c>
      <c r="E37" s="629">
        <v>107.87436836888884</v>
      </c>
      <c r="F37" s="629">
        <v>145.03185060280856</v>
      </c>
    </row>
    <row r="38" spans="1:7" ht="16.5" customHeight="1">
      <c r="A38" s="610"/>
      <c r="B38" s="627" t="s">
        <v>18</v>
      </c>
      <c r="C38" s="59">
        <v>1106.518</v>
      </c>
      <c r="D38" s="59">
        <v>1320.8330000000001</v>
      </c>
      <c r="E38" s="629">
        <v>99.597027889414463</v>
      </c>
      <c r="F38" s="629">
        <v>104.01480173658169</v>
      </c>
    </row>
    <row r="39" spans="1:7" ht="16.5" customHeight="1">
      <c r="A39" s="610"/>
      <c r="B39" s="627" t="s">
        <v>31</v>
      </c>
      <c r="C39" s="59">
        <v>1096.989</v>
      </c>
      <c r="D39" s="59">
        <v>1312.6860000000001</v>
      </c>
      <c r="E39" s="629">
        <v>80.635757208225385</v>
      </c>
      <c r="F39" s="629">
        <v>89.821839249558479</v>
      </c>
    </row>
    <row r="40" spans="1:7" ht="16.5" customHeight="1">
      <c r="A40" s="610"/>
      <c r="B40" s="627" t="s">
        <v>30</v>
      </c>
      <c r="C40" s="59">
        <v>1017.912</v>
      </c>
      <c r="D40" s="59">
        <v>1281.0730000000001</v>
      </c>
      <c r="E40" s="629">
        <v>129.60955883101934</v>
      </c>
      <c r="F40" s="629">
        <v>113.65786230704332</v>
      </c>
    </row>
    <row r="41" spans="1:7" ht="16.5" customHeight="1">
      <c r="A41" s="610"/>
      <c r="B41" s="627" t="s">
        <v>24</v>
      </c>
      <c r="C41" s="59">
        <v>764.07100000000003</v>
      </c>
      <c r="D41" s="59">
        <v>1244.0900000000001</v>
      </c>
      <c r="E41" s="629">
        <v>144.15753973869158</v>
      </c>
      <c r="F41" s="629">
        <v>175.92043993896965</v>
      </c>
      <c r="G41" s="60"/>
    </row>
    <row r="42" spans="1:7" ht="16.5" customHeight="1">
      <c r="A42" s="610"/>
      <c r="B42" s="627" t="s">
        <v>404</v>
      </c>
      <c r="C42" s="59">
        <v>643.48</v>
      </c>
      <c r="D42" s="59">
        <v>1224.0999999999999</v>
      </c>
      <c r="E42" s="629">
        <v>108.10302277877923</v>
      </c>
      <c r="F42" s="629">
        <v>132.29065687104116</v>
      </c>
    </row>
    <row r="43" spans="1:7" ht="16.5" customHeight="1">
      <c r="A43" s="610"/>
      <c r="B43" s="627" t="s">
        <v>19</v>
      </c>
      <c r="C43" s="59">
        <v>1294.0070000000001</v>
      </c>
      <c r="D43" s="59">
        <v>1190.4159999999997</v>
      </c>
      <c r="E43" s="629">
        <v>102.8891498651078</v>
      </c>
      <c r="F43" s="629">
        <v>71.980084810072228</v>
      </c>
    </row>
    <row r="44" spans="1:7" ht="16.5" customHeight="1">
      <c r="A44" s="610"/>
      <c r="B44" s="627" t="s">
        <v>36</v>
      </c>
      <c r="C44" s="59">
        <v>684.73199999999997</v>
      </c>
      <c r="D44" s="59">
        <v>1166.2190000000001</v>
      </c>
      <c r="E44" s="629">
        <v>131.16390795394247</v>
      </c>
      <c r="F44" s="629">
        <v>109.08244841303616</v>
      </c>
      <c r="G44" s="60"/>
    </row>
    <row r="45" spans="1:7" ht="16.5" customHeight="1">
      <c r="A45" s="610"/>
      <c r="B45" s="627" t="s">
        <v>589</v>
      </c>
      <c r="C45" s="59">
        <v>596.02800000000002</v>
      </c>
      <c r="D45" s="59">
        <v>1163.972</v>
      </c>
      <c r="E45" s="629">
        <v>106.47387939720036</v>
      </c>
      <c r="F45" s="629">
        <v>84.196988076869928</v>
      </c>
      <c r="G45" s="60"/>
    </row>
    <row r="46" spans="1:7" ht="16.5" customHeight="1">
      <c r="A46" s="610"/>
      <c r="B46" s="627" t="s">
        <v>432</v>
      </c>
      <c r="C46" s="59">
        <v>994.96</v>
      </c>
      <c r="D46" s="59">
        <v>1154.989</v>
      </c>
      <c r="E46" s="629">
        <v>79.463555510120628</v>
      </c>
      <c r="F46" s="629">
        <v>92.822017109952952</v>
      </c>
    </row>
    <row r="47" spans="1:7" ht="16.5" customHeight="1">
      <c r="A47" s="610"/>
      <c r="B47" s="627" t="s">
        <v>22</v>
      </c>
      <c r="C47" s="59">
        <v>866.96100000000001</v>
      </c>
      <c r="D47" s="59">
        <v>1146.1369999999999</v>
      </c>
      <c r="E47" s="629">
        <v>106.58889138877925</v>
      </c>
      <c r="F47" s="629">
        <v>108.02554602459784</v>
      </c>
    </row>
    <row r="48" spans="1:7" ht="16.149999999999999" customHeight="1">
      <c r="A48" s="610"/>
    </row>
    <row r="49" spans="1:1" ht="16.149999999999999" customHeight="1">
      <c r="A49" s="610"/>
    </row>
    <row r="50" spans="1:1" ht="16.149999999999999" customHeight="1">
      <c r="A50" s="610"/>
    </row>
    <row r="51" spans="1:1" ht="16.149999999999999" customHeight="1">
      <c r="A51" s="610"/>
    </row>
    <row r="52" spans="1:1" ht="16.149999999999999" customHeight="1">
      <c r="A52" s="610"/>
    </row>
    <row r="53" spans="1:1" ht="16.149999999999999" customHeight="1">
      <c r="A53" s="610"/>
    </row>
    <row r="54" spans="1:1" ht="16.149999999999999" customHeight="1">
      <c r="A54" s="610"/>
    </row>
    <row r="55" spans="1:1" ht="16.149999999999999" customHeight="1">
      <c r="A55" s="610"/>
    </row>
    <row r="56" spans="1:1" ht="16.149999999999999" customHeight="1">
      <c r="A56" s="610"/>
    </row>
    <row r="57" spans="1:1" ht="16.149999999999999" customHeight="1">
      <c r="A57" s="610"/>
    </row>
    <row r="58" spans="1:1" ht="16.149999999999999" customHeight="1">
      <c r="A58" s="610"/>
    </row>
    <row r="59" spans="1:1" ht="16.149999999999999" customHeight="1">
      <c r="A59" s="610"/>
    </row>
    <row r="60" spans="1:1" ht="16.149999999999999" customHeight="1">
      <c r="A60" s="610"/>
    </row>
    <row r="61" spans="1:1" ht="16.149999999999999" customHeight="1">
      <c r="A61" s="46"/>
    </row>
    <row r="62" spans="1:1" ht="16.149999999999999" customHeight="1">
      <c r="A62" s="46"/>
    </row>
    <row r="63" spans="1:1" ht="16.149999999999999" customHeight="1">
      <c r="A63" s="46"/>
    </row>
    <row r="64" spans="1:1" ht="16.149999999999999" customHeight="1">
      <c r="A64" s="46"/>
    </row>
    <row r="65" spans="1:5" ht="16.149999999999999" customHeight="1">
      <c r="A65" s="46"/>
    </row>
    <row r="66" spans="1:5" ht="16.149999999999999" customHeight="1">
      <c r="A66" s="46"/>
    </row>
    <row r="67" spans="1:5" ht="16.149999999999999" customHeight="1">
      <c r="A67" s="46"/>
    </row>
    <row r="68" spans="1:5" ht="16.149999999999999" customHeight="1">
      <c r="A68" s="46"/>
    </row>
    <row r="69" spans="1:5" ht="16.149999999999999" customHeight="1">
      <c r="A69" s="46"/>
    </row>
    <row r="70" spans="1:5">
      <c r="A70" s="57"/>
      <c r="B70" s="57"/>
      <c r="C70" s="57"/>
      <c r="D70" s="57"/>
      <c r="E70" s="57"/>
    </row>
    <row r="71" spans="1:5">
      <c r="A71" s="57"/>
      <c r="B71" s="57"/>
      <c r="C71" s="57"/>
      <c r="D71" s="57"/>
      <c r="E71" s="57"/>
    </row>
    <row r="72" spans="1:5">
      <c r="A72" s="57"/>
      <c r="B72" s="57"/>
      <c r="C72" s="57"/>
      <c r="D72" s="57"/>
      <c r="E72" s="57"/>
    </row>
    <row r="73" spans="1:5">
      <c r="A73" s="57"/>
      <c r="B73" s="57"/>
      <c r="C73" s="57"/>
      <c r="D73" s="57"/>
      <c r="E73" s="57"/>
    </row>
    <row r="74" spans="1:5">
      <c r="A74" s="57"/>
      <c r="B74" s="57"/>
      <c r="C74" s="57"/>
      <c r="D74" s="57"/>
      <c r="E74" s="57"/>
    </row>
    <row r="75" spans="1:5">
      <c r="A75" s="57"/>
      <c r="B75" s="57"/>
      <c r="C75" s="57"/>
      <c r="D75" s="57"/>
      <c r="E75" s="57"/>
    </row>
    <row r="76" spans="1:5">
      <c r="A76" s="57"/>
      <c r="B76" s="57"/>
      <c r="C76" s="57"/>
      <c r="D76" s="57"/>
      <c r="E76" s="57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2"/>
  <sheetViews>
    <sheetView workbookViewId="0">
      <selection activeCell="M21" sqref="M21"/>
    </sheetView>
  </sheetViews>
  <sheetFormatPr defaultRowHeight="15"/>
  <cols>
    <col min="1" max="1" width="5.44140625" style="44" customWidth="1"/>
    <col min="2" max="2" width="27.6640625" style="44" customWidth="1"/>
    <col min="3" max="3" width="9.6640625" style="44" customWidth="1"/>
    <col min="4" max="4" width="12.5546875" style="44" customWidth="1"/>
    <col min="5" max="5" width="13.33203125" style="338" customWidth="1"/>
    <col min="6" max="10" width="8.77734375" style="337"/>
    <col min="11" max="256" width="8.77734375" style="44"/>
    <col min="257" max="257" width="3.33203125" style="44" customWidth="1"/>
    <col min="258" max="258" width="35.33203125" style="44" customWidth="1"/>
    <col min="259" max="260" width="16.21875" style="44" customWidth="1"/>
    <col min="261" max="261" width="16.6640625" style="44" bestFit="1" customWidth="1"/>
    <col min="262" max="512" width="8.77734375" style="44"/>
    <col min="513" max="513" width="3.33203125" style="44" customWidth="1"/>
    <col min="514" max="514" width="35.33203125" style="44" customWidth="1"/>
    <col min="515" max="516" width="16.21875" style="44" customWidth="1"/>
    <col min="517" max="517" width="16.6640625" style="44" bestFit="1" customWidth="1"/>
    <col min="518" max="768" width="8.77734375" style="44"/>
    <col min="769" max="769" width="3.33203125" style="44" customWidth="1"/>
    <col min="770" max="770" width="35.33203125" style="44" customWidth="1"/>
    <col min="771" max="772" width="16.21875" style="44" customWidth="1"/>
    <col min="773" max="773" width="16.6640625" style="44" bestFit="1" customWidth="1"/>
    <col min="774" max="1024" width="8.77734375" style="44"/>
    <col min="1025" max="1025" width="3.33203125" style="44" customWidth="1"/>
    <col min="1026" max="1026" width="35.33203125" style="44" customWidth="1"/>
    <col min="1027" max="1028" width="16.21875" style="44" customWidth="1"/>
    <col min="1029" max="1029" width="16.6640625" style="44" bestFit="1" customWidth="1"/>
    <col min="1030" max="1280" width="8.77734375" style="44"/>
    <col min="1281" max="1281" width="3.33203125" style="44" customWidth="1"/>
    <col min="1282" max="1282" width="35.33203125" style="44" customWidth="1"/>
    <col min="1283" max="1284" width="16.21875" style="44" customWidth="1"/>
    <col min="1285" max="1285" width="16.6640625" style="44" bestFit="1" customWidth="1"/>
    <col min="1286" max="1536" width="8.77734375" style="44"/>
    <col min="1537" max="1537" width="3.33203125" style="44" customWidth="1"/>
    <col min="1538" max="1538" width="35.33203125" style="44" customWidth="1"/>
    <col min="1539" max="1540" width="16.21875" style="44" customWidth="1"/>
    <col min="1541" max="1541" width="16.6640625" style="44" bestFit="1" customWidth="1"/>
    <col min="1542" max="1792" width="8.77734375" style="44"/>
    <col min="1793" max="1793" width="3.33203125" style="44" customWidth="1"/>
    <col min="1794" max="1794" width="35.33203125" style="44" customWidth="1"/>
    <col min="1795" max="1796" width="16.21875" style="44" customWidth="1"/>
    <col min="1797" max="1797" width="16.6640625" style="44" bestFit="1" customWidth="1"/>
    <col min="1798" max="2048" width="8.77734375" style="44"/>
    <col min="2049" max="2049" width="3.33203125" style="44" customWidth="1"/>
    <col min="2050" max="2050" width="35.33203125" style="44" customWidth="1"/>
    <col min="2051" max="2052" width="16.21875" style="44" customWidth="1"/>
    <col min="2053" max="2053" width="16.6640625" style="44" bestFit="1" customWidth="1"/>
    <col min="2054" max="2304" width="8.77734375" style="44"/>
    <col min="2305" max="2305" width="3.33203125" style="44" customWidth="1"/>
    <col min="2306" max="2306" width="35.33203125" style="44" customWidth="1"/>
    <col min="2307" max="2308" width="16.21875" style="44" customWidth="1"/>
    <col min="2309" max="2309" width="16.6640625" style="44" bestFit="1" customWidth="1"/>
    <col min="2310" max="2560" width="8.77734375" style="44"/>
    <col min="2561" max="2561" width="3.33203125" style="44" customWidth="1"/>
    <col min="2562" max="2562" width="35.33203125" style="44" customWidth="1"/>
    <col min="2563" max="2564" width="16.21875" style="44" customWidth="1"/>
    <col min="2565" max="2565" width="16.6640625" style="44" bestFit="1" customWidth="1"/>
    <col min="2566" max="2816" width="8.77734375" style="44"/>
    <col min="2817" max="2817" width="3.33203125" style="44" customWidth="1"/>
    <col min="2818" max="2818" width="35.33203125" style="44" customWidth="1"/>
    <col min="2819" max="2820" width="16.21875" style="44" customWidth="1"/>
    <col min="2821" max="2821" width="16.6640625" style="44" bestFit="1" customWidth="1"/>
    <col min="2822" max="3072" width="8.77734375" style="44"/>
    <col min="3073" max="3073" width="3.33203125" style="44" customWidth="1"/>
    <col min="3074" max="3074" width="35.33203125" style="44" customWidth="1"/>
    <col min="3075" max="3076" width="16.21875" style="44" customWidth="1"/>
    <col min="3077" max="3077" width="16.6640625" style="44" bestFit="1" customWidth="1"/>
    <col min="3078" max="3328" width="8.77734375" style="44"/>
    <col min="3329" max="3329" width="3.33203125" style="44" customWidth="1"/>
    <col min="3330" max="3330" width="35.33203125" style="44" customWidth="1"/>
    <col min="3331" max="3332" width="16.21875" style="44" customWidth="1"/>
    <col min="3333" max="3333" width="16.6640625" style="44" bestFit="1" customWidth="1"/>
    <col min="3334" max="3584" width="8.77734375" style="44"/>
    <col min="3585" max="3585" width="3.33203125" style="44" customWidth="1"/>
    <col min="3586" max="3586" width="35.33203125" style="44" customWidth="1"/>
    <col min="3587" max="3588" width="16.21875" style="44" customWidth="1"/>
    <col min="3589" max="3589" width="16.6640625" style="44" bestFit="1" customWidth="1"/>
    <col min="3590" max="3840" width="8.77734375" style="44"/>
    <col min="3841" max="3841" width="3.33203125" style="44" customWidth="1"/>
    <col min="3842" max="3842" width="35.33203125" style="44" customWidth="1"/>
    <col min="3843" max="3844" width="16.21875" style="44" customWidth="1"/>
    <col min="3845" max="3845" width="16.6640625" style="44" bestFit="1" customWidth="1"/>
    <col min="3846" max="4096" width="8.77734375" style="44"/>
    <col min="4097" max="4097" width="3.33203125" style="44" customWidth="1"/>
    <col min="4098" max="4098" width="35.33203125" style="44" customWidth="1"/>
    <col min="4099" max="4100" width="16.21875" style="44" customWidth="1"/>
    <col min="4101" max="4101" width="16.6640625" style="44" bestFit="1" customWidth="1"/>
    <col min="4102" max="4352" width="8.77734375" style="44"/>
    <col min="4353" max="4353" width="3.33203125" style="44" customWidth="1"/>
    <col min="4354" max="4354" width="35.33203125" style="44" customWidth="1"/>
    <col min="4355" max="4356" width="16.21875" style="44" customWidth="1"/>
    <col min="4357" max="4357" width="16.6640625" style="44" bestFit="1" customWidth="1"/>
    <col min="4358" max="4608" width="8.77734375" style="44"/>
    <col min="4609" max="4609" width="3.33203125" style="44" customWidth="1"/>
    <col min="4610" max="4610" width="35.33203125" style="44" customWidth="1"/>
    <col min="4611" max="4612" width="16.21875" style="44" customWidth="1"/>
    <col min="4613" max="4613" width="16.6640625" style="44" bestFit="1" customWidth="1"/>
    <col min="4614" max="4864" width="8.77734375" style="44"/>
    <col min="4865" max="4865" width="3.33203125" style="44" customWidth="1"/>
    <col min="4866" max="4866" width="35.33203125" style="44" customWidth="1"/>
    <col min="4867" max="4868" width="16.21875" style="44" customWidth="1"/>
    <col min="4869" max="4869" width="16.6640625" style="44" bestFit="1" customWidth="1"/>
    <col min="4870" max="5120" width="8.77734375" style="44"/>
    <col min="5121" max="5121" width="3.33203125" style="44" customWidth="1"/>
    <col min="5122" max="5122" width="35.33203125" style="44" customWidth="1"/>
    <col min="5123" max="5124" width="16.21875" style="44" customWidth="1"/>
    <col min="5125" max="5125" width="16.6640625" style="44" bestFit="1" customWidth="1"/>
    <col min="5126" max="5376" width="8.77734375" style="44"/>
    <col min="5377" max="5377" width="3.33203125" style="44" customWidth="1"/>
    <col min="5378" max="5378" width="35.33203125" style="44" customWidth="1"/>
    <col min="5379" max="5380" width="16.21875" style="44" customWidth="1"/>
    <col min="5381" max="5381" width="16.6640625" style="44" bestFit="1" customWidth="1"/>
    <col min="5382" max="5632" width="8.77734375" style="44"/>
    <col min="5633" max="5633" width="3.33203125" style="44" customWidth="1"/>
    <col min="5634" max="5634" width="35.33203125" style="44" customWidth="1"/>
    <col min="5635" max="5636" width="16.21875" style="44" customWidth="1"/>
    <col min="5637" max="5637" width="16.6640625" style="44" bestFit="1" customWidth="1"/>
    <col min="5638" max="5888" width="8.77734375" style="44"/>
    <col min="5889" max="5889" width="3.33203125" style="44" customWidth="1"/>
    <col min="5890" max="5890" width="35.33203125" style="44" customWidth="1"/>
    <col min="5891" max="5892" width="16.21875" style="44" customWidth="1"/>
    <col min="5893" max="5893" width="16.6640625" style="44" bestFit="1" customWidth="1"/>
    <col min="5894" max="6144" width="8.77734375" style="44"/>
    <col min="6145" max="6145" width="3.33203125" style="44" customWidth="1"/>
    <col min="6146" max="6146" width="35.33203125" style="44" customWidth="1"/>
    <col min="6147" max="6148" width="16.21875" style="44" customWidth="1"/>
    <col min="6149" max="6149" width="16.6640625" style="44" bestFit="1" customWidth="1"/>
    <col min="6150" max="6400" width="8.77734375" style="44"/>
    <col min="6401" max="6401" width="3.33203125" style="44" customWidth="1"/>
    <col min="6402" max="6402" width="35.33203125" style="44" customWidth="1"/>
    <col min="6403" max="6404" width="16.21875" style="44" customWidth="1"/>
    <col min="6405" max="6405" width="16.6640625" style="44" bestFit="1" customWidth="1"/>
    <col min="6406" max="6656" width="8.77734375" style="44"/>
    <col min="6657" max="6657" width="3.33203125" style="44" customWidth="1"/>
    <col min="6658" max="6658" width="35.33203125" style="44" customWidth="1"/>
    <col min="6659" max="6660" width="16.21875" style="44" customWidth="1"/>
    <col min="6661" max="6661" width="16.6640625" style="44" bestFit="1" customWidth="1"/>
    <col min="6662" max="6912" width="8.77734375" style="44"/>
    <col min="6913" max="6913" width="3.33203125" style="44" customWidth="1"/>
    <col min="6914" max="6914" width="35.33203125" style="44" customWidth="1"/>
    <col min="6915" max="6916" width="16.21875" style="44" customWidth="1"/>
    <col min="6917" max="6917" width="16.6640625" style="44" bestFit="1" customWidth="1"/>
    <col min="6918" max="7168" width="8.77734375" style="44"/>
    <col min="7169" max="7169" width="3.33203125" style="44" customWidth="1"/>
    <col min="7170" max="7170" width="35.33203125" style="44" customWidth="1"/>
    <col min="7171" max="7172" width="16.21875" style="44" customWidth="1"/>
    <col min="7173" max="7173" width="16.6640625" style="44" bestFit="1" customWidth="1"/>
    <col min="7174" max="7424" width="8.77734375" style="44"/>
    <col min="7425" max="7425" width="3.33203125" style="44" customWidth="1"/>
    <col min="7426" max="7426" width="35.33203125" style="44" customWidth="1"/>
    <col min="7427" max="7428" width="16.21875" style="44" customWidth="1"/>
    <col min="7429" max="7429" width="16.6640625" style="44" bestFit="1" customWidth="1"/>
    <col min="7430" max="7680" width="8.77734375" style="44"/>
    <col min="7681" max="7681" width="3.33203125" style="44" customWidth="1"/>
    <col min="7682" max="7682" width="35.33203125" style="44" customWidth="1"/>
    <col min="7683" max="7684" width="16.21875" style="44" customWidth="1"/>
    <col min="7685" max="7685" width="16.6640625" style="44" bestFit="1" customWidth="1"/>
    <col min="7686" max="7936" width="8.77734375" style="44"/>
    <col min="7937" max="7937" width="3.33203125" style="44" customWidth="1"/>
    <col min="7938" max="7938" width="35.33203125" style="44" customWidth="1"/>
    <col min="7939" max="7940" width="16.21875" style="44" customWidth="1"/>
    <col min="7941" max="7941" width="16.6640625" style="44" bestFit="1" customWidth="1"/>
    <col min="7942" max="8192" width="8.77734375" style="44"/>
    <col min="8193" max="8193" width="3.33203125" style="44" customWidth="1"/>
    <col min="8194" max="8194" width="35.33203125" style="44" customWidth="1"/>
    <col min="8195" max="8196" width="16.21875" style="44" customWidth="1"/>
    <col min="8197" max="8197" width="16.6640625" style="44" bestFit="1" customWidth="1"/>
    <col min="8198" max="8448" width="8.77734375" style="44"/>
    <col min="8449" max="8449" width="3.33203125" style="44" customWidth="1"/>
    <col min="8450" max="8450" width="35.33203125" style="44" customWidth="1"/>
    <col min="8451" max="8452" width="16.21875" style="44" customWidth="1"/>
    <col min="8453" max="8453" width="16.6640625" style="44" bestFit="1" customWidth="1"/>
    <col min="8454" max="8704" width="8.77734375" style="44"/>
    <col min="8705" max="8705" width="3.33203125" style="44" customWidth="1"/>
    <col min="8706" max="8706" width="35.33203125" style="44" customWidth="1"/>
    <col min="8707" max="8708" width="16.21875" style="44" customWidth="1"/>
    <col min="8709" max="8709" width="16.6640625" style="44" bestFit="1" customWidth="1"/>
    <col min="8710" max="8960" width="8.77734375" style="44"/>
    <col min="8961" max="8961" width="3.33203125" style="44" customWidth="1"/>
    <col min="8962" max="8962" width="35.33203125" style="44" customWidth="1"/>
    <col min="8963" max="8964" width="16.21875" style="44" customWidth="1"/>
    <col min="8965" max="8965" width="16.6640625" style="44" bestFit="1" customWidth="1"/>
    <col min="8966" max="9216" width="8.77734375" style="44"/>
    <col min="9217" max="9217" width="3.33203125" style="44" customWidth="1"/>
    <col min="9218" max="9218" width="35.33203125" style="44" customWidth="1"/>
    <col min="9219" max="9220" width="16.21875" style="44" customWidth="1"/>
    <col min="9221" max="9221" width="16.6640625" style="44" bestFit="1" customWidth="1"/>
    <col min="9222" max="9472" width="8.77734375" style="44"/>
    <col min="9473" max="9473" width="3.33203125" style="44" customWidth="1"/>
    <col min="9474" max="9474" width="35.33203125" style="44" customWidth="1"/>
    <col min="9475" max="9476" width="16.21875" style="44" customWidth="1"/>
    <col min="9477" max="9477" width="16.6640625" style="44" bestFit="1" customWidth="1"/>
    <col min="9478" max="9728" width="8.77734375" style="44"/>
    <col min="9729" max="9729" width="3.33203125" style="44" customWidth="1"/>
    <col min="9730" max="9730" width="35.33203125" style="44" customWidth="1"/>
    <col min="9731" max="9732" width="16.21875" style="44" customWidth="1"/>
    <col min="9733" max="9733" width="16.6640625" style="44" bestFit="1" customWidth="1"/>
    <col min="9734" max="9984" width="8.77734375" style="44"/>
    <col min="9985" max="9985" width="3.33203125" style="44" customWidth="1"/>
    <col min="9986" max="9986" width="35.33203125" style="44" customWidth="1"/>
    <col min="9987" max="9988" width="16.21875" style="44" customWidth="1"/>
    <col min="9989" max="9989" width="16.6640625" style="44" bestFit="1" customWidth="1"/>
    <col min="9990" max="10240" width="8.77734375" style="44"/>
    <col min="10241" max="10241" width="3.33203125" style="44" customWidth="1"/>
    <col min="10242" max="10242" width="35.33203125" style="44" customWidth="1"/>
    <col min="10243" max="10244" width="16.21875" style="44" customWidth="1"/>
    <col min="10245" max="10245" width="16.6640625" style="44" bestFit="1" customWidth="1"/>
    <col min="10246" max="10496" width="8.77734375" style="44"/>
    <col min="10497" max="10497" width="3.33203125" style="44" customWidth="1"/>
    <col min="10498" max="10498" width="35.33203125" style="44" customWidth="1"/>
    <col min="10499" max="10500" width="16.21875" style="44" customWidth="1"/>
    <col min="10501" max="10501" width="16.6640625" style="44" bestFit="1" customWidth="1"/>
    <col min="10502" max="10752" width="8.77734375" style="44"/>
    <col min="10753" max="10753" width="3.33203125" style="44" customWidth="1"/>
    <col min="10754" max="10754" width="35.33203125" style="44" customWidth="1"/>
    <col min="10755" max="10756" width="16.21875" style="44" customWidth="1"/>
    <col min="10757" max="10757" width="16.6640625" style="44" bestFit="1" customWidth="1"/>
    <col min="10758" max="11008" width="8.77734375" style="44"/>
    <col min="11009" max="11009" width="3.33203125" style="44" customWidth="1"/>
    <col min="11010" max="11010" width="35.33203125" style="44" customWidth="1"/>
    <col min="11011" max="11012" width="16.21875" style="44" customWidth="1"/>
    <col min="11013" max="11013" width="16.6640625" style="44" bestFit="1" customWidth="1"/>
    <col min="11014" max="11264" width="8.77734375" style="44"/>
    <col min="11265" max="11265" width="3.33203125" style="44" customWidth="1"/>
    <col min="11266" max="11266" width="35.33203125" style="44" customWidth="1"/>
    <col min="11267" max="11268" width="16.21875" style="44" customWidth="1"/>
    <col min="11269" max="11269" width="16.6640625" style="44" bestFit="1" customWidth="1"/>
    <col min="11270" max="11520" width="8.77734375" style="44"/>
    <col min="11521" max="11521" width="3.33203125" style="44" customWidth="1"/>
    <col min="11522" max="11522" width="35.33203125" style="44" customWidth="1"/>
    <col min="11523" max="11524" width="16.21875" style="44" customWidth="1"/>
    <col min="11525" max="11525" width="16.6640625" style="44" bestFit="1" customWidth="1"/>
    <col min="11526" max="11776" width="8.77734375" style="44"/>
    <col min="11777" max="11777" width="3.33203125" style="44" customWidth="1"/>
    <col min="11778" max="11778" width="35.33203125" style="44" customWidth="1"/>
    <col min="11779" max="11780" width="16.21875" style="44" customWidth="1"/>
    <col min="11781" max="11781" width="16.6640625" style="44" bestFit="1" customWidth="1"/>
    <col min="11782" max="12032" width="8.77734375" style="44"/>
    <col min="12033" max="12033" width="3.33203125" style="44" customWidth="1"/>
    <col min="12034" max="12034" width="35.33203125" style="44" customWidth="1"/>
    <col min="12035" max="12036" width="16.21875" style="44" customWidth="1"/>
    <col min="12037" max="12037" width="16.6640625" style="44" bestFit="1" customWidth="1"/>
    <col min="12038" max="12288" width="8.77734375" style="44"/>
    <col min="12289" max="12289" width="3.33203125" style="44" customWidth="1"/>
    <col min="12290" max="12290" width="35.33203125" style="44" customWidth="1"/>
    <col min="12291" max="12292" width="16.21875" style="44" customWidth="1"/>
    <col min="12293" max="12293" width="16.6640625" style="44" bestFit="1" customWidth="1"/>
    <col min="12294" max="12544" width="8.77734375" style="44"/>
    <col min="12545" max="12545" width="3.33203125" style="44" customWidth="1"/>
    <col min="12546" max="12546" width="35.33203125" style="44" customWidth="1"/>
    <col min="12547" max="12548" width="16.21875" style="44" customWidth="1"/>
    <col min="12549" max="12549" width="16.6640625" style="44" bestFit="1" customWidth="1"/>
    <col min="12550" max="12800" width="8.77734375" style="44"/>
    <col min="12801" max="12801" width="3.33203125" style="44" customWidth="1"/>
    <col min="12802" max="12802" width="35.33203125" style="44" customWidth="1"/>
    <col min="12803" max="12804" width="16.21875" style="44" customWidth="1"/>
    <col min="12805" max="12805" width="16.6640625" style="44" bestFit="1" customWidth="1"/>
    <col min="12806" max="13056" width="8.77734375" style="44"/>
    <col min="13057" max="13057" width="3.33203125" style="44" customWidth="1"/>
    <col min="13058" max="13058" width="35.33203125" style="44" customWidth="1"/>
    <col min="13059" max="13060" width="16.21875" style="44" customWidth="1"/>
    <col min="13061" max="13061" width="16.6640625" style="44" bestFit="1" customWidth="1"/>
    <col min="13062" max="13312" width="8.77734375" style="44"/>
    <col min="13313" max="13313" width="3.33203125" style="44" customWidth="1"/>
    <col min="13314" max="13314" width="35.33203125" style="44" customWidth="1"/>
    <col min="13315" max="13316" width="16.21875" style="44" customWidth="1"/>
    <col min="13317" max="13317" width="16.6640625" style="44" bestFit="1" customWidth="1"/>
    <col min="13318" max="13568" width="8.77734375" style="44"/>
    <col min="13569" max="13569" width="3.33203125" style="44" customWidth="1"/>
    <col min="13570" max="13570" width="35.33203125" style="44" customWidth="1"/>
    <col min="13571" max="13572" width="16.21875" style="44" customWidth="1"/>
    <col min="13573" max="13573" width="16.6640625" style="44" bestFit="1" customWidth="1"/>
    <col min="13574" max="13824" width="8.77734375" style="44"/>
    <col min="13825" max="13825" width="3.33203125" style="44" customWidth="1"/>
    <col min="13826" max="13826" width="35.33203125" style="44" customWidth="1"/>
    <col min="13827" max="13828" width="16.21875" style="44" customWidth="1"/>
    <col min="13829" max="13829" width="16.6640625" style="44" bestFit="1" customWidth="1"/>
    <col min="13830" max="14080" width="8.77734375" style="44"/>
    <col min="14081" max="14081" width="3.33203125" style="44" customWidth="1"/>
    <col min="14082" max="14082" width="35.33203125" style="44" customWidth="1"/>
    <col min="14083" max="14084" width="16.21875" style="44" customWidth="1"/>
    <col min="14085" max="14085" width="16.6640625" style="44" bestFit="1" customWidth="1"/>
    <col min="14086" max="14336" width="8.77734375" style="44"/>
    <col min="14337" max="14337" width="3.33203125" style="44" customWidth="1"/>
    <col min="14338" max="14338" width="35.33203125" style="44" customWidth="1"/>
    <col min="14339" max="14340" width="16.21875" style="44" customWidth="1"/>
    <col min="14341" max="14341" width="16.6640625" style="44" bestFit="1" customWidth="1"/>
    <col min="14342" max="14592" width="8.77734375" style="44"/>
    <col min="14593" max="14593" width="3.33203125" style="44" customWidth="1"/>
    <col min="14594" max="14594" width="35.33203125" style="44" customWidth="1"/>
    <col min="14595" max="14596" width="16.21875" style="44" customWidth="1"/>
    <col min="14597" max="14597" width="16.6640625" style="44" bestFit="1" customWidth="1"/>
    <col min="14598" max="14848" width="8.77734375" style="44"/>
    <col min="14849" max="14849" width="3.33203125" style="44" customWidth="1"/>
    <col min="14850" max="14850" width="35.33203125" style="44" customWidth="1"/>
    <col min="14851" max="14852" width="16.21875" style="44" customWidth="1"/>
    <col min="14853" max="14853" width="16.6640625" style="44" bestFit="1" customWidth="1"/>
    <col min="14854" max="15104" width="8.77734375" style="44"/>
    <col min="15105" max="15105" width="3.33203125" style="44" customWidth="1"/>
    <col min="15106" max="15106" width="35.33203125" style="44" customWidth="1"/>
    <col min="15107" max="15108" width="16.21875" style="44" customWidth="1"/>
    <col min="15109" max="15109" width="16.6640625" style="44" bestFit="1" customWidth="1"/>
    <col min="15110" max="15360" width="8.77734375" style="44"/>
    <col min="15361" max="15361" width="3.33203125" style="44" customWidth="1"/>
    <col min="15362" max="15362" width="35.33203125" style="44" customWidth="1"/>
    <col min="15363" max="15364" width="16.21875" style="44" customWidth="1"/>
    <col min="15365" max="15365" width="16.6640625" style="44" bestFit="1" customWidth="1"/>
    <col min="15366" max="15616" width="8.77734375" style="44"/>
    <col min="15617" max="15617" width="3.33203125" style="44" customWidth="1"/>
    <col min="15618" max="15618" width="35.33203125" style="44" customWidth="1"/>
    <col min="15619" max="15620" width="16.21875" style="44" customWidth="1"/>
    <col min="15621" max="15621" width="16.6640625" style="44" bestFit="1" customWidth="1"/>
    <col min="15622" max="15872" width="8.77734375" style="44"/>
    <col min="15873" max="15873" width="3.33203125" style="44" customWidth="1"/>
    <col min="15874" max="15874" width="35.33203125" style="44" customWidth="1"/>
    <col min="15875" max="15876" width="16.21875" style="44" customWidth="1"/>
    <col min="15877" max="15877" width="16.6640625" style="44" bestFit="1" customWidth="1"/>
    <col min="15878" max="16128" width="8.77734375" style="44"/>
    <col min="16129" max="16129" width="3.33203125" style="44" customWidth="1"/>
    <col min="16130" max="16130" width="35.33203125" style="44" customWidth="1"/>
    <col min="16131" max="16132" width="16.21875" style="44" customWidth="1"/>
    <col min="16133" max="16133" width="16.6640625" style="44" bestFit="1" customWidth="1"/>
    <col min="16134" max="16384" width="8.77734375" style="44"/>
  </cols>
  <sheetData>
    <row r="1" spans="1:256" ht="20.100000000000001" customHeight="1">
      <c r="A1" s="630" t="s">
        <v>681</v>
      </c>
      <c r="B1" s="631"/>
      <c r="C1" s="632"/>
      <c r="D1" s="632"/>
      <c r="E1" s="632"/>
    </row>
    <row r="2" spans="1:256" ht="20.100000000000001" customHeight="1">
      <c r="A2" s="633"/>
      <c r="B2" s="633"/>
      <c r="C2" s="632"/>
      <c r="D2" s="632"/>
      <c r="E2" s="632"/>
    </row>
    <row r="3" spans="1:256" ht="20.100000000000001" customHeight="1">
      <c r="A3" s="634"/>
      <c r="B3" s="634"/>
      <c r="C3" s="635"/>
      <c r="D3" s="635"/>
      <c r="E3" s="636" t="s">
        <v>495</v>
      </c>
    </row>
    <row r="4" spans="1:256" ht="18" customHeight="1">
      <c r="A4" s="637"/>
      <c r="B4" s="638"/>
      <c r="C4" s="639" t="s">
        <v>166</v>
      </c>
      <c r="D4" s="639" t="s">
        <v>508</v>
      </c>
      <c r="E4" s="639" t="s">
        <v>508</v>
      </c>
    </row>
    <row r="5" spans="1:256" ht="18" customHeight="1">
      <c r="A5" s="634"/>
      <c r="B5" s="640"/>
      <c r="C5" s="641" t="s">
        <v>663</v>
      </c>
      <c r="D5" s="641" t="s">
        <v>509</v>
      </c>
      <c r="E5" s="641" t="s">
        <v>510</v>
      </c>
    </row>
    <row r="6" spans="1:256" ht="18" customHeight="1">
      <c r="A6" s="634"/>
      <c r="B6" s="634"/>
      <c r="C6" s="635"/>
      <c r="D6" s="635"/>
      <c r="E6" s="635"/>
    </row>
    <row r="7" spans="1:256" ht="20.100000000000001" customHeight="1">
      <c r="A7" s="642" t="s">
        <v>148</v>
      </c>
      <c r="B7" s="643"/>
      <c r="C7" s="644">
        <v>804</v>
      </c>
      <c r="D7" s="645">
        <v>9549.058949909997</v>
      </c>
      <c r="E7" s="645">
        <v>4116.4414816249991</v>
      </c>
    </row>
    <row r="8" spans="1:256" ht="17.100000000000001" customHeight="1">
      <c r="A8" s="642" t="s">
        <v>165</v>
      </c>
      <c r="B8" s="634"/>
      <c r="C8" s="646"/>
      <c r="D8" s="647"/>
      <c r="E8" s="647"/>
    </row>
    <row r="9" spans="1:256" ht="16.149999999999999" customHeight="1">
      <c r="A9" s="642"/>
      <c r="B9" s="651" t="s">
        <v>40</v>
      </c>
      <c r="C9" s="646">
        <v>33</v>
      </c>
      <c r="D9" s="648">
        <v>3330.0977640000001</v>
      </c>
      <c r="E9" s="648">
        <v>182.299373</v>
      </c>
      <c r="F9" s="340"/>
      <c r="G9" s="340"/>
      <c r="H9" s="342"/>
      <c r="I9" s="342"/>
    </row>
    <row r="10" spans="1:256" ht="16.149999999999999" customHeight="1">
      <c r="A10" s="642"/>
      <c r="B10" s="651" t="s">
        <v>43</v>
      </c>
      <c r="C10" s="646">
        <v>2</v>
      </c>
      <c r="D10" s="648">
        <v>1314.9377480000001</v>
      </c>
      <c r="E10" s="648"/>
      <c r="F10" s="340"/>
      <c r="G10" s="340"/>
      <c r="H10" s="342"/>
      <c r="I10" s="341"/>
    </row>
    <row r="11" spans="1:256" s="337" customFormat="1" ht="16.149999999999999" customHeight="1">
      <c r="A11" s="642"/>
      <c r="B11" s="651" t="s">
        <v>20</v>
      </c>
      <c r="C11" s="646">
        <v>7</v>
      </c>
      <c r="D11" s="648">
        <v>615.81512399999997</v>
      </c>
      <c r="E11" s="648">
        <v>104.866305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</row>
    <row r="12" spans="1:256" s="337" customFormat="1" ht="16.149999999999999" customHeight="1">
      <c r="A12" s="642"/>
      <c r="B12" s="651" t="s">
        <v>26</v>
      </c>
      <c r="C12" s="646">
        <v>12</v>
      </c>
      <c r="D12" s="648">
        <v>588.988696</v>
      </c>
      <c r="E12" s="648">
        <v>62.196387000000001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spans="1:256" s="337" customFormat="1" ht="16.149999999999999" customHeight="1">
      <c r="A13" s="642"/>
      <c r="B13" s="651" t="s">
        <v>164</v>
      </c>
      <c r="C13" s="646">
        <v>35</v>
      </c>
      <c r="D13" s="648">
        <v>438.510921</v>
      </c>
      <c r="E13" s="648">
        <v>640.56600889843753</v>
      </c>
      <c r="F13" s="340"/>
      <c r="G13" s="340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</row>
    <row r="14" spans="1:256" s="337" customFormat="1" ht="16.149999999999999" customHeight="1">
      <c r="A14" s="642"/>
      <c r="B14" s="651" t="s">
        <v>682</v>
      </c>
      <c r="C14" s="646">
        <v>7</v>
      </c>
      <c r="D14" s="648">
        <v>432.88170000000002</v>
      </c>
      <c r="E14" s="648"/>
      <c r="F14" s="340"/>
      <c r="G14" s="340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</row>
    <row r="15" spans="1:256" s="337" customFormat="1" ht="16.149999999999999" customHeight="1">
      <c r="A15" s="642"/>
      <c r="B15" s="651" t="s">
        <v>19</v>
      </c>
      <c r="C15" s="646">
        <v>57</v>
      </c>
      <c r="D15" s="648">
        <v>365.926804</v>
      </c>
      <c r="E15" s="648">
        <v>97.786669437499995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</row>
    <row r="16" spans="1:256" s="337" customFormat="1" ht="16.149999999999999" customHeight="1">
      <c r="A16" s="642"/>
      <c r="B16" s="651" t="s">
        <v>39</v>
      </c>
      <c r="C16" s="646">
        <v>262</v>
      </c>
      <c r="D16" s="648">
        <v>264.37962403</v>
      </c>
      <c r="E16" s="648">
        <v>475.27445768749999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</row>
    <row r="17" spans="1:256" s="337" customFormat="1" ht="16.149999999999999" customHeight="1">
      <c r="A17" s="642"/>
      <c r="B17" s="651" t="s">
        <v>38</v>
      </c>
      <c r="C17" s="646">
        <v>13</v>
      </c>
      <c r="D17" s="648">
        <v>204.77287999999999</v>
      </c>
      <c r="E17" s="648">
        <v>6.2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</row>
    <row r="18" spans="1:256" s="337" customFormat="1" ht="16.149999999999999" customHeight="1">
      <c r="A18" s="642"/>
      <c r="B18" s="651" t="s">
        <v>29</v>
      </c>
      <c r="C18" s="646">
        <v>1</v>
      </c>
      <c r="D18" s="648">
        <v>200</v>
      </c>
      <c r="E18" s="648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</row>
    <row r="19" spans="1:256" s="337" customFormat="1" ht="16.149999999999999" customHeight="1">
      <c r="A19" s="642"/>
      <c r="B19" s="651" t="s">
        <v>37</v>
      </c>
      <c r="C19" s="646">
        <v>23</v>
      </c>
      <c r="D19" s="648">
        <v>189.025104</v>
      </c>
      <c r="E19" s="648">
        <v>144.40015099999999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</row>
    <row r="20" spans="1:256" s="337" customFormat="1" ht="16.149999999999999" customHeight="1">
      <c r="A20" s="642"/>
      <c r="B20" s="651" t="s">
        <v>21</v>
      </c>
      <c r="C20" s="646">
        <v>26</v>
      </c>
      <c r="D20" s="648">
        <v>171.01197209</v>
      </c>
      <c r="E20" s="648">
        <v>966.57102499999996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</row>
    <row r="21" spans="1:256" s="337" customFormat="1" ht="16.149999999999999" customHeight="1">
      <c r="A21" s="642"/>
      <c r="B21" s="651" t="s">
        <v>683</v>
      </c>
      <c r="C21" s="646">
        <v>2</v>
      </c>
      <c r="D21" s="648">
        <v>158.504366</v>
      </c>
      <c r="E21" s="648">
        <v>16.3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</row>
    <row r="22" spans="1:256" s="337" customFormat="1" ht="16.149999999999999" customHeight="1">
      <c r="A22" s="642"/>
      <c r="B22" s="651" t="s">
        <v>177</v>
      </c>
      <c r="C22" s="646">
        <v>22</v>
      </c>
      <c r="D22" s="648">
        <v>148.524134</v>
      </c>
      <c r="E22" s="648">
        <v>9.40323728125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</row>
    <row r="23" spans="1:256" s="337" customFormat="1" ht="16.149999999999999" customHeight="1">
      <c r="A23" s="642"/>
      <c r="B23" s="651" t="s">
        <v>395</v>
      </c>
      <c r="C23" s="646">
        <v>12</v>
      </c>
      <c r="D23" s="648">
        <v>98.165330999999995</v>
      </c>
      <c r="E23" s="648">
        <v>150.55689000000001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</row>
    <row r="24" spans="1:256" s="337" customFormat="1" ht="16.149999999999999" customHeight="1">
      <c r="A24" s="642"/>
      <c r="B24" s="651" t="s">
        <v>17</v>
      </c>
      <c r="C24" s="646">
        <v>171</v>
      </c>
      <c r="D24" s="648">
        <v>96.044936000000007</v>
      </c>
      <c r="E24" s="648">
        <v>477.93073232031247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</row>
    <row r="25" spans="1:256" s="337" customFormat="1" ht="16.149999999999999" customHeight="1">
      <c r="A25" s="642"/>
      <c r="B25" s="651" t="s">
        <v>35</v>
      </c>
      <c r="C25" s="646">
        <v>24</v>
      </c>
      <c r="D25" s="648">
        <v>94.275223789999998</v>
      </c>
      <c r="E25" s="648">
        <v>84.977172999999993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</row>
    <row r="26" spans="1:256" s="337" customFormat="1" ht="16.149999999999999" customHeight="1">
      <c r="A26" s="642"/>
      <c r="B26" s="651" t="s">
        <v>413</v>
      </c>
      <c r="C26" s="646">
        <v>1</v>
      </c>
      <c r="D26" s="648">
        <v>88.256730000000005</v>
      </c>
      <c r="E26" s="648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</row>
    <row r="27" spans="1:256" s="337" customFormat="1" ht="16.149999999999999" customHeight="1">
      <c r="A27" s="642"/>
      <c r="B27" s="651" t="s">
        <v>36</v>
      </c>
      <c r="C27" s="646">
        <v>10</v>
      </c>
      <c r="D27" s="648">
        <v>83.15</v>
      </c>
      <c r="E27" s="648">
        <v>283.53647899999999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</row>
    <row r="28" spans="1:256" s="337" customFormat="1" ht="16.149999999999999" customHeight="1">
      <c r="A28" s="642"/>
      <c r="B28" s="651" t="s">
        <v>396</v>
      </c>
      <c r="C28" s="649">
        <v>5</v>
      </c>
      <c r="D28" s="648">
        <v>77.751913999999999</v>
      </c>
      <c r="E28" s="648">
        <v>220.33286100000001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</row>
    <row r="29" spans="1:256" s="337" customFormat="1" ht="16.149999999999999" customHeight="1">
      <c r="A29" s="642" t="s">
        <v>163</v>
      </c>
      <c r="B29" s="753"/>
      <c r="C29" s="754"/>
      <c r="D29" s="650"/>
      <c r="E29" s="650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</row>
    <row r="30" spans="1:256" s="338" customFormat="1" ht="16.149999999999999" customHeight="1">
      <c r="A30" s="642"/>
      <c r="B30" s="651" t="s">
        <v>161</v>
      </c>
      <c r="C30" s="646">
        <v>106</v>
      </c>
      <c r="D30" s="648">
        <v>4736.942967</v>
      </c>
      <c r="E30" s="648">
        <v>547.51709268750005</v>
      </c>
      <c r="F30" s="337"/>
      <c r="G30" s="337"/>
      <c r="H30" s="337"/>
      <c r="I30" s="337"/>
      <c r="J30" s="337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s="338" customFormat="1" ht="16.149999999999999" customHeight="1">
      <c r="A31" s="642"/>
      <c r="B31" s="651" t="s">
        <v>162</v>
      </c>
      <c r="C31" s="646">
        <v>86</v>
      </c>
      <c r="D31" s="648">
        <v>1656.8433480000001</v>
      </c>
      <c r="E31" s="648">
        <v>670.69020699999999</v>
      </c>
      <c r="F31" s="337"/>
      <c r="G31" s="337"/>
      <c r="H31" s="337"/>
      <c r="I31" s="337"/>
      <c r="J31" s="337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</row>
    <row r="32" spans="1:256" s="338" customFormat="1" ht="16.149999999999999" customHeight="1">
      <c r="A32" s="642"/>
      <c r="B32" s="651" t="s">
        <v>606</v>
      </c>
      <c r="C32" s="646">
        <v>55</v>
      </c>
      <c r="D32" s="648">
        <v>856.37476600000002</v>
      </c>
      <c r="E32" s="648">
        <v>125.595859</v>
      </c>
      <c r="F32" s="337"/>
      <c r="G32" s="337"/>
      <c r="H32" s="337"/>
      <c r="I32" s="337"/>
      <c r="J32" s="337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</row>
    <row r="33" spans="1:256" s="338" customFormat="1" ht="16.149999999999999" customHeight="1">
      <c r="A33" s="642"/>
      <c r="B33" s="651" t="s">
        <v>511</v>
      </c>
      <c r="C33" s="646">
        <v>93</v>
      </c>
      <c r="D33" s="648">
        <v>678.12821699999995</v>
      </c>
      <c r="E33" s="648">
        <v>494.01265746874998</v>
      </c>
      <c r="F33" s="337"/>
      <c r="G33" s="337"/>
      <c r="H33" s="337"/>
      <c r="I33" s="337"/>
      <c r="J33" s="337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</row>
    <row r="34" spans="1:256" s="338" customFormat="1" ht="16.149999999999999" customHeight="1">
      <c r="A34" s="642"/>
      <c r="B34" s="651" t="s">
        <v>160</v>
      </c>
      <c r="C34" s="646">
        <v>187</v>
      </c>
      <c r="D34" s="648">
        <v>573.00119669000003</v>
      </c>
      <c r="E34" s="648">
        <v>1084.8751035703126</v>
      </c>
      <c r="F34" s="337"/>
      <c r="G34" s="337"/>
      <c r="H34" s="337"/>
      <c r="I34" s="337"/>
      <c r="J34" s="337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</row>
    <row r="35" spans="1:256" s="338" customFormat="1" ht="16.149999999999999" customHeight="1">
      <c r="A35" s="642"/>
      <c r="B35" s="651" t="s">
        <v>264</v>
      </c>
      <c r="C35" s="646">
        <v>28</v>
      </c>
      <c r="D35" s="648">
        <v>300.64323000000002</v>
      </c>
      <c r="E35" s="648">
        <v>6.5892460000000002</v>
      </c>
      <c r="F35" s="337"/>
      <c r="G35" s="337"/>
      <c r="H35" s="337"/>
      <c r="I35" s="337"/>
      <c r="J35" s="337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</row>
    <row r="36" spans="1:256" s="338" customFormat="1" ht="16.149999999999999" customHeight="1">
      <c r="A36" s="642"/>
      <c r="B36" s="651" t="s">
        <v>607</v>
      </c>
      <c r="C36" s="646">
        <v>15</v>
      </c>
      <c r="D36" s="648">
        <v>141.92091608999999</v>
      </c>
      <c r="E36" s="648">
        <v>81.488090999999997</v>
      </c>
      <c r="F36" s="337"/>
      <c r="G36" s="337"/>
      <c r="H36" s="337"/>
      <c r="I36" s="337"/>
      <c r="J36" s="337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</row>
    <row r="37" spans="1:256" s="338" customFormat="1" ht="16.149999999999999" customHeight="1">
      <c r="A37" s="642"/>
      <c r="B37" s="651" t="s">
        <v>156</v>
      </c>
      <c r="C37" s="646">
        <v>33</v>
      </c>
      <c r="D37" s="648">
        <v>110.47416200000001</v>
      </c>
      <c r="E37" s="648">
        <v>670.20868489843747</v>
      </c>
      <c r="F37" s="337"/>
      <c r="G37" s="337"/>
      <c r="H37" s="337"/>
      <c r="I37" s="337"/>
      <c r="J37" s="337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</row>
    <row r="38" spans="1:256" s="338" customFormat="1" ht="16.149999999999999" customHeight="1">
      <c r="A38" s="642"/>
      <c r="B38" s="651" t="s">
        <v>157</v>
      </c>
      <c r="C38" s="646">
        <v>21</v>
      </c>
      <c r="D38" s="648">
        <v>105.69582878999999</v>
      </c>
      <c r="E38" s="648">
        <v>24.410070999999999</v>
      </c>
      <c r="F38" s="337"/>
      <c r="G38" s="337"/>
      <c r="H38" s="337"/>
      <c r="I38" s="337"/>
      <c r="J38" s="337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</row>
    <row r="39" spans="1:256" s="338" customFormat="1" ht="16.149999999999999" customHeight="1">
      <c r="A39" s="642"/>
      <c r="B39" s="651" t="s">
        <v>152</v>
      </c>
      <c r="C39" s="646">
        <v>13</v>
      </c>
      <c r="D39" s="648">
        <v>89.285989000000001</v>
      </c>
      <c r="E39" s="648">
        <v>58.237692000000003</v>
      </c>
      <c r="F39" s="337"/>
      <c r="G39" s="337"/>
      <c r="H39" s="337"/>
      <c r="I39" s="337"/>
      <c r="J39" s="337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</row>
    <row r="40" spans="1:256" s="338" customFormat="1" ht="16.149999999999999" customHeight="1">
      <c r="A40" s="642"/>
      <c r="B40" s="651" t="s">
        <v>268</v>
      </c>
      <c r="C40" s="646">
        <v>4</v>
      </c>
      <c r="D40" s="648">
        <v>54.737523000000003</v>
      </c>
      <c r="E40" s="648">
        <v>0</v>
      </c>
      <c r="F40" s="337"/>
      <c r="G40" s="337"/>
      <c r="H40" s="337"/>
      <c r="I40" s="337"/>
      <c r="J40" s="337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</row>
    <row r="41" spans="1:256" s="338" customFormat="1" ht="16.149999999999999" customHeight="1">
      <c r="A41" s="642"/>
      <c r="B41" s="651" t="s">
        <v>153</v>
      </c>
      <c r="C41" s="646">
        <v>6</v>
      </c>
      <c r="D41" s="648">
        <v>44.75</v>
      </c>
      <c r="E41" s="648">
        <v>21.416128</v>
      </c>
      <c r="F41" s="337"/>
      <c r="G41" s="337"/>
      <c r="H41" s="337"/>
      <c r="I41" s="337"/>
      <c r="J41" s="337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</row>
    <row r="42" spans="1:256" s="338" customFormat="1" ht="16.149999999999999" customHeight="1">
      <c r="A42" s="642"/>
      <c r="B42" s="651" t="s">
        <v>154</v>
      </c>
      <c r="C42" s="646">
        <v>13</v>
      </c>
      <c r="D42" s="648">
        <v>33.724873000000002</v>
      </c>
      <c r="E42" s="648">
        <v>-12.018390999999999</v>
      </c>
      <c r="F42" s="337"/>
      <c r="G42" s="337"/>
      <c r="H42" s="337"/>
      <c r="I42" s="337"/>
      <c r="J42" s="337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</row>
    <row r="43" spans="1:256" s="338" customFormat="1" ht="16.149999999999999" customHeight="1">
      <c r="A43" s="642"/>
      <c r="B43" s="651" t="s">
        <v>259</v>
      </c>
      <c r="C43" s="646">
        <v>14</v>
      </c>
      <c r="D43" s="648">
        <v>28.261724999999998</v>
      </c>
      <c r="E43" s="648">
        <v>11.880089999999999</v>
      </c>
      <c r="F43" s="337"/>
      <c r="G43" s="337"/>
      <c r="H43" s="337"/>
      <c r="I43" s="337"/>
      <c r="J43" s="337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</row>
    <row r="44" spans="1:256" s="338" customFormat="1" ht="16.149999999999999" customHeight="1">
      <c r="A44" s="642"/>
      <c r="B44" s="651" t="s">
        <v>684</v>
      </c>
      <c r="C44" s="646">
        <v>1</v>
      </c>
      <c r="D44" s="648">
        <v>27.5</v>
      </c>
      <c r="E44" s="648">
        <v>1.7630110000000001</v>
      </c>
      <c r="F44" s="337"/>
      <c r="G44" s="337"/>
      <c r="H44" s="337"/>
      <c r="I44" s="337"/>
      <c r="J44" s="337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</row>
    <row r="45" spans="1:256" s="338" customFormat="1" ht="16.149999999999999" customHeight="1">
      <c r="A45" s="642"/>
      <c r="B45" s="651" t="s">
        <v>608</v>
      </c>
      <c r="C45" s="646">
        <v>5</v>
      </c>
      <c r="D45" s="648">
        <v>18.015146000000001</v>
      </c>
      <c r="E45" s="648">
        <v>36.1</v>
      </c>
      <c r="F45" s="337"/>
      <c r="G45" s="337"/>
      <c r="H45" s="337"/>
      <c r="I45" s="337"/>
      <c r="J45" s="337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</row>
    <row r="46" spans="1:256" s="338" customFormat="1" ht="16.149999999999999" customHeight="1">
      <c r="A46" s="642"/>
      <c r="B46" s="651" t="s">
        <v>150</v>
      </c>
      <c r="C46" s="646">
        <v>16</v>
      </c>
      <c r="D46" s="648">
        <v>14.831861</v>
      </c>
      <c r="E46" s="648">
        <v>38.946536000000002</v>
      </c>
      <c r="F46" s="337"/>
      <c r="G46" s="337"/>
      <c r="H46" s="337"/>
      <c r="I46" s="337"/>
      <c r="J46" s="337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</row>
    <row r="47" spans="1:256" s="338" customFormat="1" ht="15.75">
      <c r="A47" s="642"/>
      <c r="B47" s="652"/>
      <c r="C47" s="653"/>
      <c r="D47" s="654"/>
      <c r="E47" s="654"/>
      <c r="F47" s="337"/>
      <c r="G47" s="337"/>
      <c r="H47" s="337"/>
      <c r="I47" s="337"/>
      <c r="J47" s="337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</row>
    <row r="48" spans="1:256" s="338" customFormat="1" ht="15.75">
      <c r="A48" s="642"/>
      <c r="B48" s="652"/>
      <c r="C48" s="655"/>
      <c r="D48" s="654"/>
      <c r="E48" s="654"/>
      <c r="F48" s="337"/>
      <c r="G48" s="337"/>
      <c r="H48" s="337"/>
      <c r="I48" s="337"/>
      <c r="J48" s="337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</row>
    <row r="49" spans="1:256" s="338" customFormat="1" ht="15.75">
      <c r="A49" s="642"/>
      <c r="B49" s="652"/>
      <c r="C49" s="655"/>
      <c r="D49" s="654"/>
      <c r="E49" s="654"/>
      <c r="F49" s="337"/>
      <c r="G49" s="337"/>
      <c r="H49" s="337"/>
      <c r="I49" s="337"/>
      <c r="J49" s="337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</row>
    <row r="50" spans="1:256" s="338" customFormat="1" ht="15.75">
      <c r="A50" s="642"/>
      <c r="B50" s="652"/>
      <c r="C50" s="655"/>
      <c r="D50" s="654"/>
      <c r="E50" s="654"/>
      <c r="F50" s="337"/>
      <c r="G50" s="337"/>
      <c r="H50" s="337"/>
      <c r="I50" s="337"/>
      <c r="J50" s="337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</row>
    <row r="51" spans="1:256" s="338" customFormat="1" ht="15.75">
      <c r="A51" s="642"/>
      <c r="B51" s="652"/>
      <c r="C51" s="655"/>
      <c r="D51" s="654"/>
      <c r="E51" s="654"/>
      <c r="F51" s="337"/>
      <c r="G51" s="337"/>
      <c r="H51" s="337"/>
      <c r="I51" s="337"/>
      <c r="J51" s="337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</row>
    <row r="52" spans="1:256" s="338" customFormat="1" ht="15.75">
      <c r="A52" s="642"/>
      <c r="B52" s="652"/>
      <c r="C52" s="655"/>
      <c r="D52" s="654"/>
      <c r="E52" s="654"/>
      <c r="F52" s="337"/>
      <c r="G52" s="337"/>
      <c r="H52" s="337"/>
      <c r="I52" s="337"/>
      <c r="J52" s="337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</row>
    <row r="53" spans="1:256" s="338" customFormat="1" ht="18.75">
      <c r="A53" s="656"/>
      <c r="B53" s="652"/>
      <c r="C53" s="655"/>
      <c r="D53" s="654"/>
      <c r="E53" s="654"/>
      <c r="F53" s="337"/>
      <c r="G53" s="337"/>
      <c r="H53" s="337"/>
      <c r="I53" s="337"/>
      <c r="J53" s="337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</row>
    <row r="54" spans="1:256" s="338" customFormat="1" ht="18.75">
      <c r="A54" s="656"/>
      <c r="B54" s="652"/>
      <c r="C54" s="655"/>
      <c r="D54" s="654"/>
      <c r="E54" s="654"/>
      <c r="F54" s="337"/>
      <c r="G54" s="337"/>
      <c r="H54" s="337"/>
      <c r="I54" s="337"/>
      <c r="J54" s="337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</row>
    <row r="55" spans="1:256" s="338" customFormat="1" ht="18.75">
      <c r="A55" s="656"/>
      <c r="B55" s="656"/>
      <c r="C55" s="657"/>
      <c r="D55" s="657"/>
      <c r="E55" s="337"/>
      <c r="F55" s="337"/>
      <c r="G55" s="337"/>
      <c r="H55" s="337"/>
      <c r="I55" s="337"/>
      <c r="J55" s="337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</row>
    <row r="56" spans="1:256" s="338" customFormat="1" ht="18.75">
      <c r="A56" s="656"/>
      <c r="B56" s="656"/>
      <c r="C56" s="657"/>
      <c r="D56" s="657"/>
      <c r="E56" s="337"/>
      <c r="F56" s="337"/>
      <c r="G56" s="337"/>
      <c r="H56" s="337"/>
      <c r="I56" s="337"/>
      <c r="J56" s="337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</row>
    <row r="57" spans="1:256" s="338" customFormat="1" ht="18.75">
      <c r="A57" s="656"/>
      <c r="B57" s="339"/>
      <c r="C57" s="657"/>
      <c r="D57" s="657"/>
      <c r="E57" s="337"/>
      <c r="F57" s="337"/>
      <c r="G57" s="337"/>
      <c r="H57" s="337"/>
      <c r="I57" s="337"/>
      <c r="J57" s="337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</row>
    <row r="58" spans="1:256" s="338" customFormat="1" ht="18.75">
      <c r="A58" s="656"/>
      <c r="B58" s="651"/>
      <c r="C58" s="657"/>
      <c r="D58" s="657"/>
      <c r="E58" s="337"/>
      <c r="F58" s="337"/>
      <c r="G58" s="337"/>
      <c r="H58" s="337"/>
      <c r="I58" s="337"/>
      <c r="J58" s="337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</row>
    <row r="59" spans="1:256" s="338" customFormat="1" ht="18.75">
      <c r="A59" s="656"/>
      <c r="B59" s="339"/>
      <c r="C59" s="657"/>
      <c r="D59" s="657"/>
      <c r="E59" s="337"/>
      <c r="F59" s="337"/>
      <c r="G59" s="337"/>
      <c r="H59" s="337"/>
      <c r="I59" s="337"/>
      <c r="J59" s="337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</row>
    <row r="60" spans="1:256" s="338" customFormat="1" ht="18.75">
      <c r="A60" s="656"/>
      <c r="B60" s="656"/>
      <c r="C60" s="657"/>
      <c r="D60" s="657"/>
      <c r="E60" s="337"/>
      <c r="F60" s="337"/>
      <c r="G60" s="337"/>
      <c r="H60" s="337"/>
      <c r="I60" s="337"/>
      <c r="J60" s="337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44"/>
      <c r="HE60" s="44"/>
      <c r="HF60" s="44"/>
      <c r="HG60" s="44"/>
      <c r="HH60" s="44"/>
      <c r="HI60" s="44"/>
      <c r="HJ60" s="44"/>
      <c r="HK60" s="44"/>
      <c r="HL60" s="44"/>
      <c r="HM60" s="44"/>
      <c r="HN60" s="44"/>
      <c r="HO60" s="44"/>
      <c r="HP60" s="44"/>
      <c r="HQ60" s="44"/>
      <c r="HR60" s="44"/>
      <c r="HS60" s="44"/>
      <c r="HT60" s="44"/>
      <c r="HU60" s="44"/>
      <c r="HV60" s="44"/>
      <c r="HW60" s="44"/>
      <c r="HX60" s="44"/>
      <c r="HY60" s="44"/>
      <c r="HZ60" s="44"/>
      <c r="IA60" s="44"/>
      <c r="IB60" s="44"/>
      <c r="IC60" s="44"/>
      <c r="ID60" s="44"/>
      <c r="IE60" s="44"/>
      <c r="IF60" s="44"/>
      <c r="IG60" s="44"/>
      <c r="IH60" s="44"/>
      <c r="II60" s="44"/>
      <c r="IJ60" s="44"/>
      <c r="IK60" s="44"/>
      <c r="IL60" s="44"/>
      <c r="IM60" s="44"/>
      <c r="IN60" s="44"/>
      <c r="IO60" s="44"/>
      <c r="IP60" s="44"/>
      <c r="IQ60" s="44"/>
      <c r="IR60" s="44"/>
      <c r="IS60" s="44"/>
      <c r="IT60" s="44"/>
      <c r="IU60" s="44"/>
      <c r="IV60" s="44"/>
    </row>
    <row r="61" spans="1:256" s="338" customFormat="1" ht="18.75">
      <c r="A61" s="656"/>
      <c r="B61" s="656"/>
      <c r="C61" s="657"/>
      <c r="D61" s="657"/>
      <c r="E61" s="337"/>
      <c r="F61" s="337"/>
      <c r="G61" s="337"/>
      <c r="H61" s="337"/>
      <c r="I61" s="337"/>
      <c r="J61" s="337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  <c r="IT61" s="44"/>
      <c r="IU61" s="44"/>
      <c r="IV61" s="44"/>
    </row>
    <row r="62" spans="1:256" s="338" customFormat="1" ht="18.75">
      <c r="A62" s="656"/>
      <c r="B62" s="656"/>
      <c r="C62" s="657"/>
      <c r="D62" s="657"/>
      <c r="E62" s="337"/>
      <c r="F62" s="337"/>
      <c r="G62" s="337"/>
      <c r="H62" s="337"/>
      <c r="I62" s="337"/>
      <c r="J62" s="337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  <c r="GP62" s="44"/>
      <c r="GQ62" s="44"/>
      <c r="GR62" s="44"/>
      <c r="GS62" s="44"/>
      <c r="GT62" s="44"/>
      <c r="GU62" s="44"/>
      <c r="GV62" s="44"/>
      <c r="GW62" s="44"/>
      <c r="GX62" s="44"/>
      <c r="GY62" s="44"/>
      <c r="GZ62" s="44"/>
      <c r="HA62" s="44"/>
      <c r="HB62" s="44"/>
      <c r="HC62" s="44"/>
      <c r="HD62" s="44"/>
      <c r="HE62" s="44"/>
      <c r="HF62" s="44"/>
      <c r="HG62" s="44"/>
      <c r="HH62" s="44"/>
      <c r="HI62" s="44"/>
      <c r="HJ62" s="44"/>
      <c r="HK62" s="44"/>
      <c r="HL62" s="44"/>
      <c r="HM62" s="44"/>
      <c r="HN62" s="44"/>
      <c r="HO62" s="44"/>
      <c r="HP62" s="44"/>
      <c r="HQ62" s="44"/>
      <c r="HR62" s="44"/>
      <c r="HS62" s="44"/>
      <c r="HT62" s="44"/>
      <c r="HU62" s="44"/>
      <c r="HV62" s="44"/>
      <c r="HW62" s="44"/>
      <c r="HX62" s="44"/>
      <c r="HY62" s="44"/>
      <c r="HZ62" s="44"/>
      <c r="IA62" s="44"/>
      <c r="IB62" s="44"/>
      <c r="IC62" s="44"/>
      <c r="ID62" s="44"/>
      <c r="IE62" s="44"/>
      <c r="IF62" s="44"/>
      <c r="IG62" s="44"/>
      <c r="IH62" s="44"/>
      <c r="II62" s="44"/>
      <c r="IJ62" s="44"/>
      <c r="IK62" s="44"/>
      <c r="IL62" s="44"/>
      <c r="IM62" s="44"/>
      <c r="IN62" s="44"/>
      <c r="IO62" s="44"/>
      <c r="IP62" s="44"/>
      <c r="IQ62" s="44"/>
      <c r="IR62" s="44"/>
      <c r="IS62" s="44"/>
      <c r="IT62" s="44"/>
      <c r="IU62" s="44"/>
      <c r="IV62" s="44"/>
    </row>
    <row r="63" spans="1:256" s="338" customFormat="1" ht="18.75">
      <c r="A63" s="656"/>
      <c r="B63" s="656"/>
      <c r="C63" s="657"/>
      <c r="D63" s="657"/>
      <c r="E63" s="337"/>
      <c r="F63" s="337"/>
      <c r="G63" s="337"/>
      <c r="H63" s="337"/>
      <c r="I63" s="337"/>
      <c r="J63" s="337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  <c r="GP63" s="44"/>
      <c r="GQ63" s="44"/>
      <c r="GR63" s="44"/>
      <c r="GS63" s="44"/>
      <c r="GT63" s="44"/>
      <c r="GU63" s="44"/>
      <c r="GV63" s="44"/>
      <c r="GW63" s="44"/>
      <c r="GX63" s="44"/>
      <c r="GY63" s="44"/>
      <c r="GZ63" s="44"/>
      <c r="HA63" s="44"/>
      <c r="HB63" s="44"/>
      <c r="HC63" s="44"/>
      <c r="HD63" s="44"/>
      <c r="HE63" s="44"/>
      <c r="HF63" s="44"/>
      <c r="HG63" s="44"/>
      <c r="HH63" s="44"/>
      <c r="HI63" s="44"/>
      <c r="HJ63" s="44"/>
      <c r="HK63" s="44"/>
      <c r="HL63" s="44"/>
      <c r="HM63" s="44"/>
      <c r="HN63" s="44"/>
      <c r="HO63" s="44"/>
      <c r="HP63" s="44"/>
      <c r="HQ63" s="44"/>
      <c r="HR63" s="44"/>
      <c r="HS63" s="44"/>
      <c r="HT63" s="44"/>
      <c r="HU63" s="44"/>
      <c r="HV63" s="44"/>
      <c r="HW63" s="44"/>
      <c r="HX63" s="44"/>
      <c r="HY63" s="44"/>
      <c r="HZ63" s="44"/>
      <c r="IA63" s="44"/>
      <c r="IB63" s="44"/>
      <c r="IC63" s="44"/>
      <c r="ID63" s="44"/>
      <c r="IE63" s="44"/>
      <c r="IF63" s="44"/>
      <c r="IG63" s="44"/>
      <c r="IH63" s="44"/>
      <c r="II63" s="44"/>
      <c r="IJ63" s="44"/>
      <c r="IK63" s="44"/>
      <c r="IL63" s="44"/>
      <c r="IM63" s="44"/>
      <c r="IN63" s="44"/>
      <c r="IO63" s="44"/>
      <c r="IP63" s="44"/>
      <c r="IQ63" s="44"/>
      <c r="IR63" s="44"/>
      <c r="IS63" s="44"/>
      <c r="IT63" s="44"/>
      <c r="IU63" s="44"/>
      <c r="IV63" s="44"/>
    </row>
    <row r="64" spans="1:256" s="338" customFormat="1" ht="18.75">
      <c r="A64" s="656"/>
      <c r="B64" s="656"/>
      <c r="C64" s="657"/>
      <c r="D64" s="657"/>
      <c r="E64" s="337"/>
      <c r="F64" s="337"/>
      <c r="G64" s="337"/>
      <c r="H64" s="337"/>
      <c r="I64" s="337"/>
      <c r="J64" s="337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  <c r="GP64" s="44"/>
      <c r="GQ64" s="44"/>
      <c r="GR64" s="44"/>
      <c r="GS64" s="44"/>
      <c r="GT64" s="44"/>
      <c r="GU64" s="44"/>
      <c r="GV64" s="44"/>
      <c r="GW64" s="44"/>
      <c r="GX64" s="44"/>
      <c r="GY64" s="44"/>
      <c r="GZ64" s="44"/>
      <c r="HA64" s="44"/>
      <c r="HB64" s="44"/>
      <c r="HC64" s="44"/>
      <c r="HD64" s="44"/>
      <c r="HE64" s="44"/>
      <c r="HF64" s="44"/>
      <c r="HG64" s="44"/>
      <c r="HH64" s="44"/>
      <c r="HI64" s="44"/>
      <c r="HJ64" s="44"/>
      <c r="HK64" s="44"/>
      <c r="HL64" s="44"/>
      <c r="HM64" s="44"/>
      <c r="HN64" s="44"/>
      <c r="HO64" s="44"/>
      <c r="HP64" s="44"/>
      <c r="HQ64" s="44"/>
      <c r="HR64" s="44"/>
      <c r="HS64" s="44"/>
      <c r="HT64" s="44"/>
      <c r="HU64" s="44"/>
      <c r="HV64" s="44"/>
      <c r="HW64" s="44"/>
      <c r="HX64" s="44"/>
      <c r="HY64" s="44"/>
      <c r="HZ64" s="44"/>
      <c r="IA64" s="44"/>
      <c r="IB64" s="44"/>
      <c r="IC64" s="44"/>
      <c r="ID64" s="44"/>
      <c r="IE64" s="44"/>
      <c r="IF64" s="44"/>
      <c r="IG64" s="44"/>
      <c r="IH64" s="44"/>
      <c r="II64" s="44"/>
      <c r="IJ64" s="44"/>
      <c r="IK64" s="44"/>
      <c r="IL64" s="44"/>
      <c r="IM64" s="44"/>
      <c r="IN64" s="44"/>
      <c r="IO64" s="44"/>
      <c r="IP64" s="44"/>
      <c r="IQ64" s="44"/>
      <c r="IR64" s="44"/>
      <c r="IS64" s="44"/>
      <c r="IT64" s="44"/>
      <c r="IU64" s="44"/>
      <c r="IV64" s="44"/>
    </row>
    <row r="65" spans="1:256" s="338" customFormat="1" ht="18.75">
      <c r="A65" s="656"/>
      <c r="B65" s="656"/>
      <c r="C65" s="657"/>
      <c r="D65" s="657"/>
      <c r="E65" s="337"/>
      <c r="F65" s="337"/>
      <c r="G65" s="337"/>
      <c r="H65" s="337"/>
      <c r="I65" s="337"/>
      <c r="J65" s="337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  <c r="GP65" s="44"/>
      <c r="GQ65" s="44"/>
      <c r="GR65" s="44"/>
      <c r="GS65" s="44"/>
      <c r="GT65" s="44"/>
      <c r="GU65" s="44"/>
      <c r="GV65" s="44"/>
      <c r="GW65" s="44"/>
      <c r="GX65" s="44"/>
      <c r="GY65" s="44"/>
      <c r="GZ65" s="44"/>
      <c r="HA65" s="44"/>
      <c r="HB65" s="44"/>
      <c r="HC65" s="44"/>
      <c r="HD65" s="44"/>
      <c r="HE65" s="44"/>
      <c r="HF65" s="44"/>
      <c r="HG65" s="44"/>
      <c r="HH65" s="44"/>
      <c r="HI65" s="44"/>
      <c r="HJ65" s="44"/>
      <c r="HK65" s="44"/>
      <c r="HL65" s="44"/>
      <c r="HM65" s="44"/>
      <c r="HN65" s="44"/>
      <c r="HO65" s="44"/>
      <c r="HP65" s="44"/>
      <c r="HQ65" s="44"/>
      <c r="HR65" s="44"/>
      <c r="HS65" s="44"/>
      <c r="HT65" s="44"/>
      <c r="HU65" s="44"/>
      <c r="HV65" s="44"/>
      <c r="HW65" s="44"/>
      <c r="HX65" s="44"/>
      <c r="HY65" s="44"/>
      <c r="HZ65" s="44"/>
      <c r="IA65" s="44"/>
      <c r="IB65" s="44"/>
      <c r="IC65" s="44"/>
      <c r="ID65" s="44"/>
      <c r="IE65" s="44"/>
      <c r="IF65" s="44"/>
      <c r="IG65" s="44"/>
      <c r="IH65" s="44"/>
      <c r="II65" s="44"/>
      <c r="IJ65" s="44"/>
      <c r="IK65" s="44"/>
      <c r="IL65" s="44"/>
      <c r="IM65" s="44"/>
      <c r="IN65" s="44"/>
      <c r="IO65" s="44"/>
      <c r="IP65" s="44"/>
      <c r="IQ65" s="44"/>
      <c r="IR65" s="44"/>
      <c r="IS65" s="44"/>
      <c r="IT65" s="44"/>
      <c r="IU65" s="44"/>
      <c r="IV65" s="44"/>
    </row>
    <row r="66" spans="1:256" s="338" customFormat="1" ht="18.75">
      <c r="A66" s="656"/>
      <c r="B66" s="656"/>
      <c r="C66" s="657"/>
      <c r="D66" s="657"/>
      <c r="E66" s="337"/>
      <c r="F66" s="337"/>
      <c r="G66" s="337"/>
      <c r="H66" s="337"/>
      <c r="I66" s="337"/>
      <c r="J66" s="337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</row>
    <row r="67" spans="1:256" s="338" customFormat="1" ht="18.75">
      <c r="A67" s="656"/>
      <c r="B67" s="656"/>
      <c r="C67" s="657"/>
      <c r="D67" s="657"/>
      <c r="E67" s="337"/>
      <c r="F67" s="337"/>
      <c r="G67" s="337"/>
      <c r="H67" s="337"/>
      <c r="I67" s="337"/>
      <c r="J67" s="337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</row>
    <row r="68" spans="1:256" s="338" customFormat="1" ht="18.75">
      <c r="A68" s="656"/>
      <c r="B68" s="656"/>
      <c r="C68" s="657"/>
      <c r="D68" s="657"/>
      <c r="E68" s="337"/>
      <c r="F68" s="337"/>
      <c r="G68" s="337"/>
      <c r="H68" s="337"/>
      <c r="I68" s="337"/>
      <c r="J68" s="337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</row>
    <row r="69" spans="1:256" s="338" customFormat="1" ht="18.75">
      <c r="A69" s="656"/>
      <c r="B69" s="656"/>
      <c r="C69" s="657"/>
      <c r="D69" s="657"/>
      <c r="E69" s="337"/>
      <c r="F69" s="337"/>
      <c r="G69" s="337"/>
      <c r="H69" s="337"/>
      <c r="I69" s="337"/>
      <c r="J69" s="337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</row>
    <row r="70" spans="1:256" s="338" customFormat="1" ht="18.75">
      <c r="A70" s="656"/>
      <c r="B70" s="656"/>
      <c r="C70" s="657"/>
      <c r="D70" s="657"/>
      <c r="E70" s="337"/>
      <c r="F70" s="337"/>
      <c r="G70" s="337"/>
      <c r="H70" s="337"/>
      <c r="I70" s="337"/>
      <c r="J70" s="337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</row>
    <row r="71" spans="1:256" s="338" customFormat="1" ht="18.75">
      <c r="A71" s="656"/>
      <c r="B71" s="656"/>
      <c r="C71" s="657"/>
      <c r="D71" s="657"/>
      <c r="E71" s="337"/>
      <c r="F71" s="337"/>
      <c r="G71" s="337"/>
      <c r="H71" s="337"/>
      <c r="I71" s="337"/>
      <c r="J71" s="337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</row>
    <row r="72" spans="1:256" s="338" customFormat="1" ht="18.75">
      <c r="A72" s="656"/>
      <c r="B72" s="656"/>
      <c r="C72" s="657"/>
      <c r="D72" s="657"/>
      <c r="E72" s="337"/>
      <c r="F72" s="337"/>
      <c r="G72" s="337"/>
      <c r="H72" s="337"/>
      <c r="I72" s="337"/>
      <c r="J72" s="337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</row>
    <row r="73" spans="1:256" s="338" customFormat="1" ht="18.75">
      <c r="A73" s="656"/>
      <c r="B73" s="656"/>
      <c r="C73" s="657"/>
      <c r="D73" s="657"/>
      <c r="E73" s="337"/>
      <c r="F73" s="337"/>
      <c r="G73" s="337"/>
      <c r="H73" s="337"/>
      <c r="I73" s="337"/>
      <c r="J73" s="337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</row>
    <row r="74" spans="1:256" s="338" customFormat="1" ht="18.75">
      <c r="A74" s="656"/>
      <c r="B74" s="656"/>
      <c r="C74" s="657"/>
      <c r="D74" s="657"/>
      <c r="E74" s="337"/>
      <c r="F74" s="337"/>
      <c r="G74" s="337"/>
      <c r="H74" s="337"/>
      <c r="I74" s="337"/>
      <c r="J74" s="337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</row>
    <row r="75" spans="1:256">
      <c r="A75" s="337"/>
      <c r="B75" s="337"/>
      <c r="C75" s="337"/>
      <c r="D75" s="337"/>
      <c r="E75" s="337"/>
    </row>
    <row r="76" spans="1:256">
      <c r="A76" s="337"/>
      <c r="B76" s="337"/>
      <c r="C76" s="337"/>
      <c r="D76" s="337"/>
      <c r="E76" s="337"/>
    </row>
    <row r="77" spans="1:256">
      <c r="A77" s="337"/>
      <c r="B77" s="337"/>
      <c r="C77" s="337"/>
      <c r="D77" s="337"/>
      <c r="E77" s="337"/>
    </row>
    <row r="78" spans="1:256">
      <c r="A78" s="337"/>
      <c r="B78" s="337"/>
      <c r="C78" s="337"/>
      <c r="D78" s="337"/>
      <c r="E78" s="337"/>
    </row>
    <row r="79" spans="1:256">
      <c r="A79" s="337"/>
      <c r="B79" s="337"/>
      <c r="C79" s="337"/>
      <c r="D79" s="337"/>
      <c r="E79" s="337"/>
    </row>
    <row r="80" spans="1:256">
      <c r="A80" s="337"/>
      <c r="B80" s="337"/>
      <c r="C80" s="337"/>
      <c r="D80" s="337"/>
      <c r="E80" s="337"/>
    </row>
    <row r="81" spans="1:5">
      <c r="A81" s="337"/>
      <c r="B81" s="337"/>
      <c r="C81" s="337"/>
      <c r="D81" s="337"/>
      <c r="E81" s="337"/>
    </row>
    <row r="82" spans="1:5">
      <c r="A82" s="337"/>
      <c r="B82" s="337"/>
      <c r="C82" s="337"/>
      <c r="D82" s="337"/>
      <c r="E82" s="337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M21" sqref="M21"/>
    </sheetView>
  </sheetViews>
  <sheetFormatPr defaultColWidth="8" defaultRowHeight="12.75"/>
  <cols>
    <col min="1" max="1" width="2.33203125" style="62" customWidth="1"/>
    <col min="2" max="2" width="19" style="62" customWidth="1"/>
    <col min="3" max="3" width="7.44140625" style="62" customWidth="1"/>
    <col min="4" max="4" width="8.33203125" style="62" customWidth="1"/>
    <col min="5" max="5" width="8.21875" style="62" customWidth="1"/>
    <col min="6" max="6" width="8.44140625" style="62" customWidth="1"/>
    <col min="7" max="7" width="0.77734375" style="62" customWidth="1"/>
    <col min="8" max="9" width="7.6640625" style="62" customWidth="1"/>
    <col min="10" max="10" width="8" style="62"/>
    <col min="11" max="11" width="9.77734375" style="62" customWidth="1"/>
    <col min="12" max="12" width="11" style="62" customWidth="1"/>
    <col min="13" max="16384" width="8" style="62"/>
  </cols>
  <sheetData>
    <row r="1" spans="1:12" ht="20.100000000000001" customHeight="1">
      <c r="A1" s="323" t="s">
        <v>654</v>
      </c>
      <c r="B1" s="323"/>
      <c r="C1" s="323"/>
      <c r="D1" s="323"/>
      <c r="E1" s="323"/>
      <c r="F1" s="323"/>
      <c r="G1" s="323"/>
      <c r="H1" s="323"/>
      <c r="I1" s="323"/>
    </row>
    <row r="2" spans="1:12" ht="20.100000000000001" customHeight="1">
      <c r="A2" s="323" t="s">
        <v>672</v>
      </c>
      <c r="B2" s="323"/>
      <c r="C2" s="323"/>
      <c r="D2" s="323"/>
      <c r="E2" s="323"/>
      <c r="F2" s="323"/>
      <c r="G2" s="323"/>
      <c r="H2" s="323"/>
      <c r="I2" s="323"/>
    </row>
    <row r="3" spans="1:12" ht="20.100000000000001" customHeight="1">
      <c r="A3" s="32"/>
      <c r="B3" s="332"/>
      <c r="C3" s="332"/>
      <c r="D3" s="332"/>
      <c r="E3" s="332"/>
      <c r="F3" s="331"/>
      <c r="G3" s="331"/>
      <c r="H3" s="331"/>
      <c r="I3" s="331"/>
    </row>
    <row r="4" spans="1:12" s="73" customFormat="1" ht="20.100000000000001" customHeight="1">
      <c r="A4" s="330"/>
      <c r="B4" s="330"/>
      <c r="C4" s="318"/>
      <c r="D4" s="318"/>
      <c r="E4" s="318"/>
      <c r="F4" s="318"/>
      <c r="G4" s="318"/>
      <c r="H4" s="318"/>
      <c r="I4" s="322" t="s">
        <v>367</v>
      </c>
    </row>
    <row r="5" spans="1:12" s="73" customFormat="1" ht="16.149999999999999" customHeight="1">
      <c r="A5" s="67"/>
      <c r="B5" s="67"/>
      <c r="C5" s="799" t="s">
        <v>0</v>
      </c>
      <c r="D5" s="799" t="s">
        <v>129</v>
      </c>
      <c r="E5" s="1102" t="s">
        <v>501</v>
      </c>
      <c r="F5" s="1102"/>
      <c r="G5" s="799"/>
      <c r="H5" s="800" t="s">
        <v>706</v>
      </c>
      <c r="I5" s="800" t="s">
        <v>125</v>
      </c>
    </row>
    <row r="6" spans="1:12" s="73" customFormat="1" ht="16.149999999999999" customHeight="1">
      <c r="A6" s="67"/>
      <c r="B6" s="67"/>
      <c r="C6" s="801" t="s">
        <v>82</v>
      </c>
      <c r="D6" s="801" t="s">
        <v>126</v>
      </c>
      <c r="E6" s="1101" t="s">
        <v>668</v>
      </c>
      <c r="F6" s="1101"/>
      <c r="G6" s="801"/>
      <c r="H6" s="802" t="s">
        <v>668</v>
      </c>
      <c r="I6" s="802" t="s">
        <v>668</v>
      </c>
    </row>
    <row r="7" spans="1:12" s="69" customFormat="1" ht="16.149999999999999" customHeight="1">
      <c r="A7" s="67"/>
      <c r="B7" s="67"/>
      <c r="C7" s="801" t="s">
        <v>124</v>
      </c>
      <c r="D7" s="801" t="s">
        <v>124</v>
      </c>
      <c r="E7" s="801" t="s">
        <v>499</v>
      </c>
      <c r="F7" s="801" t="s">
        <v>498</v>
      </c>
      <c r="G7" s="801"/>
      <c r="H7" s="803" t="s">
        <v>137</v>
      </c>
      <c r="I7" s="803" t="s">
        <v>137</v>
      </c>
      <c r="J7" s="66"/>
      <c r="K7" s="64"/>
      <c r="L7" s="64"/>
    </row>
    <row r="8" spans="1:12" s="70" customFormat="1" ht="16.149999999999999" customHeight="1">
      <c r="A8" s="67"/>
      <c r="B8" s="67"/>
      <c r="C8" s="801">
        <v>2021</v>
      </c>
      <c r="D8" s="801">
        <v>2021</v>
      </c>
      <c r="E8" s="801" t="s">
        <v>497</v>
      </c>
      <c r="F8" s="801" t="s">
        <v>502</v>
      </c>
      <c r="G8" s="801"/>
      <c r="H8" s="804" t="s">
        <v>83</v>
      </c>
      <c r="I8" s="804" t="s">
        <v>83</v>
      </c>
      <c r="J8" s="65"/>
      <c r="K8" s="64"/>
      <c r="L8" s="64"/>
    </row>
    <row r="9" spans="1:12" s="70" customFormat="1" ht="16.149999999999999" customHeight="1">
      <c r="A9" s="67"/>
      <c r="B9" s="67"/>
      <c r="C9" s="801"/>
      <c r="D9" s="801"/>
      <c r="E9" s="801"/>
      <c r="F9" s="801"/>
      <c r="G9" s="801"/>
      <c r="H9" s="804" t="s">
        <v>124</v>
      </c>
      <c r="I9" s="804" t="s">
        <v>124</v>
      </c>
      <c r="J9" s="65"/>
      <c r="K9" s="64"/>
      <c r="L9" s="64"/>
    </row>
    <row r="10" spans="1:12" s="69" customFormat="1" ht="16.149999999999999" customHeight="1">
      <c r="A10" s="67"/>
      <c r="B10" s="67"/>
      <c r="C10" s="805"/>
      <c r="D10" s="805"/>
      <c r="E10" s="805"/>
      <c r="F10" s="805"/>
      <c r="G10" s="806"/>
      <c r="H10" s="807" t="s">
        <v>477</v>
      </c>
      <c r="I10" s="807" t="s">
        <v>477</v>
      </c>
      <c r="J10" s="65"/>
      <c r="K10" s="64"/>
      <c r="L10" s="64"/>
    </row>
    <row r="11" spans="1:12" s="63" customFormat="1" ht="20.100000000000001" customHeight="1">
      <c r="A11" s="68"/>
      <c r="B11" s="67"/>
      <c r="C11" s="329"/>
      <c r="D11" s="329"/>
      <c r="E11" s="67"/>
      <c r="F11" s="67"/>
      <c r="G11" s="67"/>
      <c r="H11" s="67"/>
      <c r="I11" s="329"/>
      <c r="J11" s="65"/>
      <c r="K11" s="64"/>
      <c r="L11" s="64"/>
    </row>
    <row r="12" spans="1:12" ht="20.100000000000001" customHeight="1">
      <c r="A12" s="1100" t="s">
        <v>148</v>
      </c>
      <c r="B12" s="1100"/>
      <c r="C12" s="327">
        <v>389466.75945800293</v>
      </c>
      <c r="D12" s="327">
        <v>381858.35158598411</v>
      </c>
      <c r="E12" s="327">
        <v>2463846.0392093044</v>
      </c>
      <c r="F12" s="66">
        <f>SUM(F13:F16)</f>
        <v>100</v>
      </c>
      <c r="G12" s="327"/>
      <c r="H12" s="66">
        <v>93.354525673511688</v>
      </c>
      <c r="I12" s="66">
        <v>104.8867431593322</v>
      </c>
    </row>
    <row r="13" spans="1:12" ht="20.100000000000001" customHeight="1">
      <c r="A13" s="68"/>
      <c r="B13" s="67" t="s">
        <v>197</v>
      </c>
      <c r="C13" s="326">
        <v>317190.54367524188</v>
      </c>
      <c r="D13" s="326">
        <v>316131.29031202366</v>
      </c>
      <c r="E13" s="326">
        <v>1985396.6110681249</v>
      </c>
      <c r="F13" s="65">
        <f>+E13/$E$12*100</f>
        <v>80.581196205964105</v>
      </c>
      <c r="G13" s="327"/>
      <c r="H13" s="65">
        <v>98.728974843564771</v>
      </c>
      <c r="I13" s="65">
        <v>106.16316645832353</v>
      </c>
    </row>
    <row r="14" spans="1:12" ht="20.100000000000001" customHeight="1">
      <c r="A14" s="72"/>
      <c r="B14" s="71" t="s">
        <v>196</v>
      </c>
      <c r="C14" s="326">
        <v>32534.04881069082</v>
      </c>
      <c r="D14" s="326">
        <v>28928.570341769711</v>
      </c>
      <c r="E14" s="326">
        <v>224042.24748515853</v>
      </c>
      <c r="F14" s="65">
        <f t="shared" ref="F14:F16" si="0">+E14/$E$12*100</f>
        <v>9.0931918601966704</v>
      </c>
      <c r="G14" s="327"/>
      <c r="H14" s="65">
        <v>68.935950388309806</v>
      </c>
      <c r="I14" s="65">
        <v>97.319224762019132</v>
      </c>
    </row>
    <row r="15" spans="1:12" ht="20.100000000000001" customHeight="1">
      <c r="A15" s="68"/>
      <c r="B15" s="67" t="s">
        <v>195</v>
      </c>
      <c r="C15" s="326">
        <v>361</v>
      </c>
      <c r="D15" s="326">
        <v>183.22692282709104</v>
      </c>
      <c r="E15" s="326">
        <v>4455.3729618884026</v>
      </c>
      <c r="F15" s="65">
        <f t="shared" si="0"/>
        <v>0.18083000686675282</v>
      </c>
      <c r="G15" s="326"/>
      <c r="H15" s="65">
        <v>19.578309765451763</v>
      </c>
      <c r="I15" s="65">
        <v>48.241103693401186</v>
      </c>
    </row>
    <row r="16" spans="1:12" ht="20.100000000000001" customHeight="1">
      <c r="A16" s="68"/>
      <c r="B16" s="67" t="s">
        <v>194</v>
      </c>
      <c r="C16" s="326">
        <v>39381.166972070219</v>
      </c>
      <c r="D16" s="326">
        <v>36615.264009363636</v>
      </c>
      <c r="E16" s="326">
        <v>249951.8076941325</v>
      </c>
      <c r="F16" s="65">
        <f t="shared" si="0"/>
        <v>10.144781926972469</v>
      </c>
      <c r="G16" s="324"/>
      <c r="H16" s="65">
        <v>79.702951432599647</v>
      </c>
      <c r="I16" s="65">
        <v>104.37819397681254</v>
      </c>
    </row>
    <row r="17" spans="1:9" ht="20.100000000000001" customHeight="1">
      <c r="A17" s="68"/>
      <c r="B17" s="67"/>
      <c r="C17" s="67"/>
      <c r="D17" s="67"/>
      <c r="E17" s="67"/>
      <c r="F17" s="67"/>
      <c r="G17" s="67"/>
      <c r="H17" s="67"/>
      <c r="I17" s="67"/>
    </row>
    <row r="18" spans="1:9" ht="20.100000000000001" customHeight="1">
      <c r="A18" s="68"/>
      <c r="B18" s="67"/>
      <c r="C18" s="67"/>
      <c r="D18" s="67"/>
      <c r="E18" s="67"/>
      <c r="F18" s="67"/>
      <c r="G18" s="67"/>
      <c r="H18" s="67"/>
      <c r="I18" s="67"/>
    </row>
    <row r="19" spans="1:9" ht="20.100000000000001" customHeight="1">
      <c r="A19" s="318"/>
      <c r="B19" s="318"/>
      <c r="C19" s="318"/>
      <c r="D19" s="318"/>
      <c r="E19" s="318"/>
      <c r="F19" s="318"/>
      <c r="G19" s="318"/>
      <c r="H19" s="318"/>
      <c r="I19" s="318"/>
    </row>
    <row r="20" spans="1:9" ht="20.100000000000001" customHeight="1">
      <c r="A20" s="68"/>
      <c r="B20" s="67"/>
      <c r="C20" s="150"/>
      <c r="D20" s="150"/>
    </row>
    <row r="21" spans="1:9" ht="20.100000000000001" customHeight="1">
      <c r="C21" s="150"/>
      <c r="D21" s="150"/>
    </row>
    <row r="22" spans="1:9" ht="20.100000000000001" customHeight="1">
      <c r="C22" s="178"/>
      <c r="D22" s="178"/>
      <c r="E22" s="178"/>
      <c r="F22" s="178"/>
    </row>
    <row r="23" spans="1:9" ht="20.100000000000001" customHeight="1">
      <c r="B23" s="179"/>
      <c r="D23" s="180"/>
      <c r="E23" s="178"/>
      <c r="F23" s="178"/>
    </row>
    <row r="24" spans="1:9" ht="20.100000000000001" customHeight="1">
      <c r="B24" s="179"/>
      <c r="D24" s="180"/>
      <c r="E24" s="178"/>
      <c r="F24" s="178"/>
    </row>
    <row r="25" spans="1:9" ht="20.100000000000001" customHeight="1">
      <c r="B25" s="181"/>
      <c r="D25" s="180"/>
      <c r="E25" s="178"/>
      <c r="F25" s="178"/>
    </row>
    <row r="26" spans="1:9" ht="20.100000000000001" customHeight="1">
      <c r="B26" s="179"/>
      <c r="D26" s="180"/>
      <c r="E26" s="178"/>
      <c r="F26" s="178"/>
    </row>
    <row r="27" spans="1:9" ht="20.100000000000001" customHeight="1">
      <c r="B27" s="179"/>
      <c r="D27" s="180"/>
      <c r="E27" s="182"/>
      <c r="F27" s="178"/>
    </row>
    <row r="28" spans="1:9" ht="20.100000000000001" customHeight="1">
      <c r="C28" s="178"/>
      <c r="D28" s="178"/>
      <c r="E28" s="178"/>
      <c r="F28" s="178"/>
    </row>
    <row r="29" spans="1:9" ht="20.100000000000001" customHeight="1">
      <c r="C29" s="178"/>
      <c r="D29" s="178"/>
      <c r="E29" s="178"/>
      <c r="F29" s="178"/>
    </row>
    <row r="30" spans="1:9" ht="20.100000000000001" customHeight="1">
      <c r="C30" s="178"/>
      <c r="D30" s="178"/>
      <c r="E30" s="178"/>
      <c r="F30" s="178"/>
    </row>
    <row r="31" spans="1:9">
      <c r="C31" s="178"/>
      <c r="D31" s="178"/>
      <c r="E31" s="178"/>
      <c r="F31" s="178"/>
    </row>
  </sheetData>
  <mergeCells count="3">
    <mergeCell ref="A12:B12"/>
    <mergeCell ref="E6:F6"/>
    <mergeCell ref="E5:F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M21" sqref="M21"/>
    </sheetView>
  </sheetViews>
  <sheetFormatPr defaultColWidth="6.21875" defaultRowHeight="12.75"/>
  <cols>
    <col min="1" max="1" width="2.33203125" style="318" customWidth="1"/>
    <col min="2" max="2" width="23.21875" style="318" customWidth="1"/>
    <col min="3" max="4" width="9.77734375" style="318" customWidth="1"/>
    <col min="5" max="6" width="10.77734375" style="318" customWidth="1"/>
    <col min="7" max="16384" width="6.21875" style="318"/>
  </cols>
  <sheetData>
    <row r="1" spans="1:9" ht="20.100000000000001" customHeight="1">
      <c r="A1" s="323" t="s">
        <v>655</v>
      </c>
      <c r="B1" s="331"/>
      <c r="E1" s="319"/>
      <c r="F1" s="319"/>
    </row>
    <row r="2" spans="1:9" ht="20.100000000000001" customHeight="1">
      <c r="A2" s="323" t="s">
        <v>752</v>
      </c>
      <c r="B2" s="331"/>
      <c r="E2" s="319"/>
      <c r="F2" s="319"/>
    </row>
    <row r="3" spans="1:9" ht="19.899999999999999" customHeight="1"/>
    <row r="4" spans="1:9" ht="19.899999999999999" customHeight="1">
      <c r="F4" s="322" t="s">
        <v>367</v>
      </c>
    </row>
    <row r="5" spans="1:9" ht="16.149999999999999" customHeight="1">
      <c r="A5" s="55"/>
      <c r="B5" s="55"/>
      <c r="C5" s="712" t="s">
        <v>0</v>
      </c>
      <c r="D5" s="712" t="s">
        <v>129</v>
      </c>
      <c r="E5" s="800" t="s">
        <v>310</v>
      </c>
      <c r="F5" s="800" t="s">
        <v>370</v>
      </c>
    </row>
    <row r="6" spans="1:9" ht="16.149999999999999" customHeight="1">
      <c r="A6" s="53"/>
      <c r="B6" s="53"/>
      <c r="C6" s="202" t="s">
        <v>175</v>
      </c>
      <c r="D6" s="202" t="s">
        <v>174</v>
      </c>
      <c r="E6" s="802" t="s">
        <v>668</v>
      </c>
      <c r="F6" s="802" t="s">
        <v>668</v>
      </c>
    </row>
    <row r="7" spans="1:9" ht="16.149999999999999" customHeight="1">
      <c r="A7" s="53"/>
      <c r="B7" s="53"/>
      <c r="C7" s="358" t="s">
        <v>668</v>
      </c>
      <c r="D7" s="358" t="s">
        <v>668</v>
      </c>
      <c r="E7" s="803" t="s">
        <v>137</v>
      </c>
      <c r="F7" s="803" t="s">
        <v>137</v>
      </c>
    </row>
    <row r="8" spans="1:9" ht="16.149999999999999" customHeight="1">
      <c r="C8" s="223"/>
      <c r="D8" s="223"/>
      <c r="E8" s="804" t="s">
        <v>83</v>
      </c>
      <c r="F8" s="804" t="s">
        <v>83</v>
      </c>
    </row>
    <row r="9" spans="1:9" ht="16.149999999999999" customHeight="1">
      <c r="C9" s="808"/>
      <c r="D9" s="808"/>
      <c r="E9" s="807" t="s">
        <v>377</v>
      </c>
      <c r="F9" s="807" t="s">
        <v>377</v>
      </c>
      <c r="H9" s="412"/>
      <c r="I9" s="319"/>
    </row>
    <row r="10" spans="1:9" ht="19.899999999999999" customHeight="1">
      <c r="C10" s="321"/>
      <c r="D10" s="321"/>
      <c r="E10" s="804"/>
      <c r="F10" s="804"/>
      <c r="H10" s="412"/>
      <c r="I10" s="319"/>
    </row>
    <row r="11" spans="1:9" ht="19.899999999999999" customHeight="1">
      <c r="A11" s="1100" t="s">
        <v>148</v>
      </c>
      <c r="B11" s="1100"/>
      <c r="C11" s="321">
        <v>1286207.8260935692</v>
      </c>
      <c r="D11" s="321">
        <v>1177638.2131157352</v>
      </c>
      <c r="E11" s="333">
        <v>104.69512720064458</v>
      </c>
      <c r="F11" s="328">
        <v>105.09682768903868</v>
      </c>
      <c r="H11" s="412"/>
      <c r="I11" s="319"/>
    </row>
    <row r="12" spans="1:9" ht="19.899999999999999" customHeight="1">
      <c r="A12" s="68"/>
      <c r="B12" s="67" t="s">
        <v>197</v>
      </c>
      <c r="C12" s="320">
        <v>1028543</v>
      </c>
      <c r="D12" s="320">
        <v>956854.15224107099</v>
      </c>
      <c r="E12" s="334">
        <v>106.35834114317583</v>
      </c>
      <c r="F12" s="325">
        <v>105.9541663798724</v>
      </c>
      <c r="H12" s="412"/>
      <c r="I12" s="319"/>
    </row>
    <row r="13" spans="1:9" ht="19.899999999999999" customHeight="1">
      <c r="A13" s="68"/>
      <c r="B13" s="67" t="s">
        <v>196</v>
      </c>
      <c r="C13" s="320">
        <v>122963.60037914623</v>
      </c>
      <c r="D13" s="320">
        <v>101078.64710601233</v>
      </c>
      <c r="E13" s="334">
        <v>96.258286057373155</v>
      </c>
      <c r="F13" s="325">
        <v>98.64183062246326</v>
      </c>
      <c r="H13" s="412"/>
      <c r="I13" s="319"/>
    </row>
    <row r="14" spans="1:9" ht="19.899999999999999" customHeight="1">
      <c r="A14" s="68"/>
      <c r="B14" s="67" t="s">
        <v>195</v>
      </c>
      <c r="C14" s="320">
        <v>3080.3463585969653</v>
      </c>
      <c r="D14" s="320">
        <v>1375.0266032914371</v>
      </c>
      <c r="E14" s="334">
        <v>39.60324542167502</v>
      </c>
      <c r="F14" s="325">
        <v>94.333584843631314</v>
      </c>
    </row>
    <row r="15" spans="1:9" ht="19.899999999999999" customHeight="1">
      <c r="A15" s="68"/>
      <c r="B15" s="67" t="s">
        <v>194</v>
      </c>
      <c r="C15" s="320">
        <v>131621.42052877208</v>
      </c>
      <c r="D15" s="320">
        <v>118330.38716536041</v>
      </c>
      <c r="E15" s="334">
        <v>104.50155175990578</v>
      </c>
      <c r="F15" s="325">
        <v>104.24132216510242</v>
      </c>
    </row>
    <row r="16" spans="1:9" ht="19.899999999999999" customHeight="1"/>
    <row r="17" ht="19.899999999999999" customHeight="1"/>
    <row r="18" ht="19.899999999999999" customHeight="1"/>
    <row r="19" ht="19.899999999999999" customHeight="1"/>
    <row r="20" ht="19.899999999999999" customHeight="1"/>
    <row r="21" ht="19.899999999999999" customHeight="1"/>
    <row r="22" ht="19.899999999999999" customHeight="1"/>
    <row r="23" ht="19.899999999999999" customHeight="1"/>
    <row r="24" ht="19.899999999999999" customHeight="1"/>
    <row r="25" ht="19.899999999999999" customHeight="1"/>
    <row r="26" ht="19.899999999999999" customHeight="1"/>
    <row r="27" ht="19.899999999999999" customHeight="1"/>
    <row r="28" ht="19.899999999999999" customHeight="1"/>
  </sheetData>
  <mergeCells count="1">
    <mergeCell ref="A11:B1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M21" sqref="M21"/>
    </sheetView>
  </sheetViews>
  <sheetFormatPr defaultColWidth="7.21875" defaultRowHeight="12"/>
  <cols>
    <col min="1" max="1" width="0.77734375" style="493" customWidth="1"/>
    <col min="2" max="2" width="23.77734375" style="494" customWidth="1"/>
    <col min="3" max="3" width="4.77734375" style="493" bestFit="1" customWidth="1"/>
    <col min="4" max="4" width="4.6640625" style="493" customWidth="1"/>
    <col min="5" max="5" width="0.33203125" style="493" customWidth="1"/>
    <col min="6" max="6" width="4.77734375" style="493" bestFit="1" customWidth="1"/>
    <col min="7" max="7" width="5.44140625" style="493" bestFit="1" customWidth="1"/>
    <col min="8" max="8" width="0.44140625" style="493" customWidth="1"/>
    <col min="9" max="9" width="6.44140625" style="493" customWidth="1"/>
    <col min="10" max="10" width="6.21875" style="493" customWidth="1"/>
    <col min="11" max="11" width="0.33203125" style="493" customWidth="1"/>
    <col min="12" max="12" width="5.33203125" style="493" customWidth="1"/>
    <col min="13" max="13" width="6.33203125" style="493" customWidth="1"/>
    <col min="14" max="16384" width="7.21875" style="493"/>
  </cols>
  <sheetData>
    <row r="1" spans="1:19" s="518" customFormat="1" ht="18" customHeight="1">
      <c r="A1" s="942" t="s">
        <v>656</v>
      </c>
      <c r="B1" s="945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</row>
    <row r="2" spans="1:19" ht="15.75">
      <c r="A2" s="944"/>
      <c r="B2" s="943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</row>
    <row r="3" spans="1:19" ht="14.25">
      <c r="A3" s="779"/>
      <c r="B3" s="517"/>
      <c r="C3" s="499"/>
      <c r="D3" s="499"/>
      <c r="E3" s="499"/>
      <c r="F3" s="499"/>
      <c r="G3" s="516"/>
      <c r="H3" s="516"/>
      <c r="I3" s="516"/>
      <c r="J3" s="515"/>
      <c r="K3" s="515"/>
      <c r="L3" s="515"/>
      <c r="M3" s="514" t="s">
        <v>484</v>
      </c>
    </row>
    <row r="4" spans="1:19" ht="15.75" customHeight="1">
      <c r="A4" s="781"/>
      <c r="B4" s="513"/>
      <c r="C4" s="1104" t="s">
        <v>129</v>
      </c>
      <c r="D4" s="1104"/>
      <c r="E4" s="714"/>
      <c r="F4" s="1104" t="s">
        <v>129</v>
      </c>
      <c r="G4" s="1104"/>
      <c r="H4" s="1104"/>
      <c r="I4" s="1104" t="s">
        <v>692</v>
      </c>
      <c r="J4" s="1104"/>
      <c r="K4" s="512"/>
      <c r="L4" s="1104" t="s">
        <v>693</v>
      </c>
      <c r="M4" s="1104"/>
    </row>
    <row r="5" spans="1:19" ht="15.75" customHeight="1">
      <c r="A5" s="779"/>
      <c r="B5" s="511"/>
      <c r="C5" s="1105" t="s">
        <v>126</v>
      </c>
      <c r="D5" s="1105"/>
      <c r="E5" s="715"/>
      <c r="F5" s="1105" t="s">
        <v>125</v>
      </c>
      <c r="G5" s="1105"/>
      <c r="H5" s="1105"/>
      <c r="I5" s="1105" t="s">
        <v>149</v>
      </c>
      <c r="J5" s="1105"/>
      <c r="K5" s="499"/>
      <c r="L5" s="1105" t="s">
        <v>149</v>
      </c>
      <c r="M5" s="1105"/>
    </row>
    <row r="6" spans="1:19" ht="15.75" customHeight="1">
      <c r="A6" s="779"/>
      <c r="B6" s="511"/>
      <c r="C6" s="1103" t="s">
        <v>668</v>
      </c>
      <c r="D6" s="1103"/>
      <c r="E6" s="715"/>
      <c r="F6" s="1103" t="s">
        <v>668</v>
      </c>
      <c r="G6" s="1103"/>
      <c r="H6" s="782"/>
      <c r="I6" s="1103" t="s">
        <v>377</v>
      </c>
      <c r="J6" s="1103"/>
      <c r="K6" s="499"/>
      <c r="L6" s="1103" t="s">
        <v>377</v>
      </c>
      <c r="M6" s="1103"/>
    </row>
    <row r="7" spans="1:19" ht="15.75" customHeight="1">
      <c r="A7" s="779"/>
      <c r="B7" s="511"/>
      <c r="C7" s="509" t="s">
        <v>232</v>
      </c>
      <c r="D7" s="509" t="s">
        <v>231</v>
      </c>
      <c r="E7" s="509"/>
      <c r="F7" s="510" t="s">
        <v>232</v>
      </c>
      <c r="G7" s="509" t="s">
        <v>231</v>
      </c>
      <c r="H7" s="509"/>
      <c r="I7" s="510" t="s">
        <v>232</v>
      </c>
      <c r="J7" s="509" t="s">
        <v>231</v>
      </c>
      <c r="K7" s="509"/>
      <c r="L7" s="508" t="s">
        <v>232</v>
      </c>
      <c r="M7" s="508" t="s">
        <v>231</v>
      </c>
    </row>
    <row r="8" spans="1:19" ht="15.75" customHeight="1">
      <c r="A8" s="779"/>
      <c r="B8" s="507"/>
      <c r="C8" s="499"/>
      <c r="D8" s="499"/>
      <c r="E8" s="499"/>
      <c r="F8" s="499"/>
      <c r="G8" s="499"/>
      <c r="H8" s="499"/>
      <c r="I8" s="496"/>
      <c r="J8" s="496"/>
      <c r="K8" s="496"/>
      <c r="L8" s="496"/>
      <c r="M8" s="496"/>
    </row>
    <row r="9" spans="1:19" s="495" customFormat="1" ht="15.75" customHeight="1">
      <c r="A9" s="506" t="s">
        <v>230</v>
      </c>
      <c r="B9" s="783"/>
      <c r="C9" s="505"/>
      <c r="D9" s="503">
        <v>26500</v>
      </c>
      <c r="E9" s="505"/>
      <c r="F9" s="505"/>
      <c r="G9" s="503">
        <v>157629.99007599999</v>
      </c>
      <c r="H9" s="505"/>
      <c r="I9" s="501"/>
      <c r="J9" s="501">
        <v>117.27997121197144</v>
      </c>
      <c r="K9" s="501"/>
      <c r="L9" s="501"/>
      <c r="M9" s="501">
        <v>128.39932214979527</v>
      </c>
    </row>
    <row r="10" spans="1:19" ht="16.149999999999999" customHeight="1">
      <c r="A10" s="779"/>
      <c r="B10" s="504" t="s">
        <v>229</v>
      </c>
      <c r="C10" s="499"/>
      <c r="D10" s="503">
        <v>7583</v>
      </c>
      <c r="E10" s="505"/>
      <c r="F10" s="505"/>
      <c r="G10" s="503">
        <v>40888.313969999988</v>
      </c>
      <c r="H10" s="505"/>
      <c r="I10" s="501"/>
      <c r="J10" s="501">
        <v>114.20854235089928</v>
      </c>
      <c r="K10" s="496"/>
      <c r="L10" s="501"/>
      <c r="M10" s="501">
        <v>116.83646209138492</v>
      </c>
      <c r="O10" s="495"/>
      <c r="P10" s="495"/>
      <c r="Q10" s="495"/>
      <c r="R10" s="495"/>
      <c r="S10" s="495"/>
    </row>
    <row r="11" spans="1:19" ht="16.149999999999999" customHeight="1">
      <c r="A11" s="779"/>
      <c r="B11" s="504" t="s">
        <v>228</v>
      </c>
      <c r="C11" s="499"/>
      <c r="D11" s="503">
        <v>18917</v>
      </c>
      <c r="E11" s="503"/>
      <c r="F11" s="503"/>
      <c r="G11" s="503">
        <v>116741.676106</v>
      </c>
      <c r="H11" s="503"/>
      <c r="I11" s="501"/>
      <c r="J11" s="501">
        <v>118.55806215246123</v>
      </c>
      <c r="K11" s="496"/>
      <c r="L11" s="501"/>
      <c r="M11" s="501">
        <v>133.00977636497652</v>
      </c>
      <c r="O11" s="495"/>
      <c r="P11" s="495"/>
      <c r="Q11" s="495"/>
      <c r="R11" s="495"/>
      <c r="S11" s="495"/>
    </row>
    <row r="12" spans="1:19" ht="16.149999999999999" customHeight="1">
      <c r="A12" s="779"/>
      <c r="B12" s="502" t="s">
        <v>337</v>
      </c>
      <c r="C12" s="499"/>
      <c r="D12" s="497">
        <v>117</v>
      </c>
      <c r="E12" s="499"/>
      <c r="F12" s="499"/>
      <c r="G12" s="497">
        <v>738.73167000000001</v>
      </c>
      <c r="H12" s="499"/>
      <c r="I12" s="501"/>
      <c r="J12" s="496">
        <v>92.102891083773386</v>
      </c>
      <c r="K12" s="496"/>
      <c r="L12" s="501"/>
      <c r="M12" s="496">
        <v>90.050260116523745</v>
      </c>
      <c r="O12" s="495"/>
      <c r="P12" s="495"/>
      <c r="Q12" s="495"/>
      <c r="R12" s="495"/>
      <c r="S12" s="495"/>
    </row>
    <row r="13" spans="1:19" ht="16.149999999999999" customHeight="1">
      <c r="A13" s="779"/>
      <c r="B13" s="498" t="s">
        <v>595</v>
      </c>
      <c r="C13" s="499"/>
      <c r="D13" s="497">
        <v>18800</v>
      </c>
      <c r="E13" s="497"/>
      <c r="F13" s="497"/>
      <c r="G13" s="497">
        <v>116002.94443600001</v>
      </c>
      <c r="H13" s="499"/>
      <c r="I13" s="501"/>
      <c r="J13" s="496">
        <v>118.77037361718736</v>
      </c>
      <c r="K13" s="496"/>
      <c r="L13" s="501"/>
      <c r="M13" s="496">
        <v>133.4150954813133</v>
      </c>
      <c r="O13" s="495"/>
      <c r="P13" s="495"/>
      <c r="Q13" s="495"/>
      <c r="R13" s="495"/>
      <c r="S13" s="495"/>
    </row>
    <row r="14" spans="1:19" ht="16.149999999999999" customHeight="1">
      <c r="A14" s="500" t="s">
        <v>483</v>
      </c>
      <c r="B14" s="778"/>
      <c r="C14" s="499"/>
      <c r="D14" s="499"/>
      <c r="E14" s="499"/>
      <c r="F14" s="499"/>
      <c r="G14" s="499"/>
      <c r="H14" s="499"/>
      <c r="I14" s="496"/>
      <c r="J14" s="496"/>
      <c r="K14" s="496"/>
      <c r="L14" s="496"/>
      <c r="M14" s="496"/>
      <c r="O14" s="495"/>
      <c r="P14" s="495"/>
      <c r="Q14" s="495"/>
      <c r="R14" s="495"/>
      <c r="S14" s="495"/>
    </row>
    <row r="15" spans="1:19" ht="16.149999999999999" customHeight="1">
      <c r="A15" s="779"/>
      <c r="B15" s="784" t="s">
        <v>227</v>
      </c>
      <c r="C15" s="497"/>
      <c r="D15" s="497">
        <v>780</v>
      </c>
      <c r="E15" s="497"/>
      <c r="F15" s="497"/>
      <c r="G15" s="497">
        <v>4053.6688009999998</v>
      </c>
      <c r="H15" s="497"/>
      <c r="I15" s="496"/>
      <c r="J15" s="496">
        <v>109.14556720650125</v>
      </c>
      <c r="K15" s="496"/>
      <c r="L15" s="496"/>
      <c r="M15" s="496">
        <v>112.51322324699157</v>
      </c>
      <c r="O15" s="495"/>
      <c r="P15" s="495"/>
      <c r="Q15" s="495"/>
      <c r="R15" s="495"/>
      <c r="S15" s="495"/>
    </row>
    <row r="16" spans="1:19" ht="16.149999999999999" customHeight="1">
      <c r="A16" s="779"/>
      <c r="B16" s="784" t="s">
        <v>226</v>
      </c>
      <c r="C16" s="497"/>
      <c r="D16" s="497">
        <v>360</v>
      </c>
      <c r="E16" s="497"/>
      <c r="F16" s="497"/>
      <c r="G16" s="497">
        <v>2067.421198</v>
      </c>
      <c r="H16" s="497"/>
      <c r="I16" s="496"/>
      <c r="J16" s="496">
        <v>140.36343657400704</v>
      </c>
      <c r="K16" s="496"/>
      <c r="L16" s="496"/>
      <c r="M16" s="496">
        <v>117.7090039876793</v>
      </c>
      <c r="O16" s="495"/>
      <c r="P16" s="495"/>
      <c r="Q16" s="495"/>
      <c r="R16" s="495"/>
      <c r="S16" s="495"/>
    </row>
    <row r="17" spans="1:19" ht="16.149999999999999" customHeight="1">
      <c r="A17" s="779"/>
      <c r="B17" s="784" t="s">
        <v>225</v>
      </c>
      <c r="C17" s="497">
        <v>60</v>
      </c>
      <c r="D17" s="497">
        <v>376.80146916381614</v>
      </c>
      <c r="E17" s="497"/>
      <c r="F17" s="497">
        <v>274.39699999999999</v>
      </c>
      <c r="G17" s="497">
        <v>1651.631575163816</v>
      </c>
      <c r="H17" s="497"/>
      <c r="I17" s="496">
        <v>143.75733761410737</v>
      </c>
      <c r="J17" s="496">
        <v>146.00935406512488</v>
      </c>
      <c r="K17" s="496"/>
      <c r="L17" s="496">
        <v>122.17141585040072</v>
      </c>
      <c r="M17" s="496">
        <v>111.12880729353027</v>
      </c>
      <c r="O17" s="495"/>
      <c r="P17" s="495"/>
      <c r="Q17" s="495"/>
      <c r="R17" s="495"/>
      <c r="S17" s="495"/>
    </row>
    <row r="18" spans="1:19" ht="16.149999999999999" customHeight="1">
      <c r="A18" s="779"/>
      <c r="B18" s="784" t="s">
        <v>224</v>
      </c>
      <c r="C18" s="497">
        <v>110</v>
      </c>
      <c r="D18" s="497">
        <v>219.11496577992025</v>
      </c>
      <c r="E18" s="497"/>
      <c r="F18" s="497">
        <v>825.26300000000003</v>
      </c>
      <c r="G18" s="497">
        <v>1517.7430867799203</v>
      </c>
      <c r="H18" s="497"/>
      <c r="I18" s="496">
        <v>86.156930933471173</v>
      </c>
      <c r="J18" s="496">
        <v>100.6800325941727</v>
      </c>
      <c r="K18" s="496"/>
      <c r="L18" s="496">
        <v>87.740451830958364</v>
      </c>
      <c r="M18" s="496">
        <v>95.507176033807966</v>
      </c>
      <c r="O18" s="495"/>
      <c r="P18" s="495"/>
      <c r="Q18" s="495"/>
      <c r="R18" s="495"/>
      <c r="S18" s="495"/>
    </row>
    <row r="19" spans="1:19" ht="16.149999999999999" customHeight="1">
      <c r="A19" s="779"/>
      <c r="B19" s="784" t="s">
        <v>223</v>
      </c>
      <c r="C19" s="497">
        <v>11</v>
      </c>
      <c r="D19" s="497">
        <v>19.546378304466725</v>
      </c>
      <c r="E19" s="497"/>
      <c r="F19" s="497">
        <v>58.006999999999998</v>
      </c>
      <c r="G19" s="497">
        <v>94.888319304466734</v>
      </c>
      <c r="H19" s="497"/>
      <c r="I19" s="496">
        <v>91.331783460644303</v>
      </c>
      <c r="J19" s="496">
        <v>97.493179472395468</v>
      </c>
      <c r="K19" s="496"/>
      <c r="L19" s="496">
        <v>100.13983358077547</v>
      </c>
      <c r="M19" s="496">
        <v>104.45409243276164</v>
      </c>
      <c r="O19" s="495"/>
      <c r="P19" s="495"/>
      <c r="Q19" s="495"/>
      <c r="R19" s="495"/>
      <c r="S19" s="495"/>
    </row>
    <row r="20" spans="1:19" ht="16.149999999999999" customHeight="1">
      <c r="A20" s="779"/>
      <c r="B20" s="784" t="s">
        <v>222</v>
      </c>
      <c r="C20" s="497">
        <v>34</v>
      </c>
      <c r="D20" s="497">
        <v>119.70420400858984</v>
      </c>
      <c r="E20" s="497"/>
      <c r="F20" s="497">
        <v>155.33799999999999</v>
      </c>
      <c r="G20" s="497">
        <v>499.27972500858982</v>
      </c>
      <c r="H20" s="497"/>
      <c r="I20" s="496">
        <v>168.45860377545458</v>
      </c>
      <c r="J20" s="496">
        <v>256.26927600411284</v>
      </c>
      <c r="K20" s="496"/>
      <c r="L20" s="496">
        <v>93.287691799537583</v>
      </c>
      <c r="M20" s="496">
        <v>140.47903676407458</v>
      </c>
      <c r="O20" s="495"/>
      <c r="P20" s="495"/>
      <c r="Q20" s="495"/>
      <c r="R20" s="495"/>
      <c r="S20" s="495"/>
    </row>
    <row r="21" spans="1:19" ht="16.149999999999999" customHeight="1">
      <c r="A21" s="779"/>
      <c r="B21" s="785" t="s">
        <v>221</v>
      </c>
      <c r="C21" s="497">
        <v>400</v>
      </c>
      <c r="D21" s="497">
        <v>225.74669893833547</v>
      </c>
      <c r="E21" s="497"/>
      <c r="F21" s="497">
        <v>2998.4459999999999</v>
      </c>
      <c r="G21" s="497">
        <v>1636.2136709383353</v>
      </c>
      <c r="H21" s="497"/>
      <c r="I21" s="496">
        <v>88.873089228581591</v>
      </c>
      <c r="J21" s="496">
        <v>99.385526925130634</v>
      </c>
      <c r="K21" s="496"/>
      <c r="L21" s="496">
        <v>85.15898049359869</v>
      </c>
      <c r="M21" s="496">
        <v>95.307922029195907</v>
      </c>
      <c r="O21" s="495"/>
      <c r="P21" s="495"/>
      <c r="Q21" s="495"/>
      <c r="R21" s="495"/>
      <c r="S21" s="495"/>
    </row>
    <row r="22" spans="1:19" ht="16.149999999999999" customHeight="1">
      <c r="A22" s="779"/>
      <c r="B22" s="784" t="s">
        <v>220</v>
      </c>
      <c r="C22" s="497">
        <v>200</v>
      </c>
      <c r="D22" s="497">
        <v>85.188327568260902</v>
      </c>
      <c r="E22" s="497"/>
      <c r="F22" s="497">
        <v>1600.2539999999999</v>
      </c>
      <c r="G22" s="497">
        <v>614.32706756826087</v>
      </c>
      <c r="H22" s="497"/>
      <c r="I22" s="496">
        <v>128.64135433617844</v>
      </c>
      <c r="J22" s="496">
        <v>160.55271695860651</v>
      </c>
      <c r="K22" s="496"/>
      <c r="L22" s="496">
        <v>116.3122371578964</v>
      </c>
      <c r="M22" s="496">
        <v>130.50295847628769</v>
      </c>
      <c r="O22" s="495"/>
      <c r="P22" s="495"/>
      <c r="Q22" s="495"/>
      <c r="R22" s="495"/>
      <c r="S22" s="495"/>
    </row>
    <row r="23" spans="1:19" ht="16.149999999999999" customHeight="1">
      <c r="A23" s="779"/>
      <c r="B23" s="784" t="s">
        <v>594</v>
      </c>
      <c r="C23" s="497">
        <v>2800</v>
      </c>
      <c r="D23" s="497">
        <v>117.95766533095612</v>
      </c>
      <c r="E23" s="497"/>
      <c r="F23" s="497">
        <v>20921.333999999999</v>
      </c>
      <c r="G23" s="497">
        <v>812.32415133095617</v>
      </c>
      <c r="H23" s="497"/>
      <c r="I23" s="496">
        <v>96.753404942371262</v>
      </c>
      <c r="J23" s="496">
        <v>105.60372544922726</v>
      </c>
      <c r="K23" s="496"/>
      <c r="L23" s="496">
        <v>126.95143682933394</v>
      </c>
      <c r="M23" s="496">
        <v>131.95900831625133</v>
      </c>
      <c r="O23" s="495"/>
      <c r="P23" s="495"/>
      <c r="Q23" s="495"/>
      <c r="R23" s="495"/>
      <c r="S23" s="495"/>
    </row>
    <row r="24" spans="1:19" ht="16.149999999999999" customHeight="1">
      <c r="A24" s="779"/>
      <c r="B24" s="784" t="s">
        <v>218</v>
      </c>
      <c r="C24" s="497">
        <v>270</v>
      </c>
      <c r="D24" s="497">
        <v>117</v>
      </c>
      <c r="E24" s="497"/>
      <c r="F24" s="497">
        <v>1544.941</v>
      </c>
      <c r="G24" s="497">
        <v>738.73167000000001</v>
      </c>
      <c r="H24" s="497"/>
      <c r="I24" s="496">
        <v>70.029827519128517</v>
      </c>
      <c r="J24" s="496">
        <v>92.102891083773386</v>
      </c>
      <c r="K24" s="496"/>
      <c r="L24" s="496">
        <v>62.127612173777358</v>
      </c>
      <c r="M24" s="496">
        <v>90.050260116523745</v>
      </c>
      <c r="O24" s="495"/>
      <c r="P24" s="495"/>
      <c r="Q24" s="495"/>
      <c r="R24" s="495"/>
      <c r="S24" s="495"/>
    </row>
    <row r="25" spans="1:19" ht="16.149999999999999" customHeight="1">
      <c r="A25" s="779"/>
      <c r="B25" s="784" t="s">
        <v>217</v>
      </c>
      <c r="C25" s="497">
        <v>270</v>
      </c>
      <c r="D25" s="497">
        <v>172.49220798322497</v>
      </c>
      <c r="E25" s="497"/>
      <c r="F25" s="497">
        <v>1131.2530000000002</v>
      </c>
      <c r="G25" s="497">
        <v>623.15351498322502</v>
      </c>
      <c r="H25" s="497"/>
      <c r="I25" s="496">
        <v>184.35822852226639</v>
      </c>
      <c r="J25" s="496">
        <v>339.60907002178237</v>
      </c>
      <c r="K25" s="496"/>
      <c r="L25" s="496">
        <v>86.696284465753052</v>
      </c>
      <c r="M25" s="496">
        <v>106.18831904767971</v>
      </c>
      <c r="O25" s="495"/>
      <c r="P25" s="495"/>
      <c r="Q25" s="495"/>
      <c r="R25" s="495"/>
      <c r="S25" s="495"/>
    </row>
    <row r="26" spans="1:19" ht="16.149999999999999" customHeight="1">
      <c r="A26" s="779"/>
      <c r="B26" s="784" t="s">
        <v>216</v>
      </c>
      <c r="C26" s="497"/>
      <c r="D26" s="497">
        <v>230</v>
      </c>
      <c r="E26" s="497"/>
      <c r="F26" s="497"/>
      <c r="G26" s="497">
        <v>1067.5682280000001</v>
      </c>
      <c r="H26" s="497"/>
      <c r="I26" s="496"/>
      <c r="J26" s="496">
        <v>167.09881690041794</v>
      </c>
      <c r="K26" s="496"/>
      <c r="L26" s="496"/>
      <c r="M26" s="496">
        <v>129.25219371842013</v>
      </c>
      <c r="O26" s="495"/>
      <c r="P26" s="495"/>
      <c r="Q26" s="495"/>
      <c r="R26" s="495"/>
      <c r="S26" s="495"/>
    </row>
    <row r="27" spans="1:19" ht="16.149999999999999" customHeight="1">
      <c r="A27" s="779"/>
      <c r="B27" s="784" t="s">
        <v>215</v>
      </c>
      <c r="C27" s="497"/>
      <c r="D27" s="497">
        <v>155</v>
      </c>
      <c r="E27" s="497"/>
      <c r="F27" s="497"/>
      <c r="G27" s="497">
        <v>909.27670599999999</v>
      </c>
      <c r="H27" s="497"/>
      <c r="I27" s="496"/>
      <c r="J27" s="496">
        <v>137.06848795019869</v>
      </c>
      <c r="K27" s="496"/>
      <c r="L27" s="496"/>
      <c r="M27" s="496">
        <v>136.79297481402756</v>
      </c>
      <c r="O27" s="495"/>
      <c r="P27" s="495"/>
      <c r="Q27" s="495"/>
      <c r="R27" s="495"/>
      <c r="S27" s="495"/>
    </row>
    <row r="28" spans="1:19" ht="16.149999999999999" customHeight="1">
      <c r="A28" s="779"/>
      <c r="B28" s="784" t="s">
        <v>344</v>
      </c>
      <c r="C28" s="497">
        <v>130</v>
      </c>
      <c r="D28" s="497">
        <v>172.39717160397581</v>
      </c>
      <c r="E28" s="497"/>
      <c r="F28" s="497">
        <v>805.95299999999997</v>
      </c>
      <c r="G28" s="497">
        <v>1027.9310616039759</v>
      </c>
      <c r="H28" s="497"/>
      <c r="I28" s="496">
        <v>124.51868738146779</v>
      </c>
      <c r="J28" s="496">
        <v>194.49579776019502</v>
      </c>
      <c r="K28" s="496"/>
      <c r="L28" s="496">
        <v>126.20860398253649</v>
      </c>
      <c r="M28" s="496">
        <v>174.08034983758057</v>
      </c>
      <c r="O28" s="495"/>
      <c r="P28" s="495"/>
      <c r="Q28" s="495"/>
      <c r="R28" s="495"/>
      <c r="S28" s="495"/>
    </row>
    <row r="29" spans="1:19" ht="16.149999999999999" customHeight="1">
      <c r="A29" s="779"/>
      <c r="B29" s="784" t="s">
        <v>482</v>
      </c>
      <c r="C29" s="497"/>
      <c r="D29" s="497">
        <v>425</v>
      </c>
      <c r="E29" s="497"/>
      <c r="F29" s="497"/>
      <c r="G29" s="497">
        <v>2308.8150189999997</v>
      </c>
      <c r="H29" s="497"/>
      <c r="I29" s="496"/>
      <c r="J29" s="496">
        <v>145.62702017871379</v>
      </c>
      <c r="K29" s="496"/>
      <c r="L29" s="496"/>
      <c r="M29" s="496">
        <v>140.49125377869831</v>
      </c>
      <c r="O29" s="495"/>
      <c r="P29" s="495"/>
      <c r="Q29" s="495"/>
      <c r="R29" s="495"/>
      <c r="S29" s="495"/>
    </row>
    <row r="30" spans="1:19" ht="16.149999999999999" customHeight="1">
      <c r="A30" s="779"/>
      <c r="B30" s="784" t="s">
        <v>213</v>
      </c>
      <c r="C30" s="497">
        <v>130</v>
      </c>
      <c r="D30" s="497">
        <v>221.17107055503294</v>
      </c>
      <c r="E30" s="497"/>
      <c r="F30" s="497">
        <v>680.94899999999996</v>
      </c>
      <c r="G30" s="497">
        <v>1148.921333555033</v>
      </c>
      <c r="H30" s="497"/>
      <c r="I30" s="496">
        <v>95.281373224468268</v>
      </c>
      <c r="J30" s="496">
        <v>136.17254174736604</v>
      </c>
      <c r="K30" s="496"/>
      <c r="L30" s="496">
        <v>141.28715808955494</v>
      </c>
      <c r="M30" s="496">
        <v>179.95403238854516</v>
      </c>
      <c r="O30" s="495"/>
      <c r="P30" s="495"/>
      <c r="Q30" s="495"/>
      <c r="R30" s="495"/>
      <c r="S30" s="495"/>
    </row>
    <row r="31" spans="1:19" ht="16.149999999999999" customHeight="1">
      <c r="A31" s="779"/>
      <c r="B31" s="784" t="s">
        <v>212</v>
      </c>
      <c r="C31" s="497"/>
      <c r="D31" s="497">
        <v>325</v>
      </c>
      <c r="E31" s="497"/>
      <c r="F31" s="497"/>
      <c r="G31" s="497">
        <v>1681.34572</v>
      </c>
      <c r="H31" s="497"/>
      <c r="I31" s="496"/>
      <c r="J31" s="496">
        <v>117.05048354581193</v>
      </c>
      <c r="K31" s="496"/>
      <c r="L31" s="496"/>
      <c r="M31" s="496">
        <v>107.91546449853242</v>
      </c>
      <c r="O31" s="495"/>
      <c r="P31" s="495"/>
      <c r="Q31" s="495"/>
      <c r="R31" s="495"/>
      <c r="S31" s="495"/>
    </row>
    <row r="32" spans="1:19" ht="16.149999999999999" customHeight="1">
      <c r="A32" s="779"/>
      <c r="B32" s="784" t="s">
        <v>211</v>
      </c>
      <c r="C32" s="497"/>
      <c r="D32" s="497">
        <v>1500</v>
      </c>
      <c r="E32" s="497"/>
      <c r="F32" s="497"/>
      <c r="G32" s="497">
        <v>8128.1141900000002</v>
      </c>
      <c r="H32" s="497"/>
      <c r="I32" s="496"/>
      <c r="J32" s="496">
        <v>157.0561079794164</v>
      </c>
      <c r="K32" s="496"/>
      <c r="L32" s="496"/>
      <c r="M32" s="496">
        <v>161.06079652158144</v>
      </c>
      <c r="O32" s="495"/>
      <c r="P32" s="495"/>
      <c r="Q32" s="495"/>
      <c r="R32" s="495"/>
      <c r="S32" s="495"/>
    </row>
    <row r="33" spans="1:19" ht="16.149999999999999" customHeight="1">
      <c r="A33" s="779"/>
      <c r="B33" s="784" t="s">
        <v>593</v>
      </c>
      <c r="C33" s="497"/>
      <c r="D33" s="497">
        <v>137</v>
      </c>
      <c r="E33" s="497"/>
      <c r="F33" s="497"/>
      <c r="G33" s="497">
        <v>778.671201</v>
      </c>
      <c r="H33" s="497"/>
      <c r="I33" s="496"/>
      <c r="J33" s="496">
        <v>120.61906599867652</v>
      </c>
      <c r="K33" s="496"/>
      <c r="L33" s="496"/>
      <c r="M33" s="496">
        <v>114.2630052955077</v>
      </c>
      <c r="O33" s="495"/>
      <c r="P33" s="495"/>
      <c r="Q33" s="495"/>
      <c r="R33" s="495"/>
      <c r="S33" s="495"/>
    </row>
    <row r="34" spans="1:19" ht="16.149999999999999" customHeight="1">
      <c r="A34" s="779"/>
      <c r="B34" s="784" t="s">
        <v>592</v>
      </c>
      <c r="C34" s="497">
        <v>165</v>
      </c>
      <c r="D34" s="497">
        <v>456.56430410031163</v>
      </c>
      <c r="E34" s="497">
        <v>814.41800000000001</v>
      </c>
      <c r="F34" s="497">
        <v>979.41800000000001</v>
      </c>
      <c r="G34" s="497">
        <v>2610.687702100312</v>
      </c>
      <c r="H34" s="497"/>
      <c r="I34" s="496">
        <v>129.07869106384311</v>
      </c>
      <c r="J34" s="496">
        <v>177.51078252377238</v>
      </c>
      <c r="K34" s="496"/>
      <c r="L34" s="496">
        <v>134.58239550612439</v>
      </c>
      <c r="M34" s="496">
        <v>162.21714417130934</v>
      </c>
      <c r="O34" s="495"/>
      <c r="P34" s="495"/>
      <c r="Q34" s="495"/>
      <c r="R34" s="495"/>
      <c r="S34" s="495"/>
    </row>
    <row r="35" spans="1:19" ht="16.149999999999999" customHeight="1">
      <c r="A35" s="779"/>
      <c r="B35" s="784" t="s">
        <v>210</v>
      </c>
      <c r="C35" s="497"/>
      <c r="D35" s="497">
        <v>3000</v>
      </c>
      <c r="E35" s="497"/>
      <c r="F35" s="497"/>
      <c r="G35" s="497">
        <v>15231.249588999999</v>
      </c>
      <c r="H35" s="497"/>
      <c r="I35" s="496"/>
      <c r="J35" s="496">
        <v>113.73258903193776</v>
      </c>
      <c r="K35" s="496"/>
      <c r="L35" s="496"/>
      <c r="M35" s="496">
        <v>114.93813661367558</v>
      </c>
      <c r="O35" s="495"/>
      <c r="P35" s="495"/>
      <c r="Q35" s="495"/>
      <c r="R35" s="495"/>
      <c r="S35" s="495"/>
    </row>
    <row r="36" spans="1:19" ht="16.149999999999999" customHeight="1">
      <c r="A36" s="779"/>
      <c r="B36" s="784" t="s">
        <v>209</v>
      </c>
      <c r="C36" s="497"/>
      <c r="D36" s="497">
        <v>2000</v>
      </c>
      <c r="E36" s="497"/>
      <c r="F36" s="497"/>
      <c r="G36" s="497">
        <v>10396.561215</v>
      </c>
      <c r="H36" s="497"/>
      <c r="I36" s="496"/>
      <c r="J36" s="496">
        <v>138.93866173475175</v>
      </c>
      <c r="K36" s="496"/>
      <c r="L36" s="496"/>
      <c r="M36" s="496">
        <v>127.83564427161365</v>
      </c>
      <c r="O36" s="495"/>
      <c r="P36" s="495"/>
      <c r="Q36" s="495"/>
      <c r="R36" s="495"/>
      <c r="S36" s="495"/>
    </row>
    <row r="37" spans="1:19" ht="16.149999999999999" customHeight="1">
      <c r="A37" s="779"/>
      <c r="B37" s="784" t="s">
        <v>348</v>
      </c>
      <c r="C37" s="497"/>
      <c r="D37" s="497">
        <v>170</v>
      </c>
      <c r="E37" s="497"/>
      <c r="F37" s="497"/>
      <c r="G37" s="497">
        <v>990.93044899999995</v>
      </c>
      <c r="H37" s="497"/>
      <c r="I37" s="496"/>
      <c r="J37" s="496">
        <v>137.02818274755529</v>
      </c>
      <c r="K37" s="496"/>
      <c r="L37" s="496"/>
      <c r="M37" s="496">
        <v>124.46738464124643</v>
      </c>
      <c r="O37" s="495"/>
      <c r="P37" s="495"/>
      <c r="Q37" s="495"/>
      <c r="R37" s="495"/>
      <c r="S37" s="495"/>
    </row>
    <row r="38" spans="1:19" ht="16.149999999999999" customHeight="1">
      <c r="A38" s="779"/>
      <c r="B38" s="784" t="s">
        <v>208</v>
      </c>
      <c r="C38" s="497">
        <v>850</v>
      </c>
      <c r="D38" s="497">
        <v>950</v>
      </c>
      <c r="E38" s="497"/>
      <c r="F38" s="497">
        <v>5731.9089999999997</v>
      </c>
      <c r="G38" s="497">
        <v>4563.5067799999997</v>
      </c>
      <c r="H38" s="497"/>
      <c r="I38" s="496">
        <v>96.825711441153899</v>
      </c>
      <c r="J38" s="496">
        <v>227.99969502760794</v>
      </c>
      <c r="K38" s="496"/>
      <c r="L38" s="496">
        <v>146.67934393474354</v>
      </c>
      <c r="M38" s="496">
        <v>218.93168025209883</v>
      </c>
      <c r="O38" s="495"/>
      <c r="P38" s="495"/>
      <c r="Q38" s="495"/>
      <c r="R38" s="495"/>
      <c r="S38" s="495"/>
    </row>
    <row r="39" spans="1:19" ht="16.149999999999999" customHeight="1">
      <c r="A39" s="779"/>
      <c r="B39" s="784" t="s">
        <v>591</v>
      </c>
      <c r="C39" s="497"/>
      <c r="D39" s="497">
        <v>350</v>
      </c>
      <c r="E39" s="497"/>
      <c r="F39" s="497"/>
      <c r="G39" s="497">
        <v>1914.4478409999999</v>
      </c>
      <c r="H39" s="497"/>
      <c r="I39" s="496"/>
      <c r="J39" s="496">
        <v>147.74673917564436</v>
      </c>
      <c r="K39" s="496"/>
      <c r="L39" s="496"/>
      <c r="M39" s="496">
        <v>132.05042422232111</v>
      </c>
      <c r="O39" s="495"/>
      <c r="P39" s="495"/>
      <c r="Q39" s="495"/>
      <c r="R39" s="495"/>
      <c r="S39" s="495"/>
    </row>
    <row r="40" spans="1:19" ht="16.149999999999999" customHeight="1">
      <c r="A40" s="779"/>
      <c r="B40" s="784" t="s">
        <v>694</v>
      </c>
      <c r="C40" s="497"/>
      <c r="D40" s="497">
        <v>310</v>
      </c>
      <c r="E40" s="497"/>
      <c r="F40" s="497"/>
      <c r="G40" s="497">
        <v>1782.4408450000001</v>
      </c>
      <c r="H40" s="497"/>
      <c r="I40" s="496"/>
      <c r="J40" s="496">
        <v>161.36240842410047</v>
      </c>
      <c r="K40" s="496"/>
      <c r="L40" s="496"/>
      <c r="M40" s="496">
        <v>152.18985869690957</v>
      </c>
      <c r="O40" s="495"/>
      <c r="P40" s="495"/>
      <c r="Q40" s="495"/>
      <c r="R40" s="495"/>
      <c r="S40" s="495"/>
    </row>
    <row r="41" spans="1:19" ht="16.149999999999999" customHeight="1">
      <c r="A41" s="779"/>
      <c r="B41" s="784" t="s">
        <v>485</v>
      </c>
      <c r="C41" s="497"/>
      <c r="D41" s="497">
        <v>4000</v>
      </c>
      <c r="E41" s="497"/>
      <c r="F41" s="497"/>
      <c r="G41" s="497">
        <v>23726.74281</v>
      </c>
      <c r="H41" s="497"/>
      <c r="I41" s="496"/>
      <c r="J41" s="496">
        <v>101.79880102558107</v>
      </c>
      <c r="K41" s="496"/>
      <c r="L41" s="496"/>
      <c r="M41" s="496">
        <v>122.07164985263992</v>
      </c>
      <c r="O41" s="495"/>
      <c r="P41" s="495"/>
      <c r="Q41" s="495"/>
      <c r="R41" s="495"/>
      <c r="S41" s="495"/>
    </row>
    <row r="42" spans="1:19" ht="16.149999999999999" customHeight="1">
      <c r="A42" s="779"/>
      <c r="B42" s="784" t="s">
        <v>695</v>
      </c>
      <c r="C42" s="497"/>
      <c r="D42" s="497">
        <v>3300</v>
      </c>
      <c r="E42" s="497"/>
      <c r="F42" s="497"/>
      <c r="G42" s="497">
        <v>25066.674145000001</v>
      </c>
      <c r="H42" s="497"/>
      <c r="I42" s="496"/>
      <c r="J42" s="496">
        <v>90.533622288855469</v>
      </c>
      <c r="K42" s="496"/>
      <c r="L42" s="496"/>
      <c r="M42" s="496">
        <v>114.18748517060328</v>
      </c>
      <c r="O42" s="495"/>
      <c r="P42" s="495"/>
      <c r="Q42" s="495"/>
      <c r="R42" s="495"/>
      <c r="S42" s="495"/>
    </row>
    <row r="43" spans="1:19" ht="16.149999999999999" customHeight="1">
      <c r="A43" s="779"/>
      <c r="B43" s="784" t="s">
        <v>481</v>
      </c>
      <c r="C43" s="497"/>
      <c r="D43" s="497">
        <v>200</v>
      </c>
      <c r="E43" s="497"/>
      <c r="F43" s="497"/>
      <c r="G43" s="497">
        <v>1793.8336650000001</v>
      </c>
      <c r="H43" s="497"/>
      <c r="I43" s="496"/>
      <c r="J43" s="496">
        <v>110.14804817410801</v>
      </c>
      <c r="K43" s="496"/>
      <c r="L43" s="496"/>
      <c r="M43" s="496">
        <v>171.50254304013035</v>
      </c>
      <c r="O43" s="495"/>
      <c r="P43" s="495"/>
      <c r="Q43" s="495"/>
      <c r="R43" s="495"/>
      <c r="S43" s="495"/>
    </row>
    <row r="44" spans="1:19" ht="16.149999999999999" customHeight="1">
      <c r="A44" s="779"/>
      <c r="B44" s="784" t="s">
        <v>696</v>
      </c>
      <c r="C44" s="497"/>
      <c r="D44" s="497">
        <v>2300</v>
      </c>
      <c r="E44" s="497"/>
      <c r="F44" s="497"/>
      <c r="G44" s="497">
        <v>17023.458699999999</v>
      </c>
      <c r="H44" s="497"/>
      <c r="I44" s="496"/>
      <c r="J44" s="496">
        <v>120.46465854357481</v>
      </c>
      <c r="K44" s="496"/>
      <c r="L44" s="496"/>
      <c r="M44" s="496">
        <v>163.4305705224084</v>
      </c>
      <c r="O44" s="495"/>
      <c r="P44" s="495"/>
      <c r="Q44" s="495"/>
      <c r="R44" s="495"/>
      <c r="S44" s="495"/>
    </row>
    <row r="45" spans="1:19" ht="16.149999999999999" customHeight="1">
      <c r="A45" s="779"/>
      <c r="B45" s="784" t="s">
        <v>207</v>
      </c>
      <c r="C45" s="497"/>
      <c r="D45" s="497">
        <v>200</v>
      </c>
      <c r="E45" s="497"/>
      <c r="F45" s="497"/>
      <c r="G45" s="497">
        <v>1405.3879919999999</v>
      </c>
      <c r="H45" s="497"/>
      <c r="I45" s="496"/>
      <c r="J45" s="496">
        <v>106.32621805547731</v>
      </c>
      <c r="K45" s="496"/>
      <c r="L45" s="496"/>
      <c r="M45" s="496">
        <v>130.34396935917459</v>
      </c>
      <c r="O45" s="495"/>
      <c r="P45" s="495"/>
      <c r="Q45" s="495"/>
      <c r="R45" s="495"/>
      <c r="S45" s="495"/>
    </row>
    <row r="46" spans="1:19" ht="16.149999999999999" customHeight="1">
      <c r="A46" s="779"/>
      <c r="B46" s="784" t="s">
        <v>206</v>
      </c>
      <c r="C46" s="497"/>
      <c r="D46" s="497">
        <v>900</v>
      </c>
      <c r="E46" s="497"/>
      <c r="F46" s="497"/>
      <c r="G46" s="497">
        <v>5372.4928149999996</v>
      </c>
      <c r="H46" s="497"/>
      <c r="I46" s="496"/>
      <c r="J46" s="496">
        <v>157.40145917063953</v>
      </c>
      <c r="K46" s="786"/>
      <c r="L46" s="496"/>
      <c r="M46" s="496">
        <v>142.8151927298149</v>
      </c>
      <c r="O46" s="495"/>
      <c r="P46" s="495"/>
      <c r="Q46" s="495"/>
      <c r="R46" s="495"/>
      <c r="S46" s="495"/>
    </row>
    <row r="47" spans="1:19" ht="16.149999999999999" customHeight="1">
      <c r="A47" s="779"/>
      <c r="B47" s="784" t="s">
        <v>697</v>
      </c>
      <c r="C47" s="786"/>
      <c r="D47" s="497">
        <v>270</v>
      </c>
      <c r="E47" s="786"/>
      <c r="F47" s="786"/>
      <c r="G47" s="497">
        <v>1619.8289600000001</v>
      </c>
      <c r="H47" s="786"/>
      <c r="I47" s="786"/>
      <c r="J47" s="496">
        <v>136.56248720833091</v>
      </c>
      <c r="K47" s="786"/>
      <c r="L47" s="786"/>
      <c r="M47" s="496">
        <v>156.89600068647894</v>
      </c>
      <c r="O47" s="495"/>
      <c r="P47" s="495"/>
      <c r="Q47" s="495"/>
      <c r="R47" s="495"/>
      <c r="S47" s="495"/>
    </row>
    <row r="48" spans="1:19" ht="16.149999999999999" customHeight="1">
      <c r="A48" s="779"/>
      <c r="B48" s="784" t="s">
        <v>590</v>
      </c>
      <c r="C48" s="786"/>
      <c r="D48" s="497">
        <v>220</v>
      </c>
      <c r="E48" s="786"/>
      <c r="F48" s="786"/>
      <c r="G48" s="497">
        <v>1367.432168</v>
      </c>
      <c r="H48" s="786"/>
      <c r="I48" s="786"/>
      <c r="J48" s="496">
        <v>88.360011557007553</v>
      </c>
      <c r="K48" s="786"/>
      <c r="L48" s="786"/>
      <c r="M48" s="496">
        <v>121.67982805103125</v>
      </c>
      <c r="O48" s="495"/>
      <c r="P48" s="495"/>
      <c r="Q48" s="495"/>
      <c r="R48" s="495"/>
      <c r="S48" s="495"/>
    </row>
    <row r="49" spans="1:19" ht="16.149999999999999" customHeight="1">
      <c r="A49" s="779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O49" s="495"/>
      <c r="P49" s="495"/>
      <c r="Q49" s="495"/>
      <c r="R49" s="495"/>
      <c r="S49" s="495"/>
    </row>
    <row r="50" spans="1:19" ht="18" customHeight="1">
      <c r="A50" s="779"/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</row>
    <row r="51" spans="1:19" ht="18" customHeight="1">
      <c r="A51" s="779"/>
      <c r="B51" s="786"/>
      <c r="C51" s="786"/>
      <c r="D51" s="786"/>
      <c r="E51" s="786"/>
      <c r="F51" s="786"/>
      <c r="G51" s="786"/>
      <c r="H51" s="786"/>
      <c r="I51" s="786"/>
      <c r="J51" s="786"/>
      <c r="K51" s="786"/>
      <c r="L51" s="786"/>
      <c r="M51" s="786"/>
    </row>
    <row r="52" spans="1:19" ht="18" customHeight="1">
      <c r="A52" s="779"/>
      <c r="B52" s="786"/>
      <c r="C52" s="786"/>
      <c r="D52" s="786"/>
      <c r="E52" s="786"/>
      <c r="F52" s="786"/>
      <c r="G52" s="786"/>
      <c r="H52" s="786"/>
      <c r="I52" s="786"/>
      <c r="J52" s="786"/>
      <c r="K52" s="786"/>
      <c r="L52" s="786"/>
      <c r="M52" s="786"/>
    </row>
    <row r="53" spans="1:19" ht="18" customHeight="1">
      <c r="A53" s="77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</row>
    <row r="54" spans="1:19" ht="18" customHeight="1">
      <c r="A54" s="779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</row>
    <row r="55" spans="1:19" ht="18" customHeight="1">
      <c r="A55" s="779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</row>
    <row r="56" spans="1:19" ht="18" customHeight="1">
      <c r="A56" s="779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</row>
    <row r="57" spans="1:19" ht="18" customHeight="1">
      <c r="A57" s="779"/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</row>
    <row r="58" spans="1:19" ht="18" customHeight="1">
      <c r="A58" s="779"/>
      <c r="B58" s="786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</row>
    <row r="59" spans="1:19" ht="18" customHeight="1">
      <c r="A59" s="779"/>
      <c r="B59" s="786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</row>
    <row r="60" spans="1:19" ht="18" customHeight="1">
      <c r="A60" s="779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</row>
    <row r="61" spans="1:19" ht="18" customHeight="1">
      <c r="A61" s="779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</row>
    <row r="62" spans="1:19" ht="18" customHeight="1">
      <c r="A62" s="779"/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</row>
    <row r="63" spans="1:19" ht="18" customHeight="1">
      <c r="A63" s="779"/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</row>
    <row r="64" spans="1:19" ht="18" customHeight="1">
      <c r="A64" s="77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</row>
    <row r="65" spans="1:13" ht="18" customHeight="1">
      <c r="A65" s="779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</row>
    <row r="66" spans="1:13" ht="18" customHeight="1">
      <c r="A66" s="779"/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</row>
    <row r="67" spans="1:13" ht="18" customHeight="1">
      <c r="A67" s="779"/>
      <c r="B67" s="786"/>
      <c r="C67" s="786"/>
      <c r="D67" s="786"/>
      <c r="E67" s="786"/>
      <c r="F67" s="786"/>
      <c r="G67" s="786"/>
      <c r="H67" s="786"/>
      <c r="I67" s="786"/>
      <c r="J67" s="786"/>
      <c r="K67" s="786"/>
      <c r="L67" s="786"/>
      <c r="M67" s="786"/>
    </row>
    <row r="68" spans="1:13" ht="18" customHeight="1">
      <c r="A68" s="779"/>
      <c r="B68" s="786"/>
      <c r="C68" s="786"/>
      <c r="D68" s="786"/>
      <c r="E68" s="786"/>
      <c r="F68" s="786"/>
      <c r="G68" s="786"/>
      <c r="H68" s="786"/>
      <c r="I68" s="786"/>
      <c r="J68" s="786"/>
      <c r="K68" s="786"/>
      <c r="L68" s="786"/>
      <c r="M68" s="786"/>
    </row>
    <row r="69" spans="1:13" ht="18" customHeight="1">
      <c r="A69" s="779"/>
      <c r="B69" s="786"/>
      <c r="C69" s="786"/>
      <c r="D69" s="786"/>
      <c r="E69" s="786"/>
      <c r="F69" s="786"/>
      <c r="G69" s="786"/>
      <c r="H69" s="786"/>
      <c r="I69" s="779"/>
      <c r="J69" s="779"/>
      <c r="K69" s="779"/>
      <c r="L69" s="786"/>
      <c r="M69" s="786"/>
    </row>
    <row r="70" spans="1:13" ht="18" customHeight="1">
      <c r="A70" s="779"/>
      <c r="B70" s="786"/>
      <c r="C70" s="779"/>
      <c r="D70" s="779"/>
      <c r="E70" s="779"/>
      <c r="F70" s="779"/>
      <c r="G70" s="779"/>
      <c r="H70" s="779"/>
      <c r="I70" s="779"/>
      <c r="J70" s="779"/>
      <c r="K70" s="779"/>
      <c r="L70" s="779"/>
      <c r="M70" s="779"/>
    </row>
    <row r="71" spans="1:13" ht="18" customHeight="1">
      <c r="B71" s="302"/>
    </row>
    <row r="72" spans="1:13" ht="18" customHeight="1">
      <c r="B72" s="302"/>
    </row>
    <row r="73" spans="1:13" ht="18" customHeight="1">
      <c r="B73" s="302"/>
    </row>
    <row r="74" spans="1:13" ht="18" customHeight="1">
      <c r="B74" s="302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M21" sqref="M21"/>
    </sheetView>
  </sheetViews>
  <sheetFormatPr defaultColWidth="8.77734375" defaultRowHeight="12"/>
  <cols>
    <col min="1" max="1" width="1.21875" style="499" customWidth="1"/>
    <col min="2" max="2" width="23" style="517" customWidth="1"/>
    <col min="3" max="4" width="5" style="499" customWidth="1"/>
    <col min="5" max="5" width="0.44140625" style="499" customWidth="1"/>
    <col min="6" max="7" width="5.21875" style="499" customWidth="1"/>
    <col min="8" max="8" width="0.5546875" style="499" customWidth="1"/>
    <col min="9" max="10" width="5.77734375" style="521" customWidth="1"/>
    <col min="11" max="11" width="0.44140625" style="521" customWidth="1"/>
    <col min="12" max="12" width="6" style="521" customWidth="1"/>
    <col min="13" max="13" width="6.33203125" style="521" customWidth="1"/>
    <col min="14" max="16384" width="8.77734375" style="499"/>
  </cols>
  <sheetData>
    <row r="1" spans="1:17" s="537" customFormat="1" ht="18" customHeight="1">
      <c r="A1" s="942" t="s">
        <v>768</v>
      </c>
      <c r="B1" s="942"/>
      <c r="C1" s="520"/>
      <c r="D1" s="520"/>
      <c r="E1" s="520"/>
      <c r="F1" s="520"/>
      <c r="G1" s="520"/>
      <c r="H1" s="520"/>
      <c r="I1" s="538"/>
      <c r="J1" s="538"/>
      <c r="K1" s="538"/>
      <c r="L1" s="538"/>
      <c r="M1" s="538"/>
    </row>
    <row r="2" spans="1:17" ht="12.75" customHeight="1">
      <c r="A2" s="943"/>
      <c r="B2" s="943"/>
      <c r="C2" s="536"/>
      <c r="D2" s="536"/>
      <c r="E2" s="536"/>
      <c r="F2" s="536"/>
      <c r="G2" s="536"/>
      <c r="H2" s="536"/>
      <c r="I2" s="535"/>
      <c r="J2" s="535"/>
      <c r="K2" s="535"/>
      <c r="L2" s="535"/>
      <c r="M2" s="535"/>
    </row>
    <row r="3" spans="1:17" s="531" customFormat="1" ht="18" customHeight="1">
      <c r="B3" s="534"/>
      <c r="G3" s="516"/>
      <c r="H3" s="516"/>
      <c r="I3" s="516"/>
      <c r="J3" s="533"/>
      <c r="K3" s="533"/>
      <c r="L3" s="533"/>
      <c r="M3" s="514" t="s">
        <v>598</v>
      </c>
    </row>
    <row r="4" spans="1:17" ht="15.75" customHeight="1">
      <c r="A4" s="512"/>
      <c r="B4" s="513"/>
      <c r="C4" s="1106" t="s">
        <v>0</v>
      </c>
      <c r="D4" s="1106"/>
      <c r="E4" s="359"/>
      <c r="F4" s="1106" t="s">
        <v>129</v>
      </c>
      <c r="G4" s="1106"/>
      <c r="H4" s="1106"/>
      <c r="I4" s="1106" t="s">
        <v>698</v>
      </c>
      <c r="J4" s="1106"/>
      <c r="K4" s="532"/>
      <c r="L4" s="1106" t="s">
        <v>699</v>
      </c>
      <c r="M4" s="1106"/>
    </row>
    <row r="5" spans="1:17" ht="15.75" customHeight="1">
      <c r="B5" s="511"/>
      <c r="C5" s="1108" t="s">
        <v>175</v>
      </c>
      <c r="D5" s="1108"/>
      <c r="E5" s="787"/>
      <c r="F5" s="1108" t="s">
        <v>174</v>
      </c>
      <c r="G5" s="1108"/>
      <c r="H5" s="1108"/>
      <c r="I5" s="1109" t="s">
        <v>149</v>
      </c>
      <c r="J5" s="1109"/>
      <c r="K5" s="531"/>
      <c r="L5" s="1109" t="s">
        <v>149</v>
      </c>
      <c r="M5" s="1109"/>
    </row>
    <row r="6" spans="1:17" ht="15.75" customHeight="1">
      <c r="B6" s="511"/>
      <c r="C6" s="1112" t="s">
        <v>668</v>
      </c>
      <c r="D6" s="1112"/>
      <c r="E6" s="787"/>
      <c r="F6" s="1112" t="s">
        <v>668</v>
      </c>
      <c r="G6" s="1112"/>
      <c r="H6" s="788"/>
      <c r="I6" s="1107" t="s">
        <v>377</v>
      </c>
      <c r="J6" s="1107"/>
      <c r="K6" s="531"/>
      <c r="L6" s="1107" t="s">
        <v>377</v>
      </c>
      <c r="M6" s="1107"/>
    </row>
    <row r="7" spans="1:17" ht="15.75" customHeight="1">
      <c r="B7" s="511"/>
      <c r="C7" s="529" t="s">
        <v>232</v>
      </c>
      <c r="D7" s="529" t="s">
        <v>231</v>
      </c>
      <c r="E7" s="529"/>
      <c r="F7" s="530" t="s">
        <v>232</v>
      </c>
      <c r="G7" s="529" t="s">
        <v>231</v>
      </c>
      <c r="H7" s="529"/>
      <c r="I7" s="530" t="s">
        <v>232</v>
      </c>
      <c r="J7" s="529" t="s">
        <v>231</v>
      </c>
      <c r="K7" s="529"/>
      <c r="L7" s="528" t="s">
        <v>232</v>
      </c>
      <c r="M7" s="528" t="s">
        <v>231</v>
      </c>
    </row>
    <row r="8" spans="1:17" ht="12" customHeight="1">
      <c r="B8" s="507"/>
    </row>
    <row r="9" spans="1:17" s="505" customFormat="1" ht="15.75" customHeight="1">
      <c r="A9" s="1110" t="s">
        <v>230</v>
      </c>
      <c r="B9" s="1110"/>
      <c r="C9" s="527"/>
      <c r="D9" s="527">
        <v>78400.928130999993</v>
      </c>
      <c r="E9" s="527"/>
      <c r="F9" s="527"/>
      <c r="G9" s="527">
        <v>79229.061944999994</v>
      </c>
      <c r="H9" s="789"/>
      <c r="I9" s="526"/>
      <c r="J9" s="501">
        <v>123.66416440064715</v>
      </c>
      <c r="K9" s="501"/>
      <c r="L9" s="501"/>
      <c r="M9" s="501">
        <v>133.5</v>
      </c>
      <c r="N9" s="501"/>
      <c r="O9" s="501"/>
      <c r="P9" s="501"/>
      <c r="Q9" s="501"/>
    </row>
    <row r="10" spans="1:17" ht="16.149999999999999" customHeight="1">
      <c r="B10" s="504" t="s">
        <v>229</v>
      </c>
      <c r="C10" s="524"/>
      <c r="D10" s="527">
        <v>19066.993129999995</v>
      </c>
      <c r="E10" s="527"/>
      <c r="F10" s="527"/>
      <c r="G10" s="527">
        <v>21821.320839999993</v>
      </c>
      <c r="H10" s="789"/>
      <c r="I10" s="526"/>
      <c r="J10" s="501">
        <v>110.98110273286635</v>
      </c>
      <c r="K10" s="501"/>
      <c r="L10" s="501"/>
      <c r="M10" s="501">
        <v>122.5</v>
      </c>
      <c r="N10" s="501"/>
      <c r="O10" s="501"/>
      <c r="P10" s="501"/>
      <c r="Q10" s="501"/>
    </row>
    <row r="11" spans="1:17" ht="16.149999999999999" customHeight="1">
      <c r="B11" s="504" t="s">
        <v>228</v>
      </c>
      <c r="C11" s="524"/>
      <c r="D11" s="527">
        <v>59333.935000999998</v>
      </c>
      <c r="E11" s="527"/>
      <c r="F11" s="527"/>
      <c r="G11" s="527">
        <v>57407.741105000001</v>
      </c>
      <c r="H11" s="789"/>
      <c r="I11" s="526"/>
      <c r="J11" s="501">
        <v>128.3787921972247</v>
      </c>
      <c r="K11" s="501"/>
      <c r="L11" s="501"/>
      <c r="M11" s="501">
        <v>138.19999999999999</v>
      </c>
      <c r="N11" s="501"/>
      <c r="O11" s="501"/>
      <c r="P11" s="501"/>
      <c r="Q11" s="501"/>
    </row>
    <row r="12" spans="1:17" ht="16.149999999999999" customHeight="1">
      <c r="B12" s="502" t="s">
        <v>337</v>
      </c>
      <c r="C12" s="524"/>
      <c r="D12" s="524">
        <v>385.07074299999999</v>
      </c>
      <c r="E12" s="524"/>
      <c r="F12" s="524"/>
      <c r="G12" s="524">
        <v>353.66092700000002</v>
      </c>
      <c r="H12" s="790"/>
      <c r="I12" s="791"/>
      <c r="J12" s="496">
        <v>78.632908617611463</v>
      </c>
      <c r="K12" s="496"/>
      <c r="L12" s="496"/>
      <c r="M12" s="496">
        <v>107.17652279177969</v>
      </c>
      <c r="N12" s="501"/>
      <c r="O12" s="501"/>
      <c r="P12" s="501"/>
      <c r="Q12" s="501"/>
    </row>
    <row r="13" spans="1:17" ht="16.149999999999999" customHeight="1">
      <c r="B13" s="498" t="s">
        <v>595</v>
      </c>
      <c r="C13" s="524"/>
      <c r="D13" s="524">
        <v>58948.864258000001</v>
      </c>
      <c r="E13" s="524"/>
      <c r="F13" s="524"/>
      <c r="G13" s="524">
        <v>57054.080178000004</v>
      </c>
      <c r="H13" s="790"/>
      <c r="I13" s="791"/>
      <c r="J13" s="496">
        <v>128.91152524200439</v>
      </c>
      <c r="K13" s="496"/>
      <c r="L13" s="496"/>
      <c r="M13" s="496">
        <v>138.4</v>
      </c>
      <c r="N13" s="501"/>
      <c r="O13" s="501"/>
      <c r="P13" s="501"/>
      <c r="Q13" s="501"/>
    </row>
    <row r="14" spans="1:17" ht="16.149999999999999" customHeight="1">
      <c r="A14" s="1111" t="s">
        <v>483</v>
      </c>
      <c r="B14" s="1111"/>
      <c r="C14" s="524"/>
      <c r="D14" s="524"/>
      <c r="E14" s="524"/>
      <c r="F14" s="527"/>
      <c r="G14" s="527"/>
      <c r="H14" s="789"/>
      <c r="I14" s="526"/>
      <c r="J14" s="526"/>
      <c r="K14" s="526"/>
      <c r="L14" s="526"/>
      <c r="M14" s="526"/>
      <c r="N14" s="501"/>
      <c r="O14" s="501"/>
      <c r="P14" s="501"/>
      <c r="Q14" s="501"/>
    </row>
    <row r="15" spans="1:17" ht="16.149999999999999" customHeight="1">
      <c r="B15" s="784" t="s">
        <v>227</v>
      </c>
      <c r="C15" s="524"/>
      <c r="D15" s="524">
        <v>1736.3625970000001</v>
      </c>
      <c r="E15" s="524"/>
      <c r="F15" s="524"/>
      <c r="G15" s="524">
        <v>2317.3062039999995</v>
      </c>
      <c r="H15" s="790"/>
      <c r="I15" s="496"/>
      <c r="J15" s="496">
        <v>106.29265177878806</v>
      </c>
      <c r="K15" s="496"/>
      <c r="L15" s="496"/>
      <c r="M15" s="496">
        <v>117.67337203423614</v>
      </c>
      <c r="N15" s="501"/>
      <c r="O15" s="501"/>
      <c r="P15" s="501"/>
      <c r="Q15" s="501"/>
    </row>
    <row r="16" spans="1:17" ht="16.149999999999999" customHeight="1">
      <c r="B16" s="784" t="s">
        <v>226</v>
      </c>
      <c r="C16" s="524"/>
      <c r="D16" s="524">
        <v>966.71961199999998</v>
      </c>
      <c r="E16" s="524"/>
      <c r="F16" s="524"/>
      <c r="G16" s="524">
        <v>1100.7015860000001</v>
      </c>
      <c r="H16" s="790"/>
      <c r="I16" s="496"/>
      <c r="J16" s="496">
        <v>108.70744327546298</v>
      </c>
      <c r="K16" s="496"/>
      <c r="L16" s="496"/>
      <c r="M16" s="496">
        <v>126.94090261473805</v>
      </c>
      <c r="N16" s="501"/>
      <c r="O16" s="501"/>
      <c r="P16" s="501"/>
      <c r="Q16" s="501"/>
    </row>
    <row r="17" spans="1:17" ht="16.149999999999999" customHeight="1">
      <c r="B17" s="784" t="s">
        <v>225</v>
      </c>
      <c r="C17" s="524">
        <v>112.19</v>
      </c>
      <c r="D17" s="524">
        <v>657.12829999999997</v>
      </c>
      <c r="E17" s="524"/>
      <c r="F17" s="524">
        <v>162.20699999999999</v>
      </c>
      <c r="G17" s="524">
        <v>994.50327516381606</v>
      </c>
      <c r="H17" s="790"/>
      <c r="I17" s="496">
        <v>117.4272555997488</v>
      </c>
      <c r="J17" s="496">
        <v>97.614993766003948</v>
      </c>
      <c r="K17" s="496"/>
      <c r="L17" s="496">
        <v>125.68242923888701</v>
      </c>
      <c r="M17" s="496">
        <v>122.3179137026255</v>
      </c>
      <c r="N17" s="501"/>
      <c r="O17" s="501"/>
      <c r="P17" s="501"/>
      <c r="Q17" s="501"/>
    </row>
    <row r="18" spans="1:17" ht="16.149999999999999" customHeight="1">
      <c r="B18" s="784" t="s">
        <v>224</v>
      </c>
      <c r="C18" s="524">
        <v>453.01</v>
      </c>
      <c r="D18" s="524">
        <v>808.75408100000004</v>
      </c>
      <c r="E18" s="524"/>
      <c r="F18" s="524">
        <v>372.25300000000004</v>
      </c>
      <c r="G18" s="524">
        <v>708.98900577992026</v>
      </c>
      <c r="H18" s="790"/>
      <c r="I18" s="496">
        <v>87.842855896297294</v>
      </c>
      <c r="J18" s="496">
        <v>93.006059432358029</v>
      </c>
      <c r="K18" s="496"/>
      <c r="L18" s="496">
        <v>87.616153723038707</v>
      </c>
      <c r="M18" s="496">
        <v>98.529678944737199</v>
      </c>
      <c r="N18" s="501"/>
      <c r="O18" s="501"/>
      <c r="P18" s="501"/>
      <c r="Q18" s="501"/>
    </row>
    <row r="19" spans="1:17" ht="16.149999999999999" customHeight="1">
      <c r="B19" s="784" t="s">
        <v>223</v>
      </c>
      <c r="C19" s="524">
        <v>26.033000000000001</v>
      </c>
      <c r="D19" s="524">
        <v>41.364600000000003</v>
      </c>
      <c r="E19" s="524"/>
      <c r="F19" s="524">
        <v>31.973999999999997</v>
      </c>
      <c r="G19" s="524">
        <v>53.523719304466731</v>
      </c>
      <c r="H19" s="790"/>
      <c r="I19" s="496">
        <v>97.816938453445573</v>
      </c>
      <c r="J19" s="496">
        <v>106.71439592540814</v>
      </c>
      <c r="K19" s="496"/>
      <c r="L19" s="496">
        <v>102.11420541645376</v>
      </c>
      <c r="M19" s="496">
        <v>102.77180471831267</v>
      </c>
      <c r="N19" s="501"/>
      <c r="O19" s="501"/>
      <c r="P19" s="501"/>
      <c r="Q19" s="501"/>
    </row>
    <row r="20" spans="1:17" ht="16.149999999999999" customHeight="1">
      <c r="B20" s="784" t="s">
        <v>222</v>
      </c>
      <c r="C20" s="524">
        <v>61.621000000000002</v>
      </c>
      <c r="D20" s="524">
        <v>180.01663199999999</v>
      </c>
      <c r="E20" s="524"/>
      <c r="F20" s="524">
        <v>93.716999999999985</v>
      </c>
      <c r="G20" s="524">
        <v>319.26309300858986</v>
      </c>
      <c r="H20" s="790"/>
      <c r="I20" s="496">
        <v>76.638268764380328</v>
      </c>
      <c r="J20" s="496">
        <v>102.2766502657916</v>
      </c>
      <c r="K20" s="496"/>
      <c r="L20" s="496">
        <v>108.83404947160609</v>
      </c>
      <c r="M20" s="496">
        <v>177.95885942095319</v>
      </c>
      <c r="N20" s="501"/>
      <c r="O20" s="501"/>
      <c r="P20" s="501"/>
      <c r="Q20" s="501"/>
    </row>
    <row r="21" spans="1:17" ht="16.149999999999999" customHeight="1">
      <c r="B21" s="785" t="s">
        <v>221</v>
      </c>
      <c r="C21" s="524">
        <v>1192.3240000000001</v>
      </c>
      <c r="D21" s="524">
        <v>648.63939200000004</v>
      </c>
      <c r="E21" s="524"/>
      <c r="F21" s="524">
        <v>1806.1219999999998</v>
      </c>
      <c r="G21" s="524">
        <v>987.57427893833528</v>
      </c>
      <c r="H21" s="790"/>
      <c r="I21" s="496">
        <v>75.035603907084351</v>
      </c>
      <c r="J21" s="496">
        <v>88.408262465895305</v>
      </c>
      <c r="K21" s="496"/>
      <c r="L21" s="496">
        <v>93.485204610590017</v>
      </c>
      <c r="M21" s="496">
        <v>100.45723809806555</v>
      </c>
      <c r="N21" s="501"/>
      <c r="O21" s="501"/>
      <c r="P21" s="501"/>
      <c r="Q21" s="501"/>
    </row>
    <row r="22" spans="1:17" ht="16.149999999999999" customHeight="1">
      <c r="B22" s="784" t="s">
        <v>220</v>
      </c>
      <c r="C22" s="524">
        <v>996.42399999999998</v>
      </c>
      <c r="D22" s="524">
        <v>368.75881399999997</v>
      </c>
      <c r="E22" s="524"/>
      <c r="F22" s="524">
        <v>603.82999999999993</v>
      </c>
      <c r="G22" s="524">
        <v>245.5682535682609</v>
      </c>
      <c r="H22" s="790"/>
      <c r="I22" s="496">
        <v>129.95608675181515</v>
      </c>
      <c r="J22" s="496">
        <v>142.69066037675213</v>
      </c>
      <c r="K22" s="496"/>
      <c r="L22" s="496">
        <v>99.136904908494188</v>
      </c>
      <c r="M22" s="496">
        <v>115.66729290904895</v>
      </c>
      <c r="N22" s="501"/>
      <c r="O22" s="501"/>
      <c r="P22" s="501"/>
      <c r="Q22" s="501"/>
    </row>
    <row r="23" spans="1:17" ht="16.149999999999999" customHeight="1">
      <c r="B23" s="784" t="s">
        <v>594</v>
      </c>
      <c r="C23" s="524">
        <v>10613.870999999999</v>
      </c>
      <c r="D23" s="524">
        <v>391.47108200000002</v>
      </c>
      <c r="E23" s="524"/>
      <c r="F23" s="524">
        <v>10307.463</v>
      </c>
      <c r="G23" s="524">
        <v>420.85306933095615</v>
      </c>
      <c r="H23" s="790"/>
      <c r="I23" s="496">
        <v>137.82891242654293</v>
      </c>
      <c r="J23" s="496">
        <v>130.57150868312144</v>
      </c>
      <c r="K23" s="496"/>
      <c r="L23" s="496">
        <v>117.40997729249285</v>
      </c>
      <c r="M23" s="496">
        <v>133.27637457861053</v>
      </c>
      <c r="N23" s="501"/>
      <c r="O23" s="501"/>
      <c r="P23" s="501"/>
      <c r="Q23" s="501"/>
    </row>
    <row r="24" spans="1:17" ht="16.149999999999999" customHeight="1">
      <c r="B24" s="784" t="s">
        <v>218</v>
      </c>
      <c r="C24" s="524">
        <v>823.43200000000002</v>
      </c>
      <c r="D24" s="524">
        <v>385.07074299999999</v>
      </c>
      <c r="E24" s="524"/>
      <c r="F24" s="524">
        <v>721.50900000000001</v>
      </c>
      <c r="G24" s="524">
        <v>353.66092700000002</v>
      </c>
      <c r="H24" s="790"/>
      <c r="I24" s="496">
        <v>64.471757707105709</v>
      </c>
      <c r="J24" s="496">
        <v>78.632908617611463</v>
      </c>
      <c r="K24" s="496"/>
      <c r="L24" s="496">
        <v>59.652309503573299</v>
      </c>
      <c r="M24" s="496">
        <v>107.17652279177969</v>
      </c>
      <c r="N24" s="501"/>
      <c r="O24" s="501"/>
      <c r="P24" s="501"/>
      <c r="Q24" s="501"/>
    </row>
    <row r="25" spans="1:17" ht="16.149999999999999" customHeight="1">
      <c r="B25" s="784" t="s">
        <v>217</v>
      </c>
      <c r="C25" s="524">
        <v>464.19099999999997</v>
      </c>
      <c r="D25" s="524">
        <v>230.34432799999999</v>
      </c>
      <c r="E25" s="524"/>
      <c r="F25" s="524">
        <v>667.06200000000013</v>
      </c>
      <c r="G25" s="524">
        <v>392.809186983225</v>
      </c>
      <c r="H25" s="790"/>
      <c r="I25" s="496">
        <v>55.309492517822221</v>
      </c>
      <c r="J25" s="496">
        <v>52.044584863822983</v>
      </c>
      <c r="K25" s="496"/>
      <c r="L25" s="496">
        <v>143.27425341077017</v>
      </c>
      <c r="M25" s="496">
        <v>272.31570653307608</v>
      </c>
      <c r="N25" s="501"/>
      <c r="O25" s="501"/>
      <c r="P25" s="501"/>
      <c r="Q25" s="501"/>
    </row>
    <row r="26" spans="1:17" ht="16.149999999999999" customHeight="1">
      <c r="B26" s="784" t="s">
        <v>216</v>
      </c>
      <c r="C26" s="524"/>
      <c r="D26" s="524">
        <v>457.33120600000001</v>
      </c>
      <c r="E26" s="524"/>
      <c r="F26" s="524"/>
      <c r="G26" s="524">
        <v>610.23702200000002</v>
      </c>
      <c r="H26" s="790"/>
      <c r="I26" s="496"/>
      <c r="J26" s="496">
        <v>103.89006040368854</v>
      </c>
      <c r="K26" s="496"/>
      <c r="L26" s="496"/>
      <c r="M26" s="496">
        <v>158.19468856408039</v>
      </c>
      <c r="N26" s="501"/>
      <c r="O26" s="501"/>
      <c r="P26" s="501"/>
      <c r="Q26" s="501"/>
    </row>
    <row r="27" spans="1:17" ht="16.149999999999999" customHeight="1">
      <c r="B27" s="784" t="s">
        <v>215</v>
      </c>
      <c r="C27" s="524"/>
      <c r="D27" s="524">
        <v>443.57656800000001</v>
      </c>
      <c r="E27" s="524"/>
      <c r="F27" s="524"/>
      <c r="G27" s="524">
        <v>465.70013799999998</v>
      </c>
      <c r="H27" s="790"/>
      <c r="I27" s="496"/>
      <c r="J27" s="496">
        <v>133.53610901312643</v>
      </c>
      <c r="K27" s="496"/>
      <c r="L27" s="496"/>
      <c r="M27" s="496">
        <v>140.04635698439739</v>
      </c>
      <c r="N27" s="501"/>
      <c r="O27" s="501"/>
      <c r="P27" s="501"/>
      <c r="Q27" s="501"/>
    </row>
    <row r="28" spans="1:17" ht="16.149999999999999" customHeight="1">
      <c r="B28" s="784" t="s">
        <v>344</v>
      </c>
      <c r="C28" s="524">
        <v>399.08</v>
      </c>
      <c r="D28" s="524">
        <v>469.67277799999999</v>
      </c>
      <c r="E28" s="524"/>
      <c r="F28" s="524">
        <v>406.87299999999999</v>
      </c>
      <c r="G28" s="524">
        <v>558.25828360397588</v>
      </c>
      <c r="H28" s="790"/>
      <c r="I28" s="496">
        <v>147.55056013605946</v>
      </c>
      <c r="J28" s="496">
        <v>169.11535846068725</v>
      </c>
      <c r="K28" s="496"/>
      <c r="L28" s="496">
        <v>110.52787421424652</v>
      </c>
      <c r="M28" s="496">
        <v>178.48901426377216</v>
      </c>
      <c r="N28" s="501"/>
      <c r="O28" s="501"/>
      <c r="P28" s="501"/>
      <c r="Q28" s="501"/>
    </row>
    <row r="29" spans="1:17" ht="16.149999999999999" customHeight="1">
      <c r="B29" s="784" t="s">
        <v>482</v>
      </c>
      <c r="C29" s="524"/>
      <c r="D29" s="524">
        <v>1077.4088429999999</v>
      </c>
      <c r="E29" s="524"/>
      <c r="F29" s="524"/>
      <c r="G29" s="524">
        <v>1231.4061759999997</v>
      </c>
      <c r="H29" s="790"/>
      <c r="I29" s="496"/>
      <c r="J29" s="496">
        <v>133.52239692611312</v>
      </c>
      <c r="K29" s="496"/>
      <c r="L29" s="496"/>
      <c r="M29" s="496">
        <v>147.21382185721328</v>
      </c>
      <c r="N29" s="501"/>
      <c r="O29" s="501"/>
      <c r="P29" s="501"/>
      <c r="Q29" s="501"/>
    </row>
    <row r="30" spans="1:17" ht="16.149999999999999" customHeight="1">
      <c r="B30" s="784" t="s">
        <v>213</v>
      </c>
      <c r="C30" s="524">
        <v>406.471</v>
      </c>
      <c r="D30" s="524">
        <v>674.66711199999997</v>
      </c>
      <c r="E30" s="524"/>
      <c r="F30" s="524">
        <v>274.47799999999995</v>
      </c>
      <c r="G30" s="524">
        <v>474.25422155503304</v>
      </c>
      <c r="H30" s="790"/>
      <c r="I30" s="496">
        <v>177.42077695329547</v>
      </c>
      <c r="J30" s="496">
        <v>202.44344070572265</v>
      </c>
      <c r="K30" s="496"/>
      <c r="L30" s="496">
        <v>108.5485363557988</v>
      </c>
      <c r="M30" s="496">
        <v>155.39605161595628</v>
      </c>
      <c r="N30" s="501"/>
      <c r="O30" s="501"/>
      <c r="P30" s="501"/>
      <c r="Q30" s="501"/>
    </row>
    <row r="31" spans="1:17" ht="16.149999999999999" customHeight="1">
      <c r="A31" s="302"/>
      <c r="B31" s="784" t="s">
        <v>212</v>
      </c>
      <c r="C31" s="524"/>
      <c r="D31" s="524">
        <v>769.71495500000003</v>
      </c>
      <c r="E31" s="524"/>
      <c r="F31" s="524"/>
      <c r="G31" s="524">
        <v>911.630765</v>
      </c>
      <c r="H31" s="790"/>
      <c r="I31" s="496"/>
      <c r="J31" s="496">
        <v>90.291591633792237</v>
      </c>
      <c r="K31" s="496"/>
      <c r="L31" s="496"/>
      <c r="M31" s="496">
        <v>129.2095851669817</v>
      </c>
      <c r="N31" s="501"/>
      <c r="O31" s="501"/>
      <c r="P31" s="501"/>
      <c r="Q31" s="501"/>
    </row>
    <row r="32" spans="1:17" ht="16.149999999999999" customHeight="1">
      <c r="A32" s="302"/>
      <c r="B32" s="784" t="s">
        <v>211</v>
      </c>
      <c r="C32" s="524"/>
      <c r="D32" s="524">
        <v>3788.0872920000002</v>
      </c>
      <c r="E32" s="524"/>
      <c r="F32" s="524"/>
      <c r="G32" s="524">
        <v>4340.0268980000001</v>
      </c>
      <c r="H32" s="790"/>
      <c r="I32" s="496"/>
      <c r="J32" s="496">
        <v>144.80142765382556</v>
      </c>
      <c r="K32" s="496"/>
      <c r="L32" s="496"/>
      <c r="M32" s="496">
        <v>178.56108495570629</v>
      </c>
      <c r="N32" s="501"/>
      <c r="O32" s="501"/>
      <c r="P32" s="501"/>
      <c r="Q32" s="501"/>
    </row>
    <row r="33" spans="1:17" ht="16.149999999999999" customHeight="1">
      <c r="A33" s="302"/>
      <c r="B33" s="784" t="s">
        <v>593</v>
      </c>
      <c r="C33" s="524"/>
      <c r="D33" s="524">
        <v>366.01720699999998</v>
      </c>
      <c r="E33" s="524"/>
      <c r="F33" s="524"/>
      <c r="G33" s="524">
        <v>412.65399400000001</v>
      </c>
      <c r="H33" s="790"/>
      <c r="I33" s="496"/>
      <c r="J33" s="496">
        <v>105.94716434051401</v>
      </c>
      <c r="K33" s="496"/>
      <c r="L33" s="496"/>
      <c r="M33" s="496">
        <v>122.81322887189904</v>
      </c>
      <c r="N33" s="501"/>
      <c r="O33" s="501"/>
      <c r="P33" s="501"/>
      <c r="Q33" s="501"/>
    </row>
    <row r="34" spans="1:17" ht="16.149999999999999" customHeight="1">
      <c r="A34" s="302"/>
      <c r="B34" s="784" t="s">
        <v>592</v>
      </c>
      <c r="C34" s="524">
        <v>483.67700000000002</v>
      </c>
      <c r="D34" s="524">
        <v>1217.177058</v>
      </c>
      <c r="E34" s="524"/>
      <c r="F34" s="524">
        <v>495.74099999999999</v>
      </c>
      <c r="G34" s="524">
        <v>1393.510644100312</v>
      </c>
      <c r="H34" s="790"/>
      <c r="I34" s="496">
        <v>118.20583505628302</v>
      </c>
      <c r="J34" s="496">
        <v>130.55850863521158</v>
      </c>
      <c r="K34" s="496"/>
      <c r="L34" s="496">
        <v>155.61739556258709</v>
      </c>
      <c r="M34" s="496">
        <v>205.80766177810261</v>
      </c>
      <c r="N34" s="501"/>
      <c r="O34" s="501"/>
      <c r="P34" s="501"/>
      <c r="Q34" s="501"/>
    </row>
    <row r="35" spans="1:17" ht="16.149999999999999" customHeight="1">
      <c r="A35" s="302"/>
      <c r="B35" s="784" t="s">
        <v>210</v>
      </c>
      <c r="C35" s="524"/>
      <c r="D35" s="524">
        <v>7205.8546550000001</v>
      </c>
      <c r="E35" s="524"/>
      <c r="F35" s="524"/>
      <c r="G35" s="524">
        <v>8025.394933999999</v>
      </c>
      <c r="H35" s="790"/>
      <c r="I35" s="496"/>
      <c r="J35" s="496">
        <v>101.38659890300323</v>
      </c>
      <c r="K35" s="496"/>
      <c r="L35" s="496"/>
      <c r="M35" s="496">
        <v>130.61339974292565</v>
      </c>
      <c r="N35" s="501"/>
      <c r="O35" s="501"/>
      <c r="P35" s="501"/>
      <c r="Q35" s="501"/>
    </row>
    <row r="36" spans="1:17" ht="16.149999999999999" customHeight="1">
      <c r="A36" s="302"/>
      <c r="B36" s="784" t="s">
        <v>209</v>
      </c>
      <c r="C36" s="525"/>
      <c r="D36" s="525">
        <v>4791.843132</v>
      </c>
      <c r="E36" s="525"/>
      <c r="F36" s="524"/>
      <c r="G36" s="524">
        <v>5604.7180829999998</v>
      </c>
      <c r="H36" s="790"/>
      <c r="I36" s="496"/>
      <c r="J36" s="496">
        <v>114.74880893679875</v>
      </c>
      <c r="K36" s="496"/>
      <c r="L36" s="496"/>
      <c r="M36" s="496">
        <v>141.64722326792659</v>
      </c>
      <c r="N36" s="501"/>
      <c r="O36" s="501"/>
      <c r="P36" s="501"/>
      <c r="Q36" s="501"/>
    </row>
    <row r="37" spans="1:17" ht="16.149999999999999" customHeight="1">
      <c r="A37" s="302"/>
      <c r="B37" s="784" t="s">
        <v>348</v>
      </c>
      <c r="C37" s="525"/>
      <c r="D37" s="525">
        <v>472.37785400000001</v>
      </c>
      <c r="E37" s="525"/>
      <c r="F37" s="524"/>
      <c r="G37" s="524">
        <v>518.55259499999988</v>
      </c>
      <c r="H37" s="790"/>
      <c r="I37" s="496"/>
      <c r="J37" s="496">
        <v>106.97744449213712</v>
      </c>
      <c r="K37" s="496"/>
      <c r="L37" s="496"/>
      <c r="M37" s="496">
        <v>146.24874316396657</v>
      </c>
      <c r="N37" s="501"/>
      <c r="O37" s="501"/>
      <c r="P37" s="501"/>
      <c r="Q37" s="501"/>
    </row>
    <row r="38" spans="1:17" ht="16.149999999999999" customHeight="1">
      <c r="A38" s="302"/>
      <c r="B38" s="784" t="s">
        <v>208</v>
      </c>
      <c r="C38" s="525">
        <v>2922.4540000000002</v>
      </c>
      <c r="D38" s="525">
        <v>2043.5090339999999</v>
      </c>
      <c r="E38" s="525"/>
      <c r="F38" s="524">
        <v>2809.4549999999995</v>
      </c>
      <c r="G38" s="524">
        <v>2519.997746</v>
      </c>
      <c r="H38" s="790"/>
      <c r="I38" s="496">
        <v>144.7265232303964</v>
      </c>
      <c r="J38" s="496">
        <v>185.0332887268504</v>
      </c>
      <c r="K38" s="496"/>
      <c r="L38" s="496">
        <v>148.76742663972448</v>
      </c>
      <c r="M38" s="496">
        <v>257.10000000000002</v>
      </c>
      <c r="N38" s="501"/>
      <c r="O38" s="501"/>
      <c r="P38" s="501"/>
      <c r="Q38" s="501"/>
    </row>
    <row r="39" spans="1:17" ht="16.149999999999999" customHeight="1">
      <c r="A39" s="302"/>
      <c r="B39" s="784" t="s">
        <v>591</v>
      </c>
      <c r="C39" s="525"/>
      <c r="D39" s="525">
        <v>916.4511</v>
      </c>
      <c r="E39" s="525"/>
      <c r="F39" s="524"/>
      <c r="G39" s="524">
        <v>997.99674099999993</v>
      </c>
      <c r="H39" s="790"/>
      <c r="I39" s="496"/>
      <c r="J39" s="496">
        <v>120.59960649584589</v>
      </c>
      <c r="K39" s="496"/>
      <c r="L39" s="496"/>
      <c r="M39" s="496">
        <v>144.66377833521861</v>
      </c>
      <c r="N39" s="501"/>
      <c r="O39" s="501"/>
      <c r="P39" s="501"/>
      <c r="Q39" s="501"/>
    </row>
    <row r="40" spans="1:17" ht="16.149999999999999" customHeight="1">
      <c r="A40" s="302"/>
      <c r="B40" s="784" t="s">
        <v>694</v>
      </c>
      <c r="C40" s="525"/>
      <c r="D40" s="525">
        <v>847.33441000000005</v>
      </c>
      <c r="E40" s="525"/>
      <c r="F40" s="524"/>
      <c r="G40" s="524">
        <v>935.10643500000003</v>
      </c>
      <c r="H40" s="790"/>
      <c r="I40" s="496"/>
      <c r="J40" s="496">
        <v>135.05619025845232</v>
      </c>
      <c r="K40" s="496"/>
      <c r="L40" s="496"/>
      <c r="M40" s="496">
        <v>171.95729047222824</v>
      </c>
      <c r="N40" s="501"/>
      <c r="O40" s="501"/>
      <c r="P40" s="501"/>
      <c r="Q40" s="501"/>
    </row>
    <row r="41" spans="1:17" ht="16.149999999999999" customHeight="1">
      <c r="A41" s="302"/>
      <c r="B41" s="784" t="s">
        <v>485</v>
      </c>
      <c r="C41" s="525"/>
      <c r="D41" s="525">
        <v>11953.298923</v>
      </c>
      <c r="E41" s="525"/>
      <c r="F41" s="524"/>
      <c r="G41" s="524">
        <v>11773.443886999999</v>
      </c>
      <c r="H41" s="790"/>
      <c r="I41" s="496"/>
      <c r="J41" s="496">
        <v>131.20877441667668</v>
      </c>
      <c r="K41" s="496"/>
      <c r="L41" s="496"/>
      <c r="M41" s="496">
        <v>114.01086779043889</v>
      </c>
      <c r="N41" s="501"/>
      <c r="O41" s="501"/>
      <c r="P41" s="501"/>
      <c r="Q41" s="501"/>
    </row>
    <row r="42" spans="1:17" ht="16.149999999999999" customHeight="1">
      <c r="A42" s="302"/>
      <c r="B42" s="784" t="s">
        <v>695</v>
      </c>
      <c r="C42" s="525"/>
      <c r="D42" s="525">
        <v>14371.130950000001</v>
      </c>
      <c r="E42" s="525"/>
      <c r="F42" s="524"/>
      <c r="G42" s="524">
        <v>10696</v>
      </c>
      <c r="H42" s="790"/>
      <c r="I42" s="496"/>
      <c r="J42" s="496">
        <v>111.58070710815413</v>
      </c>
      <c r="K42" s="496"/>
      <c r="L42" s="496"/>
      <c r="M42" s="496">
        <v>117.9</v>
      </c>
      <c r="N42" s="501"/>
      <c r="O42" s="501"/>
      <c r="P42" s="501"/>
      <c r="Q42" s="501"/>
    </row>
    <row r="43" spans="1:17" ht="16.149999999999999" customHeight="1">
      <c r="A43" s="302"/>
      <c r="B43" s="784" t="s">
        <v>481</v>
      </c>
      <c r="C43" s="525"/>
      <c r="D43" s="525">
        <v>990.73313800000005</v>
      </c>
      <c r="E43" s="525"/>
      <c r="F43" s="524"/>
      <c r="G43" s="524">
        <v>803.10052700000006</v>
      </c>
      <c r="H43" s="790"/>
      <c r="I43" s="496"/>
      <c r="J43" s="496">
        <v>173.73973526376608</v>
      </c>
      <c r="K43" s="496"/>
      <c r="L43" s="496"/>
      <c r="M43" s="496">
        <v>168.82080350047886</v>
      </c>
      <c r="N43" s="501"/>
      <c r="O43" s="501"/>
      <c r="P43" s="501"/>
      <c r="Q43" s="501"/>
    </row>
    <row r="44" spans="1:17" ht="16.149999999999999" customHeight="1">
      <c r="A44" s="302"/>
      <c r="B44" s="784" t="s">
        <v>696</v>
      </c>
      <c r="C44" s="525"/>
      <c r="D44" s="525">
        <v>9100.7908179999995</v>
      </c>
      <c r="E44" s="525"/>
      <c r="F44" s="524"/>
      <c r="G44" s="524">
        <v>7922.6678819999997</v>
      </c>
      <c r="H44" s="790"/>
      <c r="I44" s="496"/>
      <c r="J44" s="496">
        <v>177.19722281858293</v>
      </c>
      <c r="K44" s="496"/>
      <c r="L44" s="496"/>
      <c r="M44" s="496">
        <v>150.04036553300688</v>
      </c>
      <c r="N44" s="501"/>
      <c r="O44" s="501"/>
      <c r="P44" s="501"/>
      <c r="Q44" s="501"/>
    </row>
    <row r="45" spans="1:17" ht="16.149999999999999" customHeight="1">
      <c r="A45" s="302"/>
      <c r="B45" s="784" t="s">
        <v>207</v>
      </c>
      <c r="C45" s="525"/>
      <c r="D45" s="525">
        <v>696.45497599999999</v>
      </c>
      <c r="E45" s="525"/>
      <c r="F45" s="524"/>
      <c r="G45" s="524">
        <v>708.93301599999995</v>
      </c>
      <c r="H45" s="790"/>
      <c r="I45" s="496"/>
      <c r="J45" s="496">
        <v>131.62976210873981</v>
      </c>
      <c r="K45" s="496"/>
      <c r="L45" s="496"/>
      <c r="M45" s="496">
        <v>129.10503659582179</v>
      </c>
      <c r="N45" s="501"/>
      <c r="O45" s="501"/>
      <c r="P45" s="501"/>
      <c r="Q45" s="501"/>
    </row>
    <row r="46" spans="1:17" ht="16.149999999999999" customHeight="1">
      <c r="A46" s="302"/>
      <c r="B46" s="784" t="s">
        <v>206</v>
      </c>
      <c r="C46" s="525"/>
      <c r="D46" s="525">
        <v>2653.3484389999999</v>
      </c>
      <c r="E46" s="525"/>
      <c r="F46" s="524"/>
      <c r="G46" s="524">
        <v>2719.1443759999997</v>
      </c>
      <c r="H46" s="790"/>
      <c r="I46" s="496"/>
      <c r="J46" s="496">
        <v>119.47263311004521</v>
      </c>
      <c r="K46" s="496"/>
      <c r="L46" s="496"/>
      <c r="M46" s="496">
        <v>176.45715575769822</v>
      </c>
      <c r="N46" s="501"/>
      <c r="O46" s="501"/>
      <c r="P46" s="501"/>
      <c r="Q46" s="501"/>
    </row>
    <row r="47" spans="1:17" ht="16.149999999999999" customHeight="1">
      <c r="A47" s="302"/>
      <c r="B47" s="784" t="s">
        <v>697</v>
      </c>
      <c r="C47" s="525"/>
      <c r="D47" s="525">
        <v>804.68798500000003</v>
      </c>
      <c r="E47" s="525"/>
      <c r="F47" s="524"/>
      <c r="G47" s="524">
        <v>815.14097500000003</v>
      </c>
      <c r="H47" s="790"/>
      <c r="I47" s="496"/>
      <c r="J47" s="496">
        <v>153.7207508522049</v>
      </c>
      <c r="K47" s="496"/>
      <c r="L47" s="496"/>
      <c r="M47" s="496">
        <v>160.16187183463248</v>
      </c>
      <c r="N47" s="501"/>
      <c r="O47" s="501"/>
      <c r="P47" s="501"/>
      <c r="Q47" s="501"/>
    </row>
    <row r="48" spans="1:17" ht="16.149999999999999" customHeight="1">
      <c r="A48" s="302"/>
      <c r="B48" s="784" t="s">
        <v>590</v>
      </c>
      <c r="C48" s="525"/>
      <c r="D48" s="525">
        <v>660.02640899999994</v>
      </c>
      <c r="E48" s="525"/>
      <c r="F48" s="524"/>
      <c r="G48" s="524">
        <v>707.4057590000001</v>
      </c>
      <c r="H48" s="790"/>
      <c r="I48" s="496"/>
      <c r="J48" s="496">
        <v>122.72902197691505</v>
      </c>
      <c r="K48" s="496"/>
      <c r="L48" s="496"/>
      <c r="M48" s="496">
        <v>120.71695440804851</v>
      </c>
      <c r="N48" s="501"/>
      <c r="O48" s="501"/>
      <c r="P48" s="501"/>
      <c r="Q48" s="501"/>
    </row>
    <row r="49" spans="1:17" ht="16.149999999999999" customHeight="1">
      <c r="A49" s="302"/>
      <c r="B49" s="302"/>
      <c r="C49" s="525"/>
      <c r="D49" s="525"/>
      <c r="E49" s="525"/>
      <c r="F49" s="524"/>
      <c r="G49" s="524"/>
      <c r="H49" s="790"/>
      <c r="I49" s="496"/>
      <c r="J49" s="496"/>
      <c r="K49" s="496"/>
      <c r="L49" s="496"/>
      <c r="M49" s="496"/>
      <c r="N49" s="501"/>
      <c r="O49" s="501"/>
      <c r="P49" s="501"/>
      <c r="Q49" s="501"/>
    </row>
    <row r="50" spans="1:17" ht="18" customHeight="1">
      <c r="A50" s="302"/>
      <c r="B50" s="302"/>
      <c r="C50" s="302"/>
      <c r="D50" s="302"/>
      <c r="E50" s="302"/>
      <c r="F50" s="302"/>
      <c r="G50" s="302"/>
      <c r="H50" s="302"/>
      <c r="I50" s="523"/>
      <c r="J50" s="523"/>
      <c r="K50" s="523"/>
      <c r="L50" s="523"/>
      <c r="M50" s="523"/>
    </row>
    <row r="51" spans="1:17" ht="18" customHeight="1">
      <c r="A51" s="302"/>
      <c r="B51" s="302"/>
      <c r="C51" s="302"/>
      <c r="D51" s="302"/>
      <c r="E51" s="302"/>
      <c r="F51" s="302"/>
      <c r="G51" s="302"/>
      <c r="H51" s="302"/>
      <c r="I51" s="523"/>
      <c r="J51" s="523"/>
      <c r="K51" s="523"/>
      <c r="L51" s="523"/>
      <c r="M51" s="523"/>
    </row>
    <row r="52" spans="1:17" ht="18" customHeight="1">
      <c r="A52" s="302"/>
      <c r="B52" s="302"/>
      <c r="C52" s="302"/>
      <c r="D52" s="302"/>
      <c r="E52" s="302"/>
      <c r="F52" s="302"/>
      <c r="G52" s="302"/>
      <c r="H52" s="302"/>
      <c r="I52" s="523"/>
      <c r="J52" s="523"/>
      <c r="K52" s="523"/>
      <c r="L52" s="523"/>
      <c r="M52" s="523"/>
    </row>
    <row r="53" spans="1:17" ht="18" customHeight="1">
      <c r="A53" s="302"/>
      <c r="B53" s="302"/>
      <c r="C53" s="302"/>
      <c r="D53" s="302"/>
      <c r="E53" s="302"/>
      <c r="F53" s="302"/>
      <c r="G53" s="302"/>
      <c r="H53" s="302"/>
      <c r="I53" s="523"/>
      <c r="J53" s="523"/>
      <c r="K53" s="523"/>
      <c r="L53" s="523"/>
      <c r="M53" s="523"/>
    </row>
    <row r="54" spans="1:17" ht="18" customHeight="1">
      <c r="A54" s="302"/>
      <c r="B54" s="302"/>
      <c r="C54" s="302"/>
      <c r="D54" s="302"/>
      <c r="E54" s="302"/>
      <c r="F54" s="302"/>
      <c r="G54" s="302"/>
      <c r="H54" s="302"/>
      <c r="I54" s="522"/>
      <c r="J54" s="522"/>
      <c r="K54" s="522"/>
      <c r="L54" s="522"/>
      <c r="M54" s="522"/>
    </row>
    <row r="55" spans="1:17" ht="18" customHeight="1">
      <c r="A55" s="302"/>
      <c r="B55" s="302"/>
      <c r="C55" s="302"/>
      <c r="D55" s="302"/>
      <c r="E55" s="302"/>
      <c r="F55" s="302"/>
      <c r="G55" s="302"/>
      <c r="H55" s="302"/>
      <c r="I55" s="522"/>
      <c r="J55" s="522"/>
      <c r="K55" s="522"/>
      <c r="L55" s="522"/>
      <c r="M55" s="522"/>
    </row>
    <row r="56" spans="1:17" ht="18" customHeight="1">
      <c r="A56" s="302"/>
      <c r="B56" s="302"/>
    </row>
    <row r="57" spans="1:17" ht="18" customHeight="1">
      <c r="A57" s="302"/>
      <c r="B57" s="302"/>
    </row>
    <row r="58" spans="1:17" ht="18" customHeight="1">
      <c r="A58" s="302"/>
      <c r="B58" s="302"/>
    </row>
    <row r="59" spans="1:17" ht="18" customHeight="1">
      <c r="A59" s="302"/>
      <c r="B59" s="302"/>
    </row>
    <row r="60" spans="1:17" ht="18" customHeight="1"/>
  </sheetData>
  <mergeCells count="15">
    <mergeCell ref="A9:B9"/>
    <mergeCell ref="A14:B14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  <mergeCell ref="H4:H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M21" sqref="M21"/>
    </sheetView>
  </sheetViews>
  <sheetFormatPr defaultColWidth="7.21875" defaultRowHeight="12"/>
  <cols>
    <col min="1" max="1" width="1.21875" style="493" customWidth="1"/>
    <col min="2" max="2" width="22" style="494" customWidth="1"/>
    <col min="3" max="4" width="5" style="493" customWidth="1"/>
    <col min="5" max="5" width="0.44140625" style="493" customWidth="1"/>
    <col min="6" max="7" width="5.21875" style="493" customWidth="1"/>
    <col min="8" max="8" width="0.5546875" style="493" customWidth="1"/>
    <col min="9" max="10" width="6.21875" style="493" customWidth="1"/>
    <col min="11" max="11" width="0.44140625" style="493" customWidth="1"/>
    <col min="12" max="13" width="6.33203125" style="493" customWidth="1"/>
    <col min="14" max="16384" width="7.21875" style="493"/>
  </cols>
  <sheetData>
    <row r="1" spans="1:15" s="518" customFormat="1" ht="16.5">
      <c r="A1" s="942" t="s">
        <v>657</v>
      </c>
      <c r="B1" s="944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</row>
    <row r="2" spans="1:15" ht="6" customHeight="1">
      <c r="A2" s="944"/>
      <c r="B2" s="943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</row>
    <row r="3" spans="1:15" ht="18" customHeight="1">
      <c r="A3" s="779"/>
      <c r="B3" s="517"/>
      <c r="C3" s="499"/>
      <c r="D3" s="499"/>
      <c r="E3" s="499"/>
      <c r="F3" s="499"/>
      <c r="G3" s="516"/>
      <c r="H3" s="516"/>
      <c r="I3" s="516"/>
      <c r="J3" s="516"/>
      <c r="K3" s="516"/>
      <c r="L3" s="515"/>
      <c r="M3" s="514" t="s">
        <v>484</v>
      </c>
    </row>
    <row r="4" spans="1:15" ht="15" customHeight="1">
      <c r="A4" s="781"/>
      <c r="B4" s="513"/>
      <c r="C4" s="1104" t="s">
        <v>129</v>
      </c>
      <c r="D4" s="1104"/>
      <c r="E4" s="714"/>
      <c r="F4" s="1104" t="s">
        <v>129</v>
      </c>
      <c r="G4" s="1104"/>
      <c r="H4" s="1104"/>
      <c r="I4" s="1104" t="s">
        <v>692</v>
      </c>
      <c r="J4" s="1104"/>
      <c r="K4" s="512"/>
      <c r="L4" s="1104" t="s">
        <v>693</v>
      </c>
      <c r="M4" s="1104"/>
    </row>
    <row r="5" spans="1:15" ht="15" customHeight="1">
      <c r="A5" s="779"/>
      <c r="B5" s="511"/>
      <c r="C5" s="1105" t="s">
        <v>126</v>
      </c>
      <c r="D5" s="1105"/>
      <c r="E5" s="715"/>
      <c r="F5" s="1105" t="s">
        <v>125</v>
      </c>
      <c r="G5" s="1105"/>
      <c r="H5" s="1105"/>
      <c r="I5" s="1105" t="s">
        <v>149</v>
      </c>
      <c r="J5" s="1105"/>
      <c r="K5" s="499"/>
      <c r="L5" s="1105" t="s">
        <v>149</v>
      </c>
      <c r="M5" s="1105"/>
    </row>
    <row r="6" spans="1:15" ht="15" customHeight="1">
      <c r="A6" s="779"/>
      <c r="B6" s="511"/>
      <c r="C6" s="1103" t="s">
        <v>668</v>
      </c>
      <c r="D6" s="1103"/>
      <c r="E6" s="715"/>
      <c r="F6" s="1103" t="s">
        <v>668</v>
      </c>
      <c r="G6" s="1103"/>
      <c r="H6" s="782"/>
      <c r="I6" s="1103" t="s">
        <v>377</v>
      </c>
      <c r="J6" s="1103"/>
      <c r="K6" s="499"/>
      <c r="L6" s="1103" t="s">
        <v>377</v>
      </c>
      <c r="M6" s="1103"/>
    </row>
    <row r="7" spans="1:15" ht="15" customHeight="1">
      <c r="A7" s="779"/>
      <c r="B7" s="511"/>
      <c r="C7" s="509" t="s">
        <v>232</v>
      </c>
      <c r="D7" s="509" t="s">
        <v>231</v>
      </c>
      <c r="E7" s="509"/>
      <c r="F7" s="510" t="s">
        <v>232</v>
      </c>
      <c r="G7" s="509" t="s">
        <v>231</v>
      </c>
      <c r="H7" s="509"/>
      <c r="I7" s="530" t="s">
        <v>232</v>
      </c>
      <c r="J7" s="529" t="s">
        <v>231</v>
      </c>
      <c r="K7" s="529"/>
      <c r="L7" s="508" t="s">
        <v>232</v>
      </c>
      <c r="M7" s="508" t="s">
        <v>231</v>
      </c>
    </row>
    <row r="8" spans="1:15" ht="7.5" customHeight="1">
      <c r="A8" s="792"/>
      <c r="B8" s="511"/>
      <c r="C8" s="499"/>
      <c r="D8" s="496"/>
      <c r="E8" s="496"/>
      <c r="F8" s="499"/>
      <c r="G8" s="499"/>
      <c r="H8" s="499"/>
      <c r="I8" s="499"/>
      <c r="J8" s="499"/>
      <c r="K8" s="499"/>
      <c r="L8" s="499"/>
      <c r="M8" s="499"/>
    </row>
    <row r="9" spans="1:15" s="548" customFormat="1" ht="15.75" customHeight="1">
      <c r="A9" s="550" t="s">
        <v>230</v>
      </c>
      <c r="B9" s="793"/>
      <c r="C9" s="303"/>
      <c r="D9" s="544">
        <v>27500</v>
      </c>
      <c r="E9" s="544"/>
      <c r="F9" s="544"/>
      <c r="G9" s="544">
        <v>159103.30216600001</v>
      </c>
      <c r="H9" s="544"/>
      <c r="I9" s="546"/>
      <c r="J9" s="546">
        <v>133.48474218665322</v>
      </c>
      <c r="K9" s="547"/>
      <c r="L9" s="546"/>
      <c r="M9" s="546">
        <v>136.10134568986982</v>
      </c>
      <c r="N9" s="549"/>
      <c r="O9" s="549"/>
    </row>
    <row r="10" spans="1:15" ht="16.5" customHeight="1">
      <c r="A10" s="794"/>
      <c r="B10" s="504" t="s">
        <v>229</v>
      </c>
      <c r="C10" s="303"/>
      <c r="D10" s="544">
        <v>9900</v>
      </c>
      <c r="E10" s="544"/>
      <c r="F10" s="544"/>
      <c r="G10" s="544">
        <v>55898.295762000009</v>
      </c>
      <c r="H10" s="544"/>
      <c r="I10" s="546"/>
      <c r="J10" s="546">
        <v>127.36461072504808</v>
      </c>
      <c r="K10" s="547"/>
      <c r="L10" s="546"/>
      <c r="M10" s="546">
        <v>130.18077972428418</v>
      </c>
      <c r="N10" s="545"/>
      <c r="O10" s="545"/>
    </row>
    <row r="11" spans="1:15" ht="16.5" customHeight="1">
      <c r="A11" s="794"/>
      <c r="B11" s="504" t="s">
        <v>228</v>
      </c>
      <c r="C11" s="303"/>
      <c r="D11" s="544">
        <v>17600</v>
      </c>
      <c r="E11" s="544"/>
      <c r="F11" s="544"/>
      <c r="G11" s="544">
        <v>103205.006404</v>
      </c>
      <c r="H11" s="544"/>
      <c r="I11" s="546"/>
      <c r="J11" s="546">
        <v>137.19296961530506</v>
      </c>
      <c r="K11" s="547"/>
      <c r="L11" s="546"/>
      <c r="M11" s="546">
        <v>139.53857447276965</v>
      </c>
      <c r="N11" s="545"/>
      <c r="O11" s="545"/>
    </row>
    <row r="12" spans="1:15" ht="16.5" customHeight="1">
      <c r="A12" s="500" t="s">
        <v>483</v>
      </c>
      <c r="B12" s="795"/>
      <c r="C12" s="303"/>
      <c r="D12" s="303"/>
      <c r="E12" s="544"/>
      <c r="F12" s="303"/>
      <c r="G12" s="303"/>
      <c r="H12" s="303"/>
      <c r="I12" s="307"/>
      <c r="J12" s="304"/>
      <c r="K12" s="303"/>
      <c r="L12" s="307"/>
      <c r="M12" s="304"/>
      <c r="N12" s="542"/>
    </row>
    <row r="13" spans="1:15" ht="16.149999999999999" customHeight="1">
      <c r="A13" s="792"/>
      <c r="B13" s="784" t="s">
        <v>53</v>
      </c>
      <c r="C13" s="303"/>
      <c r="D13" s="303">
        <v>155</v>
      </c>
      <c r="E13" s="303"/>
      <c r="F13" s="303"/>
      <c r="G13" s="303">
        <v>1020.1385780000001</v>
      </c>
      <c r="H13" s="303"/>
      <c r="I13" s="307"/>
      <c r="J13" s="307">
        <v>107.20789231580031</v>
      </c>
      <c r="K13" s="303"/>
      <c r="L13" s="307"/>
      <c r="M13" s="307">
        <v>120.73394043856716</v>
      </c>
      <c r="N13" s="542"/>
    </row>
    <row r="14" spans="1:15" ht="16.149999999999999" customHeight="1">
      <c r="A14" s="792"/>
      <c r="B14" s="784" t="s">
        <v>246</v>
      </c>
      <c r="C14" s="303"/>
      <c r="D14" s="303">
        <v>125</v>
      </c>
      <c r="E14" s="303"/>
      <c r="F14" s="303"/>
      <c r="G14" s="303">
        <v>650.474603</v>
      </c>
      <c r="H14" s="303"/>
      <c r="I14" s="307"/>
      <c r="J14" s="307">
        <v>123.72950339114854</v>
      </c>
      <c r="K14" s="541"/>
      <c r="L14" s="307"/>
      <c r="M14" s="307">
        <v>114.47587220500139</v>
      </c>
      <c r="N14" s="542"/>
    </row>
    <row r="15" spans="1:15" ht="16.149999999999999" customHeight="1">
      <c r="A15" s="792"/>
      <c r="B15" s="784" t="s">
        <v>226</v>
      </c>
      <c r="C15" s="303"/>
      <c r="D15" s="303">
        <v>115</v>
      </c>
      <c r="E15" s="303"/>
      <c r="F15" s="303"/>
      <c r="G15" s="303">
        <v>689.39068399999996</v>
      </c>
      <c r="H15" s="303"/>
      <c r="I15" s="307"/>
      <c r="J15" s="307">
        <v>102.63244272737096</v>
      </c>
      <c r="K15" s="541"/>
      <c r="L15" s="307"/>
      <c r="M15" s="307">
        <v>117.04387204180816</v>
      </c>
      <c r="N15" s="542"/>
    </row>
    <row r="16" spans="1:15" ht="16.149999999999999" customHeight="1">
      <c r="A16" s="792"/>
      <c r="B16" s="784" t="s">
        <v>225</v>
      </c>
      <c r="C16" s="303">
        <v>260</v>
      </c>
      <c r="D16" s="303">
        <v>338.00874214689986</v>
      </c>
      <c r="E16" s="303"/>
      <c r="F16" s="303">
        <v>1674.337</v>
      </c>
      <c r="G16" s="303">
        <v>2547.4022221468999</v>
      </c>
      <c r="H16" s="303"/>
      <c r="I16" s="307">
        <v>136.21194578764559</v>
      </c>
      <c r="J16" s="307">
        <v>155.48810711746702</v>
      </c>
      <c r="K16" s="541"/>
      <c r="L16" s="307">
        <v>279.93516307873392</v>
      </c>
      <c r="M16" s="307">
        <v>319.54322450388923</v>
      </c>
      <c r="N16" s="542"/>
    </row>
    <row r="17" spans="1:14" ht="16.149999999999999" customHeight="1">
      <c r="A17" s="792"/>
      <c r="B17" s="784" t="s">
        <v>12</v>
      </c>
      <c r="C17" s="303">
        <v>1050</v>
      </c>
      <c r="D17" s="303">
        <v>321.37734417661284</v>
      </c>
      <c r="E17" s="303"/>
      <c r="F17" s="303">
        <v>5423.54</v>
      </c>
      <c r="G17" s="303">
        <v>1459.0540451766128</v>
      </c>
      <c r="H17" s="303"/>
      <c r="I17" s="307">
        <v>90.62974727247618</v>
      </c>
      <c r="J17" s="307">
        <v>131.24474391416808</v>
      </c>
      <c r="K17" s="541"/>
      <c r="L17" s="307">
        <v>126.05994398410169</v>
      </c>
      <c r="M17" s="307">
        <v>161.45749570441455</v>
      </c>
      <c r="N17" s="542"/>
    </row>
    <row r="18" spans="1:14" ht="16.149999999999999" customHeight="1">
      <c r="A18" s="792"/>
      <c r="B18" s="784" t="s">
        <v>245</v>
      </c>
      <c r="C18" s="303"/>
      <c r="D18" s="303">
        <v>400</v>
      </c>
      <c r="E18" s="303"/>
      <c r="F18" s="303"/>
      <c r="G18" s="303">
        <v>2489.2134599999999</v>
      </c>
      <c r="H18" s="303"/>
      <c r="I18" s="307"/>
      <c r="J18" s="307">
        <v>103.65611736851564</v>
      </c>
      <c r="K18" s="541"/>
      <c r="L18" s="307"/>
      <c r="M18" s="307">
        <v>136.6035954816918</v>
      </c>
      <c r="N18" s="542"/>
    </row>
    <row r="19" spans="1:14" ht="16.149999999999999" customHeight="1">
      <c r="A19" s="792"/>
      <c r="B19" s="784" t="s">
        <v>700</v>
      </c>
      <c r="C19" s="303">
        <v>2700</v>
      </c>
      <c r="D19" s="303">
        <v>440.81880485024067</v>
      </c>
      <c r="E19" s="303"/>
      <c r="F19" s="303">
        <v>13816.165999999999</v>
      </c>
      <c r="G19" s="303">
        <v>2149.754615850241</v>
      </c>
      <c r="H19" s="303"/>
      <c r="I19" s="307">
        <v>181.20209469621469</v>
      </c>
      <c r="J19" s="307">
        <v>298.2313368730787</v>
      </c>
      <c r="K19" s="541"/>
      <c r="L19" s="307">
        <v>170.15374615154312</v>
      </c>
      <c r="M19" s="307">
        <v>292.51227785592295</v>
      </c>
      <c r="N19" s="542"/>
    </row>
    <row r="20" spans="1:14" ht="16.149999999999999" customHeight="1">
      <c r="A20" s="792"/>
      <c r="B20" s="784" t="s">
        <v>219</v>
      </c>
      <c r="C20" s="303">
        <v>3000</v>
      </c>
      <c r="D20" s="303">
        <v>275.94606429055</v>
      </c>
      <c r="E20" s="303"/>
      <c r="F20" s="303">
        <v>19429.705999999998</v>
      </c>
      <c r="G20" s="303">
        <v>1736.3583752905502</v>
      </c>
      <c r="H20" s="303"/>
      <c r="I20" s="307">
        <v>49.759759879302727</v>
      </c>
      <c r="J20" s="307">
        <v>68.477638199882719</v>
      </c>
      <c r="K20" s="541"/>
      <c r="L20" s="307">
        <v>63.44274264612222</v>
      </c>
      <c r="M20" s="307">
        <v>78.599489028449455</v>
      </c>
      <c r="N20" s="542"/>
    </row>
    <row r="21" spans="1:14" ht="16.149999999999999" customHeight="1">
      <c r="A21" s="792"/>
      <c r="B21" s="784" t="s">
        <v>337</v>
      </c>
      <c r="C21" s="303">
        <v>600</v>
      </c>
      <c r="D21" s="303">
        <v>295.43098944872384</v>
      </c>
      <c r="E21" s="303"/>
      <c r="F21" s="303">
        <v>4265.1840000000002</v>
      </c>
      <c r="G21" s="303">
        <v>1953.1760894487238</v>
      </c>
      <c r="H21" s="303"/>
      <c r="I21" s="307">
        <v>83.601438502085159</v>
      </c>
      <c r="J21" s="307">
        <v>169.7260861489361</v>
      </c>
      <c r="K21" s="541"/>
      <c r="L21" s="307">
        <v>68.043180110105553</v>
      </c>
      <c r="M21" s="307">
        <v>92.484270071170855</v>
      </c>
      <c r="N21" s="542"/>
    </row>
    <row r="22" spans="1:14" ht="16.149999999999999" customHeight="1">
      <c r="A22" s="792"/>
      <c r="B22" s="784" t="s">
        <v>217</v>
      </c>
      <c r="C22" s="303">
        <v>500</v>
      </c>
      <c r="D22" s="303">
        <v>285.65343821528739</v>
      </c>
      <c r="E22" s="303"/>
      <c r="F22" s="303">
        <v>3967.8429999999998</v>
      </c>
      <c r="G22" s="303">
        <v>2119.6033562152875</v>
      </c>
      <c r="H22" s="303"/>
      <c r="I22" s="307">
        <v>45.805414932931711</v>
      </c>
      <c r="J22" s="307">
        <v>73.008141362856534</v>
      </c>
      <c r="K22" s="541"/>
      <c r="L22" s="307">
        <v>92.75554720223893</v>
      </c>
      <c r="M22" s="307">
        <v>122.91052774166111</v>
      </c>
      <c r="N22" s="542"/>
    </row>
    <row r="23" spans="1:14" ht="16.149999999999999" customHeight="1">
      <c r="A23" s="792"/>
      <c r="B23" s="784" t="s">
        <v>216</v>
      </c>
      <c r="C23" s="303"/>
      <c r="D23" s="303">
        <v>680</v>
      </c>
      <c r="E23" s="303"/>
      <c r="F23" s="303"/>
      <c r="G23" s="303">
        <v>3813.7714689999998</v>
      </c>
      <c r="H23" s="303"/>
      <c r="I23" s="307"/>
      <c r="J23" s="307">
        <v>189.90587016722688</v>
      </c>
      <c r="K23" s="541"/>
      <c r="L23" s="307"/>
      <c r="M23" s="307">
        <v>161.24682072633007</v>
      </c>
      <c r="N23" s="542"/>
    </row>
    <row r="24" spans="1:14" ht="16.149999999999999" customHeight="1">
      <c r="A24" s="792"/>
      <c r="B24" s="784" t="s">
        <v>243</v>
      </c>
      <c r="C24" s="303"/>
      <c r="D24" s="303">
        <v>600</v>
      </c>
      <c r="E24" s="303"/>
      <c r="F24" s="303"/>
      <c r="G24" s="303">
        <v>3522.1495690000002</v>
      </c>
      <c r="H24" s="303"/>
      <c r="I24" s="307"/>
      <c r="J24" s="307">
        <v>144.72404967356803</v>
      </c>
      <c r="K24" s="541"/>
      <c r="L24" s="307"/>
      <c r="M24" s="307">
        <v>134.52612559267047</v>
      </c>
      <c r="N24" s="542"/>
    </row>
    <row r="25" spans="1:14" ht="16.149999999999999" customHeight="1">
      <c r="A25" s="792"/>
      <c r="B25" s="784" t="s">
        <v>242</v>
      </c>
      <c r="C25" s="303"/>
      <c r="D25" s="303">
        <v>270</v>
      </c>
      <c r="E25" s="303"/>
      <c r="F25" s="303"/>
      <c r="G25" s="303">
        <v>1455.0446260000001</v>
      </c>
      <c r="H25" s="303"/>
      <c r="I25" s="307"/>
      <c r="J25" s="307">
        <v>84.942109624248076</v>
      </c>
      <c r="K25" s="541"/>
      <c r="L25" s="307"/>
      <c r="M25" s="307">
        <v>92.344083509091789</v>
      </c>
      <c r="N25" s="542"/>
    </row>
    <row r="26" spans="1:14" ht="16.149999999999999" customHeight="1">
      <c r="A26" s="792"/>
      <c r="B26" s="784" t="s">
        <v>241</v>
      </c>
      <c r="C26" s="303">
        <v>450</v>
      </c>
      <c r="D26" s="303">
        <v>134.6068416757345</v>
      </c>
      <c r="E26" s="303"/>
      <c r="F26" s="303">
        <v>2321.1750000000002</v>
      </c>
      <c r="G26" s="303">
        <v>653.9949346757345</v>
      </c>
      <c r="H26" s="303"/>
      <c r="I26" s="307">
        <v>138.51268160551589</v>
      </c>
      <c r="J26" s="307">
        <v>167.338156673605</v>
      </c>
      <c r="K26" s="541"/>
      <c r="L26" s="307">
        <v>115.21422969632593</v>
      </c>
      <c r="M26" s="307">
        <v>128.64896098659838</v>
      </c>
      <c r="N26" s="542"/>
    </row>
    <row r="27" spans="1:14" ht="16.149999999999999" customHeight="1">
      <c r="A27" s="792"/>
      <c r="B27" s="784" t="s">
        <v>240</v>
      </c>
      <c r="C27" s="303">
        <v>590</v>
      </c>
      <c r="D27" s="303">
        <v>1056.4729566651863</v>
      </c>
      <c r="E27" s="303"/>
      <c r="F27" s="303">
        <v>3660.7019999999998</v>
      </c>
      <c r="G27" s="303">
        <v>6069.4967406651867</v>
      </c>
      <c r="H27" s="303"/>
      <c r="I27" s="307">
        <v>105.17140264782374</v>
      </c>
      <c r="J27" s="307">
        <v>170.71011311937298</v>
      </c>
      <c r="K27" s="541"/>
      <c r="L27" s="307">
        <v>115.82403438364952</v>
      </c>
      <c r="M27" s="307">
        <v>154.90114154365523</v>
      </c>
      <c r="N27" s="542"/>
    </row>
    <row r="28" spans="1:14" ht="16.149999999999999" customHeight="1">
      <c r="A28" s="792"/>
      <c r="B28" s="784" t="s">
        <v>214</v>
      </c>
      <c r="C28" s="303"/>
      <c r="D28" s="303">
        <v>670</v>
      </c>
      <c r="E28" s="303"/>
      <c r="F28" s="303"/>
      <c r="G28" s="303">
        <v>3965.0310140000001</v>
      </c>
      <c r="H28" s="303"/>
      <c r="I28" s="307"/>
      <c r="J28" s="307">
        <v>121.79878192964841</v>
      </c>
      <c r="K28" s="541"/>
      <c r="L28" s="307"/>
      <c r="M28" s="307">
        <v>121.97688001913016</v>
      </c>
      <c r="N28" s="542"/>
    </row>
    <row r="29" spans="1:14" ht="15.4" customHeight="1">
      <c r="A29" s="792"/>
      <c r="B29" s="784" t="s">
        <v>213</v>
      </c>
      <c r="C29" s="303">
        <v>135</v>
      </c>
      <c r="D29" s="303">
        <v>217.79651529179628</v>
      </c>
      <c r="E29" s="303"/>
      <c r="F29" s="303">
        <v>877.505</v>
      </c>
      <c r="G29" s="303">
        <v>1296.9810742917964</v>
      </c>
      <c r="H29" s="303"/>
      <c r="I29" s="307">
        <v>186.51561204752696</v>
      </c>
      <c r="J29" s="307">
        <v>260.06746182884285</v>
      </c>
      <c r="K29" s="541"/>
      <c r="L29" s="307">
        <v>234.6157136822292</v>
      </c>
      <c r="M29" s="307">
        <v>243.82814798736851</v>
      </c>
      <c r="N29" s="542"/>
    </row>
    <row r="30" spans="1:14" ht="15.4" customHeight="1">
      <c r="A30" s="792"/>
      <c r="B30" s="784" t="s">
        <v>211</v>
      </c>
      <c r="C30" s="303"/>
      <c r="D30" s="303">
        <v>280</v>
      </c>
      <c r="E30" s="303"/>
      <c r="F30" s="303"/>
      <c r="G30" s="303">
        <v>1553.789888</v>
      </c>
      <c r="H30" s="303"/>
      <c r="I30" s="307"/>
      <c r="J30" s="307">
        <v>158.15010913628379</v>
      </c>
      <c r="K30" s="541"/>
      <c r="L30" s="307"/>
      <c r="M30" s="307">
        <v>141.7562253272325</v>
      </c>
      <c r="N30" s="542"/>
    </row>
    <row r="31" spans="1:14" ht="15.4" customHeight="1">
      <c r="A31" s="792"/>
      <c r="B31" s="784" t="s">
        <v>239</v>
      </c>
      <c r="C31" s="303">
        <v>230</v>
      </c>
      <c r="D31" s="303">
        <v>219.69932731211983</v>
      </c>
      <c r="E31" s="303"/>
      <c r="F31" s="303">
        <v>1269.6510000000001</v>
      </c>
      <c r="G31" s="303">
        <v>1141.5520063121198</v>
      </c>
      <c r="H31" s="303"/>
      <c r="I31" s="307">
        <v>146.78571200643304</v>
      </c>
      <c r="J31" s="307">
        <v>174.1556733993246</v>
      </c>
      <c r="K31" s="541"/>
      <c r="L31" s="307">
        <v>128.90944110011299</v>
      </c>
      <c r="M31" s="307">
        <v>141.67221297466978</v>
      </c>
      <c r="N31" s="542"/>
    </row>
    <row r="32" spans="1:14" ht="15.4" customHeight="1">
      <c r="A32" s="792"/>
      <c r="B32" s="784" t="s">
        <v>238</v>
      </c>
      <c r="C32" s="303">
        <v>155</v>
      </c>
      <c r="D32" s="303">
        <v>302.24743659968919</v>
      </c>
      <c r="E32" s="303"/>
      <c r="F32" s="303">
        <v>889.58500000000004</v>
      </c>
      <c r="G32" s="303">
        <v>1601.9142425996893</v>
      </c>
      <c r="H32" s="303"/>
      <c r="I32" s="307">
        <v>131.20582384560038</v>
      </c>
      <c r="J32" s="307">
        <v>169.04898648816442</v>
      </c>
      <c r="K32" s="541"/>
      <c r="L32" s="307">
        <v>113.87037809801517</v>
      </c>
      <c r="M32" s="307">
        <v>126.94645073298997</v>
      </c>
      <c r="N32" s="542"/>
    </row>
    <row r="33" spans="1:15" ht="15.4" customHeight="1">
      <c r="A33" s="792"/>
      <c r="B33" s="784" t="s">
        <v>237</v>
      </c>
      <c r="C33" s="303">
        <v>95</v>
      </c>
      <c r="D33" s="303">
        <v>233.10984160071109</v>
      </c>
      <c r="E33" s="303"/>
      <c r="F33" s="303">
        <v>596.01099999999997</v>
      </c>
      <c r="G33" s="303">
        <v>1334.1157076007112</v>
      </c>
      <c r="H33" s="303"/>
      <c r="I33" s="307">
        <v>125.27692794598589</v>
      </c>
      <c r="J33" s="307">
        <v>175.48187075221935</v>
      </c>
      <c r="K33" s="541"/>
      <c r="L33" s="307">
        <v>124.36042156570217</v>
      </c>
      <c r="M33" s="307">
        <v>138.40255081795931</v>
      </c>
      <c r="N33" s="542"/>
    </row>
    <row r="34" spans="1:15" ht="15.4" customHeight="1">
      <c r="A34" s="792"/>
      <c r="B34" s="784" t="s">
        <v>236</v>
      </c>
      <c r="C34" s="303"/>
      <c r="D34" s="303">
        <v>1400</v>
      </c>
      <c r="E34" s="303"/>
      <c r="F34" s="303"/>
      <c r="G34" s="303">
        <v>7297.311686</v>
      </c>
      <c r="H34" s="303"/>
      <c r="I34" s="307"/>
      <c r="J34" s="307">
        <v>138.1474074854417</v>
      </c>
      <c r="K34" s="541"/>
      <c r="L34" s="307"/>
      <c r="M34" s="307">
        <v>132.25171366496986</v>
      </c>
      <c r="N34" s="542"/>
    </row>
    <row r="35" spans="1:15" ht="15.4" customHeight="1">
      <c r="A35" s="792"/>
      <c r="B35" s="784" t="s">
        <v>235</v>
      </c>
      <c r="C35" s="303"/>
      <c r="D35" s="303">
        <v>620</v>
      </c>
      <c r="E35" s="303"/>
      <c r="F35" s="303"/>
      <c r="G35" s="303">
        <v>3372.6073719999999</v>
      </c>
      <c r="H35" s="303"/>
      <c r="I35" s="307"/>
      <c r="J35" s="307">
        <v>152.91570994048402</v>
      </c>
      <c r="K35" s="541"/>
      <c r="L35" s="307"/>
      <c r="M35" s="307">
        <v>134.194410367632</v>
      </c>
      <c r="N35" s="542"/>
    </row>
    <row r="36" spans="1:15" ht="15.4" customHeight="1">
      <c r="A36" s="792"/>
      <c r="B36" s="784" t="s">
        <v>701</v>
      </c>
      <c r="C36" s="303"/>
      <c r="D36" s="303">
        <v>110</v>
      </c>
      <c r="E36" s="303"/>
      <c r="F36" s="303"/>
      <c r="G36" s="303">
        <v>798.47807799999998</v>
      </c>
      <c r="H36" s="303"/>
      <c r="I36" s="307"/>
      <c r="J36" s="307">
        <v>107.31876200159132</v>
      </c>
      <c r="K36" s="541"/>
      <c r="L36" s="307"/>
      <c r="M36" s="307">
        <v>124.77641250073641</v>
      </c>
      <c r="N36" s="542"/>
    </row>
    <row r="37" spans="1:15" ht="15.4" customHeight="1">
      <c r="A37" s="792"/>
      <c r="B37" s="784" t="s">
        <v>599</v>
      </c>
      <c r="C37" s="303">
        <v>700</v>
      </c>
      <c r="D37" s="303">
        <v>324.34769137670202</v>
      </c>
      <c r="E37" s="303"/>
      <c r="F37" s="303">
        <v>3442.971</v>
      </c>
      <c r="G37" s="303">
        <v>1430.6482333767019</v>
      </c>
      <c r="H37" s="303"/>
      <c r="I37" s="307">
        <v>156.78931324040951</v>
      </c>
      <c r="J37" s="307">
        <v>296.48054509947445</v>
      </c>
      <c r="K37" s="541"/>
      <c r="L37" s="307">
        <v>131.96895272957252</v>
      </c>
      <c r="M37" s="307">
        <v>215.75913733710817</v>
      </c>
      <c r="N37" s="542"/>
    </row>
    <row r="38" spans="1:15" ht="15.4" customHeight="1">
      <c r="A38" s="792"/>
      <c r="B38" s="784" t="s">
        <v>234</v>
      </c>
      <c r="C38" s="303">
        <v>1000</v>
      </c>
      <c r="D38" s="303">
        <v>1018.9485761632211</v>
      </c>
      <c r="E38" s="303"/>
      <c r="F38" s="303">
        <v>6974.5480000000007</v>
      </c>
      <c r="G38" s="303">
        <v>5662.2269731632214</v>
      </c>
      <c r="H38" s="303"/>
      <c r="I38" s="307">
        <v>83.954667837554439</v>
      </c>
      <c r="J38" s="307">
        <v>156.185951270136</v>
      </c>
      <c r="K38" s="541"/>
      <c r="L38" s="307">
        <v>104.01357349523617</v>
      </c>
      <c r="M38" s="307">
        <v>140.80998246940285</v>
      </c>
      <c r="N38" s="542"/>
    </row>
    <row r="39" spans="1:15" ht="15.4" customHeight="1">
      <c r="A39" s="792"/>
      <c r="B39" s="784" t="s">
        <v>591</v>
      </c>
      <c r="C39" s="303"/>
      <c r="D39" s="303">
        <v>450</v>
      </c>
      <c r="E39" s="303"/>
      <c r="F39" s="303"/>
      <c r="G39" s="303">
        <v>2499.6809859999998</v>
      </c>
      <c r="H39" s="303"/>
      <c r="I39" s="307"/>
      <c r="J39" s="307">
        <v>130.25593667699687</v>
      </c>
      <c r="K39" s="541"/>
      <c r="L39" s="307"/>
      <c r="M39" s="307">
        <v>129.48774877003768</v>
      </c>
      <c r="N39" s="542"/>
    </row>
    <row r="40" spans="1:15" ht="15.4" customHeight="1">
      <c r="A40" s="792"/>
      <c r="B40" s="784" t="s">
        <v>233</v>
      </c>
      <c r="C40" s="303">
        <v>185</v>
      </c>
      <c r="D40" s="303">
        <v>824.92243156626785</v>
      </c>
      <c r="E40" s="303"/>
      <c r="F40" s="303">
        <v>1065.913</v>
      </c>
      <c r="G40" s="303">
        <v>4471.6933075662682</v>
      </c>
      <c r="H40" s="303"/>
      <c r="I40" s="307">
        <v>129.842784952274</v>
      </c>
      <c r="J40" s="307">
        <v>189.72273806543157</v>
      </c>
      <c r="K40" s="541"/>
      <c r="L40" s="307">
        <v>120.86154327615944</v>
      </c>
      <c r="M40" s="307">
        <v>159.88818822685505</v>
      </c>
      <c r="N40" s="542"/>
    </row>
    <row r="41" spans="1:15" ht="15.4" customHeight="1">
      <c r="A41" s="792"/>
      <c r="B41" s="784" t="s">
        <v>702</v>
      </c>
      <c r="C41" s="303"/>
      <c r="D41" s="303">
        <v>135</v>
      </c>
      <c r="E41" s="303"/>
      <c r="F41" s="303"/>
      <c r="G41" s="303">
        <v>801.55600700000002</v>
      </c>
      <c r="H41" s="303"/>
      <c r="I41" s="307"/>
      <c r="J41" s="307">
        <v>120.33056142228942</v>
      </c>
      <c r="K41" s="541"/>
      <c r="L41" s="307"/>
      <c r="M41" s="307">
        <v>125.19605374687302</v>
      </c>
      <c r="N41" s="542"/>
    </row>
    <row r="42" spans="1:15" ht="15.4" customHeight="1">
      <c r="A42" s="792"/>
      <c r="B42" s="784" t="s">
        <v>485</v>
      </c>
      <c r="C42" s="303"/>
      <c r="D42" s="303">
        <v>5500</v>
      </c>
      <c r="E42" s="303"/>
      <c r="F42" s="303"/>
      <c r="G42" s="303">
        <v>33330.162880000003</v>
      </c>
      <c r="H42" s="303"/>
      <c r="I42" s="307"/>
      <c r="J42" s="307">
        <v>107.24685433393579</v>
      </c>
      <c r="K42" s="541"/>
      <c r="L42" s="307"/>
      <c r="M42" s="307">
        <v>122.86121770426716</v>
      </c>
      <c r="N42" s="543"/>
      <c r="O42" s="543"/>
    </row>
    <row r="43" spans="1:15" ht="15.4" customHeight="1">
      <c r="A43" s="792"/>
      <c r="B43" s="784" t="s">
        <v>703</v>
      </c>
      <c r="C43" s="303"/>
      <c r="D43" s="303">
        <v>200</v>
      </c>
      <c r="E43" s="303"/>
      <c r="F43" s="303"/>
      <c r="G43" s="303">
        <v>1333.341719</v>
      </c>
      <c r="H43" s="303"/>
      <c r="I43" s="307"/>
      <c r="J43" s="307">
        <v>83.418146996413867</v>
      </c>
      <c r="K43" s="541"/>
      <c r="L43" s="307"/>
      <c r="M43" s="307">
        <v>118.863115145536</v>
      </c>
      <c r="N43" s="542"/>
    </row>
    <row r="44" spans="1:15" ht="15.4" customHeight="1">
      <c r="A44" s="792"/>
      <c r="B44" s="784" t="s">
        <v>695</v>
      </c>
      <c r="C44" s="303"/>
      <c r="D44" s="303">
        <v>1300</v>
      </c>
      <c r="E44" s="303"/>
      <c r="F44" s="303"/>
      <c r="G44" s="303">
        <v>8872.021467999999</v>
      </c>
      <c r="H44" s="303"/>
      <c r="I44" s="307"/>
      <c r="J44" s="307">
        <v>125.17726569247674</v>
      </c>
      <c r="K44" s="541"/>
      <c r="L44" s="307"/>
      <c r="M44" s="307">
        <v>148.69138990300937</v>
      </c>
      <c r="N44" s="542"/>
    </row>
    <row r="45" spans="1:15" ht="15.4" customHeight="1">
      <c r="A45" s="792"/>
      <c r="B45" s="784" t="s">
        <v>481</v>
      </c>
      <c r="C45" s="303"/>
      <c r="D45" s="303">
        <v>180</v>
      </c>
      <c r="E45" s="303"/>
      <c r="F45" s="303"/>
      <c r="G45" s="303">
        <v>1019.0851730000001</v>
      </c>
      <c r="H45" s="303"/>
      <c r="I45" s="307"/>
      <c r="J45" s="307">
        <v>94.615550944671085</v>
      </c>
      <c r="K45" s="541"/>
      <c r="L45" s="307"/>
      <c r="M45" s="307">
        <v>95.897717869768385</v>
      </c>
    </row>
    <row r="46" spans="1:15" ht="15.4" customHeight="1">
      <c r="A46" s="792"/>
      <c r="B46" s="784" t="s">
        <v>696</v>
      </c>
      <c r="C46" s="303"/>
      <c r="D46" s="303">
        <v>4000</v>
      </c>
      <c r="E46" s="303"/>
      <c r="F46" s="303"/>
      <c r="G46" s="303">
        <v>22908.276056999999</v>
      </c>
      <c r="H46" s="303"/>
      <c r="I46" s="307"/>
      <c r="J46" s="307">
        <v>135.15392089089747</v>
      </c>
      <c r="K46" s="541"/>
      <c r="L46" s="307"/>
      <c r="M46" s="307">
        <v>137.33229590285316</v>
      </c>
    </row>
    <row r="47" spans="1:15" ht="15.4" customHeight="1">
      <c r="A47" s="792"/>
      <c r="B47" s="784" t="s">
        <v>207</v>
      </c>
      <c r="C47" s="303"/>
      <c r="D47" s="303">
        <v>190</v>
      </c>
      <c r="E47" s="303"/>
      <c r="F47" s="303"/>
      <c r="G47" s="303">
        <v>1153.992608</v>
      </c>
      <c r="H47" s="303"/>
      <c r="I47" s="307"/>
      <c r="J47" s="307">
        <v>128.85109823317475</v>
      </c>
      <c r="K47" s="541"/>
      <c r="L47" s="307"/>
      <c r="M47" s="307">
        <v>137.08684899650362</v>
      </c>
    </row>
    <row r="48" spans="1:15" ht="15.4" customHeight="1">
      <c r="A48" s="792"/>
      <c r="B48" s="784" t="s">
        <v>92</v>
      </c>
      <c r="C48" s="303"/>
      <c r="D48" s="303">
        <v>836.78273331173045</v>
      </c>
      <c r="E48" s="303"/>
      <c r="F48" s="303"/>
      <c r="G48" s="303">
        <v>4493.2960693117302</v>
      </c>
      <c r="H48" s="303"/>
      <c r="I48" s="307"/>
      <c r="J48" s="307">
        <v>220.9847273959499</v>
      </c>
      <c r="K48" s="541"/>
      <c r="L48" s="307"/>
      <c r="M48" s="307">
        <v>178.40951547523517</v>
      </c>
    </row>
    <row r="49" spans="1:13" ht="16.5" customHeight="1">
      <c r="A49" s="792"/>
      <c r="B49" s="796" t="s">
        <v>705</v>
      </c>
      <c r="C49" s="303">
        <v>15000</v>
      </c>
      <c r="D49" s="303">
        <v>356.7827333117304</v>
      </c>
      <c r="E49" s="303"/>
      <c r="F49" s="303">
        <v>80736</v>
      </c>
      <c r="G49" s="303">
        <v>1858.1775803117305</v>
      </c>
      <c r="H49" s="303"/>
      <c r="I49" s="307">
        <v>424.92917847025495</v>
      </c>
      <c r="J49" s="307">
        <v>365.0779654785199</v>
      </c>
      <c r="K49" s="541"/>
      <c r="L49" s="307">
        <v>199.55509417173366</v>
      </c>
      <c r="M49" s="307">
        <v>202.49038282343551</v>
      </c>
    </row>
    <row r="50" spans="1:13" ht="16.5" customHeight="1">
      <c r="A50" s="792"/>
      <c r="B50" s="540" t="s">
        <v>666</v>
      </c>
      <c r="C50" s="499"/>
      <c r="D50" s="499"/>
      <c r="E50" s="499"/>
      <c r="F50" s="499"/>
      <c r="G50" s="499"/>
      <c r="H50" s="499"/>
      <c r="I50" s="499"/>
      <c r="J50" s="499"/>
      <c r="K50" s="499"/>
      <c r="L50" s="499"/>
      <c r="M50" s="499"/>
    </row>
    <row r="51" spans="1:13" ht="15">
      <c r="A51" s="792"/>
      <c r="B51" s="517"/>
      <c r="C51" s="499"/>
      <c r="D51" s="499"/>
      <c r="E51" s="499"/>
      <c r="F51" s="499"/>
      <c r="G51" s="499"/>
      <c r="H51" s="499"/>
      <c r="I51" s="499"/>
      <c r="J51" s="499"/>
      <c r="K51" s="499"/>
      <c r="L51" s="499"/>
      <c r="M51" s="499"/>
    </row>
    <row r="52" spans="1:13" ht="15">
      <c r="A52" s="792"/>
      <c r="B52" s="539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</row>
    <row r="69" spans="2:2">
      <c r="B69" s="493"/>
    </row>
    <row r="70" spans="2:2">
      <c r="B70" s="493"/>
    </row>
    <row r="71" spans="2:2">
      <c r="B71" s="493"/>
    </row>
    <row r="72" spans="2:2">
      <c r="B72" s="493"/>
    </row>
    <row r="73" spans="2:2">
      <c r="B73" s="493"/>
    </row>
    <row r="74" spans="2:2">
      <c r="B74" s="493"/>
    </row>
    <row r="75" spans="2:2">
      <c r="B75" s="493"/>
    </row>
    <row r="76" spans="2:2">
      <c r="B76" s="493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M21" sqref="M21"/>
    </sheetView>
  </sheetViews>
  <sheetFormatPr defaultColWidth="8.77734375" defaultRowHeight="12"/>
  <cols>
    <col min="1" max="1" width="1.21875" style="551" customWidth="1"/>
    <col min="2" max="2" width="22" style="551" customWidth="1"/>
    <col min="3" max="4" width="5" style="551" customWidth="1"/>
    <col min="5" max="5" width="0.44140625" style="551" customWidth="1"/>
    <col min="6" max="7" width="5.21875" style="551" customWidth="1"/>
    <col min="8" max="8" width="0.5546875" style="551" customWidth="1"/>
    <col min="9" max="10" width="6.21875" style="551" customWidth="1"/>
    <col min="11" max="11" width="0.44140625" style="551" customWidth="1"/>
    <col min="12" max="13" width="6.33203125" style="551" customWidth="1"/>
    <col min="14" max="16384" width="8.77734375" style="551"/>
  </cols>
  <sheetData>
    <row r="1" spans="1:13" s="561" customFormat="1" ht="18" customHeight="1">
      <c r="A1" s="942" t="s">
        <v>769</v>
      </c>
      <c r="B1" s="942"/>
      <c r="C1" s="563"/>
      <c r="D1" s="563"/>
      <c r="E1" s="563"/>
      <c r="F1" s="563"/>
      <c r="G1" s="563"/>
      <c r="H1" s="563"/>
      <c r="I1" s="562"/>
      <c r="J1" s="562"/>
      <c r="K1" s="562"/>
      <c r="L1" s="562"/>
      <c r="M1" s="562"/>
    </row>
    <row r="2" spans="1:13" ht="13.5" customHeight="1">
      <c r="A2" s="943"/>
      <c r="B2" s="943"/>
      <c r="C2" s="560"/>
      <c r="D2" s="560"/>
      <c r="E2" s="560"/>
      <c r="F2" s="560"/>
      <c r="G2" s="560"/>
      <c r="H2" s="560"/>
      <c r="I2" s="559"/>
      <c r="J2" s="559"/>
      <c r="K2" s="559"/>
      <c r="L2" s="559"/>
      <c r="M2" s="559"/>
    </row>
    <row r="3" spans="1:13" s="531" customFormat="1" ht="16.5" customHeight="1">
      <c r="B3" s="534"/>
      <c r="G3" s="516"/>
      <c r="H3" s="516"/>
      <c r="I3" s="516"/>
      <c r="J3" s="533"/>
      <c r="K3" s="533"/>
      <c r="L3" s="533"/>
      <c r="M3" s="514" t="s">
        <v>598</v>
      </c>
    </row>
    <row r="4" spans="1:13" s="499" customFormat="1" ht="15" customHeight="1">
      <c r="A4" s="512"/>
      <c r="B4" s="513"/>
      <c r="C4" s="1106" t="s">
        <v>0</v>
      </c>
      <c r="D4" s="1106"/>
      <c r="E4" s="359"/>
      <c r="F4" s="1106" t="s">
        <v>129</v>
      </c>
      <c r="G4" s="1106"/>
      <c r="H4" s="1106"/>
      <c r="I4" s="1106" t="s">
        <v>698</v>
      </c>
      <c r="J4" s="1106"/>
      <c r="K4" s="532"/>
      <c r="L4" s="1106" t="s">
        <v>699</v>
      </c>
      <c r="M4" s="1106"/>
    </row>
    <row r="5" spans="1:13" s="499" customFormat="1" ht="15" customHeight="1">
      <c r="B5" s="511"/>
      <c r="C5" s="1108" t="s">
        <v>175</v>
      </c>
      <c r="D5" s="1108"/>
      <c r="E5" s="787"/>
      <c r="F5" s="1108" t="s">
        <v>174</v>
      </c>
      <c r="G5" s="1108"/>
      <c r="H5" s="1108"/>
      <c r="I5" s="1109" t="s">
        <v>149</v>
      </c>
      <c r="J5" s="1109"/>
      <c r="K5" s="531"/>
      <c r="L5" s="1109" t="s">
        <v>149</v>
      </c>
      <c r="M5" s="1109"/>
    </row>
    <row r="6" spans="1:13" s="499" customFormat="1" ht="15" customHeight="1">
      <c r="B6" s="511"/>
      <c r="C6" s="1112" t="s">
        <v>668</v>
      </c>
      <c r="D6" s="1112"/>
      <c r="E6" s="787"/>
      <c r="F6" s="1112" t="s">
        <v>668</v>
      </c>
      <c r="G6" s="1112"/>
      <c r="H6" s="788"/>
      <c r="I6" s="1107" t="s">
        <v>377</v>
      </c>
      <c r="J6" s="1107"/>
      <c r="K6" s="531"/>
      <c r="L6" s="1107" t="s">
        <v>377</v>
      </c>
      <c r="M6" s="1107"/>
    </row>
    <row r="7" spans="1:13" s="499" customFormat="1" ht="15" customHeight="1">
      <c r="B7" s="511"/>
      <c r="C7" s="529" t="s">
        <v>232</v>
      </c>
      <c r="D7" s="529" t="s">
        <v>231</v>
      </c>
      <c r="E7" s="529"/>
      <c r="F7" s="530" t="s">
        <v>232</v>
      </c>
      <c r="G7" s="529" t="s">
        <v>231</v>
      </c>
      <c r="H7" s="529"/>
      <c r="I7" s="530" t="s">
        <v>232</v>
      </c>
      <c r="J7" s="529" t="s">
        <v>231</v>
      </c>
      <c r="K7" s="529"/>
      <c r="L7" s="528" t="s">
        <v>232</v>
      </c>
      <c r="M7" s="528" t="s">
        <v>231</v>
      </c>
    </row>
    <row r="8" spans="1:13" ht="6" customHeight="1">
      <c r="A8" s="555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</row>
    <row r="9" spans="1:13" ht="15.75" customHeight="1">
      <c r="A9" s="1111" t="s">
        <v>230</v>
      </c>
      <c r="B9" s="1111"/>
      <c r="C9" s="557"/>
      <c r="D9" s="557">
        <v>75606.532579000006</v>
      </c>
      <c r="E9" s="557"/>
      <c r="F9" s="557"/>
      <c r="G9" s="557">
        <v>83496.769587000003</v>
      </c>
      <c r="H9" s="558"/>
      <c r="I9" s="556"/>
      <c r="J9" s="556">
        <v>126.88554533783002</v>
      </c>
      <c r="K9" s="556"/>
      <c r="L9" s="556"/>
      <c r="M9" s="556">
        <v>145.68250235705023</v>
      </c>
    </row>
    <row r="10" spans="1:13" ht="15.75" customHeight="1">
      <c r="A10" s="555"/>
      <c r="B10" s="558" t="s">
        <v>601</v>
      </c>
      <c r="C10" s="554"/>
      <c r="D10" s="557">
        <v>25883.534874000004</v>
      </c>
      <c r="E10" s="557"/>
      <c r="F10" s="557"/>
      <c r="G10" s="557">
        <v>30014.760888000004</v>
      </c>
      <c r="H10" s="558"/>
      <c r="I10" s="556"/>
      <c r="J10" s="556">
        <v>123.42094469307983</v>
      </c>
      <c r="K10" s="556"/>
      <c r="L10" s="556"/>
      <c r="M10" s="556">
        <v>136.63428402860021</v>
      </c>
    </row>
    <row r="11" spans="1:13" ht="15.75" customHeight="1">
      <c r="A11" s="555"/>
      <c r="B11" s="558" t="s">
        <v>600</v>
      </c>
      <c r="C11" s="554"/>
      <c r="D11" s="557">
        <v>49722.997705000002</v>
      </c>
      <c r="E11" s="557"/>
      <c r="F11" s="557"/>
      <c r="G11" s="557">
        <v>53482.008698999998</v>
      </c>
      <c r="H11" s="558"/>
      <c r="I11" s="556"/>
      <c r="J11" s="556">
        <v>128.76718210617969</v>
      </c>
      <c r="K11" s="556"/>
      <c r="L11" s="556"/>
      <c r="M11" s="556">
        <v>151.30573367789722</v>
      </c>
    </row>
    <row r="12" spans="1:13" ht="15.75" customHeight="1">
      <c r="A12" s="1111" t="s">
        <v>483</v>
      </c>
      <c r="B12" s="1111"/>
      <c r="C12" s="554"/>
      <c r="D12" s="554"/>
      <c r="E12" s="554"/>
      <c r="F12" s="554"/>
      <c r="G12" s="554"/>
      <c r="H12" s="555"/>
      <c r="I12" s="553"/>
      <c r="J12" s="553"/>
      <c r="K12" s="553"/>
      <c r="L12" s="553"/>
      <c r="M12" s="553"/>
    </row>
    <row r="13" spans="1:13" ht="15.75" customHeight="1">
      <c r="A13" s="555"/>
      <c r="B13" s="784" t="s">
        <v>53</v>
      </c>
      <c r="C13" s="554"/>
      <c r="D13" s="554">
        <v>499.03912100000002</v>
      </c>
      <c r="E13" s="554"/>
      <c r="F13" s="554"/>
      <c r="G13" s="554">
        <v>521.09945700000003</v>
      </c>
      <c r="H13" s="555"/>
      <c r="I13" s="553"/>
      <c r="J13" s="553">
        <v>120.15405282002558</v>
      </c>
      <c r="K13" s="553"/>
      <c r="L13" s="553"/>
      <c r="M13" s="553">
        <v>121.29454739800265</v>
      </c>
    </row>
    <row r="14" spans="1:13" ht="15.75" customHeight="1">
      <c r="A14" s="555"/>
      <c r="B14" s="784" t="s">
        <v>246</v>
      </c>
      <c r="C14" s="554"/>
      <c r="D14" s="554">
        <v>285.40714800000001</v>
      </c>
      <c r="E14" s="554"/>
      <c r="F14" s="554"/>
      <c r="G14" s="554">
        <v>365.067455</v>
      </c>
      <c r="H14" s="555"/>
      <c r="I14" s="553"/>
      <c r="J14" s="553">
        <v>100.30943138126847</v>
      </c>
      <c r="K14" s="553"/>
      <c r="L14" s="553"/>
      <c r="M14" s="553">
        <v>128.68394145681953</v>
      </c>
    </row>
    <row r="15" spans="1:13" ht="15.75" customHeight="1">
      <c r="A15" s="555"/>
      <c r="B15" s="784" t="s">
        <v>226</v>
      </c>
      <c r="C15" s="554"/>
      <c r="D15" s="554">
        <v>351.14791500000001</v>
      </c>
      <c r="E15" s="554"/>
      <c r="F15" s="554"/>
      <c r="G15" s="554">
        <v>338.24276899999995</v>
      </c>
      <c r="H15" s="555"/>
      <c r="I15" s="553"/>
      <c r="J15" s="553">
        <v>119.46607096149158</v>
      </c>
      <c r="K15" s="553"/>
      <c r="L15" s="553"/>
      <c r="M15" s="553">
        <v>114.63102789259425</v>
      </c>
    </row>
    <row r="16" spans="1:13" ht="15.75" customHeight="1">
      <c r="A16" s="555"/>
      <c r="B16" s="784" t="s">
        <v>225</v>
      </c>
      <c r="C16" s="554">
        <v>710.88699999999994</v>
      </c>
      <c r="D16" s="554">
        <v>1109.4912440000001</v>
      </c>
      <c r="E16" s="554"/>
      <c r="F16" s="554">
        <v>963.45</v>
      </c>
      <c r="G16" s="554">
        <v>1437.9109781468999</v>
      </c>
      <c r="H16" s="555"/>
      <c r="I16" s="553">
        <v>361.57214790702403</v>
      </c>
      <c r="J16" s="553">
        <v>359.12987314316052</v>
      </c>
      <c r="K16" s="553"/>
      <c r="L16" s="553">
        <v>239.95905416108357</v>
      </c>
      <c r="M16" s="553">
        <v>294.49552821855025</v>
      </c>
    </row>
    <row r="17" spans="1:13" ht="15.75" customHeight="1">
      <c r="A17" s="555"/>
      <c r="B17" s="784" t="s">
        <v>12</v>
      </c>
      <c r="C17" s="554">
        <v>2737.4360000000001</v>
      </c>
      <c r="D17" s="554">
        <v>671.25796000000003</v>
      </c>
      <c r="E17" s="554"/>
      <c r="F17" s="554">
        <v>2686.1039999999998</v>
      </c>
      <c r="G17" s="554">
        <v>787.79608517661279</v>
      </c>
      <c r="H17" s="555"/>
      <c r="I17" s="553">
        <v>209.5362462167777</v>
      </c>
      <c r="J17" s="553">
        <v>252.93879459063538</v>
      </c>
      <c r="K17" s="553"/>
      <c r="L17" s="553">
        <v>89.658646100049964</v>
      </c>
      <c r="M17" s="553">
        <v>123.4222665385512</v>
      </c>
    </row>
    <row r="18" spans="1:13" ht="15.75" customHeight="1">
      <c r="A18" s="555"/>
      <c r="B18" s="784" t="s">
        <v>245</v>
      </c>
      <c r="C18" s="554"/>
      <c r="D18" s="554">
        <v>1210.2346170000001</v>
      </c>
      <c r="E18" s="554"/>
      <c r="F18" s="554"/>
      <c r="G18" s="554">
        <v>1278.9788429999999</v>
      </c>
      <c r="H18" s="555"/>
      <c r="I18" s="553"/>
      <c r="J18" s="553">
        <v>150.09483273916234</v>
      </c>
      <c r="K18" s="553"/>
      <c r="L18" s="553"/>
      <c r="M18" s="553">
        <v>125.89572220294814</v>
      </c>
    </row>
    <row r="19" spans="1:13" ht="15.75" customHeight="1">
      <c r="A19" s="555"/>
      <c r="B19" s="784" t="s">
        <v>700</v>
      </c>
      <c r="C19" s="554">
        <v>5712.5659999999998</v>
      </c>
      <c r="D19" s="554">
        <v>864.411609</v>
      </c>
      <c r="E19" s="554"/>
      <c r="F19" s="554">
        <v>8103.5999999999995</v>
      </c>
      <c r="G19" s="554">
        <v>1285.343006850241</v>
      </c>
      <c r="H19" s="555"/>
      <c r="I19" s="553">
        <v>149.90699969034884</v>
      </c>
      <c r="J19" s="553">
        <v>246.76435766243355</v>
      </c>
      <c r="K19" s="553"/>
      <c r="L19" s="553">
        <v>188.05900944356242</v>
      </c>
      <c r="M19" s="553">
        <v>334.17684103133558</v>
      </c>
    </row>
    <row r="20" spans="1:13" ht="15.75" customHeight="1">
      <c r="A20" s="555"/>
      <c r="B20" s="784" t="s">
        <v>219</v>
      </c>
      <c r="C20" s="554">
        <v>8862.107</v>
      </c>
      <c r="D20" s="554">
        <v>766.77639399999998</v>
      </c>
      <c r="E20" s="554"/>
      <c r="F20" s="554">
        <v>10567.598999999998</v>
      </c>
      <c r="G20" s="554">
        <v>969.58198129055017</v>
      </c>
      <c r="H20" s="555"/>
      <c r="I20" s="553">
        <v>79.817668096708445</v>
      </c>
      <c r="J20" s="553">
        <v>91.460758966150195</v>
      </c>
      <c r="K20" s="553"/>
      <c r="L20" s="553">
        <v>54.129974647893377</v>
      </c>
      <c r="M20" s="553">
        <v>70.733417429985764</v>
      </c>
    </row>
    <row r="21" spans="1:13" ht="15.75" customHeight="1">
      <c r="A21" s="555"/>
      <c r="B21" s="784" t="s">
        <v>337</v>
      </c>
      <c r="C21" s="554">
        <v>1887.502</v>
      </c>
      <c r="D21" s="554">
        <v>807.254907</v>
      </c>
      <c r="E21" s="554"/>
      <c r="F21" s="554">
        <v>2377.6820000000002</v>
      </c>
      <c r="G21" s="554">
        <v>1145.9211824487238</v>
      </c>
      <c r="H21" s="555"/>
      <c r="I21" s="553">
        <v>51.88857726757653</v>
      </c>
      <c r="J21" s="553">
        <v>51.711928041550649</v>
      </c>
      <c r="K21" s="553"/>
      <c r="L21" s="553">
        <v>90.380591954215248</v>
      </c>
      <c r="M21" s="553">
        <v>208.03176130220189</v>
      </c>
    </row>
    <row r="22" spans="1:13" ht="15.75" customHeight="1">
      <c r="A22" s="555"/>
      <c r="B22" s="784" t="s">
        <v>217</v>
      </c>
      <c r="C22" s="554">
        <v>2042.048</v>
      </c>
      <c r="D22" s="554">
        <v>1042.834433</v>
      </c>
      <c r="E22" s="554"/>
      <c r="F22" s="554">
        <v>1925.7949999999998</v>
      </c>
      <c r="G22" s="554">
        <v>1076.7689232152875</v>
      </c>
      <c r="H22" s="555"/>
      <c r="I22" s="553">
        <v>109.70365666678485</v>
      </c>
      <c r="J22" s="553">
        <v>106.22761105207972</v>
      </c>
      <c r="K22" s="553"/>
      <c r="L22" s="553">
        <v>79.699501721626262</v>
      </c>
      <c r="M22" s="553">
        <v>144.95864563265269</v>
      </c>
    </row>
    <row r="23" spans="1:13" ht="15.75" customHeight="1">
      <c r="A23" s="555"/>
      <c r="B23" s="784" t="s">
        <v>216</v>
      </c>
      <c r="C23" s="554"/>
      <c r="D23" s="554">
        <v>1744.120175</v>
      </c>
      <c r="E23" s="554"/>
      <c r="F23" s="554"/>
      <c r="G23" s="554">
        <v>2069.6512939999998</v>
      </c>
      <c r="H23" s="555"/>
      <c r="I23" s="553"/>
      <c r="J23" s="553">
        <v>132.66239490278775</v>
      </c>
      <c r="K23" s="553"/>
      <c r="L23" s="553"/>
      <c r="M23" s="553">
        <v>197.0213728411737</v>
      </c>
    </row>
    <row r="24" spans="1:13" ht="15.75" customHeight="1">
      <c r="A24" s="555"/>
      <c r="B24" s="784" t="s">
        <v>243</v>
      </c>
      <c r="C24" s="554"/>
      <c r="D24" s="554">
        <v>1714.7292190000001</v>
      </c>
      <c r="E24" s="554"/>
      <c r="F24" s="554"/>
      <c r="G24" s="554">
        <v>1807.4203500000001</v>
      </c>
      <c r="H24" s="555"/>
      <c r="I24" s="553"/>
      <c r="J24" s="553">
        <v>123.90004771158011</v>
      </c>
      <c r="K24" s="553"/>
      <c r="L24" s="553"/>
      <c r="M24" s="553">
        <v>146.44133122930555</v>
      </c>
    </row>
    <row r="25" spans="1:13" ht="15.75" customHeight="1">
      <c r="A25" s="555"/>
      <c r="B25" s="784" t="s">
        <v>242</v>
      </c>
      <c r="C25" s="554"/>
      <c r="D25" s="554">
        <v>685.26328999999998</v>
      </c>
      <c r="E25" s="554"/>
      <c r="F25" s="554"/>
      <c r="G25" s="554">
        <v>769.78133600000012</v>
      </c>
      <c r="H25" s="555"/>
      <c r="I25" s="553"/>
      <c r="J25" s="553">
        <v>96.794023482095312</v>
      </c>
      <c r="K25" s="553"/>
      <c r="L25" s="553"/>
      <c r="M25" s="553">
        <v>88.713427959135345</v>
      </c>
    </row>
    <row r="26" spans="1:13" ht="15.75" customHeight="1">
      <c r="A26" s="555"/>
      <c r="B26" s="784" t="s">
        <v>241</v>
      </c>
      <c r="C26" s="554">
        <v>985.87599999999998</v>
      </c>
      <c r="D26" s="554">
        <v>263.73145199999999</v>
      </c>
      <c r="E26" s="554"/>
      <c r="F26" s="554">
        <v>1335.2990000000002</v>
      </c>
      <c r="G26" s="554">
        <v>390.26348267573451</v>
      </c>
      <c r="H26" s="555"/>
      <c r="I26" s="553">
        <v>100.36741537687817</v>
      </c>
      <c r="J26" s="553">
        <v>109.7375884664195</v>
      </c>
      <c r="K26" s="553"/>
      <c r="L26" s="553">
        <v>129.34018343789623</v>
      </c>
      <c r="M26" s="553">
        <v>145.60603702916387</v>
      </c>
    </row>
    <row r="27" spans="1:13" ht="15.75" customHeight="1">
      <c r="A27" s="555"/>
      <c r="B27" s="784" t="s">
        <v>240</v>
      </c>
      <c r="C27" s="554">
        <v>1863.921</v>
      </c>
      <c r="D27" s="554">
        <v>2874.5654639999998</v>
      </c>
      <c r="E27" s="554"/>
      <c r="F27" s="554">
        <v>1796.7809999999997</v>
      </c>
      <c r="G27" s="554">
        <v>3194.9312766651869</v>
      </c>
      <c r="H27" s="555"/>
      <c r="I27" s="553">
        <v>116.54182490724403</v>
      </c>
      <c r="J27" s="553">
        <v>137.88830267161697</v>
      </c>
      <c r="K27" s="553"/>
      <c r="L27" s="553">
        <v>115.08870660908752</v>
      </c>
      <c r="M27" s="553">
        <v>174.24386103109458</v>
      </c>
    </row>
    <row r="28" spans="1:13" ht="15.75" customHeight="1">
      <c r="A28" s="555"/>
      <c r="B28" s="784" t="s">
        <v>214</v>
      </c>
      <c r="C28" s="554"/>
      <c r="D28" s="554">
        <v>1937.3870569999999</v>
      </c>
      <c r="E28" s="554"/>
      <c r="F28" s="554"/>
      <c r="G28" s="554">
        <v>2027.6439570000002</v>
      </c>
      <c r="H28" s="555"/>
      <c r="I28" s="553"/>
      <c r="J28" s="553">
        <v>115.93379715878736</v>
      </c>
      <c r="K28" s="553"/>
      <c r="L28" s="553"/>
      <c r="M28" s="553">
        <v>128.37037031883128</v>
      </c>
    </row>
    <row r="29" spans="1:13" ht="15.75" customHeight="1">
      <c r="A29" s="555"/>
      <c r="B29" s="784" t="s">
        <v>213</v>
      </c>
      <c r="C29" s="554">
        <v>504.94200000000001</v>
      </c>
      <c r="D29" s="554">
        <v>690.98531300000002</v>
      </c>
      <c r="E29" s="554"/>
      <c r="F29" s="554">
        <v>372.56299999999999</v>
      </c>
      <c r="G29" s="554">
        <v>605.99576129179638</v>
      </c>
      <c r="H29" s="555"/>
      <c r="I29" s="553">
        <v>276.90206960088625</v>
      </c>
      <c r="J29" s="553">
        <v>239.65251914365768</v>
      </c>
      <c r="K29" s="553"/>
      <c r="L29" s="553">
        <v>194.38238593379074</v>
      </c>
      <c r="M29" s="553">
        <v>248.77054715588375</v>
      </c>
    </row>
    <row r="30" spans="1:13" ht="15.75" customHeight="1">
      <c r="A30" s="555"/>
      <c r="B30" s="784" t="s">
        <v>211</v>
      </c>
      <c r="C30" s="554"/>
      <c r="D30" s="554">
        <v>728.84819100000004</v>
      </c>
      <c r="E30" s="554"/>
      <c r="F30" s="554"/>
      <c r="G30" s="554">
        <v>824.94169699999998</v>
      </c>
      <c r="H30" s="555"/>
      <c r="I30" s="553"/>
      <c r="J30" s="553">
        <v>137.41884323417239</v>
      </c>
      <c r="K30" s="553"/>
      <c r="L30" s="553"/>
      <c r="M30" s="553">
        <v>145.82272223494741</v>
      </c>
    </row>
    <row r="31" spans="1:13" ht="15.75" customHeight="1">
      <c r="A31" s="555"/>
      <c r="B31" s="784" t="s">
        <v>239</v>
      </c>
      <c r="C31" s="554">
        <v>610.00300000000004</v>
      </c>
      <c r="D31" s="554">
        <v>513.12478799999997</v>
      </c>
      <c r="E31" s="554"/>
      <c r="F31" s="554">
        <v>659.64800000000002</v>
      </c>
      <c r="G31" s="554">
        <v>628.42721831211986</v>
      </c>
      <c r="H31" s="555"/>
      <c r="I31" s="553">
        <v>122.13005786133301</v>
      </c>
      <c r="J31" s="553">
        <v>125.15872004304218</v>
      </c>
      <c r="K31" s="553"/>
      <c r="L31" s="553">
        <v>135.88493879854812</v>
      </c>
      <c r="M31" s="553">
        <v>158.77769530344798</v>
      </c>
    </row>
    <row r="32" spans="1:13" ht="15.75" customHeight="1">
      <c r="A32" s="555"/>
      <c r="B32" s="784" t="s">
        <v>238</v>
      </c>
      <c r="C32" s="554">
        <v>401.01299999999998</v>
      </c>
      <c r="D32" s="554">
        <v>677.21025299999997</v>
      </c>
      <c r="E32" s="554"/>
      <c r="F32" s="554">
        <v>488.57200000000006</v>
      </c>
      <c r="G32" s="554">
        <v>924.70398959968929</v>
      </c>
      <c r="H32" s="555"/>
      <c r="I32" s="553">
        <v>101.5713927494054</v>
      </c>
      <c r="J32" s="553">
        <v>104.90717133915027</v>
      </c>
      <c r="K32" s="553"/>
      <c r="L32" s="553">
        <v>126.43646630453628</v>
      </c>
      <c r="M32" s="553">
        <v>150.02927953070611</v>
      </c>
    </row>
    <row r="33" spans="1:18" ht="15.75" customHeight="1">
      <c r="A33" s="555"/>
      <c r="B33" s="784" t="s">
        <v>237</v>
      </c>
      <c r="C33" s="554">
        <v>304.49299999999999</v>
      </c>
      <c r="D33" s="554">
        <v>631.99118899999996</v>
      </c>
      <c r="E33" s="554"/>
      <c r="F33" s="554">
        <v>291.51799999999997</v>
      </c>
      <c r="G33" s="554">
        <v>702.12451860071121</v>
      </c>
      <c r="H33" s="555"/>
      <c r="I33" s="553">
        <v>112.83243719961611</v>
      </c>
      <c r="J33" s="553">
        <v>115.32458774890479</v>
      </c>
      <c r="K33" s="553"/>
      <c r="L33" s="553">
        <v>139.21718450032952</v>
      </c>
      <c r="M33" s="553">
        <v>168.80919924506799</v>
      </c>
    </row>
    <row r="34" spans="1:18" ht="15.75" customHeight="1">
      <c r="A34" s="555"/>
      <c r="B34" s="784" t="s">
        <v>236</v>
      </c>
      <c r="C34" s="554"/>
      <c r="D34" s="554">
        <v>2980.6075959999998</v>
      </c>
      <c r="E34" s="554"/>
      <c r="F34" s="554"/>
      <c r="G34" s="554">
        <v>4316.7040900000002</v>
      </c>
      <c r="H34" s="555"/>
      <c r="I34" s="553"/>
      <c r="J34" s="553">
        <v>112.58736606814858</v>
      </c>
      <c r="K34" s="553"/>
      <c r="L34" s="553"/>
      <c r="M34" s="553">
        <v>150.38834325590972</v>
      </c>
    </row>
    <row r="35" spans="1:18" ht="15.75" customHeight="1">
      <c r="A35" s="555"/>
      <c r="B35" s="784" t="s">
        <v>235</v>
      </c>
      <c r="C35" s="554"/>
      <c r="D35" s="554">
        <v>1499.9557910000001</v>
      </c>
      <c r="E35" s="554"/>
      <c r="F35" s="554"/>
      <c r="G35" s="554">
        <v>1872.6515809999999</v>
      </c>
      <c r="H35" s="555"/>
      <c r="I35" s="553"/>
      <c r="J35" s="553">
        <v>117.47808786010469</v>
      </c>
      <c r="K35" s="553"/>
      <c r="L35" s="553"/>
      <c r="M35" s="553">
        <v>151.45649460975108</v>
      </c>
    </row>
    <row r="36" spans="1:18" ht="15.75" customHeight="1">
      <c r="A36" s="555"/>
      <c r="B36" s="784" t="s">
        <v>701</v>
      </c>
      <c r="C36" s="554"/>
      <c r="D36" s="554">
        <v>433.634118</v>
      </c>
      <c r="E36" s="554"/>
      <c r="F36" s="554"/>
      <c r="G36" s="554">
        <v>364.84395999999998</v>
      </c>
      <c r="H36" s="555"/>
      <c r="I36" s="553"/>
      <c r="J36" s="553">
        <v>139.80153670486681</v>
      </c>
      <c r="K36" s="553"/>
      <c r="L36" s="553"/>
      <c r="M36" s="553">
        <v>110.64301935251075</v>
      </c>
    </row>
    <row r="37" spans="1:18" ht="15.75" customHeight="1">
      <c r="A37" s="555"/>
      <c r="B37" s="784" t="s">
        <v>599</v>
      </c>
      <c r="C37" s="554">
        <v>1439.232</v>
      </c>
      <c r="D37" s="554">
        <v>569.41565300000002</v>
      </c>
      <c r="E37" s="554"/>
      <c r="F37" s="554">
        <v>2003.739</v>
      </c>
      <c r="G37" s="554">
        <v>861.23258037670189</v>
      </c>
      <c r="H37" s="555"/>
      <c r="I37" s="553">
        <v>103.65671319303399</v>
      </c>
      <c r="J37" s="553">
        <v>155.4094331282067</v>
      </c>
      <c r="K37" s="553"/>
      <c r="L37" s="553">
        <v>164.17832547430692</v>
      </c>
      <c r="M37" s="553">
        <v>290.29061230507421</v>
      </c>
    </row>
    <row r="38" spans="1:18" ht="15.75" customHeight="1">
      <c r="A38" s="555"/>
      <c r="B38" s="784" t="s">
        <v>234</v>
      </c>
      <c r="C38" s="554">
        <v>3676.348</v>
      </c>
      <c r="D38" s="554">
        <v>2646.0112690000001</v>
      </c>
      <c r="E38" s="554"/>
      <c r="F38" s="554">
        <v>3298.2000000000007</v>
      </c>
      <c r="G38" s="554">
        <v>3016.2157041632213</v>
      </c>
      <c r="H38" s="555"/>
      <c r="I38" s="553">
        <v>111.05241504055927</v>
      </c>
      <c r="J38" s="553">
        <v>131.64432877977757</v>
      </c>
      <c r="K38" s="553"/>
      <c r="L38" s="553">
        <v>97.149892782241935</v>
      </c>
      <c r="M38" s="553">
        <v>149.96997009750606</v>
      </c>
    </row>
    <row r="39" spans="1:18" ht="15.75" customHeight="1">
      <c r="A39" s="555"/>
      <c r="B39" s="784" t="s">
        <v>591</v>
      </c>
      <c r="C39" s="554"/>
      <c r="D39" s="554">
        <v>1160.9909929999999</v>
      </c>
      <c r="E39" s="554"/>
      <c r="F39" s="554"/>
      <c r="G39" s="554">
        <v>1338.689993</v>
      </c>
      <c r="H39" s="555"/>
      <c r="I39" s="553"/>
      <c r="J39" s="553">
        <v>123.52072864134482</v>
      </c>
      <c r="K39" s="553"/>
      <c r="L39" s="553"/>
      <c r="M39" s="553">
        <v>135.14990946175578</v>
      </c>
    </row>
    <row r="40" spans="1:18" ht="15.75" customHeight="1">
      <c r="A40" s="555"/>
      <c r="B40" s="784" t="s">
        <v>233</v>
      </c>
      <c r="C40" s="554">
        <v>523.68100000000004</v>
      </c>
      <c r="D40" s="554">
        <v>2161.7087799999999</v>
      </c>
      <c r="E40" s="554"/>
      <c r="F40" s="554">
        <v>542.23199999999997</v>
      </c>
      <c r="G40" s="554">
        <v>2309.9845275662683</v>
      </c>
      <c r="H40" s="555"/>
      <c r="I40" s="553">
        <v>117.4968252045107</v>
      </c>
      <c r="J40" s="553">
        <v>143.80616063622148</v>
      </c>
      <c r="K40" s="553"/>
      <c r="L40" s="553">
        <v>124.29899686405399</v>
      </c>
      <c r="M40" s="553">
        <v>178.57677216609048</v>
      </c>
    </row>
    <row r="41" spans="1:18" ht="15.75" customHeight="1">
      <c r="A41" s="555"/>
      <c r="B41" s="784" t="s">
        <v>702</v>
      </c>
      <c r="C41" s="554"/>
      <c r="D41" s="554">
        <v>394.10783600000002</v>
      </c>
      <c r="E41" s="554"/>
      <c r="F41" s="554"/>
      <c r="G41" s="554">
        <v>407.448171</v>
      </c>
      <c r="H41" s="555"/>
      <c r="I41" s="553"/>
      <c r="J41" s="553">
        <v>126.51798206925602</v>
      </c>
      <c r="K41" s="553"/>
      <c r="L41" s="553"/>
      <c r="M41" s="553">
        <v>123.9434265211292</v>
      </c>
    </row>
    <row r="42" spans="1:18" ht="15.75" customHeight="1">
      <c r="A42" s="555"/>
      <c r="B42" s="784" t="s">
        <v>485</v>
      </c>
      <c r="C42" s="554"/>
      <c r="D42" s="554">
        <v>16547.453694</v>
      </c>
      <c r="E42" s="554"/>
      <c r="F42" s="554"/>
      <c r="G42" s="554">
        <v>16782.709186000004</v>
      </c>
      <c r="H42" s="555"/>
      <c r="I42" s="553"/>
      <c r="J42" s="553">
        <v>120.21665840631157</v>
      </c>
      <c r="K42" s="553"/>
      <c r="L42" s="553"/>
      <c r="M42" s="553">
        <v>125.5851483032676</v>
      </c>
    </row>
    <row r="43" spans="1:18" ht="15.75" customHeight="1">
      <c r="A43" s="555"/>
      <c r="B43" s="784" t="s">
        <v>703</v>
      </c>
      <c r="C43" s="554"/>
      <c r="D43" s="554">
        <v>643.89907500000004</v>
      </c>
      <c r="E43" s="554"/>
      <c r="F43" s="554"/>
      <c r="G43" s="554">
        <v>689.44264399999997</v>
      </c>
      <c r="H43" s="555"/>
      <c r="I43" s="553"/>
      <c r="J43" s="553">
        <v>114.27956770293555</v>
      </c>
      <c r="K43" s="553"/>
      <c r="L43" s="553"/>
      <c r="M43" s="553">
        <v>123.48884747414384</v>
      </c>
    </row>
    <row r="44" spans="1:18" ht="15.75" customHeight="1">
      <c r="A44" s="555"/>
      <c r="B44" s="784" t="s">
        <v>695</v>
      </c>
      <c r="C44" s="554"/>
      <c r="D44" s="554">
        <v>4811.938083</v>
      </c>
      <c r="E44" s="554"/>
      <c r="F44" s="554"/>
      <c r="G44" s="554">
        <v>4060.083384999999</v>
      </c>
      <c r="H44" s="555"/>
      <c r="I44" s="553"/>
      <c r="J44" s="553">
        <v>146.74404872477925</v>
      </c>
      <c r="K44" s="553"/>
      <c r="L44" s="553"/>
      <c r="M44" s="553">
        <v>151.06733919184845</v>
      </c>
    </row>
    <row r="45" spans="1:18" ht="15.75" customHeight="1">
      <c r="A45" s="555"/>
      <c r="B45" s="784" t="s">
        <v>481</v>
      </c>
      <c r="C45" s="554"/>
      <c r="D45" s="554">
        <v>481.331591</v>
      </c>
      <c r="E45" s="554"/>
      <c r="F45" s="554"/>
      <c r="G45" s="554">
        <v>537.75358200000005</v>
      </c>
      <c r="H45" s="555"/>
      <c r="I45" s="553"/>
      <c r="J45" s="553">
        <v>81.629622704528259</v>
      </c>
      <c r="K45" s="553"/>
      <c r="L45" s="553"/>
      <c r="M45" s="553">
        <v>113.6836803898744</v>
      </c>
    </row>
    <row r="46" spans="1:18" ht="15.75" customHeight="1">
      <c r="A46" s="555"/>
      <c r="B46" s="784" t="s">
        <v>696</v>
      </c>
      <c r="C46" s="554"/>
      <c r="D46" s="554">
        <v>10835.419516</v>
      </c>
      <c r="E46" s="554"/>
      <c r="F46" s="554"/>
      <c r="G46" s="554">
        <v>12072.856540999999</v>
      </c>
      <c r="H46" s="555"/>
      <c r="I46" s="553"/>
      <c r="J46" s="553">
        <v>131.1220596979949</v>
      </c>
      <c r="K46" s="553"/>
      <c r="L46" s="553"/>
      <c r="M46" s="553">
        <v>143.42914532148495</v>
      </c>
    </row>
    <row r="47" spans="1:18" ht="15.75" customHeight="1">
      <c r="A47" s="555"/>
      <c r="B47" s="784" t="s">
        <v>207</v>
      </c>
      <c r="C47" s="554"/>
      <c r="D47" s="554">
        <v>558.69118700000001</v>
      </c>
      <c r="E47" s="554"/>
      <c r="F47" s="554"/>
      <c r="G47" s="554">
        <v>595.301421</v>
      </c>
      <c r="H47" s="555"/>
      <c r="I47" s="553"/>
      <c r="J47" s="553">
        <v>140.26614005570312</v>
      </c>
      <c r="K47" s="553"/>
      <c r="L47" s="553"/>
      <c r="M47" s="553">
        <v>134.23145022969919</v>
      </c>
    </row>
    <row r="48" spans="1:18" ht="15.75" customHeight="1">
      <c r="A48" s="555"/>
      <c r="B48" s="784" t="s">
        <v>92</v>
      </c>
      <c r="C48" s="554"/>
      <c r="D48" s="554">
        <v>2032.5189230000001</v>
      </c>
      <c r="E48" s="554"/>
      <c r="F48" s="554"/>
      <c r="G48" s="554">
        <v>2460.7771463117306</v>
      </c>
      <c r="H48" s="555"/>
      <c r="I48" s="553"/>
      <c r="J48" s="553">
        <v>133.35466780386707</v>
      </c>
      <c r="K48" s="553"/>
      <c r="L48" s="553"/>
      <c r="M48" s="553">
        <v>247.4674746460621</v>
      </c>
      <c r="N48" s="552"/>
      <c r="O48" s="552"/>
      <c r="R48" s="552"/>
    </row>
    <row r="49" spans="1:13" ht="15.75" customHeight="1">
      <c r="A49" s="555"/>
      <c r="B49" s="798" t="s">
        <v>704</v>
      </c>
      <c r="C49" s="554">
        <v>35360</v>
      </c>
      <c r="D49" s="554">
        <v>810.37293399999999</v>
      </c>
      <c r="E49" s="554"/>
      <c r="F49" s="554">
        <v>45376</v>
      </c>
      <c r="G49" s="554">
        <v>1047.8046463117305</v>
      </c>
      <c r="H49" s="555"/>
      <c r="I49" s="553">
        <v>131.20593692022265</v>
      </c>
      <c r="J49" s="553">
        <v>141.85961419152653</v>
      </c>
      <c r="K49" s="553"/>
      <c r="L49" s="553">
        <v>335.91945513769616</v>
      </c>
      <c r="M49" s="553">
        <v>302.47334728478404</v>
      </c>
    </row>
    <row r="50" spans="1:13" ht="15.75" customHeight="1">
      <c r="B50" s="540" t="s">
        <v>666</v>
      </c>
    </row>
    <row r="51" spans="1:13">
      <c r="G51" s="552"/>
    </row>
  </sheetData>
  <mergeCells count="15">
    <mergeCell ref="A9:B9"/>
    <mergeCell ref="A12:B12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  <mergeCell ref="H4:H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PageLayoutView="90" workbookViewId="0">
      <selection activeCell="M21" sqref="M21"/>
    </sheetView>
  </sheetViews>
  <sheetFormatPr defaultColWidth="8.77734375" defaultRowHeight="12.75"/>
  <cols>
    <col min="1" max="1" width="2.21875" style="205" customWidth="1"/>
    <col min="2" max="2" width="34.44140625" style="205" customWidth="1"/>
    <col min="3" max="3" width="11.77734375" style="205" customWidth="1"/>
    <col min="4" max="4" width="9.21875" style="205" customWidth="1"/>
    <col min="5" max="5" width="12.6640625" style="205" customWidth="1"/>
    <col min="6" max="16384" width="8.77734375" style="204"/>
  </cols>
  <sheetData>
    <row r="1" spans="1:8" ht="21" customHeight="1">
      <c r="A1" s="414" t="s">
        <v>737</v>
      </c>
      <c r="B1" s="428"/>
      <c r="C1" s="414"/>
      <c r="D1" s="414"/>
      <c r="E1" s="414"/>
      <c r="F1" s="207"/>
      <c r="G1" s="207"/>
      <c r="H1" s="207"/>
    </row>
    <row r="2" spans="1:8" ht="21" customHeight="1">
      <c r="A2" s="428"/>
      <c r="B2" s="428"/>
      <c r="C2" s="416"/>
      <c r="D2" s="416"/>
      <c r="E2" s="416"/>
      <c r="F2" s="207"/>
      <c r="G2" s="207"/>
      <c r="H2" s="207"/>
    </row>
    <row r="3" spans="1:8" ht="21" customHeight="1">
      <c r="A3" s="417"/>
      <c r="B3" s="418"/>
      <c r="C3" s="419"/>
      <c r="D3" s="419"/>
      <c r="E3" s="699" t="s">
        <v>664</v>
      </c>
    </row>
    <row r="4" spans="1:8" ht="18" customHeight="1">
      <c r="A4" s="418"/>
      <c r="B4" s="420"/>
      <c r="C4" s="700" t="s">
        <v>382</v>
      </c>
      <c r="D4" s="700" t="s">
        <v>381</v>
      </c>
      <c r="E4" s="700" t="s">
        <v>380</v>
      </c>
    </row>
    <row r="5" spans="1:8" ht="18" customHeight="1">
      <c r="A5" s="418"/>
      <c r="B5" s="421"/>
      <c r="C5" s="701" t="s">
        <v>379</v>
      </c>
      <c r="D5" s="701" t="s">
        <v>378</v>
      </c>
      <c r="E5" s="701" t="s">
        <v>149</v>
      </c>
    </row>
    <row r="6" spans="1:8" ht="18" customHeight="1">
      <c r="A6" s="418"/>
      <c r="B6" s="421"/>
      <c r="C6" s="702"/>
      <c r="D6" s="702"/>
      <c r="E6" s="702" t="s">
        <v>377</v>
      </c>
    </row>
    <row r="7" spans="1:8" ht="15">
      <c r="A7" s="415"/>
      <c r="B7" s="4"/>
      <c r="C7" s="4"/>
      <c r="D7" s="4"/>
      <c r="E7" s="422"/>
    </row>
    <row r="8" spans="1:8" ht="21.75" customHeight="1">
      <c r="A8" s="343" t="s">
        <v>384</v>
      </c>
      <c r="B8" s="926"/>
      <c r="C8" s="658">
        <v>2967.4</v>
      </c>
      <c r="D8" s="659">
        <v>2980.6</v>
      </c>
      <c r="E8" s="658">
        <v>100.4</v>
      </c>
      <c r="G8" s="206"/>
      <c r="H8" s="206"/>
    </row>
    <row r="9" spans="1:8" ht="21.75" customHeight="1">
      <c r="A9" s="343"/>
      <c r="B9" s="926" t="s">
        <v>376</v>
      </c>
      <c r="C9" s="660">
        <v>1070.0999999999999</v>
      </c>
      <c r="D9" s="661">
        <v>1060.5</v>
      </c>
      <c r="E9" s="660">
        <v>99.1</v>
      </c>
      <c r="G9" s="206"/>
      <c r="H9" s="206"/>
    </row>
    <row r="10" spans="1:8" ht="21.75" customHeight="1">
      <c r="A10" s="343"/>
      <c r="B10" s="926" t="s">
        <v>375</v>
      </c>
      <c r="C10" s="660">
        <v>1897.3</v>
      </c>
      <c r="D10" s="661">
        <v>1920.1</v>
      </c>
      <c r="E10" s="660">
        <v>101.2</v>
      </c>
      <c r="G10" s="206"/>
      <c r="H10" s="206"/>
    </row>
    <row r="11" spans="1:8" ht="21.75" customHeight="1">
      <c r="A11" s="343" t="s">
        <v>385</v>
      </c>
      <c r="B11" s="423"/>
      <c r="C11" s="658">
        <v>1747.8</v>
      </c>
      <c r="D11" s="659">
        <v>1846.2</v>
      </c>
      <c r="E11" s="658">
        <v>105.6</v>
      </c>
      <c r="G11" s="206"/>
      <c r="H11" s="206"/>
    </row>
    <row r="12" spans="1:8" ht="21.75" customHeight="1">
      <c r="A12" s="343"/>
      <c r="B12" s="926" t="s">
        <v>376</v>
      </c>
      <c r="C12" s="660">
        <v>160.9</v>
      </c>
      <c r="D12" s="661">
        <v>163.6</v>
      </c>
      <c r="E12" s="660">
        <v>101.7</v>
      </c>
      <c r="G12" s="206"/>
      <c r="H12" s="206"/>
    </row>
    <row r="13" spans="1:8" ht="21.75" customHeight="1">
      <c r="A13" s="344"/>
      <c r="B13" s="926" t="s">
        <v>375</v>
      </c>
      <c r="C13" s="660">
        <v>1586.9</v>
      </c>
      <c r="D13" s="661">
        <v>1682.6</v>
      </c>
      <c r="E13" s="660">
        <v>106</v>
      </c>
      <c r="G13" s="206"/>
      <c r="H13" s="206"/>
    </row>
    <row r="14" spans="1:8" ht="21.75" customHeight="1">
      <c r="A14" s="344"/>
      <c r="B14" s="424" t="s">
        <v>383</v>
      </c>
      <c r="C14" s="660">
        <v>1383.2</v>
      </c>
      <c r="D14" s="661">
        <v>1448.7</v>
      </c>
      <c r="E14" s="660">
        <v>104.7</v>
      </c>
      <c r="G14" s="206"/>
      <c r="H14" s="206"/>
    </row>
    <row r="15" spans="1:8" ht="21.75" customHeight="1">
      <c r="A15" s="343" t="s">
        <v>446</v>
      </c>
      <c r="B15" s="345"/>
      <c r="C15" s="658"/>
      <c r="D15" s="659"/>
      <c r="E15" s="658"/>
      <c r="H15" s="206"/>
    </row>
    <row r="16" spans="1:8" ht="21.75" customHeight="1">
      <c r="A16" s="415"/>
      <c r="B16" s="927" t="s">
        <v>12</v>
      </c>
      <c r="C16" s="660">
        <v>563.6</v>
      </c>
      <c r="D16" s="661">
        <v>558.5</v>
      </c>
      <c r="E16" s="660">
        <v>99.1</v>
      </c>
      <c r="H16" s="206"/>
    </row>
    <row r="17" spans="1:8" ht="21.75" customHeight="1">
      <c r="A17" s="415"/>
      <c r="B17" s="928" t="s">
        <v>13</v>
      </c>
      <c r="C17" s="660">
        <v>72.900000000000006</v>
      </c>
      <c r="D17" s="661">
        <v>73.100000000000009</v>
      </c>
      <c r="E17" s="660">
        <v>100.3</v>
      </c>
      <c r="G17" s="206"/>
      <c r="H17" s="206"/>
    </row>
    <row r="18" spans="1:8" ht="21.75" customHeight="1">
      <c r="A18" s="415"/>
      <c r="B18" s="928" t="s">
        <v>14</v>
      </c>
      <c r="C18" s="660">
        <v>22.3</v>
      </c>
      <c r="D18" s="661">
        <v>19.399999999999999</v>
      </c>
      <c r="E18" s="660">
        <v>87</v>
      </c>
      <c r="G18" s="206"/>
      <c r="H18" s="206"/>
    </row>
    <row r="19" spans="1:8" ht="21.75" customHeight="1">
      <c r="A19" s="415"/>
      <c r="B19" s="928" t="s">
        <v>15</v>
      </c>
      <c r="C19" s="660">
        <v>135.9</v>
      </c>
      <c r="D19" s="661">
        <v>131.69999999999999</v>
      </c>
      <c r="E19" s="660">
        <v>96.9</v>
      </c>
      <c r="G19" s="206"/>
      <c r="H19" s="206"/>
    </row>
    <row r="20" spans="1:8" ht="21.75" customHeight="1">
      <c r="A20" s="415"/>
      <c r="B20" s="928" t="s">
        <v>570</v>
      </c>
      <c r="C20" s="660">
        <v>725</v>
      </c>
      <c r="D20" s="661">
        <v>731.2</v>
      </c>
      <c r="E20" s="660">
        <v>100.9</v>
      </c>
      <c r="G20" s="206"/>
      <c r="H20" s="206"/>
    </row>
    <row r="21" spans="1:8" ht="15">
      <c r="A21" s="415"/>
      <c r="B21" s="415"/>
      <c r="C21" s="415"/>
      <c r="D21" s="415"/>
      <c r="E21" s="415"/>
    </row>
    <row r="22" spans="1:8" ht="15">
      <c r="A22" s="415"/>
      <c r="B22" s="415"/>
      <c r="C22" s="415"/>
      <c r="D22" s="415"/>
      <c r="E22" s="415"/>
    </row>
    <row r="23" spans="1:8" ht="15">
      <c r="A23" s="415"/>
      <c r="B23" s="415"/>
      <c r="C23" s="415"/>
      <c r="D23" s="415"/>
      <c r="E23" s="415"/>
    </row>
    <row r="24" spans="1:8" ht="15">
      <c r="A24" s="415"/>
      <c r="B24" s="415"/>
      <c r="C24" s="415"/>
      <c r="D24" s="415"/>
      <c r="E24" s="415"/>
    </row>
    <row r="25" spans="1:8" ht="15">
      <c r="A25" s="415"/>
      <c r="B25" s="415"/>
      <c r="C25" s="415"/>
      <c r="D25" s="415"/>
      <c r="E25" s="415"/>
    </row>
    <row r="26" spans="1:8" ht="15">
      <c r="A26" s="415"/>
      <c r="B26" s="415"/>
      <c r="C26" s="415"/>
      <c r="D26" s="415"/>
      <c r="E26" s="415"/>
    </row>
    <row r="27" spans="1:8" ht="15">
      <c r="A27" s="415"/>
      <c r="B27" s="415"/>
      <c r="C27" s="415"/>
      <c r="D27" s="415"/>
      <c r="E27" s="415"/>
    </row>
    <row r="28" spans="1:8" ht="15">
      <c r="A28" s="415"/>
      <c r="B28" s="415"/>
      <c r="C28" s="415"/>
      <c r="D28" s="415"/>
      <c r="E28" s="415"/>
    </row>
    <row r="29" spans="1:8" ht="15">
      <c r="A29" s="415"/>
      <c r="B29" s="415"/>
      <c r="C29" s="415"/>
      <c r="D29" s="415"/>
      <c r="E29" s="415"/>
    </row>
    <row r="30" spans="1:8" ht="15">
      <c r="A30" s="415"/>
      <c r="B30" s="415"/>
      <c r="C30" s="415"/>
      <c r="D30" s="415"/>
      <c r="E30" s="415"/>
    </row>
    <row r="31" spans="1:8" ht="15">
      <c r="A31" s="415"/>
      <c r="B31" s="415"/>
      <c r="C31" s="415"/>
      <c r="D31" s="415"/>
      <c r="E31" s="415"/>
    </row>
    <row r="32" spans="1:8" ht="15">
      <c r="A32" s="415"/>
      <c r="B32" s="415"/>
      <c r="C32" s="415"/>
      <c r="D32" s="415"/>
      <c r="E32" s="415"/>
    </row>
    <row r="33" spans="1:5" ht="15">
      <c r="A33" s="415"/>
      <c r="B33" s="415"/>
      <c r="C33" s="415"/>
      <c r="D33" s="415"/>
      <c r="E33" s="415"/>
    </row>
    <row r="34" spans="1:5" ht="15">
      <c r="A34" s="415"/>
      <c r="B34" s="415"/>
      <c r="C34" s="415"/>
      <c r="D34" s="415"/>
      <c r="E34" s="415"/>
    </row>
    <row r="35" spans="1:5" ht="15">
      <c r="A35" s="415"/>
      <c r="B35" s="415"/>
      <c r="C35" s="415"/>
      <c r="D35" s="415"/>
      <c r="E35" s="415"/>
    </row>
    <row r="36" spans="1:5" ht="15">
      <c r="A36" s="415"/>
      <c r="B36" s="415"/>
      <c r="C36" s="415"/>
      <c r="D36" s="415"/>
      <c r="E36" s="415"/>
    </row>
    <row r="37" spans="1:5" ht="15">
      <c r="A37" s="415"/>
      <c r="B37" s="415"/>
      <c r="C37" s="415"/>
      <c r="D37" s="415"/>
      <c r="E37" s="415"/>
    </row>
    <row r="38" spans="1:5" ht="15">
      <c r="A38" s="415"/>
      <c r="B38" s="415"/>
      <c r="C38" s="415"/>
      <c r="D38" s="415"/>
      <c r="E38" s="415"/>
    </row>
    <row r="39" spans="1:5" ht="15">
      <c r="A39" s="415"/>
      <c r="B39" s="415"/>
      <c r="C39" s="415"/>
      <c r="D39" s="415"/>
      <c r="E39" s="415"/>
    </row>
    <row r="40" spans="1:5" ht="15">
      <c r="A40" s="415"/>
      <c r="B40" s="415"/>
      <c r="C40" s="415"/>
      <c r="D40" s="415"/>
      <c r="E40" s="415"/>
    </row>
    <row r="41" spans="1:5" ht="15">
      <c r="A41" s="415"/>
      <c r="B41" s="415"/>
      <c r="C41" s="415"/>
      <c r="D41" s="415"/>
      <c r="E41" s="415"/>
    </row>
    <row r="42" spans="1:5" ht="15">
      <c r="A42" s="415"/>
      <c r="B42" s="415"/>
      <c r="C42" s="415"/>
      <c r="D42" s="415"/>
      <c r="E42" s="415"/>
    </row>
    <row r="43" spans="1:5" ht="15">
      <c r="A43" s="415"/>
      <c r="B43" s="415"/>
      <c r="C43" s="415"/>
      <c r="D43" s="415"/>
      <c r="E43" s="415"/>
    </row>
    <row r="44" spans="1:5" ht="15">
      <c r="A44" s="415"/>
      <c r="B44" s="415"/>
      <c r="C44" s="415"/>
      <c r="D44" s="415"/>
      <c r="E44" s="415"/>
    </row>
    <row r="45" spans="1:5" ht="15">
      <c r="A45" s="415"/>
      <c r="B45" s="415"/>
      <c r="C45" s="415"/>
      <c r="D45" s="415"/>
      <c r="E45" s="415"/>
    </row>
    <row r="46" spans="1:5" ht="15">
      <c r="A46" s="415"/>
      <c r="B46" s="415"/>
      <c r="C46" s="415"/>
      <c r="D46" s="415"/>
      <c r="E46" s="415"/>
    </row>
    <row r="47" spans="1:5" ht="15">
      <c r="A47" s="415"/>
      <c r="B47" s="415"/>
      <c r="C47" s="415"/>
      <c r="D47" s="415"/>
      <c r="E47" s="415"/>
    </row>
    <row r="48" spans="1:5" ht="15">
      <c r="A48" s="415"/>
      <c r="B48" s="415"/>
      <c r="C48" s="415"/>
      <c r="D48" s="415"/>
      <c r="E48" s="415"/>
    </row>
    <row r="49" spans="1:5" ht="15">
      <c r="A49" s="415"/>
      <c r="B49" s="415"/>
      <c r="C49" s="415"/>
      <c r="D49" s="415"/>
      <c r="E49" s="415"/>
    </row>
    <row r="50" spans="1:5" ht="15">
      <c r="A50" s="415"/>
      <c r="B50" s="415"/>
      <c r="C50" s="415"/>
      <c r="D50" s="415"/>
      <c r="E50" s="415"/>
    </row>
    <row r="51" spans="1:5" ht="15">
      <c r="A51" s="415"/>
      <c r="B51" s="415"/>
      <c r="C51" s="415"/>
      <c r="D51" s="415"/>
      <c r="E51" s="415"/>
    </row>
    <row r="52" spans="1:5" ht="15">
      <c r="A52" s="415"/>
      <c r="B52" s="415"/>
      <c r="C52" s="415"/>
      <c r="D52" s="415"/>
      <c r="E52" s="415"/>
    </row>
    <row r="53" spans="1:5" ht="15">
      <c r="A53" s="415"/>
      <c r="B53" s="415"/>
      <c r="C53" s="415"/>
      <c r="D53" s="415"/>
      <c r="E53" s="415"/>
    </row>
    <row r="54" spans="1:5" ht="15">
      <c r="A54" s="415"/>
      <c r="B54" s="415"/>
      <c r="C54" s="415"/>
      <c r="D54" s="415"/>
      <c r="E54" s="415"/>
    </row>
    <row r="55" spans="1:5" ht="15">
      <c r="A55" s="415"/>
      <c r="B55" s="415"/>
      <c r="C55" s="415"/>
      <c r="D55" s="415"/>
      <c r="E55" s="415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M21" sqref="M21"/>
    </sheetView>
  </sheetViews>
  <sheetFormatPr defaultColWidth="6.21875" defaultRowHeight="12"/>
  <cols>
    <col min="1" max="1" width="22.33203125" style="56" customWidth="1"/>
    <col min="2" max="7" width="7.77734375" style="56" customWidth="1"/>
    <col min="8" max="241" width="6.21875" style="56"/>
    <col min="242" max="242" width="1.33203125" style="56" customWidth="1"/>
    <col min="243" max="243" width="24.5546875" style="56" customWidth="1"/>
    <col min="244" max="249" width="6.33203125" style="56" customWidth="1"/>
    <col min="250" max="497" width="6.21875" style="56"/>
    <col min="498" max="498" width="1.33203125" style="56" customWidth="1"/>
    <col min="499" max="499" width="24.5546875" style="56" customWidth="1"/>
    <col min="500" max="505" width="6.33203125" style="56" customWidth="1"/>
    <col min="506" max="753" width="6.21875" style="56"/>
    <col min="754" max="754" width="1.33203125" style="56" customWidth="1"/>
    <col min="755" max="755" width="24.5546875" style="56" customWidth="1"/>
    <col min="756" max="761" width="6.33203125" style="56" customWidth="1"/>
    <col min="762" max="1009" width="6.21875" style="56"/>
    <col min="1010" max="1010" width="1.33203125" style="56" customWidth="1"/>
    <col min="1011" max="1011" width="24.5546875" style="56" customWidth="1"/>
    <col min="1012" max="1017" width="6.33203125" style="56" customWidth="1"/>
    <col min="1018" max="1265" width="6.21875" style="56"/>
    <col min="1266" max="1266" width="1.33203125" style="56" customWidth="1"/>
    <col min="1267" max="1267" width="24.5546875" style="56" customWidth="1"/>
    <col min="1268" max="1273" width="6.33203125" style="56" customWidth="1"/>
    <col min="1274" max="1521" width="6.21875" style="56"/>
    <col min="1522" max="1522" width="1.33203125" style="56" customWidth="1"/>
    <col min="1523" max="1523" width="24.5546875" style="56" customWidth="1"/>
    <col min="1524" max="1529" width="6.33203125" style="56" customWidth="1"/>
    <col min="1530" max="1777" width="6.21875" style="56"/>
    <col min="1778" max="1778" width="1.33203125" style="56" customWidth="1"/>
    <col min="1779" max="1779" width="24.5546875" style="56" customWidth="1"/>
    <col min="1780" max="1785" width="6.33203125" style="56" customWidth="1"/>
    <col min="1786" max="2033" width="6.21875" style="56"/>
    <col min="2034" max="2034" width="1.33203125" style="56" customWidth="1"/>
    <col min="2035" max="2035" width="24.5546875" style="56" customWidth="1"/>
    <col min="2036" max="2041" width="6.33203125" style="56" customWidth="1"/>
    <col min="2042" max="2289" width="6.21875" style="56"/>
    <col min="2290" max="2290" width="1.33203125" style="56" customWidth="1"/>
    <col min="2291" max="2291" width="24.5546875" style="56" customWidth="1"/>
    <col min="2292" max="2297" width="6.33203125" style="56" customWidth="1"/>
    <col min="2298" max="2545" width="6.21875" style="56"/>
    <col min="2546" max="2546" width="1.33203125" style="56" customWidth="1"/>
    <col min="2547" max="2547" width="24.5546875" style="56" customWidth="1"/>
    <col min="2548" max="2553" width="6.33203125" style="56" customWidth="1"/>
    <col min="2554" max="2801" width="6.21875" style="56"/>
    <col min="2802" max="2802" width="1.33203125" style="56" customWidth="1"/>
    <col min="2803" max="2803" width="24.5546875" style="56" customWidth="1"/>
    <col min="2804" max="2809" width="6.33203125" style="56" customWidth="1"/>
    <col min="2810" max="3057" width="6.21875" style="56"/>
    <col min="3058" max="3058" width="1.33203125" style="56" customWidth="1"/>
    <col min="3059" max="3059" width="24.5546875" style="56" customWidth="1"/>
    <col min="3060" max="3065" width="6.33203125" style="56" customWidth="1"/>
    <col min="3066" max="3313" width="6.21875" style="56"/>
    <col min="3314" max="3314" width="1.33203125" style="56" customWidth="1"/>
    <col min="3315" max="3315" width="24.5546875" style="56" customWidth="1"/>
    <col min="3316" max="3321" width="6.33203125" style="56" customWidth="1"/>
    <col min="3322" max="3569" width="6.21875" style="56"/>
    <col min="3570" max="3570" width="1.33203125" style="56" customWidth="1"/>
    <col min="3571" max="3571" width="24.5546875" style="56" customWidth="1"/>
    <col min="3572" max="3577" width="6.33203125" style="56" customWidth="1"/>
    <col min="3578" max="3825" width="6.21875" style="56"/>
    <col min="3826" max="3826" width="1.33203125" style="56" customWidth="1"/>
    <col min="3827" max="3827" width="24.5546875" style="56" customWidth="1"/>
    <col min="3828" max="3833" width="6.33203125" style="56" customWidth="1"/>
    <col min="3834" max="4081" width="6.21875" style="56"/>
    <col min="4082" max="4082" width="1.33203125" style="56" customWidth="1"/>
    <col min="4083" max="4083" width="24.5546875" style="56" customWidth="1"/>
    <col min="4084" max="4089" width="6.33203125" style="56" customWidth="1"/>
    <col min="4090" max="4337" width="6.21875" style="56"/>
    <col min="4338" max="4338" width="1.33203125" style="56" customWidth="1"/>
    <col min="4339" max="4339" width="24.5546875" style="56" customWidth="1"/>
    <col min="4340" max="4345" width="6.33203125" style="56" customWidth="1"/>
    <col min="4346" max="4593" width="6.21875" style="56"/>
    <col min="4594" max="4594" width="1.33203125" style="56" customWidth="1"/>
    <col min="4595" max="4595" width="24.5546875" style="56" customWidth="1"/>
    <col min="4596" max="4601" width="6.33203125" style="56" customWidth="1"/>
    <col min="4602" max="4849" width="6.21875" style="56"/>
    <col min="4850" max="4850" width="1.33203125" style="56" customWidth="1"/>
    <col min="4851" max="4851" width="24.5546875" style="56" customWidth="1"/>
    <col min="4852" max="4857" width="6.33203125" style="56" customWidth="1"/>
    <col min="4858" max="5105" width="6.21875" style="56"/>
    <col min="5106" max="5106" width="1.33203125" style="56" customWidth="1"/>
    <col min="5107" max="5107" width="24.5546875" style="56" customWidth="1"/>
    <col min="5108" max="5113" width="6.33203125" style="56" customWidth="1"/>
    <col min="5114" max="5361" width="6.21875" style="56"/>
    <col min="5362" max="5362" width="1.33203125" style="56" customWidth="1"/>
    <col min="5363" max="5363" width="24.5546875" style="56" customWidth="1"/>
    <col min="5364" max="5369" width="6.33203125" style="56" customWidth="1"/>
    <col min="5370" max="5617" width="6.21875" style="56"/>
    <col min="5618" max="5618" width="1.33203125" style="56" customWidth="1"/>
    <col min="5619" max="5619" width="24.5546875" style="56" customWidth="1"/>
    <col min="5620" max="5625" width="6.33203125" style="56" customWidth="1"/>
    <col min="5626" max="5873" width="6.21875" style="56"/>
    <col min="5874" max="5874" width="1.33203125" style="56" customWidth="1"/>
    <col min="5875" max="5875" width="24.5546875" style="56" customWidth="1"/>
    <col min="5876" max="5881" width="6.33203125" style="56" customWidth="1"/>
    <col min="5882" max="6129" width="6.21875" style="56"/>
    <col min="6130" max="6130" width="1.33203125" style="56" customWidth="1"/>
    <col min="6131" max="6131" width="24.5546875" style="56" customWidth="1"/>
    <col min="6132" max="6137" width="6.33203125" style="56" customWidth="1"/>
    <col min="6138" max="6385" width="6.21875" style="56"/>
    <col min="6386" max="6386" width="1.33203125" style="56" customWidth="1"/>
    <col min="6387" max="6387" width="24.5546875" style="56" customWidth="1"/>
    <col min="6388" max="6393" width="6.33203125" style="56" customWidth="1"/>
    <col min="6394" max="6641" width="6.21875" style="56"/>
    <col min="6642" max="6642" width="1.33203125" style="56" customWidth="1"/>
    <col min="6643" max="6643" width="24.5546875" style="56" customWidth="1"/>
    <col min="6644" max="6649" width="6.33203125" style="56" customWidth="1"/>
    <col min="6650" max="6897" width="6.21875" style="56"/>
    <col min="6898" max="6898" width="1.33203125" style="56" customWidth="1"/>
    <col min="6899" max="6899" width="24.5546875" style="56" customWidth="1"/>
    <col min="6900" max="6905" width="6.33203125" style="56" customWidth="1"/>
    <col min="6906" max="7153" width="6.21875" style="56"/>
    <col min="7154" max="7154" width="1.33203125" style="56" customWidth="1"/>
    <col min="7155" max="7155" width="24.5546875" style="56" customWidth="1"/>
    <col min="7156" max="7161" width="6.33203125" style="56" customWidth="1"/>
    <col min="7162" max="7409" width="6.21875" style="56"/>
    <col min="7410" max="7410" width="1.33203125" style="56" customWidth="1"/>
    <col min="7411" max="7411" width="24.5546875" style="56" customWidth="1"/>
    <col min="7412" max="7417" width="6.33203125" style="56" customWidth="1"/>
    <col min="7418" max="7665" width="6.21875" style="56"/>
    <col min="7666" max="7666" width="1.33203125" style="56" customWidth="1"/>
    <col min="7667" max="7667" width="24.5546875" style="56" customWidth="1"/>
    <col min="7668" max="7673" width="6.33203125" style="56" customWidth="1"/>
    <col min="7674" max="7921" width="6.21875" style="56"/>
    <col min="7922" max="7922" width="1.33203125" style="56" customWidth="1"/>
    <col min="7923" max="7923" width="24.5546875" style="56" customWidth="1"/>
    <col min="7924" max="7929" width="6.33203125" style="56" customWidth="1"/>
    <col min="7930" max="8177" width="6.21875" style="56"/>
    <col min="8178" max="8178" width="1.33203125" style="56" customWidth="1"/>
    <col min="8179" max="8179" width="24.5546875" style="56" customWidth="1"/>
    <col min="8180" max="8185" width="6.33203125" style="56" customWidth="1"/>
    <col min="8186" max="8433" width="6.21875" style="56"/>
    <col min="8434" max="8434" width="1.33203125" style="56" customWidth="1"/>
    <col min="8435" max="8435" width="24.5546875" style="56" customWidth="1"/>
    <col min="8436" max="8441" width="6.33203125" style="56" customWidth="1"/>
    <col min="8442" max="8689" width="6.21875" style="56"/>
    <col min="8690" max="8690" width="1.33203125" style="56" customWidth="1"/>
    <col min="8691" max="8691" width="24.5546875" style="56" customWidth="1"/>
    <col min="8692" max="8697" width="6.33203125" style="56" customWidth="1"/>
    <col min="8698" max="8945" width="6.21875" style="56"/>
    <col min="8946" max="8946" width="1.33203125" style="56" customWidth="1"/>
    <col min="8947" max="8947" width="24.5546875" style="56" customWidth="1"/>
    <col min="8948" max="8953" width="6.33203125" style="56" customWidth="1"/>
    <col min="8954" max="9201" width="6.21875" style="56"/>
    <col min="9202" max="9202" width="1.33203125" style="56" customWidth="1"/>
    <col min="9203" max="9203" width="24.5546875" style="56" customWidth="1"/>
    <col min="9204" max="9209" width="6.33203125" style="56" customWidth="1"/>
    <col min="9210" max="9457" width="6.21875" style="56"/>
    <col min="9458" max="9458" width="1.33203125" style="56" customWidth="1"/>
    <col min="9459" max="9459" width="24.5546875" style="56" customWidth="1"/>
    <col min="9460" max="9465" width="6.33203125" style="56" customWidth="1"/>
    <col min="9466" max="9713" width="6.21875" style="56"/>
    <col min="9714" max="9714" width="1.33203125" style="56" customWidth="1"/>
    <col min="9715" max="9715" width="24.5546875" style="56" customWidth="1"/>
    <col min="9716" max="9721" width="6.33203125" style="56" customWidth="1"/>
    <col min="9722" max="9969" width="6.21875" style="56"/>
    <col min="9970" max="9970" width="1.33203125" style="56" customWidth="1"/>
    <col min="9971" max="9971" width="24.5546875" style="56" customWidth="1"/>
    <col min="9972" max="9977" width="6.33203125" style="56" customWidth="1"/>
    <col min="9978" max="10225" width="6.21875" style="56"/>
    <col min="10226" max="10226" width="1.33203125" style="56" customWidth="1"/>
    <col min="10227" max="10227" width="24.5546875" style="56" customWidth="1"/>
    <col min="10228" max="10233" width="6.33203125" style="56" customWidth="1"/>
    <col min="10234" max="10481" width="6.21875" style="56"/>
    <col min="10482" max="10482" width="1.33203125" style="56" customWidth="1"/>
    <col min="10483" max="10483" width="24.5546875" style="56" customWidth="1"/>
    <col min="10484" max="10489" width="6.33203125" style="56" customWidth="1"/>
    <col min="10490" max="10737" width="6.21875" style="56"/>
    <col min="10738" max="10738" width="1.33203125" style="56" customWidth="1"/>
    <col min="10739" max="10739" width="24.5546875" style="56" customWidth="1"/>
    <col min="10740" max="10745" width="6.33203125" style="56" customWidth="1"/>
    <col min="10746" max="10993" width="6.21875" style="56"/>
    <col min="10994" max="10994" width="1.33203125" style="56" customWidth="1"/>
    <col min="10995" max="10995" width="24.5546875" style="56" customWidth="1"/>
    <col min="10996" max="11001" width="6.33203125" style="56" customWidth="1"/>
    <col min="11002" max="11249" width="6.21875" style="56"/>
    <col min="11250" max="11250" width="1.33203125" style="56" customWidth="1"/>
    <col min="11251" max="11251" width="24.5546875" style="56" customWidth="1"/>
    <col min="11252" max="11257" width="6.33203125" style="56" customWidth="1"/>
    <col min="11258" max="11505" width="6.21875" style="56"/>
    <col min="11506" max="11506" width="1.33203125" style="56" customWidth="1"/>
    <col min="11507" max="11507" width="24.5546875" style="56" customWidth="1"/>
    <col min="11508" max="11513" width="6.33203125" style="56" customWidth="1"/>
    <col min="11514" max="11761" width="6.21875" style="56"/>
    <col min="11762" max="11762" width="1.33203125" style="56" customWidth="1"/>
    <col min="11763" max="11763" width="24.5546875" style="56" customWidth="1"/>
    <col min="11764" max="11769" width="6.33203125" style="56" customWidth="1"/>
    <col min="11770" max="12017" width="6.21875" style="56"/>
    <col min="12018" max="12018" width="1.33203125" style="56" customWidth="1"/>
    <col min="12019" max="12019" width="24.5546875" style="56" customWidth="1"/>
    <col min="12020" max="12025" width="6.33203125" style="56" customWidth="1"/>
    <col min="12026" max="12273" width="6.21875" style="56"/>
    <col min="12274" max="12274" width="1.33203125" style="56" customWidth="1"/>
    <col min="12275" max="12275" width="24.5546875" style="56" customWidth="1"/>
    <col min="12276" max="12281" width="6.33203125" style="56" customWidth="1"/>
    <col min="12282" max="12529" width="6.21875" style="56"/>
    <col min="12530" max="12530" width="1.33203125" style="56" customWidth="1"/>
    <col min="12531" max="12531" width="24.5546875" style="56" customWidth="1"/>
    <col min="12532" max="12537" width="6.33203125" style="56" customWidth="1"/>
    <col min="12538" max="12785" width="6.21875" style="56"/>
    <col min="12786" max="12786" width="1.33203125" style="56" customWidth="1"/>
    <col min="12787" max="12787" width="24.5546875" style="56" customWidth="1"/>
    <col min="12788" max="12793" width="6.33203125" style="56" customWidth="1"/>
    <col min="12794" max="13041" width="6.21875" style="56"/>
    <col min="13042" max="13042" width="1.33203125" style="56" customWidth="1"/>
    <col min="13043" max="13043" width="24.5546875" style="56" customWidth="1"/>
    <col min="13044" max="13049" width="6.33203125" style="56" customWidth="1"/>
    <col min="13050" max="13297" width="6.21875" style="56"/>
    <col min="13298" max="13298" width="1.33203125" style="56" customWidth="1"/>
    <col min="13299" max="13299" width="24.5546875" style="56" customWidth="1"/>
    <col min="13300" max="13305" width="6.33203125" style="56" customWidth="1"/>
    <col min="13306" max="13553" width="6.21875" style="56"/>
    <col min="13554" max="13554" width="1.33203125" style="56" customWidth="1"/>
    <col min="13555" max="13555" width="24.5546875" style="56" customWidth="1"/>
    <col min="13556" max="13561" width="6.33203125" style="56" customWidth="1"/>
    <col min="13562" max="13809" width="6.21875" style="56"/>
    <col min="13810" max="13810" width="1.33203125" style="56" customWidth="1"/>
    <col min="13811" max="13811" width="24.5546875" style="56" customWidth="1"/>
    <col min="13812" max="13817" width="6.33203125" style="56" customWidth="1"/>
    <col min="13818" max="14065" width="6.21875" style="56"/>
    <col min="14066" max="14066" width="1.33203125" style="56" customWidth="1"/>
    <col min="14067" max="14067" width="24.5546875" style="56" customWidth="1"/>
    <col min="14068" max="14073" width="6.33203125" style="56" customWidth="1"/>
    <col min="14074" max="14321" width="6.21875" style="56"/>
    <col min="14322" max="14322" width="1.33203125" style="56" customWidth="1"/>
    <col min="14323" max="14323" width="24.5546875" style="56" customWidth="1"/>
    <col min="14324" max="14329" width="6.33203125" style="56" customWidth="1"/>
    <col min="14330" max="14577" width="6.21875" style="56"/>
    <col min="14578" max="14578" width="1.33203125" style="56" customWidth="1"/>
    <col min="14579" max="14579" width="24.5546875" style="56" customWidth="1"/>
    <col min="14580" max="14585" width="6.33203125" style="56" customWidth="1"/>
    <col min="14586" max="14833" width="6.21875" style="56"/>
    <col min="14834" max="14834" width="1.33203125" style="56" customWidth="1"/>
    <col min="14835" max="14835" width="24.5546875" style="56" customWidth="1"/>
    <col min="14836" max="14841" width="6.33203125" style="56" customWidth="1"/>
    <col min="14842" max="15089" width="6.21875" style="56"/>
    <col min="15090" max="15090" width="1.33203125" style="56" customWidth="1"/>
    <col min="15091" max="15091" width="24.5546875" style="56" customWidth="1"/>
    <col min="15092" max="15097" width="6.33203125" style="56" customWidth="1"/>
    <col min="15098" max="15345" width="6.21875" style="56"/>
    <col min="15346" max="15346" width="1.33203125" style="56" customWidth="1"/>
    <col min="15347" max="15347" width="24.5546875" style="56" customWidth="1"/>
    <col min="15348" max="15353" width="6.33203125" style="56" customWidth="1"/>
    <col min="15354" max="15601" width="6.21875" style="56"/>
    <col min="15602" max="15602" width="1.33203125" style="56" customWidth="1"/>
    <col min="15603" max="15603" width="24.5546875" style="56" customWidth="1"/>
    <col min="15604" max="15609" width="6.33203125" style="56" customWidth="1"/>
    <col min="15610" max="15857" width="6.21875" style="56"/>
    <col min="15858" max="15858" width="1.33203125" style="56" customWidth="1"/>
    <col min="15859" max="15859" width="24.5546875" style="56" customWidth="1"/>
    <col min="15860" max="15865" width="6.33203125" style="56" customWidth="1"/>
    <col min="15866" max="16113" width="6.21875" style="56"/>
    <col min="16114" max="16114" width="1.33203125" style="56" customWidth="1"/>
    <col min="16115" max="16115" width="24.5546875" style="56" customWidth="1"/>
    <col min="16116" max="16121" width="6.33203125" style="56" customWidth="1"/>
    <col min="16122" max="16384" width="6.21875" style="56"/>
  </cols>
  <sheetData>
    <row r="1" spans="1:7" s="575" customFormat="1" ht="20.100000000000001" customHeight="1">
      <c r="A1" s="587" t="s">
        <v>658</v>
      </c>
      <c r="B1" s="932"/>
    </row>
    <row r="2" spans="1:7" ht="20.100000000000001" customHeight="1">
      <c r="A2" s="941"/>
      <c r="B2" s="941"/>
      <c r="C2" s="574"/>
      <c r="D2" s="574"/>
      <c r="E2" s="574"/>
    </row>
    <row r="3" spans="1:7" ht="20.100000000000001" customHeight="1">
      <c r="F3" s="573"/>
      <c r="G3" s="573" t="s">
        <v>495</v>
      </c>
    </row>
    <row r="4" spans="1:7" ht="16.149999999999999" customHeight="1">
      <c r="A4" s="306"/>
      <c r="B4" s="201" t="s">
        <v>0</v>
      </c>
      <c r="C4" s="201" t="s">
        <v>129</v>
      </c>
      <c r="D4" s="201" t="s">
        <v>128</v>
      </c>
      <c r="E4" s="1099" t="s">
        <v>449</v>
      </c>
      <c r="F4" s="1099"/>
      <c r="G4" s="1113"/>
    </row>
    <row r="5" spans="1:7" ht="16.149999999999999" customHeight="1">
      <c r="B5" s="572" t="s">
        <v>175</v>
      </c>
      <c r="C5" s="572" t="s">
        <v>174</v>
      </c>
      <c r="D5" s="572" t="s">
        <v>125</v>
      </c>
      <c r="E5" s="572" t="s">
        <v>310</v>
      </c>
      <c r="F5" s="572" t="s">
        <v>370</v>
      </c>
      <c r="G5" s="572" t="s">
        <v>125</v>
      </c>
    </row>
    <row r="6" spans="1:7" ht="16.149999999999999" customHeight="1">
      <c r="B6" s="571" t="s">
        <v>124</v>
      </c>
      <c r="C6" s="571" t="s">
        <v>124</v>
      </c>
      <c r="D6" s="571" t="s">
        <v>124</v>
      </c>
      <c r="E6" s="571" t="s">
        <v>124</v>
      </c>
      <c r="F6" s="571" t="s">
        <v>124</v>
      </c>
      <c r="G6" s="571" t="s">
        <v>124</v>
      </c>
    </row>
    <row r="7" spans="1:7" ht="16.149999999999999" customHeight="1">
      <c r="B7" s="703">
        <v>2021</v>
      </c>
      <c r="C7" s="703">
        <v>2021</v>
      </c>
      <c r="D7" s="703">
        <v>2021</v>
      </c>
      <c r="E7" s="703">
        <v>2021</v>
      </c>
      <c r="F7" s="703">
        <v>2021</v>
      </c>
      <c r="G7" s="703">
        <v>2021</v>
      </c>
    </row>
    <row r="8" spans="1:7" ht="20.100000000000001" customHeight="1">
      <c r="B8" s="571"/>
      <c r="C8" s="571"/>
      <c r="D8" s="571"/>
      <c r="E8" s="571"/>
      <c r="F8" s="571"/>
      <c r="G8" s="571"/>
    </row>
    <row r="9" spans="1:7" s="569" customFormat="1" ht="20.100000000000001" customHeight="1">
      <c r="A9" s="570" t="s">
        <v>494</v>
      </c>
      <c r="B9" s="576">
        <v>876</v>
      </c>
      <c r="C9" s="576">
        <v>891</v>
      </c>
      <c r="D9" s="576">
        <v>1767</v>
      </c>
      <c r="E9" s="577">
        <v>19.432120674356696</v>
      </c>
      <c r="F9" s="577">
        <v>81.369863013698634</v>
      </c>
      <c r="G9" s="577">
        <v>31.536676780296261</v>
      </c>
    </row>
    <row r="10" spans="1:7" ht="20.100000000000001" customHeight="1">
      <c r="A10" s="564" t="s">
        <v>491</v>
      </c>
      <c r="B10" s="579">
        <v>71</v>
      </c>
      <c r="C10" s="580">
        <v>76</v>
      </c>
      <c r="D10" s="579">
        <v>147</v>
      </c>
      <c r="E10" s="582">
        <v>13.24626865671641</v>
      </c>
      <c r="F10" s="581">
        <v>33.187772925764193</v>
      </c>
      <c r="G10" s="581">
        <v>19.215686274509807</v>
      </c>
    </row>
    <row r="11" spans="1:7" ht="20.100000000000001" customHeight="1">
      <c r="A11" s="564" t="s">
        <v>490</v>
      </c>
      <c r="B11" s="579">
        <v>64</v>
      </c>
      <c r="C11" s="580">
        <v>69</v>
      </c>
      <c r="D11" s="579">
        <v>133</v>
      </c>
      <c r="E11" s="582">
        <v>108.47457627118644</v>
      </c>
      <c r="F11" s="581">
        <v>116.94915254237289</v>
      </c>
      <c r="G11" s="581">
        <v>112.71186440677967</v>
      </c>
    </row>
    <row r="12" spans="1:7" ht="20.100000000000001" customHeight="1">
      <c r="A12" s="564" t="s">
        <v>492</v>
      </c>
      <c r="B12" s="579">
        <v>44</v>
      </c>
      <c r="C12" s="580">
        <v>38</v>
      </c>
      <c r="D12" s="579">
        <v>82</v>
      </c>
      <c r="E12" s="582">
        <v>1.4193548387096797</v>
      </c>
      <c r="F12" s="581">
        <v>73.076923076923066</v>
      </c>
      <c r="G12" s="581">
        <v>2.6015228426395964</v>
      </c>
    </row>
    <row r="13" spans="1:7" ht="20.100000000000001" customHeight="1">
      <c r="A13" s="564" t="s">
        <v>489</v>
      </c>
      <c r="B13" s="579">
        <v>42</v>
      </c>
      <c r="C13" s="580">
        <v>43</v>
      </c>
      <c r="D13" s="579">
        <v>85</v>
      </c>
      <c r="E13" s="582">
        <v>97.674418604651152</v>
      </c>
      <c r="F13" s="582">
        <v>100</v>
      </c>
      <c r="G13" s="582">
        <v>98.837209302325576</v>
      </c>
    </row>
    <row r="14" spans="1:7" ht="20.100000000000001" customHeight="1">
      <c r="A14" s="564" t="s">
        <v>488</v>
      </c>
      <c r="B14" s="579">
        <v>15</v>
      </c>
      <c r="C14" s="580">
        <v>13</v>
      </c>
      <c r="D14" s="579">
        <v>28</v>
      </c>
      <c r="E14" s="582">
        <v>107.14285714285714</v>
      </c>
      <c r="F14" s="581">
        <v>100</v>
      </c>
      <c r="G14" s="581">
        <v>103.7037037037037</v>
      </c>
    </row>
    <row r="15" spans="1:7" ht="20.100000000000001" customHeight="1">
      <c r="A15" s="564" t="s">
        <v>487</v>
      </c>
      <c r="B15" s="579">
        <v>40</v>
      </c>
      <c r="C15" s="580">
        <v>42</v>
      </c>
      <c r="D15" s="579">
        <v>82</v>
      </c>
      <c r="E15" s="582">
        <v>93.023255813953483</v>
      </c>
      <c r="F15" s="582">
        <v>93.333333333333329</v>
      </c>
      <c r="G15" s="582">
        <v>93.181818181818173</v>
      </c>
    </row>
    <row r="16" spans="1:7" ht="20.100000000000001" customHeight="1">
      <c r="A16" s="564" t="s">
        <v>486</v>
      </c>
      <c r="B16" s="579">
        <v>600</v>
      </c>
      <c r="C16" s="579">
        <v>610</v>
      </c>
      <c r="D16" s="579">
        <v>1210</v>
      </c>
      <c r="E16" s="582">
        <v>84.151472650771382</v>
      </c>
      <c r="F16" s="583">
        <v>93.272171253822634</v>
      </c>
      <c r="G16" s="583">
        <v>88.514996342355516</v>
      </c>
    </row>
    <row r="17" spans="1:7" ht="20.100000000000001" customHeight="1">
      <c r="A17" s="564"/>
      <c r="B17" s="579"/>
      <c r="C17" s="579"/>
      <c r="D17" s="579"/>
      <c r="E17" s="577"/>
      <c r="F17" s="583"/>
      <c r="G17" s="583"/>
    </row>
    <row r="18" spans="1:7" s="569" customFormat="1" ht="20.100000000000001" customHeight="1">
      <c r="A18" s="570" t="s">
        <v>493</v>
      </c>
      <c r="B18" s="584">
        <v>4710</v>
      </c>
      <c r="C18" s="584">
        <v>4759</v>
      </c>
      <c r="D18" s="576">
        <v>9469</v>
      </c>
      <c r="E18" s="577">
        <v>96.63520722199425</v>
      </c>
      <c r="F18" s="578">
        <v>118.32421680755843</v>
      </c>
      <c r="G18" s="578">
        <v>106.44109712230217</v>
      </c>
    </row>
    <row r="19" spans="1:7" ht="20.100000000000001" customHeight="1">
      <c r="A19" s="564" t="s">
        <v>492</v>
      </c>
      <c r="B19" s="579">
        <v>900</v>
      </c>
      <c r="C19" s="579">
        <v>900</v>
      </c>
      <c r="D19" s="579">
        <v>1800</v>
      </c>
      <c r="E19" s="582">
        <v>58.064516129032263</v>
      </c>
      <c r="F19" s="583">
        <v>102.27272727272727</v>
      </c>
      <c r="G19" s="583">
        <v>74.074074074074076</v>
      </c>
    </row>
    <row r="20" spans="1:7" ht="20.100000000000001" customHeight="1">
      <c r="A20" s="564" t="s">
        <v>491</v>
      </c>
      <c r="B20" s="579">
        <v>2300</v>
      </c>
      <c r="C20" s="579">
        <v>2450</v>
      </c>
      <c r="D20" s="579">
        <v>4750</v>
      </c>
      <c r="E20" s="582">
        <v>121.05263157894737</v>
      </c>
      <c r="F20" s="583">
        <v>145.83333333333331</v>
      </c>
      <c r="G20" s="583">
        <v>132.68156424581005</v>
      </c>
    </row>
    <row r="21" spans="1:7" ht="20.100000000000001" customHeight="1">
      <c r="A21" s="564" t="s">
        <v>490</v>
      </c>
      <c r="B21" s="585">
        <v>50</v>
      </c>
      <c r="C21" s="585">
        <v>52</v>
      </c>
      <c r="D21" s="579">
        <v>102</v>
      </c>
      <c r="E21" s="582">
        <v>119.04761904761905</v>
      </c>
      <c r="F21" s="583">
        <v>130</v>
      </c>
      <c r="G21" s="583">
        <v>124.39024390243902</v>
      </c>
    </row>
    <row r="22" spans="1:7" ht="20.100000000000001" customHeight="1">
      <c r="A22" s="564" t="s">
        <v>489</v>
      </c>
      <c r="B22" s="585">
        <v>70</v>
      </c>
      <c r="C22" s="585">
        <v>64</v>
      </c>
      <c r="D22" s="579">
        <v>134</v>
      </c>
      <c r="E22" s="582">
        <v>107.69230769230769</v>
      </c>
      <c r="F22" s="583">
        <v>98.461538461538467</v>
      </c>
      <c r="G22" s="583">
        <v>103.07692307692307</v>
      </c>
    </row>
    <row r="23" spans="1:7" ht="20.100000000000001" customHeight="1">
      <c r="A23" s="564" t="s">
        <v>488</v>
      </c>
      <c r="B23" s="585">
        <v>142</v>
      </c>
      <c r="C23" s="585">
        <v>147</v>
      </c>
      <c r="D23" s="579">
        <v>289</v>
      </c>
      <c r="E23" s="582">
        <v>126.78571428571428</v>
      </c>
      <c r="F23" s="583">
        <v>133.63636363636365</v>
      </c>
      <c r="G23" s="583">
        <v>130.18018018018017</v>
      </c>
    </row>
    <row r="24" spans="1:7" ht="20.100000000000001" customHeight="1">
      <c r="A24" s="564" t="s">
        <v>487</v>
      </c>
      <c r="B24" s="585">
        <v>48</v>
      </c>
      <c r="C24" s="585">
        <v>46</v>
      </c>
      <c r="D24" s="579">
        <v>94</v>
      </c>
      <c r="E24" s="582">
        <v>92.307692307692307</v>
      </c>
      <c r="F24" s="583">
        <v>97.872340425531917</v>
      </c>
      <c r="G24" s="583">
        <v>94.949494949494948</v>
      </c>
    </row>
    <row r="25" spans="1:7" ht="20.100000000000001" customHeight="1">
      <c r="A25" s="564" t="s">
        <v>486</v>
      </c>
      <c r="B25" s="585">
        <v>1200</v>
      </c>
      <c r="C25" s="585">
        <v>1100</v>
      </c>
      <c r="D25" s="579">
        <v>2300</v>
      </c>
      <c r="E25" s="582">
        <v>104.07632263660018</v>
      </c>
      <c r="F25" s="583">
        <v>91.666666666666657</v>
      </c>
      <c r="G25" s="583">
        <v>97.747556311092225</v>
      </c>
    </row>
    <row r="26" spans="1:7" ht="20.100000000000001" customHeight="1">
      <c r="A26" s="565"/>
      <c r="B26" s="564"/>
      <c r="C26" s="567"/>
      <c r="D26" s="567"/>
      <c r="E26" s="566"/>
      <c r="F26" s="566"/>
      <c r="G26" s="568"/>
    </row>
    <row r="27" spans="1:7" ht="20.100000000000001" customHeight="1">
      <c r="A27" s="565"/>
      <c r="B27" s="564"/>
      <c r="C27" s="567"/>
      <c r="D27" s="567"/>
      <c r="E27" s="566"/>
      <c r="F27" s="566"/>
      <c r="G27" s="568"/>
    </row>
    <row r="28" spans="1:7" ht="20.100000000000001" customHeight="1">
      <c r="A28" s="565"/>
      <c r="B28" s="564"/>
    </row>
    <row r="29" spans="1:7" ht="20.100000000000001" customHeight="1">
      <c r="A29" s="565"/>
      <c r="B29" s="564"/>
    </row>
    <row r="30" spans="1:7" ht="20.100000000000001" customHeight="1">
      <c r="A30" s="565"/>
      <c r="B30" s="564"/>
    </row>
    <row r="31" spans="1:7" ht="20.100000000000001" customHeight="1">
      <c r="A31" s="565"/>
      <c r="B31" s="564"/>
    </row>
    <row r="32" spans="1:7" ht="20.100000000000001" customHeight="1">
      <c r="A32" s="565"/>
      <c r="B32" s="564"/>
      <c r="C32" s="567"/>
      <c r="D32" s="567"/>
      <c r="E32" s="566"/>
      <c r="F32" s="566"/>
    </row>
    <row r="33" spans="1:6" ht="20.100000000000001" customHeight="1">
      <c r="A33" s="565"/>
      <c r="B33" s="564"/>
      <c r="C33" s="567"/>
      <c r="D33" s="567"/>
      <c r="E33" s="566"/>
      <c r="F33" s="566"/>
    </row>
    <row r="34" spans="1:6" ht="20.100000000000001" customHeight="1">
      <c r="A34" s="565"/>
      <c r="B34" s="564"/>
    </row>
    <row r="35" spans="1:6" ht="20.100000000000001" customHeight="1">
      <c r="A35" s="565"/>
      <c r="B35" s="564"/>
      <c r="C35" s="567"/>
      <c r="D35" s="567"/>
      <c r="E35" s="566"/>
      <c r="F35" s="566"/>
    </row>
    <row r="36" spans="1:6" ht="20.100000000000001" customHeight="1">
      <c r="A36" s="565"/>
      <c r="B36" s="564"/>
    </row>
    <row r="37" spans="1:6" ht="20.100000000000001" customHeight="1">
      <c r="A37" s="565"/>
      <c r="B37" s="564"/>
      <c r="C37" s="567"/>
      <c r="D37" s="567"/>
      <c r="E37" s="566"/>
      <c r="F37" s="566"/>
    </row>
    <row r="38" spans="1:6" ht="20.100000000000001" customHeight="1">
      <c r="A38" s="565"/>
      <c r="B38" s="564"/>
    </row>
    <row r="39" spans="1:6" ht="20.100000000000001" customHeight="1">
      <c r="A39" s="565"/>
      <c r="B39" s="564"/>
    </row>
    <row r="40" spans="1:6" ht="20.100000000000001" customHeight="1">
      <c r="A40" s="565"/>
      <c r="B40" s="564"/>
    </row>
    <row r="41" spans="1:6" ht="20.100000000000001" customHeight="1">
      <c r="A41" s="565"/>
      <c r="B41" s="564"/>
    </row>
    <row r="42" spans="1:6" ht="20.100000000000001" customHeight="1">
      <c r="A42" s="565"/>
      <c r="B42" s="564"/>
    </row>
    <row r="43" spans="1:6" ht="20.100000000000001" customHeight="1">
      <c r="A43" s="565"/>
      <c r="B43" s="564"/>
    </row>
    <row r="44" spans="1:6" ht="20.100000000000001" customHeight="1">
      <c r="A44" s="565"/>
      <c r="B44" s="564"/>
    </row>
    <row r="45" spans="1:6" ht="20.100000000000001" customHeight="1">
      <c r="A45" s="565"/>
      <c r="B45" s="564"/>
    </row>
    <row r="46" spans="1:6" ht="20.100000000000001" customHeight="1">
      <c r="A46" s="565"/>
      <c r="B46" s="564"/>
    </row>
    <row r="47" spans="1:6" ht="20.100000000000001" customHeight="1">
      <c r="A47" s="565"/>
      <c r="B47" s="564"/>
    </row>
    <row r="48" spans="1:6" ht="16.149999999999999" customHeight="1">
      <c r="A48" s="565"/>
      <c r="B48" s="564"/>
    </row>
    <row r="49" spans="1:2" ht="16.149999999999999" customHeight="1">
      <c r="A49" s="565"/>
      <c r="B49" s="564"/>
    </row>
    <row r="50" spans="1:2" ht="16.149999999999999" customHeight="1">
      <c r="A50" s="565"/>
      <c r="B50" s="564"/>
    </row>
    <row r="51" spans="1:2" ht="16.149999999999999" customHeight="1">
      <c r="A51" s="565"/>
      <c r="B51" s="564"/>
    </row>
    <row r="52" spans="1:2" ht="16.149999999999999" customHeight="1">
      <c r="A52" s="565"/>
      <c r="B52" s="564"/>
    </row>
    <row r="53" spans="1:2" ht="16.149999999999999" customHeight="1">
      <c r="A53" s="565"/>
      <c r="B53" s="564"/>
    </row>
    <row r="54" spans="1:2" ht="16.149999999999999" customHeight="1">
      <c r="A54" s="565"/>
      <c r="B54" s="564"/>
    </row>
    <row r="55" spans="1:2" ht="16.149999999999999" customHeight="1">
      <c r="A55" s="565"/>
      <c r="B55" s="564"/>
    </row>
    <row r="56" spans="1:2" ht="16.149999999999999" customHeight="1">
      <c r="A56" s="565"/>
      <c r="B56" s="564"/>
    </row>
    <row r="57" spans="1:2" ht="16.149999999999999" customHeight="1">
      <c r="A57" s="565"/>
      <c r="B57" s="564"/>
    </row>
    <row r="58" spans="1:2" ht="16.149999999999999" customHeight="1">
      <c r="A58" s="565"/>
      <c r="B58" s="564"/>
    </row>
    <row r="59" spans="1:2" ht="16.149999999999999" customHeight="1">
      <c r="A59" s="565"/>
      <c r="B59" s="564"/>
    </row>
    <row r="60" spans="1:2" ht="16.149999999999999" customHeight="1">
      <c r="A60" s="565"/>
      <c r="B60" s="564"/>
    </row>
    <row r="61" spans="1:2" ht="16.149999999999999" customHeight="1">
      <c r="A61" s="565"/>
      <c r="B61" s="564"/>
    </row>
    <row r="62" spans="1:2" ht="16.149999999999999" customHeight="1">
      <c r="A62" s="565"/>
      <c r="B62" s="564"/>
    </row>
    <row r="63" spans="1:2" ht="16.149999999999999" customHeight="1">
      <c r="A63" s="565"/>
      <c r="B63" s="564"/>
    </row>
    <row r="64" spans="1:2" ht="16.149999999999999" customHeight="1">
      <c r="A64" s="565"/>
      <c r="B64" s="564"/>
    </row>
    <row r="65" spans="1:2" ht="16.149999999999999" customHeight="1">
      <c r="A65" s="565"/>
      <c r="B65" s="564"/>
    </row>
    <row r="66" spans="1:2" ht="16.149999999999999" customHeight="1">
      <c r="A66" s="565"/>
      <c r="B66" s="564"/>
    </row>
    <row r="67" spans="1:2" ht="16.149999999999999" customHeight="1">
      <c r="A67" s="565"/>
      <c r="B67" s="564"/>
    </row>
    <row r="68" spans="1:2" ht="16.149999999999999" customHeight="1">
      <c r="A68" s="565"/>
      <c r="B68" s="564"/>
    </row>
    <row r="69" spans="1:2" ht="16.149999999999999" customHeight="1">
      <c r="A69" s="565"/>
      <c r="B69" s="564"/>
    </row>
    <row r="70" spans="1:2">
      <c r="B70" s="564"/>
    </row>
  </sheetData>
  <mergeCells count="1">
    <mergeCell ref="E4:G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M14" sqref="M14"/>
    </sheetView>
  </sheetViews>
  <sheetFormatPr defaultColWidth="7.21875" defaultRowHeight="12.75"/>
  <cols>
    <col min="1" max="1" width="1.5546875" style="90" customWidth="1"/>
    <col min="2" max="2" width="8.77734375" style="90" customWidth="1"/>
    <col min="3" max="3" width="17.21875" style="90" customWidth="1"/>
    <col min="4" max="4" width="5.6640625" style="90" customWidth="1"/>
    <col min="5" max="7" width="6.77734375" style="90" customWidth="1"/>
    <col min="8" max="9" width="7.77734375" style="90" customWidth="1"/>
    <col min="10" max="16384" width="7.21875" style="90"/>
  </cols>
  <sheetData>
    <row r="1" spans="1:10" ht="19.5" customHeight="1">
      <c r="A1" s="108" t="s">
        <v>659</v>
      </c>
      <c r="B1" s="107"/>
      <c r="C1" s="107"/>
      <c r="D1" s="107"/>
      <c r="E1" s="107"/>
      <c r="F1" s="102"/>
    </row>
    <row r="2" spans="1:10" ht="18" customHeight="1">
      <c r="A2" s="108" t="s">
        <v>754</v>
      </c>
      <c r="B2" s="107"/>
      <c r="C2" s="107"/>
      <c r="D2" s="107"/>
      <c r="E2" s="107"/>
      <c r="F2" s="102"/>
    </row>
    <row r="3" spans="1:10" ht="15">
      <c r="A3" s="99"/>
      <c r="B3" s="103"/>
      <c r="C3" s="103"/>
      <c r="D3" s="103"/>
      <c r="E3" s="103"/>
      <c r="F3" s="103"/>
      <c r="G3" s="106"/>
      <c r="H3" s="106"/>
      <c r="I3" s="99"/>
    </row>
    <row r="4" spans="1:10" ht="15">
      <c r="A4" s="99"/>
      <c r="B4" s="103"/>
      <c r="C4" s="103"/>
      <c r="D4" s="103"/>
      <c r="E4" s="103"/>
      <c r="F4" s="106"/>
      <c r="G4" s="106"/>
      <c r="H4" s="106"/>
      <c r="I4" s="195" t="s">
        <v>372</v>
      </c>
    </row>
    <row r="5" spans="1:10" ht="16.149999999999999" customHeight="1">
      <c r="A5" s="105"/>
      <c r="B5" s="104"/>
      <c r="C5" s="104"/>
      <c r="D5" s="1114" t="s">
        <v>755</v>
      </c>
      <c r="E5" s="1114"/>
      <c r="F5" s="1114"/>
      <c r="G5" s="1114"/>
      <c r="H5" s="1066" t="s">
        <v>528</v>
      </c>
      <c r="I5" s="1066" t="s">
        <v>528</v>
      </c>
    </row>
    <row r="6" spans="1:10" ht="16.149999999999999" customHeight="1">
      <c r="A6" s="99"/>
      <c r="B6" s="103"/>
      <c r="C6" s="103"/>
      <c r="D6" s="110" t="s">
        <v>309</v>
      </c>
      <c r="E6" s="110" t="s">
        <v>308</v>
      </c>
      <c r="F6" s="110" t="s">
        <v>307</v>
      </c>
      <c r="G6" s="110" t="s">
        <v>306</v>
      </c>
      <c r="H6" s="360" t="s">
        <v>174</v>
      </c>
      <c r="I6" s="360" t="s">
        <v>125</v>
      </c>
    </row>
    <row r="7" spans="1:10" ht="16.149999999999999" customHeight="1">
      <c r="A7" s="99"/>
      <c r="B7" s="103"/>
      <c r="C7" s="103"/>
      <c r="D7" s="361" t="s">
        <v>756</v>
      </c>
      <c r="E7" s="110" t="s">
        <v>529</v>
      </c>
      <c r="F7" s="110" t="s">
        <v>529</v>
      </c>
      <c r="G7" s="110" t="s">
        <v>529</v>
      </c>
      <c r="H7" s="360" t="s">
        <v>668</v>
      </c>
      <c r="I7" s="360" t="s">
        <v>668</v>
      </c>
    </row>
    <row r="8" spans="1:10" ht="16.149999999999999" customHeight="1">
      <c r="A8" s="99"/>
      <c r="B8" s="103"/>
      <c r="C8" s="103"/>
      <c r="D8" s="361"/>
      <c r="E8" s="110">
        <v>2020</v>
      </c>
      <c r="F8" s="110">
        <v>2020</v>
      </c>
      <c r="G8" s="110">
        <v>2021</v>
      </c>
      <c r="H8" s="360" t="s">
        <v>137</v>
      </c>
      <c r="I8" s="360" t="s">
        <v>137</v>
      </c>
    </row>
    <row r="9" spans="1:10" ht="16.149999999999999" customHeight="1">
      <c r="A9" s="99"/>
      <c r="B9" s="103"/>
      <c r="C9" s="103"/>
      <c r="D9" s="361"/>
      <c r="E9" s="110"/>
      <c r="F9" s="110"/>
      <c r="G9" s="110"/>
      <c r="H9" s="360" t="s">
        <v>83</v>
      </c>
      <c r="I9" s="360" t="s">
        <v>83</v>
      </c>
    </row>
    <row r="10" spans="1:10" ht="16.149999999999999" customHeight="1">
      <c r="A10" s="102"/>
      <c r="B10" s="101"/>
      <c r="C10" s="101"/>
      <c r="D10" s="362"/>
      <c r="E10" s="362"/>
      <c r="F10" s="363"/>
      <c r="G10" s="364"/>
      <c r="H10" s="1065" t="s">
        <v>447</v>
      </c>
      <c r="I10" s="1065" t="s">
        <v>447</v>
      </c>
    </row>
    <row r="11" spans="1:10" ht="20.100000000000001" customHeight="1">
      <c r="A11" s="102"/>
      <c r="B11" s="101"/>
      <c r="C11" s="101"/>
      <c r="D11" s="101"/>
      <c r="E11" s="101"/>
      <c r="F11" s="100"/>
      <c r="G11" s="367"/>
      <c r="H11" s="360"/>
      <c r="I11" s="360"/>
    </row>
    <row r="12" spans="1:10" ht="20.100000000000001" customHeight="1">
      <c r="A12" s="92" t="s">
        <v>305</v>
      </c>
      <c r="B12" s="99"/>
      <c r="C12" s="99"/>
      <c r="D12" s="91">
        <v>104.87991742358334</v>
      </c>
      <c r="E12" s="91">
        <v>102.41429902785771</v>
      </c>
      <c r="F12" s="365">
        <v>101.62120695266901</v>
      </c>
      <c r="G12" s="365">
        <v>100.1874</v>
      </c>
      <c r="H12" s="184">
        <v>102.67050297610716</v>
      </c>
      <c r="I12" s="184">
        <v>101.47370745177258</v>
      </c>
      <c r="J12" s="151"/>
    </row>
    <row r="13" spans="1:10" ht="20.100000000000001" customHeight="1">
      <c r="A13" s="95"/>
      <c r="B13" s="98"/>
      <c r="C13" s="98"/>
      <c r="D13" s="185"/>
      <c r="E13" s="185"/>
      <c r="F13" s="368"/>
      <c r="G13" s="369"/>
      <c r="H13" s="373"/>
      <c r="I13" s="371"/>
      <c r="J13" s="151"/>
    </row>
    <row r="14" spans="1:10" ht="20.100000000000001" customHeight="1">
      <c r="A14" s="95"/>
      <c r="B14" s="94" t="s">
        <v>304</v>
      </c>
      <c r="C14" s="94"/>
      <c r="D14" s="96">
        <v>109.01855972268977</v>
      </c>
      <c r="E14" s="96">
        <v>99.66978456781888</v>
      </c>
      <c r="F14" s="366">
        <v>100.54688209032965</v>
      </c>
      <c r="G14" s="366">
        <v>99.868200000000002</v>
      </c>
      <c r="H14" s="187">
        <v>100.14924434255238</v>
      </c>
      <c r="I14" s="372">
        <v>100.86254480995999</v>
      </c>
      <c r="J14" s="151"/>
    </row>
    <row r="15" spans="1:10" ht="20.100000000000001" customHeight="1">
      <c r="A15" s="95"/>
      <c r="B15" s="97" t="s">
        <v>292</v>
      </c>
      <c r="C15" s="94" t="s">
        <v>303</v>
      </c>
      <c r="D15" s="96">
        <v>107.85069019027233</v>
      </c>
      <c r="E15" s="96">
        <v>104.40767117389539</v>
      </c>
      <c r="F15" s="366">
        <v>102.23286123948225</v>
      </c>
      <c r="G15" s="366">
        <v>99.721199999999996</v>
      </c>
      <c r="H15" s="187">
        <v>104.32828042030437</v>
      </c>
      <c r="I15" s="372">
        <v>105.52666327683752</v>
      </c>
      <c r="J15" s="151"/>
    </row>
    <row r="16" spans="1:10" ht="20.100000000000001" customHeight="1">
      <c r="A16" s="95"/>
      <c r="B16" s="94"/>
      <c r="C16" s="94" t="s">
        <v>302</v>
      </c>
      <c r="D16" s="96">
        <v>109.25659571356574</v>
      </c>
      <c r="E16" s="96">
        <v>97.994331328998612</v>
      </c>
      <c r="F16" s="366">
        <v>99.895791752793116</v>
      </c>
      <c r="G16" s="366">
        <v>99.813900000000004</v>
      </c>
      <c r="H16" s="187">
        <v>98.740515051154659</v>
      </c>
      <c r="I16" s="372">
        <v>99.610163743705868</v>
      </c>
      <c r="J16" s="151"/>
    </row>
    <row r="17" spans="1:12" ht="20.100000000000001" customHeight="1">
      <c r="A17" s="95"/>
      <c r="B17" s="94"/>
      <c r="C17" s="94" t="s">
        <v>301</v>
      </c>
      <c r="D17" s="96">
        <v>108.93150663296275</v>
      </c>
      <c r="E17" s="96">
        <v>101.90195715153745</v>
      </c>
      <c r="F17" s="366">
        <v>101.45249741201464</v>
      </c>
      <c r="G17" s="366">
        <v>100.06529999999999</v>
      </c>
      <c r="H17" s="187">
        <v>101.97249633914998</v>
      </c>
      <c r="I17" s="372">
        <v>102.02702622393539</v>
      </c>
      <c r="J17" s="151"/>
    </row>
    <row r="18" spans="1:12" ht="20.100000000000001" customHeight="1">
      <c r="A18" s="95"/>
      <c r="B18" s="94" t="s">
        <v>300</v>
      </c>
      <c r="C18" s="94"/>
      <c r="D18" s="96">
        <v>103.31437936633593</v>
      </c>
      <c r="E18" s="96">
        <v>101.58124430486595</v>
      </c>
      <c r="F18" s="366">
        <v>101.18722805719997</v>
      </c>
      <c r="G18" s="366">
        <v>100.1103</v>
      </c>
      <c r="H18" s="187">
        <v>101.62501910337132</v>
      </c>
      <c r="I18" s="372">
        <v>101.56643549409738</v>
      </c>
      <c r="J18" s="151"/>
    </row>
    <row r="19" spans="1:12" ht="20.100000000000001" customHeight="1">
      <c r="A19" s="95"/>
      <c r="B19" s="94" t="s">
        <v>369</v>
      </c>
      <c r="C19" s="94"/>
      <c r="D19" s="96">
        <v>102.28015229470168</v>
      </c>
      <c r="E19" s="96">
        <v>100.97583592977001</v>
      </c>
      <c r="F19" s="366">
        <v>100.4902052795515</v>
      </c>
      <c r="G19" s="366">
        <v>99.996799999999993</v>
      </c>
      <c r="H19" s="187">
        <v>100.98088494160913</v>
      </c>
      <c r="I19" s="372">
        <v>100.84678071009522</v>
      </c>
      <c r="J19" s="151"/>
    </row>
    <row r="20" spans="1:12" ht="20.100000000000001" customHeight="1">
      <c r="A20" s="95"/>
      <c r="B20" s="94" t="s">
        <v>299</v>
      </c>
      <c r="C20" s="94"/>
      <c r="D20" s="96">
        <v>104.90287956840757</v>
      </c>
      <c r="E20" s="96">
        <v>104.0175281564206</v>
      </c>
      <c r="F20" s="366">
        <v>102.44386158595036</v>
      </c>
      <c r="G20" s="366">
        <v>100.63</v>
      </c>
      <c r="H20" s="187">
        <v>103.24284976388074</v>
      </c>
      <c r="I20" s="372">
        <v>101.19188765669919</v>
      </c>
      <c r="J20" s="151"/>
    </row>
    <row r="21" spans="1:12" ht="20.100000000000001" customHeight="1">
      <c r="A21" s="95"/>
      <c r="B21" s="94" t="s">
        <v>298</v>
      </c>
      <c r="C21" s="94"/>
      <c r="D21" s="96">
        <v>102.24042244106371</v>
      </c>
      <c r="E21" s="96">
        <v>100.58283806510838</v>
      </c>
      <c r="F21" s="366">
        <v>100.53763213768305</v>
      </c>
      <c r="G21" s="366">
        <v>100.09950000000001</v>
      </c>
      <c r="H21" s="187">
        <v>100.54964422173781</v>
      </c>
      <c r="I21" s="372">
        <v>100.53337889601784</v>
      </c>
      <c r="J21" s="151"/>
    </row>
    <row r="22" spans="1:12" ht="20.100000000000001" customHeight="1">
      <c r="A22" s="95"/>
      <c r="B22" s="94" t="s">
        <v>297</v>
      </c>
      <c r="C22" s="94"/>
      <c r="D22" s="96">
        <v>102.33901301947436</v>
      </c>
      <c r="E22" s="96">
        <v>100.15691083404943</v>
      </c>
      <c r="F22" s="366">
        <v>100.07172098539969</v>
      </c>
      <c r="G22" s="366">
        <v>100.01600000000001</v>
      </c>
      <c r="H22" s="187">
        <v>100.16558871974421</v>
      </c>
      <c r="I22" s="372">
        <v>100.21773355095198</v>
      </c>
      <c r="J22" s="151"/>
    </row>
    <row r="23" spans="1:12" ht="20.100000000000001" customHeight="1">
      <c r="A23" s="95"/>
      <c r="B23" s="97" t="s">
        <v>292</v>
      </c>
      <c r="C23" s="94" t="s">
        <v>296</v>
      </c>
      <c r="D23" s="96">
        <v>102.41828029347177</v>
      </c>
      <c r="E23" s="96">
        <v>100.01810111142262</v>
      </c>
      <c r="F23" s="366">
        <v>100.0133004089943</v>
      </c>
      <c r="G23" s="366">
        <v>100.00530000000001</v>
      </c>
      <c r="H23" s="187">
        <v>100.02796741078832</v>
      </c>
      <c r="I23" s="372">
        <v>100.06208636016018</v>
      </c>
      <c r="J23" s="151"/>
    </row>
    <row r="24" spans="1:12" ht="20.100000000000001" customHeight="1">
      <c r="A24" s="95"/>
      <c r="B24" s="94" t="s">
        <v>295</v>
      </c>
      <c r="C24" s="94"/>
      <c r="D24" s="96">
        <v>100.00632998689319</v>
      </c>
      <c r="E24" s="96">
        <v>115.53989465846153</v>
      </c>
      <c r="F24" s="366">
        <v>109.13618854855029</v>
      </c>
      <c r="G24" s="366">
        <v>101.0665</v>
      </c>
      <c r="H24" s="187">
        <v>118.12484651877385</v>
      </c>
      <c r="I24" s="372">
        <v>105.62480888896219</v>
      </c>
      <c r="J24" s="151"/>
    </row>
    <row r="25" spans="1:12" ht="20.100000000000001" customHeight="1">
      <c r="A25" s="95"/>
      <c r="B25" s="94" t="s">
        <v>294</v>
      </c>
      <c r="C25" s="94"/>
      <c r="D25" s="96">
        <v>98.153273675283629</v>
      </c>
      <c r="E25" s="96">
        <v>99.177484169116553</v>
      </c>
      <c r="F25" s="366">
        <v>99.463885393187155</v>
      </c>
      <c r="G25" s="366">
        <v>100.0138</v>
      </c>
      <c r="H25" s="187">
        <v>99.184194799447866</v>
      </c>
      <c r="I25" s="372">
        <v>99.315954810664763</v>
      </c>
      <c r="J25" s="151"/>
      <c r="L25" s="135"/>
    </row>
    <row r="26" spans="1:12" ht="20.100000000000001" customHeight="1">
      <c r="A26" s="95"/>
      <c r="B26" s="94" t="s">
        <v>293</v>
      </c>
      <c r="C26" s="94"/>
      <c r="D26" s="96">
        <v>107.20709505974496</v>
      </c>
      <c r="E26" s="96">
        <v>104.11246001506184</v>
      </c>
      <c r="F26" s="366">
        <v>100.42292651050862</v>
      </c>
      <c r="G26" s="366">
        <v>100.0264</v>
      </c>
      <c r="H26" s="187">
        <v>104.09268403049876</v>
      </c>
      <c r="I26" s="372">
        <v>104.08792974191469</v>
      </c>
      <c r="J26" s="151"/>
    </row>
    <row r="27" spans="1:12" ht="20.100000000000001" customHeight="1">
      <c r="A27" s="95"/>
      <c r="B27" s="97" t="s">
        <v>292</v>
      </c>
      <c r="C27" s="94" t="s">
        <v>291</v>
      </c>
      <c r="D27" s="96">
        <v>107.69908777444107</v>
      </c>
      <c r="E27" s="96">
        <v>104.44615006185079</v>
      </c>
      <c r="F27" s="366">
        <v>100.38021656732008</v>
      </c>
      <c r="G27" s="366">
        <v>100.00320000000001</v>
      </c>
      <c r="H27" s="187">
        <v>104.44343452753942</v>
      </c>
      <c r="I27" s="372">
        <v>104.46581774470359</v>
      </c>
      <c r="J27" s="151"/>
    </row>
    <row r="28" spans="1:12" ht="20.100000000000001" customHeight="1">
      <c r="A28" s="95"/>
      <c r="B28" s="94" t="s">
        <v>290</v>
      </c>
      <c r="C28" s="94"/>
      <c r="D28" s="96">
        <v>98.676107527016399</v>
      </c>
      <c r="E28" s="96">
        <v>99.30456432373596</v>
      </c>
      <c r="F28" s="366">
        <v>99.745844294847572</v>
      </c>
      <c r="G28" s="366">
        <v>99.915400000000005</v>
      </c>
      <c r="H28" s="187">
        <v>99.421592622662232</v>
      </c>
      <c r="I28" s="372">
        <v>98.810650869305533</v>
      </c>
      <c r="J28" s="151"/>
    </row>
    <row r="29" spans="1:12" ht="20.100000000000001" customHeight="1">
      <c r="A29" s="95"/>
      <c r="B29" s="94" t="s">
        <v>757</v>
      </c>
      <c r="C29" s="94"/>
      <c r="D29" s="96">
        <v>104.84872595861827</v>
      </c>
      <c r="E29" s="96">
        <v>101.60875204786095</v>
      </c>
      <c r="F29" s="366">
        <v>100.88879162814186</v>
      </c>
      <c r="G29" s="366">
        <v>100.0586</v>
      </c>
      <c r="H29" s="187">
        <v>101.70080598493223</v>
      </c>
      <c r="I29" s="372">
        <v>101.67708607222272</v>
      </c>
      <c r="J29" s="151"/>
    </row>
    <row r="30" spans="1:12" ht="20.100000000000001" customHeight="1">
      <c r="A30" s="95"/>
      <c r="B30" s="94"/>
      <c r="C30" s="94"/>
      <c r="D30" s="185"/>
      <c r="E30" s="185"/>
      <c r="F30" s="368"/>
      <c r="G30" s="368"/>
      <c r="H30" s="186"/>
      <c r="I30" s="187"/>
      <c r="J30" s="151"/>
    </row>
    <row r="31" spans="1:12" ht="20.100000000000001" customHeight="1">
      <c r="A31" s="92" t="s">
        <v>289</v>
      </c>
      <c r="B31" s="93"/>
      <c r="C31" s="93"/>
      <c r="D31" s="91">
        <v>138.85357242200689</v>
      </c>
      <c r="E31" s="91">
        <v>112.36576334200592</v>
      </c>
      <c r="F31" s="365">
        <v>100.23446349628995</v>
      </c>
      <c r="G31" s="365">
        <v>101.12260000000001</v>
      </c>
      <c r="H31" s="184">
        <v>113.07396397967939</v>
      </c>
      <c r="I31" s="184">
        <v>118.06390774500029</v>
      </c>
      <c r="J31" s="151"/>
    </row>
    <row r="32" spans="1:12" ht="20.100000000000001" customHeight="1">
      <c r="A32" s="92" t="s">
        <v>288</v>
      </c>
      <c r="B32" s="93"/>
      <c r="C32" s="93"/>
      <c r="D32" s="91">
        <v>99.314464953045842</v>
      </c>
      <c r="E32" s="91">
        <v>99.125815378685729</v>
      </c>
      <c r="F32" s="365">
        <v>99.680997320395036</v>
      </c>
      <c r="G32" s="365">
        <v>99.704099999999997</v>
      </c>
      <c r="H32" s="184">
        <v>98.873041483445022</v>
      </c>
      <c r="I32" s="184">
        <v>99.146367765020329</v>
      </c>
      <c r="J32" s="151"/>
    </row>
    <row r="33" spans="1:10" ht="20.100000000000001" customHeight="1">
      <c r="A33" s="92" t="s">
        <v>287</v>
      </c>
      <c r="B33" s="93"/>
      <c r="C33" s="93"/>
      <c r="D33" s="91"/>
      <c r="E33" s="91">
        <v>1.1399999999999999</v>
      </c>
      <c r="F33" s="365"/>
      <c r="G33" s="370">
        <v>7.0000000000000007E-2</v>
      </c>
      <c r="H33" s="183"/>
      <c r="I33" s="184">
        <v>0.87</v>
      </c>
      <c r="J33" s="151"/>
    </row>
  </sheetData>
  <mergeCells count="1">
    <mergeCell ref="D5:G5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M21" sqref="M21"/>
    </sheetView>
  </sheetViews>
  <sheetFormatPr defaultColWidth="7.21875" defaultRowHeight="12.75"/>
  <cols>
    <col min="1" max="1" width="39.77734375" style="308" customWidth="1"/>
    <col min="2" max="2" width="8.5546875" style="308" customWidth="1"/>
    <col min="3" max="3" width="8.77734375" style="308" customWidth="1"/>
    <col min="4" max="4" width="12.5546875" style="308" customWidth="1"/>
    <col min="5" max="5" width="8.5546875" style="308" customWidth="1"/>
    <col min="6" max="6" width="8.77734375" style="308" customWidth="1"/>
    <col min="7" max="7" width="7.21875" style="308"/>
    <col min="8" max="8" width="13.5546875" style="308" customWidth="1"/>
    <col min="9" max="16384" width="7.21875" style="308"/>
  </cols>
  <sheetData>
    <row r="1" spans="1:12" s="189" customFormat="1" ht="20.100000000000001" customHeight="1">
      <c r="A1" s="846" t="s">
        <v>748</v>
      </c>
      <c r="B1" s="939"/>
      <c r="C1" s="862"/>
      <c r="D1" s="862"/>
    </row>
    <row r="2" spans="1:12" s="189" customFormat="1" ht="20.100000000000001" customHeight="1">
      <c r="A2" s="940"/>
      <c r="B2" s="940"/>
      <c r="C2" s="193"/>
      <c r="D2" s="862"/>
    </row>
    <row r="3" spans="1:12" s="190" customFormat="1" ht="20.100000000000001" customHeight="1">
      <c r="A3" s="192"/>
      <c r="B3" s="191"/>
      <c r="C3" s="845"/>
      <c r="D3" s="847" t="s">
        <v>372</v>
      </c>
    </row>
    <row r="4" spans="1:12" s="189" customFormat="1" ht="20.100000000000001" customHeight="1">
      <c r="A4" s="112"/>
      <c r="B4" s="1115" t="s">
        <v>711</v>
      </c>
      <c r="C4" s="1115"/>
      <c r="D4" s="876" t="s">
        <v>693</v>
      </c>
    </row>
    <row r="5" spans="1:12" s="188" customFormat="1" ht="20.100000000000001" customHeight="1">
      <c r="A5" s="111"/>
      <c r="B5" s="877" t="s">
        <v>370</v>
      </c>
      <c r="C5" s="877" t="s">
        <v>310</v>
      </c>
      <c r="D5" s="878" t="s">
        <v>712</v>
      </c>
    </row>
    <row r="6" spans="1:12" s="188" customFormat="1" ht="20.100000000000001" customHeight="1">
      <c r="A6" s="111"/>
      <c r="B6" s="879" t="s">
        <v>581</v>
      </c>
      <c r="C6" s="879" t="s">
        <v>668</v>
      </c>
      <c r="D6" s="880" t="s">
        <v>447</v>
      </c>
    </row>
    <row r="7" spans="1:12" ht="18" customHeight="1">
      <c r="A7" s="881"/>
      <c r="B7" s="881"/>
      <c r="C7" s="881"/>
      <c r="D7" s="881"/>
    </row>
    <row r="8" spans="1:12" ht="18" customHeight="1">
      <c r="A8" s="313" t="s">
        <v>286</v>
      </c>
      <c r="B8" s="317">
        <v>103.87107355553144</v>
      </c>
      <c r="C8" s="317">
        <v>100.24382386148946</v>
      </c>
      <c r="D8" s="586">
        <v>104.22925473192741</v>
      </c>
    </row>
    <row r="9" spans="1:12" ht="19.899999999999999" customHeight="1">
      <c r="A9" s="126" t="s">
        <v>285</v>
      </c>
      <c r="B9" s="882">
        <v>104.46700875948333</v>
      </c>
      <c r="C9" s="882">
        <v>100.17974374223635</v>
      </c>
      <c r="D9" s="883">
        <v>105.62679722860518</v>
      </c>
    </row>
    <row r="10" spans="1:12" ht="19.899999999999999" customHeight="1">
      <c r="A10" s="126" t="s">
        <v>52</v>
      </c>
      <c r="B10" s="882">
        <v>100.7257149497451</v>
      </c>
      <c r="C10" s="882">
        <v>100.54763044243609</v>
      </c>
      <c r="D10" s="883">
        <v>100.30474136559604</v>
      </c>
    </row>
    <row r="11" spans="1:12" ht="19.899999999999999" customHeight="1">
      <c r="A11" s="126" t="s">
        <v>227</v>
      </c>
      <c r="B11" s="882">
        <v>102.39963522280128</v>
      </c>
      <c r="C11" s="882">
        <v>100.407643811651</v>
      </c>
      <c r="D11" s="883">
        <v>100.47549544450882</v>
      </c>
    </row>
    <row r="12" spans="1:12" ht="19.899999999999999" customHeight="1">
      <c r="A12" s="313" t="s">
        <v>283</v>
      </c>
      <c r="B12" s="317">
        <v>103.3894611711623</v>
      </c>
      <c r="C12" s="317">
        <v>101.40046176440478</v>
      </c>
      <c r="D12" s="586">
        <v>101.81929162947554</v>
      </c>
    </row>
    <row r="13" spans="1:12" ht="19.899999999999999" customHeight="1">
      <c r="A13" s="126" t="s">
        <v>79</v>
      </c>
      <c r="B13" s="882">
        <v>125.01217023491739</v>
      </c>
      <c r="C13" s="882">
        <v>104.96908796862117</v>
      </c>
      <c r="D13" s="883">
        <v>109.97871353146128</v>
      </c>
      <c r="H13" s="315"/>
    </row>
    <row r="14" spans="1:12" ht="19.899999999999999" customHeight="1">
      <c r="A14" s="126" t="s">
        <v>75</v>
      </c>
      <c r="B14" s="882">
        <v>102.69739907635945</v>
      </c>
      <c r="C14" s="882">
        <v>101.13891210115253</v>
      </c>
      <c r="D14" s="883">
        <v>101.63936608280234</v>
      </c>
    </row>
    <row r="15" spans="1:12" ht="27" customHeight="1">
      <c r="A15" s="314" t="s">
        <v>753</v>
      </c>
      <c r="B15" s="882">
        <v>102.81222515369343</v>
      </c>
      <c r="C15" s="882">
        <v>102.79010921406237</v>
      </c>
      <c r="D15" s="883">
        <v>100.52494584489207</v>
      </c>
    </row>
    <row r="16" spans="1:12" ht="27" customHeight="1">
      <c r="A16" s="314" t="s">
        <v>736</v>
      </c>
      <c r="B16" s="882">
        <v>101.5334282424018</v>
      </c>
      <c r="C16" s="882">
        <v>100.81677004912426</v>
      </c>
      <c r="D16" s="883">
        <v>101.53761556409394</v>
      </c>
      <c r="E16" s="312"/>
      <c r="F16" s="312"/>
      <c r="H16" s="310"/>
      <c r="I16" s="310"/>
      <c r="K16" s="309"/>
      <c r="L16" s="309"/>
    </row>
    <row r="17" spans="1:12" ht="19.899999999999999" customHeight="1">
      <c r="A17" s="313" t="s">
        <v>51</v>
      </c>
      <c r="B17" s="317">
        <v>101.99713128068193</v>
      </c>
      <c r="C17" s="317">
        <v>100.01</v>
      </c>
      <c r="D17" s="586">
        <v>100.88500929186395</v>
      </c>
      <c r="E17" s="311"/>
      <c r="F17" s="311"/>
      <c r="H17" s="310"/>
      <c r="I17" s="310"/>
      <c r="K17" s="309"/>
      <c r="L17" s="309"/>
    </row>
    <row r="18" spans="1:12" ht="19.899999999999999" customHeight="1">
      <c r="A18" s="127" t="s">
        <v>189</v>
      </c>
      <c r="B18" s="196"/>
      <c r="C18" s="196"/>
      <c r="D18" s="883"/>
      <c r="E18" s="311"/>
      <c r="F18" s="311"/>
      <c r="H18" s="310"/>
      <c r="I18" s="310"/>
      <c r="K18" s="309"/>
      <c r="L18" s="309"/>
    </row>
    <row r="19" spans="1:12" ht="19.899999999999999" customHeight="1">
      <c r="A19" s="126" t="s">
        <v>440</v>
      </c>
      <c r="B19" s="882">
        <v>103.0877254996164</v>
      </c>
      <c r="C19" s="882">
        <v>99.615301773857183</v>
      </c>
      <c r="D19" s="883">
        <v>100.21443916501224</v>
      </c>
      <c r="E19" s="311"/>
      <c r="F19" s="311"/>
      <c r="H19" s="310"/>
      <c r="I19" s="310"/>
      <c r="K19" s="309"/>
      <c r="L19" s="309"/>
    </row>
    <row r="20" spans="1:12" ht="19.899999999999999" customHeight="1">
      <c r="A20" s="126" t="s">
        <v>147</v>
      </c>
      <c r="B20" s="882">
        <v>101.27240760752328</v>
      </c>
      <c r="C20" s="882">
        <v>100.22103158844101</v>
      </c>
      <c r="D20" s="883">
        <v>100.65685673933862</v>
      </c>
      <c r="E20" s="311"/>
      <c r="F20" s="311"/>
      <c r="H20" s="310"/>
      <c r="I20" s="310"/>
      <c r="K20" s="309"/>
      <c r="L20" s="309"/>
    </row>
    <row r="21" spans="1:12" ht="19.899999999999999" customHeight="1">
      <c r="A21" s="126" t="s">
        <v>143</v>
      </c>
      <c r="B21" s="882">
        <v>100.89890293855915</v>
      </c>
      <c r="C21" s="882">
        <v>100.09660933177862</v>
      </c>
      <c r="D21" s="883">
        <v>99.412696249205993</v>
      </c>
      <c r="E21" s="311"/>
      <c r="F21" s="311"/>
      <c r="H21" s="310"/>
      <c r="I21" s="310"/>
      <c r="K21" s="309"/>
      <c r="L21" s="309"/>
    </row>
    <row r="22" spans="1:12" ht="19.899999999999999" customHeight="1">
      <c r="A22" s="126" t="s">
        <v>146</v>
      </c>
      <c r="B22" s="882">
        <v>103.29498244464148</v>
      </c>
      <c r="C22" s="882">
        <v>100.04195097888811</v>
      </c>
      <c r="D22" s="883">
        <v>103.23302612997784</v>
      </c>
      <c r="E22" s="311"/>
      <c r="F22" s="311"/>
      <c r="H22" s="310"/>
      <c r="I22" s="310"/>
      <c r="K22" s="309"/>
      <c r="L22" s="309"/>
    </row>
    <row r="23" spans="1:12" ht="19.899999999999999" customHeight="1">
      <c r="A23" s="126" t="s">
        <v>141</v>
      </c>
      <c r="B23" s="882">
        <v>100.41719314348771</v>
      </c>
      <c r="C23" s="882">
        <v>100.22289047220012</v>
      </c>
      <c r="D23" s="883">
        <v>100.33259907209055</v>
      </c>
      <c r="E23" s="311"/>
      <c r="F23" s="311"/>
      <c r="H23" s="310"/>
      <c r="I23" s="310"/>
      <c r="K23" s="309"/>
      <c r="L23" s="309"/>
    </row>
    <row r="24" spans="1:12" ht="19.899999999999999" customHeight="1">
      <c r="A24" s="126" t="s">
        <v>144</v>
      </c>
      <c r="B24" s="882">
        <v>100.54021020447945</v>
      </c>
      <c r="C24" s="882">
        <v>100.14951160874782</v>
      </c>
      <c r="D24" s="883">
        <v>100.48337193994071</v>
      </c>
    </row>
    <row r="25" spans="1:12" ht="19.899999999999999" customHeight="1">
      <c r="A25" s="881"/>
      <c r="B25" s="881"/>
      <c r="C25" s="881"/>
      <c r="D25" s="881"/>
    </row>
    <row r="26" spans="1:12" ht="19.899999999999999" customHeight="1">
      <c r="A26" s="881"/>
      <c r="B26" s="881"/>
      <c r="C26" s="881"/>
      <c r="D26" s="881"/>
    </row>
    <row r="27" spans="1:12" ht="19.899999999999999" customHeight="1">
      <c r="A27" s="881"/>
      <c r="B27" s="881"/>
      <c r="C27" s="881"/>
      <c r="D27" s="881"/>
    </row>
    <row r="28" spans="1:12" ht="19.899999999999999" customHeight="1">
      <c r="A28" s="881"/>
      <c r="B28" s="881"/>
      <c r="C28" s="881"/>
      <c r="D28" s="881"/>
    </row>
    <row r="29" spans="1:12" ht="19.899999999999999" customHeight="1">
      <c r="A29" s="881"/>
      <c r="B29" s="881"/>
      <c r="C29" s="881"/>
      <c r="D29" s="881"/>
    </row>
    <row r="30" spans="1:12" ht="19.899999999999999" customHeight="1">
      <c r="A30" s="881"/>
      <c r="B30" s="881"/>
      <c r="C30" s="881"/>
      <c r="D30" s="881"/>
    </row>
    <row r="31" spans="1:12">
      <c r="A31" s="881"/>
      <c r="B31" s="881"/>
      <c r="C31" s="881"/>
      <c r="D31" s="881"/>
    </row>
    <row r="32" spans="1:12">
      <c r="A32" s="881"/>
      <c r="B32" s="881"/>
      <c r="C32" s="881"/>
      <c r="D32" s="881"/>
    </row>
    <row r="33" spans="1:4">
      <c r="A33" s="881"/>
      <c r="B33" s="881"/>
      <c r="C33" s="881"/>
      <c r="D33" s="881"/>
    </row>
    <row r="34" spans="1:4">
      <c r="A34" s="881"/>
      <c r="B34" s="881"/>
      <c r="C34" s="881"/>
      <c r="D34" s="881"/>
    </row>
    <row r="35" spans="1:4">
      <c r="A35" s="881"/>
      <c r="B35" s="881"/>
      <c r="C35" s="881"/>
      <c r="D35" s="881"/>
    </row>
    <row r="36" spans="1:4">
      <c r="A36" s="881"/>
      <c r="B36" s="881"/>
      <c r="C36" s="881"/>
      <c r="D36" s="881"/>
    </row>
    <row r="37" spans="1:4">
      <c r="A37" s="881"/>
      <c r="B37" s="881"/>
      <c r="C37" s="881"/>
      <c r="D37" s="881"/>
    </row>
    <row r="38" spans="1:4">
      <c r="A38" s="881"/>
      <c r="B38" s="881"/>
      <c r="C38" s="881"/>
      <c r="D38" s="881"/>
    </row>
    <row r="39" spans="1:4">
      <c r="A39" s="881"/>
      <c r="B39" s="881"/>
      <c r="C39" s="881"/>
      <c r="D39" s="881"/>
    </row>
    <row r="40" spans="1:4">
      <c r="A40" s="881"/>
      <c r="B40" s="881"/>
      <c r="C40" s="881"/>
      <c r="D40" s="881"/>
    </row>
    <row r="41" spans="1:4">
      <c r="A41" s="881"/>
      <c r="B41" s="881"/>
      <c r="C41" s="881"/>
      <c r="D41" s="881"/>
    </row>
    <row r="42" spans="1:4">
      <c r="A42" s="881"/>
      <c r="B42" s="881"/>
      <c r="C42" s="881"/>
      <c r="D42" s="881"/>
    </row>
    <row r="43" spans="1:4">
      <c r="A43" s="881"/>
      <c r="B43" s="881"/>
      <c r="C43" s="881"/>
      <c r="D43" s="881"/>
    </row>
    <row r="44" spans="1:4">
      <c r="A44" s="881"/>
      <c r="B44" s="881"/>
      <c r="C44" s="881"/>
      <c r="D44" s="881"/>
    </row>
    <row r="45" spans="1:4">
      <c r="A45" s="881"/>
      <c r="B45" s="881"/>
      <c r="C45" s="881"/>
      <c r="D45" s="881"/>
    </row>
    <row r="46" spans="1:4">
      <c r="A46" s="881"/>
      <c r="B46" s="881"/>
      <c r="C46" s="881"/>
      <c r="D46" s="881"/>
    </row>
    <row r="47" spans="1:4">
      <c r="A47" s="881"/>
      <c r="B47" s="881"/>
      <c r="C47" s="881"/>
      <c r="D47" s="881"/>
    </row>
    <row r="48" spans="1:4">
      <c r="A48" s="881"/>
      <c r="B48" s="881"/>
      <c r="C48" s="881"/>
      <c r="D48" s="881"/>
    </row>
    <row r="49" spans="1:4">
      <c r="A49" s="881"/>
      <c r="B49" s="881"/>
      <c r="C49" s="881"/>
      <c r="D49" s="881"/>
    </row>
    <row r="50" spans="1:4">
      <c r="A50" s="881"/>
      <c r="B50" s="881"/>
      <c r="C50" s="881"/>
      <c r="D50" s="881"/>
    </row>
    <row r="51" spans="1:4">
      <c r="A51" s="881"/>
      <c r="B51" s="881"/>
      <c r="C51" s="881"/>
      <c r="D51" s="881"/>
    </row>
    <row r="52" spans="1:4">
      <c r="A52" s="881"/>
      <c r="B52" s="881"/>
      <c r="C52" s="881"/>
      <c r="D52" s="881"/>
    </row>
    <row r="53" spans="1:4">
      <c r="A53" s="881"/>
      <c r="B53" s="881"/>
      <c r="C53" s="881"/>
      <c r="D53" s="881"/>
    </row>
    <row r="54" spans="1:4">
      <c r="A54" s="881"/>
      <c r="B54" s="881"/>
      <c r="C54" s="881"/>
      <c r="D54" s="881"/>
    </row>
    <row r="55" spans="1:4">
      <c r="A55" s="881"/>
      <c r="B55" s="881"/>
      <c r="C55" s="881"/>
      <c r="D55" s="881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M21" sqref="M21"/>
    </sheetView>
  </sheetViews>
  <sheetFormatPr defaultRowHeight="25.15" customHeight="1"/>
  <cols>
    <col min="1" max="1" width="39.77734375" style="117" customWidth="1"/>
    <col min="2" max="2" width="8.5546875" style="308" customWidth="1"/>
    <col min="3" max="3" width="8.77734375" style="308" customWidth="1"/>
    <col min="4" max="4" width="12.5546875" style="114" customWidth="1"/>
    <col min="5" max="32" width="8.77734375" style="114"/>
    <col min="33" max="255" width="8.77734375" style="117"/>
    <col min="256" max="256" width="39.6640625" style="117" customWidth="1"/>
    <col min="257" max="257" width="9.6640625" style="117" customWidth="1"/>
    <col min="258" max="258" width="10" style="117" customWidth="1"/>
    <col min="259" max="259" width="8.77734375" style="117" customWidth="1"/>
    <col min="260" max="511" width="8.77734375" style="117"/>
    <col min="512" max="512" width="39.6640625" style="117" customWidth="1"/>
    <col min="513" max="513" width="9.6640625" style="117" customWidth="1"/>
    <col min="514" max="514" width="10" style="117" customWidth="1"/>
    <col min="515" max="515" width="8.77734375" style="117" customWidth="1"/>
    <col min="516" max="767" width="8.77734375" style="117"/>
    <col min="768" max="768" width="39.6640625" style="117" customWidth="1"/>
    <col min="769" max="769" width="9.6640625" style="117" customWidth="1"/>
    <col min="770" max="770" width="10" style="117" customWidth="1"/>
    <col min="771" max="771" width="8.77734375" style="117" customWidth="1"/>
    <col min="772" max="1023" width="8.77734375" style="117"/>
    <col min="1024" max="1024" width="39.6640625" style="117" customWidth="1"/>
    <col min="1025" max="1025" width="9.6640625" style="117" customWidth="1"/>
    <col min="1026" max="1026" width="10" style="117" customWidth="1"/>
    <col min="1027" max="1027" width="8.77734375" style="117" customWidth="1"/>
    <col min="1028" max="1279" width="8.77734375" style="117"/>
    <col min="1280" max="1280" width="39.6640625" style="117" customWidth="1"/>
    <col min="1281" max="1281" width="9.6640625" style="117" customWidth="1"/>
    <col min="1282" max="1282" width="10" style="117" customWidth="1"/>
    <col min="1283" max="1283" width="8.77734375" style="117" customWidth="1"/>
    <col min="1284" max="1535" width="8.77734375" style="117"/>
    <col min="1536" max="1536" width="39.6640625" style="117" customWidth="1"/>
    <col min="1537" max="1537" width="9.6640625" style="117" customWidth="1"/>
    <col min="1538" max="1538" width="10" style="117" customWidth="1"/>
    <col min="1539" max="1539" width="8.77734375" style="117" customWidth="1"/>
    <col min="1540" max="1791" width="8.77734375" style="117"/>
    <col min="1792" max="1792" width="39.6640625" style="117" customWidth="1"/>
    <col min="1793" max="1793" width="9.6640625" style="117" customWidth="1"/>
    <col min="1794" max="1794" width="10" style="117" customWidth="1"/>
    <col min="1795" max="1795" width="8.77734375" style="117" customWidth="1"/>
    <col min="1796" max="2047" width="8.77734375" style="117"/>
    <col min="2048" max="2048" width="39.6640625" style="117" customWidth="1"/>
    <col min="2049" max="2049" width="9.6640625" style="117" customWidth="1"/>
    <col min="2050" max="2050" width="10" style="117" customWidth="1"/>
    <col min="2051" max="2051" width="8.77734375" style="117" customWidth="1"/>
    <col min="2052" max="2303" width="8.77734375" style="117"/>
    <col min="2304" max="2304" width="39.6640625" style="117" customWidth="1"/>
    <col min="2305" max="2305" width="9.6640625" style="117" customWidth="1"/>
    <col min="2306" max="2306" width="10" style="117" customWidth="1"/>
    <col min="2307" max="2307" width="8.77734375" style="117" customWidth="1"/>
    <col min="2308" max="2559" width="8.77734375" style="117"/>
    <col min="2560" max="2560" width="39.6640625" style="117" customWidth="1"/>
    <col min="2561" max="2561" width="9.6640625" style="117" customWidth="1"/>
    <col min="2562" max="2562" width="10" style="117" customWidth="1"/>
    <col min="2563" max="2563" width="8.77734375" style="117" customWidth="1"/>
    <col min="2564" max="2815" width="8.77734375" style="117"/>
    <col min="2816" max="2816" width="39.6640625" style="117" customWidth="1"/>
    <col min="2817" max="2817" width="9.6640625" style="117" customWidth="1"/>
    <col min="2818" max="2818" width="10" style="117" customWidth="1"/>
    <col min="2819" max="2819" width="8.77734375" style="117" customWidth="1"/>
    <col min="2820" max="3071" width="8.77734375" style="117"/>
    <col min="3072" max="3072" width="39.6640625" style="117" customWidth="1"/>
    <col min="3073" max="3073" width="9.6640625" style="117" customWidth="1"/>
    <col min="3074" max="3074" width="10" style="117" customWidth="1"/>
    <col min="3075" max="3075" width="8.77734375" style="117" customWidth="1"/>
    <col min="3076" max="3327" width="8.77734375" style="117"/>
    <col min="3328" max="3328" width="39.6640625" style="117" customWidth="1"/>
    <col min="3329" max="3329" width="9.6640625" style="117" customWidth="1"/>
    <col min="3330" max="3330" width="10" style="117" customWidth="1"/>
    <col min="3331" max="3331" width="8.77734375" style="117" customWidth="1"/>
    <col min="3332" max="3583" width="8.77734375" style="117"/>
    <col min="3584" max="3584" width="39.6640625" style="117" customWidth="1"/>
    <col min="3585" max="3585" width="9.6640625" style="117" customWidth="1"/>
    <col min="3586" max="3586" width="10" style="117" customWidth="1"/>
    <col min="3587" max="3587" width="8.77734375" style="117" customWidth="1"/>
    <col min="3588" max="3839" width="8.77734375" style="117"/>
    <col min="3840" max="3840" width="39.6640625" style="117" customWidth="1"/>
    <col min="3841" max="3841" width="9.6640625" style="117" customWidth="1"/>
    <col min="3842" max="3842" width="10" style="117" customWidth="1"/>
    <col min="3843" max="3843" width="8.77734375" style="117" customWidth="1"/>
    <col min="3844" max="4095" width="8.77734375" style="117"/>
    <col min="4096" max="4096" width="39.6640625" style="117" customWidth="1"/>
    <col min="4097" max="4097" width="9.6640625" style="117" customWidth="1"/>
    <col min="4098" max="4098" width="10" style="117" customWidth="1"/>
    <col min="4099" max="4099" width="8.77734375" style="117" customWidth="1"/>
    <col min="4100" max="4351" width="8.77734375" style="117"/>
    <col min="4352" max="4352" width="39.6640625" style="117" customWidth="1"/>
    <col min="4353" max="4353" width="9.6640625" style="117" customWidth="1"/>
    <col min="4354" max="4354" width="10" style="117" customWidth="1"/>
    <col min="4355" max="4355" width="8.77734375" style="117" customWidth="1"/>
    <col min="4356" max="4607" width="8.77734375" style="117"/>
    <col min="4608" max="4608" width="39.6640625" style="117" customWidth="1"/>
    <col min="4609" max="4609" width="9.6640625" style="117" customWidth="1"/>
    <col min="4610" max="4610" width="10" style="117" customWidth="1"/>
    <col min="4611" max="4611" width="8.77734375" style="117" customWidth="1"/>
    <col min="4612" max="4863" width="8.77734375" style="117"/>
    <col min="4864" max="4864" width="39.6640625" style="117" customWidth="1"/>
    <col min="4865" max="4865" width="9.6640625" style="117" customWidth="1"/>
    <col min="4866" max="4866" width="10" style="117" customWidth="1"/>
    <col min="4867" max="4867" width="8.77734375" style="117" customWidth="1"/>
    <col min="4868" max="5119" width="8.77734375" style="117"/>
    <col min="5120" max="5120" width="39.6640625" style="117" customWidth="1"/>
    <col min="5121" max="5121" width="9.6640625" style="117" customWidth="1"/>
    <col min="5122" max="5122" width="10" style="117" customWidth="1"/>
    <col min="5123" max="5123" width="8.77734375" style="117" customWidth="1"/>
    <col min="5124" max="5375" width="8.77734375" style="117"/>
    <col min="5376" max="5376" width="39.6640625" style="117" customWidth="1"/>
    <col min="5377" max="5377" width="9.6640625" style="117" customWidth="1"/>
    <col min="5378" max="5378" width="10" style="117" customWidth="1"/>
    <col min="5379" max="5379" width="8.77734375" style="117" customWidth="1"/>
    <col min="5380" max="5631" width="8.77734375" style="117"/>
    <col min="5632" max="5632" width="39.6640625" style="117" customWidth="1"/>
    <col min="5633" max="5633" width="9.6640625" style="117" customWidth="1"/>
    <col min="5634" max="5634" width="10" style="117" customWidth="1"/>
    <col min="5635" max="5635" width="8.77734375" style="117" customWidth="1"/>
    <col min="5636" max="5887" width="8.77734375" style="117"/>
    <col min="5888" max="5888" width="39.6640625" style="117" customWidth="1"/>
    <col min="5889" max="5889" width="9.6640625" style="117" customWidth="1"/>
    <col min="5890" max="5890" width="10" style="117" customWidth="1"/>
    <col min="5891" max="5891" width="8.77734375" style="117" customWidth="1"/>
    <col min="5892" max="6143" width="8.77734375" style="117"/>
    <col min="6144" max="6144" width="39.6640625" style="117" customWidth="1"/>
    <col min="6145" max="6145" width="9.6640625" style="117" customWidth="1"/>
    <col min="6146" max="6146" width="10" style="117" customWidth="1"/>
    <col min="6147" max="6147" width="8.77734375" style="117" customWidth="1"/>
    <col min="6148" max="6399" width="8.77734375" style="117"/>
    <col min="6400" max="6400" width="39.6640625" style="117" customWidth="1"/>
    <col min="6401" max="6401" width="9.6640625" style="117" customWidth="1"/>
    <col min="6402" max="6402" width="10" style="117" customWidth="1"/>
    <col min="6403" max="6403" width="8.77734375" style="117" customWidth="1"/>
    <col min="6404" max="6655" width="8.77734375" style="117"/>
    <col min="6656" max="6656" width="39.6640625" style="117" customWidth="1"/>
    <col min="6657" max="6657" width="9.6640625" style="117" customWidth="1"/>
    <col min="6658" max="6658" width="10" style="117" customWidth="1"/>
    <col min="6659" max="6659" width="8.77734375" style="117" customWidth="1"/>
    <col min="6660" max="6911" width="8.77734375" style="117"/>
    <col min="6912" max="6912" width="39.6640625" style="117" customWidth="1"/>
    <col min="6913" max="6913" width="9.6640625" style="117" customWidth="1"/>
    <col min="6914" max="6914" width="10" style="117" customWidth="1"/>
    <col min="6915" max="6915" width="8.77734375" style="117" customWidth="1"/>
    <col min="6916" max="7167" width="8.77734375" style="117"/>
    <col min="7168" max="7168" width="39.6640625" style="117" customWidth="1"/>
    <col min="7169" max="7169" width="9.6640625" style="117" customWidth="1"/>
    <col min="7170" max="7170" width="10" style="117" customWidth="1"/>
    <col min="7171" max="7171" width="8.77734375" style="117" customWidth="1"/>
    <col min="7172" max="7423" width="8.77734375" style="117"/>
    <col min="7424" max="7424" width="39.6640625" style="117" customWidth="1"/>
    <col min="7425" max="7425" width="9.6640625" style="117" customWidth="1"/>
    <col min="7426" max="7426" width="10" style="117" customWidth="1"/>
    <col min="7427" max="7427" width="8.77734375" style="117" customWidth="1"/>
    <col min="7428" max="7679" width="8.77734375" style="117"/>
    <col min="7680" max="7680" width="39.6640625" style="117" customWidth="1"/>
    <col min="7681" max="7681" width="9.6640625" style="117" customWidth="1"/>
    <col min="7682" max="7682" width="10" style="117" customWidth="1"/>
    <col min="7683" max="7683" width="8.77734375" style="117" customWidth="1"/>
    <col min="7684" max="7935" width="8.77734375" style="117"/>
    <col min="7936" max="7936" width="39.6640625" style="117" customWidth="1"/>
    <col min="7937" max="7937" width="9.6640625" style="117" customWidth="1"/>
    <col min="7938" max="7938" width="10" style="117" customWidth="1"/>
    <col min="7939" max="7939" width="8.77734375" style="117" customWidth="1"/>
    <col min="7940" max="8191" width="8.77734375" style="117"/>
    <col min="8192" max="8192" width="39.6640625" style="117" customWidth="1"/>
    <col min="8193" max="8193" width="9.6640625" style="117" customWidth="1"/>
    <col min="8194" max="8194" width="10" style="117" customWidth="1"/>
    <col min="8195" max="8195" width="8.77734375" style="117" customWidth="1"/>
    <col min="8196" max="8447" width="8.77734375" style="117"/>
    <col min="8448" max="8448" width="39.6640625" style="117" customWidth="1"/>
    <col min="8449" max="8449" width="9.6640625" style="117" customWidth="1"/>
    <col min="8450" max="8450" width="10" style="117" customWidth="1"/>
    <col min="8451" max="8451" width="8.77734375" style="117" customWidth="1"/>
    <col min="8452" max="8703" width="8.77734375" style="117"/>
    <col min="8704" max="8704" width="39.6640625" style="117" customWidth="1"/>
    <col min="8705" max="8705" width="9.6640625" style="117" customWidth="1"/>
    <col min="8706" max="8706" width="10" style="117" customWidth="1"/>
    <col min="8707" max="8707" width="8.77734375" style="117" customWidth="1"/>
    <col min="8708" max="8959" width="8.77734375" style="117"/>
    <col min="8960" max="8960" width="39.6640625" style="117" customWidth="1"/>
    <col min="8961" max="8961" width="9.6640625" style="117" customWidth="1"/>
    <col min="8962" max="8962" width="10" style="117" customWidth="1"/>
    <col min="8963" max="8963" width="8.77734375" style="117" customWidth="1"/>
    <col min="8964" max="9215" width="8.77734375" style="117"/>
    <col min="9216" max="9216" width="39.6640625" style="117" customWidth="1"/>
    <col min="9217" max="9217" width="9.6640625" style="117" customWidth="1"/>
    <col min="9218" max="9218" width="10" style="117" customWidth="1"/>
    <col min="9219" max="9219" width="8.77734375" style="117" customWidth="1"/>
    <col min="9220" max="9471" width="8.77734375" style="117"/>
    <col min="9472" max="9472" width="39.6640625" style="117" customWidth="1"/>
    <col min="9473" max="9473" width="9.6640625" style="117" customWidth="1"/>
    <col min="9474" max="9474" width="10" style="117" customWidth="1"/>
    <col min="9475" max="9475" width="8.77734375" style="117" customWidth="1"/>
    <col min="9476" max="9727" width="8.77734375" style="117"/>
    <col min="9728" max="9728" width="39.6640625" style="117" customWidth="1"/>
    <col min="9729" max="9729" width="9.6640625" style="117" customWidth="1"/>
    <col min="9730" max="9730" width="10" style="117" customWidth="1"/>
    <col min="9731" max="9731" width="8.77734375" style="117" customWidth="1"/>
    <col min="9732" max="9983" width="8.77734375" style="117"/>
    <col min="9984" max="9984" width="39.6640625" style="117" customWidth="1"/>
    <col min="9985" max="9985" width="9.6640625" style="117" customWidth="1"/>
    <col min="9986" max="9986" width="10" style="117" customWidth="1"/>
    <col min="9987" max="9987" width="8.77734375" style="117" customWidth="1"/>
    <col min="9988" max="10239" width="8.77734375" style="117"/>
    <col min="10240" max="10240" width="39.6640625" style="117" customWidth="1"/>
    <col min="10241" max="10241" width="9.6640625" style="117" customWidth="1"/>
    <col min="10242" max="10242" width="10" style="117" customWidth="1"/>
    <col min="10243" max="10243" width="8.77734375" style="117" customWidth="1"/>
    <col min="10244" max="10495" width="8.77734375" style="117"/>
    <col min="10496" max="10496" width="39.6640625" style="117" customWidth="1"/>
    <col min="10497" max="10497" width="9.6640625" style="117" customWidth="1"/>
    <col min="10498" max="10498" width="10" style="117" customWidth="1"/>
    <col min="10499" max="10499" width="8.77734375" style="117" customWidth="1"/>
    <col min="10500" max="10751" width="8.77734375" style="117"/>
    <col min="10752" max="10752" width="39.6640625" style="117" customWidth="1"/>
    <col min="10753" max="10753" width="9.6640625" style="117" customWidth="1"/>
    <col min="10754" max="10754" width="10" style="117" customWidth="1"/>
    <col min="10755" max="10755" width="8.77734375" style="117" customWidth="1"/>
    <col min="10756" max="11007" width="8.77734375" style="117"/>
    <col min="11008" max="11008" width="39.6640625" style="117" customWidth="1"/>
    <col min="11009" max="11009" width="9.6640625" style="117" customWidth="1"/>
    <col min="11010" max="11010" width="10" style="117" customWidth="1"/>
    <col min="11011" max="11011" width="8.77734375" style="117" customWidth="1"/>
    <col min="11012" max="11263" width="8.77734375" style="117"/>
    <col min="11264" max="11264" width="39.6640625" style="117" customWidth="1"/>
    <col min="11265" max="11265" width="9.6640625" style="117" customWidth="1"/>
    <col min="11266" max="11266" width="10" style="117" customWidth="1"/>
    <col min="11267" max="11267" width="8.77734375" style="117" customWidth="1"/>
    <col min="11268" max="11519" width="8.77734375" style="117"/>
    <col min="11520" max="11520" width="39.6640625" style="117" customWidth="1"/>
    <col min="11521" max="11521" width="9.6640625" style="117" customWidth="1"/>
    <col min="11522" max="11522" width="10" style="117" customWidth="1"/>
    <col min="11523" max="11523" width="8.77734375" style="117" customWidth="1"/>
    <col min="11524" max="11775" width="8.77734375" style="117"/>
    <col min="11776" max="11776" width="39.6640625" style="117" customWidth="1"/>
    <col min="11777" max="11777" width="9.6640625" style="117" customWidth="1"/>
    <col min="11778" max="11778" width="10" style="117" customWidth="1"/>
    <col min="11779" max="11779" width="8.77734375" style="117" customWidth="1"/>
    <col min="11780" max="12031" width="8.77734375" style="117"/>
    <col min="12032" max="12032" width="39.6640625" style="117" customWidth="1"/>
    <col min="12033" max="12033" width="9.6640625" style="117" customWidth="1"/>
    <col min="12034" max="12034" width="10" style="117" customWidth="1"/>
    <col min="12035" max="12035" width="8.77734375" style="117" customWidth="1"/>
    <col min="12036" max="12287" width="8.77734375" style="117"/>
    <col min="12288" max="12288" width="39.6640625" style="117" customWidth="1"/>
    <col min="12289" max="12289" width="9.6640625" style="117" customWidth="1"/>
    <col min="12290" max="12290" width="10" style="117" customWidth="1"/>
    <col min="12291" max="12291" width="8.77734375" style="117" customWidth="1"/>
    <col min="12292" max="12543" width="8.77734375" style="117"/>
    <col min="12544" max="12544" width="39.6640625" style="117" customWidth="1"/>
    <col min="12545" max="12545" width="9.6640625" style="117" customWidth="1"/>
    <col min="12546" max="12546" width="10" style="117" customWidth="1"/>
    <col min="12547" max="12547" width="8.77734375" style="117" customWidth="1"/>
    <col min="12548" max="12799" width="8.77734375" style="117"/>
    <col min="12800" max="12800" width="39.6640625" style="117" customWidth="1"/>
    <col min="12801" max="12801" width="9.6640625" style="117" customWidth="1"/>
    <col min="12802" max="12802" width="10" style="117" customWidth="1"/>
    <col min="12803" max="12803" width="8.77734375" style="117" customWidth="1"/>
    <col min="12804" max="13055" width="8.77734375" style="117"/>
    <col min="13056" max="13056" width="39.6640625" style="117" customWidth="1"/>
    <col min="13057" max="13057" width="9.6640625" style="117" customWidth="1"/>
    <col min="13058" max="13058" width="10" style="117" customWidth="1"/>
    <col min="13059" max="13059" width="8.77734375" style="117" customWidth="1"/>
    <col min="13060" max="13311" width="8.77734375" style="117"/>
    <col min="13312" max="13312" width="39.6640625" style="117" customWidth="1"/>
    <col min="13313" max="13313" width="9.6640625" style="117" customWidth="1"/>
    <col min="13314" max="13314" width="10" style="117" customWidth="1"/>
    <col min="13315" max="13315" width="8.77734375" style="117" customWidth="1"/>
    <col min="13316" max="13567" width="8.77734375" style="117"/>
    <col min="13568" max="13568" width="39.6640625" style="117" customWidth="1"/>
    <col min="13569" max="13569" width="9.6640625" style="117" customWidth="1"/>
    <col min="13570" max="13570" width="10" style="117" customWidth="1"/>
    <col min="13571" max="13571" width="8.77734375" style="117" customWidth="1"/>
    <col min="13572" max="13823" width="8.77734375" style="117"/>
    <col min="13824" max="13824" width="39.6640625" style="117" customWidth="1"/>
    <col min="13825" max="13825" width="9.6640625" style="117" customWidth="1"/>
    <col min="13826" max="13826" width="10" style="117" customWidth="1"/>
    <col min="13827" max="13827" width="8.77734375" style="117" customWidth="1"/>
    <col min="13828" max="14079" width="8.77734375" style="117"/>
    <col min="14080" max="14080" width="39.6640625" style="117" customWidth="1"/>
    <col min="14081" max="14081" width="9.6640625" style="117" customWidth="1"/>
    <col min="14082" max="14082" width="10" style="117" customWidth="1"/>
    <col min="14083" max="14083" width="8.77734375" style="117" customWidth="1"/>
    <col min="14084" max="14335" width="8.77734375" style="117"/>
    <col min="14336" max="14336" width="39.6640625" style="117" customWidth="1"/>
    <col min="14337" max="14337" width="9.6640625" style="117" customWidth="1"/>
    <col min="14338" max="14338" width="10" style="117" customWidth="1"/>
    <col min="14339" max="14339" width="8.77734375" style="117" customWidth="1"/>
    <col min="14340" max="14591" width="8.77734375" style="117"/>
    <col min="14592" max="14592" width="39.6640625" style="117" customWidth="1"/>
    <col min="14593" max="14593" width="9.6640625" style="117" customWidth="1"/>
    <col min="14594" max="14594" width="10" style="117" customWidth="1"/>
    <col min="14595" max="14595" width="8.77734375" style="117" customWidth="1"/>
    <col min="14596" max="14847" width="8.77734375" style="117"/>
    <col min="14848" max="14848" width="39.6640625" style="117" customWidth="1"/>
    <col min="14849" max="14849" width="9.6640625" style="117" customWidth="1"/>
    <col min="14850" max="14850" width="10" style="117" customWidth="1"/>
    <col min="14851" max="14851" width="8.77734375" style="117" customWidth="1"/>
    <col min="14852" max="15103" width="8.77734375" style="117"/>
    <col min="15104" max="15104" width="39.6640625" style="117" customWidth="1"/>
    <col min="15105" max="15105" width="9.6640625" style="117" customWidth="1"/>
    <col min="15106" max="15106" width="10" style="117" customWidth="1"/>
    <col min="15107" max="15107" width="8.77734375" style="117" customWidth="1"/>
    <col min="15108" max="15359" width="8.77734375" style="117"/>
    <col min="15360" max="15360" width="39.6640625" style="117" customWidth="1"/>
    <col min="15361" max="15361" width="9.6640625" style="117" customWidth="1"/>
    <col min="15362" max="15362" width="10" style="117" customWidth="1"/>
    <col min="15363" max="15363" width="8.77734375" style="117" customWidth="1"/>
    <col min="15364" max="15615" width="8.77734375" style="117"/>
    <col min="15616" max="15616" width="39.6640625" style="117" customWidth="1"/>
    <col min="15617" max="15617" width="9.6640625" style="117" customWidth="1"/>
    <col min="15618" max="15618" width="10" style="117" customWidth="1"/>
    <col min="15619" max="15619" width="8.77734375" style="117" customWidth="1"/>
    <col min="15620" max="15871" width="8.77734375" style="117"/>
    <col min="15872" max="15872" width="39.6640625" style="117" customWidth="1"/>
    <col min="15873" max="15873" width="9.6640625" style="117" customWidth="1"/>
    <col min="15874" max="15874" width="10" style="117" customWidth="1"/>
    <col min="15875" max="15875" width="8.77734375" style="117" customWidth="1"/>
    <col min="15876" max="16127" width="8.77734375" style="117"/>
    <col min="16128" max="16128" width="39.6640625" style="117" customWidth="1"/>
    <col min="16129" max="16129" width="9.6640625" style="117" customWidth="1"/>
    <col min="16130" max="16130" width="10" style="117" customWidth="1"/>
    <col min="16131" max="16131" width="8.77734375" style="117" customWidth="1"/>
    <col min="16132" max="16384" width="8.77734375" style="117"/>
  </cols>
  <sheetData>
    <row r="1" spans="1:32" ht="20.100000000000001" customHeight="1">
      <c r="A1" s="884" t="s">
        <v>765</v>
      </c>
      <c r="B1" s="938"/>
      <c r="C1" s="114"/>
    </row>
    <row r="2" spans="1:32" ht="20.100000000000001" customHeight="1">
      <c r="A2" s="931"/>
      <c r="B2" s="931"/>
      <c r="C2" s="116"/>
    </row>
    <row r="3" spans="1:32" ht="20.100000000000001" customHeight="1">
      <c r="A3" s="113"/>
      <c r="B3" s="885"/>
      <c r="C3" s="886"/>
      <c r="D3" s="887" t="s">
        <v>372</v>
      </c>
    </row>
    <row r="4" spans="1:32" ht="20.100000000000001" customHeight="1">
      <c r="A4" s="112"/>
      <c r="B4" s="1115" t="s">
        <v>711</v>
      </c>
      <c r="C4" s="1115"/>
      <c r="D4" s="876" t="s">
        <v>693</v>
      </c>
    </row>
    <row r="5" spans="1:32" ht="20.100000000000001" customHeight="1">
      <c r="A5" s="111"/>
      <c r="B5" s="877" t="s">
        <v>370</v>
      </c>
      <c r="C5" s="877" t="s">
        <v>310</v>
      </c>
      <c r="D5" s="878" t="s">
        <v>712</v>
      </c>
    </row>
    <row r="6" spans="1:32" ht="20.100000000000001" customHeight="1">
      <c r="A6" s="111"/>
      <c r="B6" s="879" t="s">
        <v>581</v>
      </c>
      <c r="C6" s="879" t="s">
        <v>668</v>
      </c>
      <c r="D6" s="880" t="s">
        <v>447</v>
      </c>
    </row>
    <row r="7" spans="1:32" ht="20.100000000000001" customHeight="1">
      <c r="A7" s="111"/>
      <c r="B7" s="888"/>
      <c r="C7" s="888"/>
    </row>
    <row r="8" spans="1:32" s="123" customFormat="1" ht="20.100000000000001" customHeight="1">
      <c r="A8" s="124" t="s">
        <v>311</v>
      </c>
      <c r="B8" s="889">
        <v>103.0877254996164</v>
      </c>
      <c r="C8" s="889">
        <v>99.615301773857183</v>
      </c>
      <c r="D8" s="890">
        <v>100.21443916501224</v>
      </c>
      <c r="E8" s="115"/>
      <c r="F8" s="316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</row>
    <row r="9" spans="1:32" ht="20.100000000000001" customHeight="1">
      <c r="A9" s="203" t="s">
        <v>323</v>
      </c>
      <c r="B9" s="889">
        <v>100.36107164965699</v>
      </c>
      <c r="C9" s="889">
        <v>99.579906975495305</v>
      </c>
      <c r="D9" s="890">
        <v>100.00801185552648</v>
      </c>
      <c r="E9" s="117"/>
      <c r="F9" s="316"/>
    </row>
    <row r="10" spans="1:32" ht="20.100000000000001" customHeight="1">
      <c r="A10" s="126" t="s">
        <v>324</v>
      </c>
      <c r="B10" s="891">
        <v>100.29003856279502</v>
      </c>
      <c r="C10" s="891">
        <v>99.763457541613704</v>
      </c>
      <c r="D10" s="892">
        <v>97.364633514067734</v>
      </c>
      <c r="E10" s="117"/>
      <c r="F10" s="316"/>
    </row>
    <row r="11" spans="1:32" ht="20.100000000000001" customHeight="1">
      <c r="A11" s="126" t="s">
        <v>325</v>
      </c>
      <c r="B11" s="891">
        <v>100.46846539917091</v>
      </c>
      <c r="C11" s="891">
        <v>99.574997835992207</v>
      </c>
      <c r="D11" s="892">
        <v>100.30449638828486</v>
      </c>
      <c r="E11" s="117"/>
      <c r="F11" s="3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</row>
    <row r="12" spans="1:32" ht="20.100000000000001" customHeight="1">
      <c r="A12" s="203" t="s">
        <v>326</v>
      </c>
      <c r="B12" s="889">
        <v>106.64630737427268</v>
      </c>
      <c r="C12" s="889">
        <v>106.9529988766029</v>
      </c>
      <c r="D12" s="890">
        <v>102.98639528429234</v>
      </c>
      <c r="E12" s="117"/>
      <c r="F12" s="3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</row>
    <row r="13" spans="1:32" ht="20.100000000000001" customHeight="1">
      <c r="A13" s="126" t="s">
        <v>327</v>
      </c>
      <c r="B13" s="891">
        <v>107.56392769539649</v>
      </c>
      <c r="C13" s="891">
        <v>108.546169039432</v>
      </c>
      <c r="D13" s="892">
        <v>103.22475549046025</v>
      </c>
      <c r="E13" s="117"/>
      <c r="F13" s="3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</row>
    <row r="14" spans="1:32" ht="20.100000000000001" customHeight="1">
      <c r="A14" s="126" t="s">
        <v>328</v>
      </c>
      <c r="B14" s="891">
        <v>100.88616118948673</v>
      </c>
      <c r="C14" s="891">
        <v>100.1850875374513</v>
      </c>
      <c r="D14" s="892">
        <v>100.47976788152748</v>
      </c>
      <c r="E14" s="117"/>
      <c r="F14" s="3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</row>
    <row r="15" spans="1:32" ht="20.100000000000001" customHeight="1">
      <c r="A15" s="203" t="s">
        <v>329</v>
      </c>
      <c r="B15" s="889">
        <v>123.65024833975804</v>
      </c>
      <c r="C15" s="889">
        <v>100.62555890192</v>
      </c>
      <c r="D15" s="890">
        <v>101.12373523159542</v>
      </c>
      <c r="E15" s="117"/>
      <c r="F15" s="3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</row>
    <row r="16" spans="1:32" ht="30" customHeight="1">
      <c r="A16" s="152" t="s">
        <v>330</v>
      </c>
      <c r="B16" s="889">
        <v>101.12838878463923</v>
      </c>
      <c r="C16" s="889">
        <v>100.16251941236882</v>
      </c>
      <c r="D16" s="890">
        <v>100.61587323827008</v>
      </c>
      <c r="E16" s="117"/>
      <c r="F16" s="3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</row>
    <row r="17" spans="1:32" ht="20.100000000000001" customHeight="1">
      <c r="A17" s="138" t="s">
        <v>331</v>
      </c>
      <c r="B17" s="891"/>
      <c r="C17" s="891"/>
      <c r="D17" s="892"/>
      <c r="E17" s="117"/>
      <c r="F17" s="3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</row>
    <row r="18" spans="1:32" ht="20.100000000000001" customHeight="1">
      <c r="A18" s="126" t="s">
        <v>332</v>
      </c>
      <c r="B18" s="891">
        <v>101.16907296561261</v>
      </c>
      <c r="C18" s="891">
        <v>100.16410441548049</v>
      </c>
      <c r="D18" s="892">
        <v>100.6489924884319</v>
      </c>
      <c r="E18" s="117"/>
      <c r="F18" s="3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</row>
    <row r="19" spans="1:32" ht="20.100000000000001" customHeight="1">
      <c r="A19" s="126" t="s">
        <v>333</v>
      </c>
      <c r="B19" s="891">
        <v>100.25856860002283</v>
      </c>
      <c r="C19" s="891">
        <v>100.21032220230366</v>
      </c>
      <c r="D19" s="892">
        <v>99.941753558630239</v>
      </c>
      <c r="E19" s="117"/>
      <c r="F19" s="316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</row>
    <row r="20" spans="1:32" ht="20.100000000000001" customHeight="1">
      <c r="A20" s="153" t="s">
        <v>334</v>
      </c>
      <c r="B20" s="889">
        <v>100.62546705370879</v>
      </c>
      <c r="C20" s="889">
        <v>100.06767851118332</v>
      </c>
      <c r="D20" s="890">
        <v>100.5679029145106</v>
      </c>
      <c r="E20" s="117"/>
      <c r="F20" s="316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</row>
    <row r="21" spans="1:32" ht="20.100000000000001" customHeight="1">
      <c r="A21" s="122"/>
      <c r="B21" s="893"/>
      <c r="C21" s="893"/>
      <c r="D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</row>
    <row r="22" spans="1:32" ht="20.100000000000001" customHeight="1">
      <c r="A22" s="122"/>
      <c r="B22" s="893"/>
      <c r="C22" s="893"/>
      <c r="D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</row>
    <row r="23" spans="1:32" ht="20.100000000000001" customHeight="1">
      <c r="A23" s="122"/>
      <c r="B23" s="893"/>
      <c r="C23" s="893"/>
      <c r="D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</row>
    <row r="24" spans="1:32" ht="20.100000000000001" customHeight="1">
      <c r="A24" s="122"/>
      <c r="B24" s="893"/>
      <c r="C24" s="893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</row>
    <row r="25" spans="1:32" ht="20.100000000000001" customHeight="1">
      <c r="A25" s="122"/>
      <c r="B25" s="893"/>
      <c r="C25" s="893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</row>
    <row r="26" spans="1:32" ht="20.100000000000001" customHeight="1">
      <c r="A26" s="121"/>
      <c r="B26" s="894"/>
      <c r="C26" s="894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</row>
    <row r="27" spans="1:32" ht="20.100000000000001" customHeight="1">
      <c r="A27" s="121"/>
      <c r="B27" s="894"/>
      <c r="C27" s="894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</row>
    <row r="28" spans="1:32" ht="20.100000000000001" customHeight="1">
      <c r="A28" s="121"/>
      <c r="B28" s="894"/>
      <c r="C28" s="894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</row>
    <row r="29" spans="1:32" ht="20.100000000000001" customHeight="1">
      <c r="A29" s="121"/>
      <c r="B29" s="894"/>
      <c r="C29" s="894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</row>
    <row r="30" spans="1:32" ht="20.100000000000001" customHeight="1">
      <c r="A30" s="121"/>
      <c r="B30" s="894"/>
      <c r="C30" s="894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</row>
    <row r="31" spans="1:32" ht="20.100000000000001" customHeight="1">
      <c r="A31" s="120"/>
      <c r="B31" s="895"/>
      <c r="C31" s="895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</row>
    <row r="32" spans="1:32" ht="20.100000000000001" customHeight="1">
      <c r="A32" s="120"/>
      <c r="B32" s="895"/>
      <c r="C32" s="895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</row>
    <row r="33" spans="1:32" ht="20.100000000000001" customHeight="1">
      <c r="A33" s="120"/>
      <c r="B33" s="895"/>
      <c r="C33" s="895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</row>
    <row r="34" spans="1:32" ht="20.100000000000001" customHeight="1">
      <c r="A34" s="120"/>
      <c r="B34" s="895"/>
      <c r="C34" s="895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</row>
    <row r="35" spans="1:32" ht="20.100000000000001" customHeight="1">
      <c r="A35" s="120"/>
      <c r="B35" s="895"/>
      <c r="C35" s="895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</row>
    <row r="36" spans="1:32" ht="20.100000000000001" customHeight="1">
      <c r="A36" s="120"/>
      <c r="B36" s="895"/>
      <c r="C36" s="895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</row>
    <row r="37" spans="1:32" ht="20.100000000000001" customHeight="1">
      <c r="A37" s="120"/>
      <c r="B37" s="895"/>
      <c r="C37" s="895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</row>
    <row r="38" spans="1:32" ht="20.100000000000001" customHeight="1">
      <c r="A38" s="120"/>
      <c r="B38" s="895"/>
      <c r="C38" s="895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</row>
    <row r="39" spans="1:32" ht="20.100000000000001" customHeight="1">
      <c r="A39" s="120"/>
      <c r="B39" s="895"/>
      <c r="C39" s="895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</row>
    <row r="40" spans="1:32" ht="20.100000000000001" customHeight="1">
      <c r="A40" s="120"/>
      <c r="B40" s="895"/>
      <c r="C40" s="895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</row>
    <row r="41" spans="1:32" ht="20.100000000000001" customHeight="1">
      <c r="A41" s="120"/>
      <c r="B41" s="895"/>
      <c r="C41" s="895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</row>
    <row r="42" spans="1:32" ht="20.100000000000001" customHeight="1">
      <c r="A42" s="120"/>
      <c r="B42" s="895"/>
      <c r="C42" s="895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</row>
    <row r="43" spans="1:32" ht="20.100000000000001" customHeight="1">
      <c r="A43" s="120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</row>
    <row r="44" spans="1:32" ht="20.100000000000001" customHeight="1">
      <c r="A44" s="120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</row>
    <row r="45" spans="1:32" ht="20.100000000000001" customHeight="1">
      <c r="A45" s="120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</row>
    <row r="46" spans="1:32" ht="20.100000000000001" customHeight="1">
      <c r="A46" s="120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</row>
    <row r="47" spans="1:32" ht="20.100000000000001" customHeight="1">
      <c r="A47" s="120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</row>
    <row r="48" spans="1:32" ht="20.100000000000001" customHeight="1">
      <c r="A48" s="120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</row>
    <row r="49" spans="1:32" ht="20.100000000000001" customHeight="1">
      <c r="A49" s="120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</row>
    <row r="50" spans="1:32" ht="20.100000000000001" customHeight="1">
      <c r="A50" s="120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</row>
    <row r="51" spans="1:32" ht="20.100000000000001" customHeight="1">
      <c r="A51" s="120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</row>
    <row r="52" spans="1:32" ht="20.100000000000001" customHeight="1">
      <c r="A52" s="120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</row>
    <row r="53" spans="1:32" ht="20.100000000000001" customHeight="1">
      <c r="A53" s="120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</row>
    <row r="54" spans="1:32" ht="20.100000000000001" customHeight="1">
      <c r="A54" s="120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</row>
    <row r="55" spans="1:32" ht="20.100000000000001" customHeight="1">
      <c r="A55" s="120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</row>
    <row r="56" spans="1:32" ht="20.100000000000001" customHeight="1">
      <c r="A56" s="120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</row>
    <row r="57" spans="1:32" ht="20.100000000000001" customHeight="1">
      <c r="A57" s="120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</row>
    <row r="58" spans="1:32" ht="20.100000000000001" customHeight="1">
      <c r="A58" s="120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</row>
    <row r="59" spans="1:32" ht="25.15" customHeight="1">
      <c r="A59" s="120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</row>
    <row r="60" spans="1:32" ht="25.15" customHeight="1">
      <c r="A60" s="120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</row>
    <row r="61" spans="1:32" ht="25.15" customHeight="1">
      <c r="A61" s="120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</row>
    <row r="62" spans="1:32" ht="25.15" customHeight="1">
      <c r="A62" s="119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</row>
    <row r="63" spans="1:32" ht="25.15" customHeight="1">
      <c r="A63" s="119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</row>
    <row r="64" spans="1:32" ht="25.15" customHeight="1">
      <c r="A64" s="119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</row>
    <row r="65" spans="1:32" ht="25.15" customHeight="1">
      <c r="A65" s="119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</row>
    <row r="66" spans="1:32" ht="25.15" customHeight="1">
      <c r="A66" s="119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</row>
    <row r="67" spans="1:32" ht="25.15" customHeight="1">
      <c r="A67" s="119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</row>
    <row r="68" spans="1:32" ht="25.15" customHeight="1">
      <c r="A68" s="119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</row>
    <row r="69" spans="1:32" ht="25.15" customHeight="1">
      <c r="A69" s="119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</row>
    <row r="70" spans="1:32" ht="25.15" customHeight="1">
      <c r="A70" s="119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</row>
    <row r="71" spans="1:32" ht="25.15" customHeight="1">
      <c r="A71" s="119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</row>
    <row r="72" spans="1:32" ht="25.15" customHeight="1">
      <c r="A72" s="119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</row>
    <row r="73" spans="1:32" ht="25.15" customHeight="1">
      <c r="A73" s="119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</row>
    <row r="74" spans="1:32" ht="25.15" customHeight="1">
      <c r="A74" s="119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</row>
    <row r="75" spans="1:32" ht="25.15" customHeight="1">
      <c r="A75" s="119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</row>
    <row r="76" spans="1:32" ht="25.15" customHeight="1">
      <c r="A76" s="119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</row>
    <row r="77" spans="1:32" ht="25.15" customHeight="1">
      <c r="A77" s="119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</row>
    <row r="78" spans="1:32" ht="25.15" customHeight="1">
      <c r="A78" s="119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</row>
    <row r="79" spans="1:32" ht="25.15" customHeight="1">
      <c r="A79" s="119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</row>
    <row r="80" spans="1:32" ht="25.15" customHeight="1">
      <c r="A80" s="119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</row>
    <row r="81" spans="1:32" ht="25.15" customHeight="1">
      <c r="A81" s="119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</row>
    <row r="82" spans="1:32" ht="25.15" customHeight="1">
      <c r="A82" s="119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</row>
    <row r="83" spans="1:32" ht="25.15" customHeight="1">
      <c r="A83" s="119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</row>
    <row r="84" spans="1:32" ht="25.15" customHeight="1">
      <c r="A84" s="119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</row>
    <row r="85" spans="1:32" ht="25.15" customHeight="1">
      <c r="A85" s="119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</row>
    <row r="86" spans="1:32" ht="25.15" customHeight="1">
      <c r="A86" s="119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</row>
    <row r="87" spans="1:32" ht="25.15" customHeight="1">
      <c r="A87" s="119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</row>
    <row r="88" spans="1:32" ht="25.15" customHeight="1">
      <c r="A88" s="119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</row>
    <row r="89" spans="1:32" ht="25.15" customHeight="1">
      <c r="A89" s="119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</row>
    <row r="90" spans="1:32" ht="25.15" customHeight="1">
      <c r="A90" s="119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</row>
    <row r="91" spans="1:32" ht="25.15" customHeight="1">
      <c r="A91" s="119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</row>
    <row r="92" spans="1:32" ht="25.15" customHeight="1">
      <c r="A92" s="119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</row>
    <row r="93" spans="1:32" ht="25.15" customHeight="1">
      <c r="A93" s="119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</row>
    <row r="94" spans="1:32" ht="25.15" customHeight="1">
      <c r="A94" s="119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</row>
    <row r="95" spans="1:32" ht="25.15" customHeight="1">
      <c r="A95" s="119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</row>
    <row r="96" spans="1:32" ht="25.15" customHeight="1">
      <c r="A96" s="118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</row>
    <row r="97" spans="1:32" ht="25.15" customHeight="1">
      <c r="A97" s="118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</row>
    <row r="98" spans="1:32" ht="25.15" customHeight="1">
      <c r="A98" s="118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</row>
    <row r="99" spans="1:32" ht="25.15" customHeight="1">
      <c r="A99" s="118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</row>
    <row r="100" spans="1:32" ht="25.15" customHeight="1">
      <c r="A100" s="118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</row>
    <row r="101" spans="1:32" ht="25.15" customHeight="1">
      <c r="A101" s="118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</row>
    <row r="102" spans="1:32" ht="25.15" customHeight="1">
      <c r="A102" s="118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</row>
    <row r="103" spans="1:32" ht="25.15" customHeight="1">
      <c r="A103" s="118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</row>
    <row r="104" spans="1:32" ht="25.15" customHeight="1"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</row>
    <row r="105" spans="1:32" ht="25.15" customHeight="1">
      <c r="A105" s="118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</row>
    <row r="106" spans="1:32" ht="25.15" customHeight="1">
      <c r="A106" s="118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</row>
    <row r="107" spans="1:32" ht="25.15" customHeight="1">
      <c r="A107" s="118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</row>
    <row r="108" spans="1:32" ht="25.15" customHeight="1">
      <c r="A108" s="118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</row>
    <row r="109" spans="1:32" ht="25.15" customHeight="1">
      <c r="A109" s="118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</row>
    <row r="110" spans="1:32" ht="25.15" customHeight="1">
      <c r="A110" s="118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</row>
    <row r="111" spans="1:32" ht="25.15" customHeight="1">
      <c r="A111" s="118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</row>
    <row r="112" spans="1:32" ht="25.15" customHeight="1">
      <c r="A112" s="118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</row>
    <row r="113" spans="1:32" ht="25.15" customHeight="1">
      <c r="A113" s="118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</row>
    <row r="114" spans="1:32" ht="25.15" customHeight="1">
      <c r="A114" s="118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</row>
    <row r="115" spans="1:32" ht="25.15" customHeight="1">
      <c r="A115" s="118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</row>
    <row r="116" spans="1:32" ht="25.15" customHeight="1">
      <c r="A116" s="118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</row>
    <row r="117" spans="1:32" ht="25.15" customHeight="1">
      <c r="A117" s="118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</row>
    <row r="118" spans="1:32" ht="25.15" customHeight="1">
      <c r="A118" s="118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</row>
    <row r="119" spans="1:32" ht="25.15" customHeight="1">
      <c r="A119" s="118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</row>
    <row r="120" spans="1:32" ht="25.15" customHeight="1">
      <c r="A120" s="118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</row>
    <row r="121" spans="1:32" ht="25.15" customHeight="1">
      <c r="A121" s="118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</row>
    <row r="122" spans="1:32" ht="25.15" customHeight="1">
      <c r="A122" s="118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</row>
    <row r="123" spans="1:32" ht="25.15" customHeight="1">
      <c r="A123" s="118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</row>
    <row r="124" spans="1:32" ht="25.15" customHeight="1">
      <c r="A124" s="118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</row>
    <row r="125" spans="1:32" ht="25.15" customHeight="1">
      <c r="A125" s="118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</row>
    <row r="126" spans="1:32" ht="25.15" customHeight="1">
      <c r="A126" s="118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</row>
    <row r="127" spans="1:32" ht="25.15" customHeight="1">
      <c r="A127" s="118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</row>
    <row r="128" spans="1:32" ht="25.15" customHeight="1">
      <c r="A128" s="118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</row>
    <row r="129" spans="1:32" ht="25.15" customHeight="1">
      <c r="A129" s="118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</row>
    <row r="130" spans="1:32" ht="25.15" customHeight="1">
      <c r="A130" s="118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</row>
    <row r="131" spans="1:32" ht="25.15" customHeight="1">
      <c r="A131" s="118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</row>
    <row r="132" spans="1:32" ht="25.15" customHeight="1">
      <c r="A132" s="118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</row>
    <row r="133" spans="1:32" ht="25.15" customHeight="1">
      <c r="A133" s="118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</row>
    <row r="134" spans="1:32" ht="25.15" customHeight="1">
      <c r="A134" s="118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</row>
    <row r="135" spans="1:32" ht="25.15" customHeight="1">
      <c r="A135" s="118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</row>
    <row r="136" spans="1:32" ht="25.15" customHeight="1">
      <c r="A136" s="118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</row>
    <row r="137" spans="1:32" ht="25.15" customHeight="1">
      <c r="A137" s="118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</row>
    <row r="138" spans="1:32" ht="25.15" customHeight="1">
      <c r="A138" s="118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</row>
    <row r="139" spans="1:32" ht="25.15" customHeight="1">
      <c r="A139" s="118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</row>
    <row r="140" spans="1:32" ht="25.15" customHeight="1">
      <c r="A140" s="118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</row>
    <row r="141" spans="1:32" ht="25.15" customHeight="1">
      <c r="A141" s="118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</row>
    <row r="142" spans="1:32" ht="25.15" customHeight="1">
      <c r="A142" s="118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</row>
    <row r="143" spans="1:32" ht="25.15" customHeight="1">
      <c r="A143" s="118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</row>
    <row r="144" spans="1:32" ht="25.15" customHeight="1">
      <c r="A144" s="118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</row>
    <row r="145" spans="1:32" ht="25.15" customHeight="1">
      <c r="A145" s="118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</row>
    <row r="146" spans="1:32" ht="25.15" customHeight="1">
      <c r="A146" s="118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</row>
    <row r="147" spans="1:32" ht="25.15" customHeight="1">
      <c r="A147" s="118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</row>
    <row r="148" spans="1:32" ht="25.15" customHeight="1">
      <c r="A148" s="118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</row>
    <row r="149" spans="1:32" ht="25.15" customHeight="1">
      <c r="A149" s="118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</row>
    <row r="150" spans="1:32" ht="25.15" customHeight="1">
      <c r="A150" s="118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</row>
    <row r="151" spans="1:32" ht="25.15" customHeight="1">
      <c r="A151" s="118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</row>
    <row r="152" spans="1:32" ht="25.15" customHeight="1">
      <c r="A152" s="118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</row>
    <row r="153" spans="1:32" ht="25.15" customHeight="1">
      <c r="A153" s="118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</row>
    <row r="154" spans="1:32" ht="25.15" customHeight="1">
      <c r="A154" s="118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</row>
    <row r="155" spans="1:32" ht="25.15" customHeight="1">
      <c r="A155" s="118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</row>
    <row r="156" spans="1:32" ht="25.15" customHeight="1">
      <c r="A156" s="118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</row>
    <row r="157" spans="1:32" ht="25.15" customHeight="1">
      <c r="A157" s="118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</row>
    <row r="158" spans="1:32" ht="25.15" customHeight="1">
      <c r="A158" s="118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</row>
    <row r="159" spans="1:32" ht="25.15" customHeight="1">
      <c r="A159" s="118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</row>
    <row r="160" spans="1:32" ht="25.15" customHeight="1">
      <c r="A160" s="118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</row>
    <row r="161" spans="1:32" ht="25.15" customHeight="1">
      <c r="A161" s="118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</row>
    <row r="162" spans="1:32" ht="25.15" customHeight="1">
      <c r="A162" s="118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</row>
    <row r="163" spans="1:32" ht="25.15" customHeight="1">
      <c r="A163" s="118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</row>
    <row r="164" spans="1:32" ht="25.15" customHeight="1">
      <c r="A164" s="118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</row>
    <row r="165" spans="1:32" ht="25.15" customHeight="1">
      <c r="A165" s="118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</row>
    <row r="166" spans="1:32" ht="25.15" customHeight="1">
      <c r="A166" s="118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</row>
    <row r="167" spans="1:32" ht="25.15" customHeight="1">
      <c r="A167" s="118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</row>
    <row r="168" spans="1:32" ht="25.15" customHeight="1">
      <c r="A168" s="118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</row>
    <row r="169" spans="1:32" ht="25.15" customHeight="1">
      <c r="A169" s="118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</row>
    <row r="170" spans="1:32" ht="25.15" customHeight="1">
      <c r="A170" s="118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</row>
    <row r="171" spans="1:32" ht="25.15" customHeight="1">
      <c r="A171" s="118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</row>
    <row r="172" spans="1:32" ht="25.15" customHeight="1">
      <c r="A172" s="118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</row>
    <row r="173" spans="1:32" ht="25.15" customHeight="1">
      <c r="A173" s="118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</row>
    <row r="174" spans="1:32" ht="25.15" customHeight="1">
      <c r="A174" s="118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</row>
    <row r="175" spans="1:32" ht="25.15" customHeight="1">
      <c r="A175" s="118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</row>
    <row r="176" spans="1:32" ht="25.15" customHeight="1">
      <c r="A176" s="118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</row>
    <row r="177" spans="1:32" ht="25.15" customHeight="1">
      <c r="A177" s="118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</row>
    <row r="178" spans="1:32" ht="25.15" customHeight="1">
      <c r="A178" s="118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</row>
    <row r="179" spans="1:32" ht="25.15" customHeight="1">
      <c r="A179" s="118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</row>
    <row r="180" spans="1:32" ht="25.15" customHeight="1">
      <c r="A180" s="118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</row>
    <row r="181" spans="1:32" ht="25.15" customHeight="1">
      <c r="A181" s="118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</row>
    <row r="182" spans="1:32" ht="25.15" customHeight="1">
      <c r="A182" s="118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</row>
    <row r="183" spans="1:32" ht="25.15" customHeight="1">
      <c r="A183" s="118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</row>
    <row r="184" spans="1:32" ht="25.15" customHeight="1">
      <c r="A184" s="118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</row>
    <row r="185" spans="1:32" ht="25.15" customHeight="1">
      <c r="A185" s="118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</row>
    <row r="186" spans="1:32" ht="25.15" customHeight="1">
      <c r="A186" s="118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</row>
    <row r="187" spans="1:32" ht="25.15" customHeight="1">
      <c r="A187" s="118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</row>
    <row r="188" spans="1:32" ht="25.15" customHeight="1">
      <c r="A188" s="118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</row>
    <row r="189" spans="1:32" ht="25.15" customHeight="1">
      <c r="A189" s="118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</row>
    <row r="190" spans="1:32" ht="25.15" customHeight="1">
      <c r="A190" s="118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</row>
    <row r="191" spans="1:32" ht="25.15" customHeight="1">
      <c r="A191" s="118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</row>
    <row r="192" spans="1:32" ht="25.15" customHeight="1">
      <c r="A192" s="118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</row>
    <row r="193" spans="1:32" ht="25.15" customHeight="1">
      <c r="A193" s="118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</row>
    <row r="194" spans="1:32" ht="25.15" customHeight="1">
      <c r="A194" s="118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</row>
    <row r="195" spans="1:32" ht="25.15" customHeight="1">
      <c r="A195" s="118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</row>
    <row r="196" spans="1:32" ht="25.15" customHeight="1">
      <c r="A196" s="118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</row>
    <row r="197" spans="1:32" ht="25.15" customHeight="1">
      <c r="A197" s="118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</row>
    <row r="198" spans="1:32" ht="25.15" customHeight="1">
      <c r="A198" s="118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</row>
    <row r="199" spans="1:32" ht="25.15" customHeight="1">
      <c r="A199" s="118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</row>
    <row r="200" spans="1:32" ht="25.15" customHeight="1">
      <c r="A200" s="118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</row>
    <row r="201" spans="1:32" ht="25.15" customHeight="1">
      <c r="A201" s="118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</row>
    <row r="202" spans="1:32" ht="25.15" customHeight="1">
      <c r="A202" s="118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</row>
    <row r="203" spans="1:32" ht="25.15" customHeight="1">
      <c r="A203" s="118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</row>
    <row r="204" spans="1:32" ht="25.15" customHeight="1">
      <c r="A204" s="118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</row>
    <row r="205" spans="1:32" ht="25.15" customHeight="1">
      <c r="A205" s="118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</row>
    <row r="206" spans="1:32" ht="25.15" customHeight="1">
      <c r="A206" s="118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</row>
    <row r="207" spans="1:32" ht="25.15" customHeight="1">
      <c r="A207" s="118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</row>
    <row r="208" spans="1:32" ht="25.15" customHeight="1">
      <c r="A208" s="118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</row>
    <row r="209" spans="1:32" ht="25.15" customHeight="1">
      <c r="A209" s="118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</row>
    <row r="210" spans="1:32" ht="25.15" customHeight="1">
      <c r="A210" s="118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</row>
    <row r="211" spans="1:32" ht="25.15" customHeight="1">
      <c r="A211" s="118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</row>
    <row r="212" spans="1:32" ht="25.15" customHeight="1">
      <c r="A212" s="118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</row>
    <row r="213" spans="1:32" ht="25.15" customHeight="1">
      <c r="A213" s="118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</row>
    <row r="214" spans="1:32" ht="25.15" customHeight="1">
      <c r="A214" s="118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</row>
    <row r="215" spans="1:32" ht="25.15" customHeight="1">
      <c r="A215" s="118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</row>
    <row r="216" spans="1:32" ht="25.15" customHeight="1">
      <c r="A216" s="118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</row>
    <row r="217" spans="1:32" ht="25.15" customHeight="1">
      <c r="A217" s="118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</row>
    <row r="218" spans="1:32" ht="25.15" customHeight="1">
      <c r="A218" s="118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</row>
    <row r="219" spans="1:32" ht="25.15" customHeight="1">
      <c r="A219" s="118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</row>
    <row r="220" spans="1:32" ht="25.15" customHeight="1">
      <c r="A220" s="118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</row>
    <row r="221" spans="1:32" ht="25.15" customHeight="1">
      <c r="A221" s="118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</row>
    <row r="222" spans="1:32" ht="25.15" customHeight="1">
      <c r="A222" s="118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</row>
    <row r="223" spans="1:32" ht="25.15" customHeight="1">
      <c r="A223" s="118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</row>
    <row r="224" spans="1:32" ht="25.15" customHeight="1">
      <c r="A224" s="118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</row>
    <row r="225" spans="1:32" ht="25.15" customHeight="1">
      <c r="A225" s="118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</row>
    <row r="226" spans="1:32" ht="25.15" customHeight="1">
      <c r="A226" s="118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</row>
    <row r="227" spans="1:32" ht="25.15" customHeight="1">
      <c r="A227" s="118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</row>
    <row r="228" spans="1:32" ht="25.15" customHeight="1">
      <c r="A228" s="118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</row>
    <row r="229" spans="1:32" ht="25.15" customHeight="1">
      <c r="A229" s="118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</row>
    <row r="230" spans="1:32" ht="25.15" customHeight="1">
      <c r="A230" s="118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</row>
    <row r="231" spans="1:32" ht="25.15" customHeight="1">
      <c r="A231" s="118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</row>
    <row r="232" spans="1:32" ht="25.15" customHeight="1">
      <c r="A232" s="118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</row>
    <row r="233" spans="1:32" ht="25.15" customHeight="1">
      <c r="A233" s="118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</row>
    <row r="234" spans="1:32" ht="25.15" customHeight="1">
      <c r="A234" s="118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</row>
    <row r="235" spans="1:32" ht="25.15" customHeight="1">
      <c r="A235" s="118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</row>
    <row r="236" spans="1:32" ht="25.15" customHeight="1">
      <c r="A236" s="118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</row>
    <row r="237" spans="1:32" ht="25.15" customHeight="1">
      <c r="A237" s="118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</row>
    <row r="238" spans="1:32" ht="25.15" customHeight="1">
      <c r="A238" s="118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</row>
    <row r="239" spans="1:32" ht="25.15" customHeight="1">
      <c r="A239" s="118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</row>
    <row r="240" spans="1:32" ht="25.15" customHeight="1">
      <c r="A240" s="118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</row>
    <row r="241" spans="1:32" ht="25.15" customHeight="1">
      <c r="A241" s="118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</row>
    <row r="242" spans="1:32" ht="25.15" customHeight="1">
      <c r="A242" s="118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</row>
    <row r="243" spans="1:32" ht="25.15" customHeight="1">
      <c r="A243" s="118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</row>
    <row r="244" spans="1:32" ht="25.15" customHeight="1">
      <c r="A244" s="118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</row>
    <row r="245" spans="1:32" ht="25.15" customHeight="1">
      <c r="A245" s="118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</row>
    <row r="246" spans="1:32" ht="25.15" customHeight="1">
      <c r="A246" s="118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</row>
    <row r="247" spans="1:32" ht="25.15" customHeight="1">
      <c r="A247" s="118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</row>
    <row r="248" spans="1:32" ht="25.15" customHeight="1">
      <c r="A248" s="118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</row>
    <row r="249" spans="1:32" ht="25.15" customHeight="1">
      <c r="A249" s="118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</row>
    <row r="250" spans="1:32" ht="25.15" customHeight="1">
      <c r="A250" s="118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</row>
    <row r="251" spans="1:32" ht="25.15" customHeight="1">
      <c r="A251" s="118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</row>
    <row r="252" spans="1:32" ht="25.15" customHeight="1">
      <c r="A252" s="118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</row>
    <row r="253" spans="1:32" ht="25.15" customHeight="1">
      <c r="A253" s="118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</row>
    <row r="254" spans="1:32" ht="25.15" customHeight="1">
      <c r="A254" s="118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</row>
    <row r="255" spans="1:32" ht="25.15" customHeight="1">
      <c r="A255" s="118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</row>
    <row r="256" spans="1:32" ht="25.15" customHeight="1">
      <c r="A256" s="118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</row>
    <row r="257" spans="1:32" ht="25.15" customHeight="1">
      <c r="A257" s="118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</row>
    <row r="258" spans="1:32" ht="25.15" customHeight="1">
      <c r="A258" s="118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</row>
    <row r="259" spans="1:32" ht="25.15" customHeight="1">
      <c r="A259" s="118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</row>
    <row r="260" spans="1:32" ht="25.15" customHeight="1">
      <c r="A260" s="118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</row>
    <row r="261" spans="1:32" ht="25.15" customHeight="1">
      <c r="A261" s="118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</row>
    <row r="262" spans="1:32" ht="25.15" customHeight="1">
      <c r="A262" s="118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</row>
    <row r="263" spans="1:32" ht="25.15" customHeight="1">
      <c r="A263" s="118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</row>
    <row r="264" spans="1:32" ht="25.15" customHeight="1">
      <c r="A264" s="118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</row>
    <row r="265" spans="1:32" ht="25.15" customHeight="1">
      <c r="A265" s="118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</row>
    <row r="266" spans="1:32" ht="25.15" customHeight="1">
      <c r="A266" s="118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</row>
    <row r="267" spans="1:32" ht="25.15" customHeight="1">
      <c r="A267" s="118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</row>
    <row r="268" spans="1:32" ht="25.15" customHeight="1">
      <c r="A268" s="118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</row>
    <row r="269" spans="1:32" ht="25.15" customHeight="1">
      <c r="A269" s="118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</row>
    <row r="270" spans="1:32" ht="25.15" customHeight="1">
      <c r="A270" s="118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</row>
    <row r="271" spans="1:32" ht="25.15" customHeight="1">
      <c r="A271" s="118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</row>
    <row r="272" spans="1:32" ht="25.15" customHeight="1">
      <c r="A272" s="118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</row>
    <row r="273" spans="1:32" ht="25.15" customHeight="1">
      <c r="A273" s="118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</row>
    <row r="274" spans="1:32" ht="25.15" customHeight="1">
      <c r="A274" s="118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</row>
    <row r="275" spans="1:32" ht="25.15" customHeight="1">
      <c r="A275" s="118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</row>
    <row r="276" spans="1:32" ht="25.15" customHeight="1">
      <c r="A276" s="118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</row>
    <row r="277" spans="1:32" ht="25.15" customHeight="1">
      <c r="A277" s="118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</row>
    <row r="278" spans="1:32" ht="25.15" customHeight="1">
      <c r="A278" s="118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</row>
    <row r="279" spans="1:32" ht="25.15" customHeight="1">
      <c r="A279" s="118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</row>
    <row r="280" spans="1:32" ht="25.15" customHeight="1">
      <c r="A280" s="118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</row>
    <row r="281" spans="1:32" ht="25.15" customHeight="1">
      <c r="A281" s="118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</row>
    <row r="282" spans="1:32" ht="25.15" customHeight="1">
      <c r="A282" s="118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</row>
    <row r="283" spans="1:32" ht="25.15" customHeight="1">
      <c r="A283" s="118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</row>
    <row r="284" spans="1:32" ht="25.15" customHeight="1">
      <c r="A284" s="118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</row>
    <row r="285" spans="1:32" ht="25.15" customHeight="1">
      <c r="A285" s="118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</row>
    <row r="286" spans="1:32" ht="25.15" customHeight="1">
      <c r="A286" s="118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</row>
    <row r="287" spans="1:32" ht="25.15" customHeight="1">
      <c r="A287" s="118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</row>
    <row r="288" spans="1:32" ht="25.15" customHeight="1">
      <c r="A288" s="118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</row>
    <row r="289" spans="1:32" ht="25.15" customHeight="1">
      <c r="A289" s="118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</row>
    <row r="290" spans="1:32" ht="25.15" customHeight="1">
      <c r="A290" s="118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</row>
    <row r="291" spans="1:32" ht="25.15" customHeight="1">
      <c r="A291" s="118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</row>
    <row r="292" spans="1:32" ht="25.15" customHeight="1">
      <c r="A292" s="118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</row>
    <row r="293" spans="1:32" ht="25.15" customHeight="1">
      <c r="A293" s="118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</row>
    <row r="294" spans="1:32" ht="25.15" customHeight="1">
      <c r="A294" s="118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</row>
    <row r="295" spans="1:32" ht="25.15" customHeight="1">
      <c r="A295" s="118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</row>
    <row r="296" spans="1:32" ht="25.15" customHeight="1">
      <c r="A296" s="118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</row>
    <row r="297" spans="1:32" ht="25.15" customHeight="1">
      <c r="A297" s="118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</row>
    <row r="298" spans="1:32" ht="25.15" customHeight="1">
      <c r="A298" s="118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</row>
    <row r="299" spans="1:32" ht="25.15" customHeight="1">
      <c r="A299" s="118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</row>
    <row r="300" spans="1:32" ht="25.15" customHeight="1">
      <c r="A300" s="118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</row>
    <row r="301" spans="1:32" ht="25.15" customHeight="1">
      <c r="A301" s="118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</row>
    <row r="302" spans="1:32" ht="25.15" customHeight="1">
      <c r="A302" s="118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</row>
    <row r="303" spans="1:32" ht="25.15" customHeight="1">
      <c r="A303" s="118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</row>
    <row r="304" spans="1:32" ht="25.15" customHeight="1">
      <c r="A304" s="118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</row>
    <row r="305" spans="1:32" ht="25.15" customHeight="1">
      <c r="A305" s="118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</row>
    <row r="306" spans="1:32" ht="25.15" customHeight="1">
      <c r="A306" s="118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</row>
    <row r="307" spans="1:32" ht="25.15" customHeight="1">
      <c r="A307" s="118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</row>
    <row r="308" spans="1:32" ht="25.15" customHeight="1">
      <c r="A308" s="118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</row>
    <row r="309" spans="1:32" ht="25.15" customHeight="1">
      <c r="A309" s="118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</row>
    <row r="310" spans="1:32" ht="25.15" customHeight="1">
      <c r="A310" s="118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</row>
    <row r="311" spans="1:32" ht="25.15" customHeight="1">
      <c r="A311" s="118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</row>
    <row r="312" spans="1:32" ht="25.15" customHeight="1">
      <c r="A312" s="118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</row>
    <row r="313" spans="1:32" ht="25.15" customHeight="1">
      <c r="A313" s="118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</row>
    <row r="314" spans="1:32" ht="25.15" customHeight="1">
      <c r="A314" s="118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</row>
    <row r="315" spans="1:32" ht="25.15" customHeight="1">
      <c r="A315" s="118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</row>
    <row r="316" spans="1:32" ht="25.15" customHeight="1">
      <c r="A316" s="118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</row>
    <row r="317" spans="1:32" ht="25.15" customHeight="1">
      <c r="A317" s="118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</row>
    <row r="318" spans="1:32" ht="25.15" customHeight="1">
      <c r="A318" s="118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</row>
    <row r="319" spans="1:32" ht="25.15" customHeight="1">
      <c r="A319" s="118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</row>
    <row r="320" spans="1:32" ht="25.15" customHeight="1">
      <c r="A320" s="118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</row>
    <row r="321" spans="1:32" ht="25.15" customHeight="1">
      <c r="A321" s="118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</row>
    <row r="322" spans="1:32" ht="25.15" customHeight="1">
      <c r="A322" s="118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</row>
    <row r="323" spans="1:32" ht="25.15" customHeight="1">
      <c r="A323" s="118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</row>
    <row r="324" spans="1:32" ht="25.15" customHeight="1">
      <c r="A324" s="118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</row>
    <row r="325" spans="1:32" ht="25.15" customHeight="1">
      <c r="A325" s="118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</row>
    <row r="326" spans="1:32" ht="25.15" customHeight="1">
      <c r="A326" s="118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</row>
    <row r="327" spans="1:32" ht="25.15" customHeight="1">
      <c r="A327" s="118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</row>
    <row r="328" spans="1:32" ht="25.15" customHeight="1">
      <c r="A328" s="118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</row>
    <row r="329" spans="1:32" ht="25.15" customHeight="1">
      <c r="A329" s="118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</row>
    <row r="330" spans="1:32" ht="25.15" customHeight="1">
      <c r="A330" s="118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</row>
    <row r="331" spans="1:32" ht="25.15" customHeight="1">
      <c r="A331" s="118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</row>
    <row r="332" spans="1:32" ht="25.15" customHeight="1">
      <c r="A332" s="118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</row>
    <row r="333" spans="1:32" ht="25.15" customHeight="1">
      <c r="A333" s="118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</row>
    <row r="334" spans="1:32" ht="25.15" customHeight="1">
      <c r="A334" s="118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</row>
    <row r="335" spans="1:32" ht="25.15" customHeight="1">
      <c r="A335" s="118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</row>
    <row r="336" spans="1:32" ht="25.15" customHeight="1">
      <c r="A336" s="118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</row>
    <row r="337" spans="1:32" ht="25.15" customHeight="1">
      <c r="A337" s="118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</row>
    <row r="338" spans="1:32" ht="25.15" customHeight="1">
      <c r="A338" s="118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</row>
    <row r="339" spans="1:32" ht="25.15" customHeight="1">
      <c r="A339" s="118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</row>
    <row r="340" spans="1:32" ht="25.15" customHeight="1">
      <c r="A340" s="118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</row>
    <row r="341" spans="1:32" ht="25.15" customHeight="1">
      <c r="A341" s="118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</row>
    <row r="342" spans="1:32" ht="25.15" customHeight="1">
      <c r="A342" s="118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</row>
    <row r="343" spans="1:32" ht="25.15" customHeight="1">
      <c r="A343" s="118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</row>
    <row r="344" spans="1:32" ht="25.15" customHeight="1">
      <c r="A344" s="118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</row>
    <row r="345" spans="1:32" ht="25.15" customHeight="1">
      <c r="A345" s="118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</row>
    <row r="346" spans="1:32" ht="25.15" customHeight="1">
      <c r="A346" s="118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</row>
    <row r="347" spans="1:32" ht="25.15" customHeight="1">
      <c r="A347" s="118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</row>
    <row r="348" spans="1:32" ht="25.15" customHeight="1">
      <c r="A348" s="118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</row>
    <row r="349" spans="1:32" ht="25.15" customHeight="1">
      <c r="A349" s="118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</row>
    <row r="350" spans="1:32" ht="25.15" customHeight="1">
      <c r="A350" s="118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</row>
    <row r="351" spans="1:32" ht="25.15" customHeight="1">
      <c r="A351" s="118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</row>
    <row r="352" spans="1:32" ht="25.15" customHeight="1">
      <c r="A352" s="118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</row>
    <row r="353" spans="1:32" ht="25.15" customHeight="1">
      <c r="A353" s="118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</row>
    <row r="354" spans="1:32" ht="25.15" customHeight="1">
      <c r="A354" s="118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</row>
    <row r="355" spans="1:32" ht="25.15" customHeight="1">
      <c r="A355" s="118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</row>
    <row r="356" spans="1:32" ht="25.15" customHeight="1">
      <c r="A356" s="118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</row>
    <row r="357" spans="1:32" ht="25.15" customHeight="1">
      <c r="A357" s="118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</row>
    <row r="358" spans="1:32" ht="25.15" customHeight="1">
      <c r="A358" s="118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</row>
    <row r="359" spans="1:32" ht="25.15" customHeight="1">
      <c r="A359" s="118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</row>
    <row r="360" spans="1:32" ht="25.15" customHeight="1">
      <c r="A360" s="118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</row>
    <row r="361" spans="1:32" ht="25.15" customHeight="1">
      <c r="A361" s="118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</row>
    <row r="362" spans="1:32" ht="25.15" customHeight="1">
      <c r="A362" s="118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</row>
    <row r="363" spans="1:32" ht="25.15" customHeight="1">
      <c r="A363" s="118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</row>
    <row r="364" spans="1:32" ht="25.15" customHeight="1">
      <c r="A364" s="118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</row>
    <row r="365" spans="1:32" ht="25.15" customHeight="1">
      <c r="A365" s="118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</row>
    <row r="366" spans="1:32" ht="25.15" customHeight="1">
      <c r="A366" s="118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</row>
    <row r="367" spans="1:32" ht="25.15" customHeight="1">
      <c r="A367" s="118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</row>
    <row r="368" spans="1:32" ht="25.15" customHeight="1">
      <c r="A368" s="118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</row>
    <row r="369" spans="1:32" ht="25.15" customHeight="1">
      <c r="A369" s="118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</row>
    <row r="370" spans="1:32" ht="25.15" customHeight="1">
      <c r="A370" s="118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</row>
    <row r="371" spans="1:32" ht="25.15" customHeight="1">
      <c r="A371" s="118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</row>
    <row r="372" spans="1:32" ht="25.15" customHeight="1">
      <c r="A372" s="118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</row>
    <row r="373" spans="1:32" ht="25.15" customHeight="1">
      <c r="A373" s="118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</row>
    <row r="374" spans="1:32" ht="25.15" customHeight="1">
      <c r="A374" s="118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</row>
    <row r="375" spans="1:32" ht="25.15" customHeight="1">
      <c r="A375" s="118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</row>
    <row r="376" spans="1:32" ht="25.15" customHeight="1">
      <c r="A376" s="118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</row>
    <row r="377" spans="1:32" ht="25.15" customHeight="1">
      <c r="A377" s="118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</row>
    <row r="378" spans="1:32" ht="25.15" customHeight="1">
      <c r="A378" s="118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</row>
    <row r="379" spans="1:32" ht="25.15" customHeight="1">
      <c r="A379" s="118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</row>
    <row r="380" spans="1:32" ht="25.15" customHeight="1">
      <c r="A380" s="118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</row>
    <row r="381" spans="1:32" ht="25.15" customHeight="1">
      <c r="A381" s="118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</row>
    <row r="382" spans="1:32" ht="25.15" customHeight="1">
      <c r="A382" s="118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</row>
    <row r="383" spans="1:32" ht="25.15" customHeight="1">
      <c r="A383" s="118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</row>
    <row r="384" spans="1:32" ht="25.15" customHeight="1">
      <c r="A384" s="118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</row>
    <row r="385" spans="1:32" ht="25.15" customHeight="1">
      <c r="A385" s="118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</row>
    <row r="386" spans="1:32" ht="25.15" customHeight="1">
      <c r="A386" s="118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</row>
    <row r="387" spans="1:32" ht="25.15" customHeight="1">
      <c r="A387" s="118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</row>
    <row r="388" spans="1:32" ht="25.15" customHeight="1">
      <c r="A388" s="118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</row>
    <row r="389" spans="1:32" ht="25.15" customHeight="1">
      <c r="A389" s="118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</row>
    <row r="390" spans="1:32" ht="25.15" customHeight="1">
      <c r="A390" s="118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</row>
    <row r="391" spans="1:32" ht="25.15" customHeight="1">
      <c r="A391" s="118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</row>
    <row r="392" spans="1:32" ht="25.15" customHeight="1">
      <c r="A392" s="118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</row>
    <row r="393" spans="1:32" ht="25.15" customHeight="1">
      <c r="A393" s="118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</row>
    <row r="394" spans="1:32" ht="25.15" customHeight="1">
      <c r="A394" s="118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</row>
    <row r="395" spans="1:32" ht="25.15" customHeight="1">
      <c r="A395" s="118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</row>
    <row r="396" spans="1:32" ht="25.15" customHeight="1">
      <c r="A396" s="118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</row>
    <row r="397" spans="1:32" ht="25.15" customHeight="1">
      <c r="A397" s="118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</row>
    <row r="398" spans="1:32" ht="25.15" customHeight="1">
      <c r="A398" s="118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</row>
    <row r="399" spans="1:32" ht="25.15" customHeight="1">
      <c r="A399" s="118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</row>
    <row r="400" spans="1:32" ht="25.15" customHeight="1">
      <c r="A400" s="118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</row>
    <row r="401" spans="1:32" ht="25.15" customHeight="1">
      <c r="A401" s="118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</row>
    <row r="402" spans="1:32" ht="25.15" customHeight="1">
      <c r="A402" s="118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</row>
    <row r="403" spans="1:32" ht="25.15" customHeight="1">
      <c r="A403" s="118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</row>
    <row r="404" spans="1:32" ht="25.15" customHeight="1">
      <c r="A404" s="118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</row>
    <row r="405" spans="1:32" ht="25.15" customHeight="1">
      <c r="A405" s="118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</row>
    <row r="406" spans="1:32" ht="25.15" customHeight="1">
      <c r="A406" s="118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</row>
    <row r="407" spans="1:32" ht="25.15" customHeight="1">
      <c r="A407" s="118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</row>
    <row r="408" spans="1:32" ht="25.15" customHeight="1">
      <c r="A408" s="118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</row>
    <row r="409" spans="1:32" ht="25.15" customHeight="1">
      <c r="A409" s="118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</row>
    <row r="410" spans="1:32" ht="25.15" customHeight="1">
      <c r="A410" s="118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</row>
    <row r="411" spans="1:32" ht="25.15" customHeight="1">
      <c r="A411" s="118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</row>
    <row r="412" spans="1:32" ht="25.15" customHeight="1">
      <c r="A412" s="118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</row>
    <row r="413" spans="1:32" ht="25.15" customHeight="1">
      <c r="A413" s="118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</row>
    <row r="414" spans="1:32" ht="25.15" customHeight="1">
      <c r="A414" s="118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</row>
    <row r="415" spans="1:32" ht="25.15" customHeight="1">
      <c r="A415" s="118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</row>
    <row r="416" spans="1:32" ht="25.15" customHeight="1">
      <c r="A416" s="118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</row>
    <row r="417" spans="1:32" ht="25.15" customHeight="1">
      <c r="A417" s="118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</row>
    <row r="418" spans="1:32" ht="25.15" customHeight="1">
      <c r="A418" s="118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</row>
    <row r="419" spans="1:32" ht="25.15" customHeight="1">
      <c r="A419" s="118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</row>
    <row r="420" spans="1:32" ht="25.15" customHeight="1">
      <c r="A420" s="118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</row>
    <row r="421" spans="1:32" ht="25.15" customHeight="1">
      <c r="A421" s="118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</row>
    <row r="422" spans="1:32" ht="25.15" customHeight="1">
      <c r="A422" s="118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</row>
    <row r="423" spans="1:32" ht="25.15" customHeight="1">
      <c r="A423" s="118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</row>
    <row r="424" spans="1:32" ht="25.15" customHeight="1">
      <c r="A424" s="118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</row>
    <row r="425" spans="1:32" ht="25.15" customHeight="1">
      <c r="A425" s="118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</row>
    <row r="426" spans="1:32" ht="25.15" customHeight="1">
      <c r="A426" s="118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</row>
    <row r="427" spans="1:32" ht="25.15" customHeight="1">
      <c r="A427" s="118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</row>
    <row r="428" spans="1:32" ht="25.15" customHeight="1">
      <c r="A428" s="118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</row>
    <row r="429" spans="1:32" ht="25.15" customHeight="1">
      <c r="A429" s="118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</row>
    <row r="430" spans="1:32" ht="25.15" customHeight="1">
      <c r="A430" s="118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</row>
    <row r="431" spans="1:32" ht="25.15" customHeight="1">
      <c r="A431" s="118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</row>
    <row r="432" spans="1:32" ht="25.15" customHeight="1">
      <c r="A432" s="118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</row>
    <row r="433" spans="1:32" ht="25.15" customHeight="1">
      <c r="A433" s="118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</row>
    <row r="434" spans="1:32" ht="25.15" customHeight="1">
      <c r="A434" s="118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</row>
    <row r="435" spans="1:32" ht="25.15" customHeight="1">
      <c r="A435" s="118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</row>
    <row r="436" spans="1:32" ht="25.15" customHeight="1">
      <c r="A436" s="118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</row>
    <row r="437" spans="1:32" ht="25.15" customHeight="1">
      <c r="A437" s="118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</row>
    <row r="438" spans="1:32" ht="25.15" customHeight="1">
      <c r="A438" s="118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</row>
    <row r="439" spans="1:32" ht="25.15" customHeight="1">
      <c r="A439" s="118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</row>
    <row r="440" spans="1:32" ht="25.15" customHeight="1">
      <c r="A440" s="118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</row>
    <row r="441" spans="1:32" ht="25.15" customHeight="1">
      <c r="A441" s="118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</row>
    <row r="442" spans="1:32" ht="25.15" customHeight="1">
      <c r="A442" s="118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</row>
    <row r="443" spans="1:32" ht="25.15" customHeight="1">
      <c r="A443" s="118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</row>
    <row r="444" spans="1:32" ht="25.15" customHeight="1">
      <c r="A444" s="118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</row>
    <row r="445" spans="1:32" ht="25.15" customHeight="1">
      <c r="A445" s="118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</row>
    <row r="446" spans="1:32" ht="25.15" customHeight="1">
      <c r="A446" s="118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</row>
    <row r="447" spans="1:32" ht="25.15" customHeight="1">
      <c r="A447" s="118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</row>
    <row r="448" spans="1:32" ht="25.15" customHeight="1">
      <c r="A448" s="118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</row>
    <row r="449" spans="1:32" ht="25.15" customHeight="1">
      <c r="A449" s="118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</row>
    <row r="450" spans="1:32" ht="25.15" customHeight="1">
      <c r="A450" s="118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</row>
    <row r="451" spans="1:32" ht="25.15" customHeight="1">
      <c r="A451" s="118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</row>
    <row r="452" spans="1:32" ht="25.15" customHeight="1">
      <c r="A452" s="118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</row>
    <row r="453" spans="1:32" ht="25.15" customHeight="1">
      <c r="A453" s="118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</row>
    <row r="454" spans="1:32" ht="25.15" customHeight="1">
      <c r="A454" s="118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</row>
    <row r="455" spans="1:32" ht="25.15" customHeight="1">
      <c r="A455" s="118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</row>
    <row r="456" spans="1:32" ht="25.15" customHeight="1">
      <c r="A456" s="118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</row>
    <row r="457" spans="1:32" ht="25.15" customHeight="1">
      <c r="A457" s="118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</row>
    <row r="458" spans="1:32" ht="25.15" customHeight="1">
      <c r="A458" s="118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</row>
    <row r="459" spans="1:32" ht="25.15" customHeight="1">
      <c r="A459" s="118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</row>
    <row r="460" spans="1:32" ht="25.15" customHeight="1">
      <c r="A460" s="118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</row>
    <row r="461" spans="1:32" ht="25.15" customHeight="1">
      <c r="A461" s="118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</row>
    <row r="462" spans="1:32" ht="25.15" customHeight="1">
      <c r="A462" s="118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</row>
    <row r="463" spans="1:32" ht="25.15" customHeight="1">
      <c r="A463" s="118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</row>
    <row r="464" spans="1:32" ht="25.15" customHeight="1">
      <c r="A464" s="118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</row>
    <row r="465" spans="1:32" ht="25.15" customHeight="1">
      <c r="A465" s="118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</row>
    <row r="466" spans="1:32" ht="25.15" customHeight="1">
      <c r="A466" s="118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</row>
    <row r="467" spans="1:32" ht="25.15" customHeight="1">
      <c r="A467" s="118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</row>
    <row r="468" spans="1:32" ht="25.15" customHeight="1">
      <c r="A468" s="118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</row>
    <row r="469" spans="1:32" ht="25.15" customHeight="1">
      <c r="A469" s="118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</row>
    <row r="470" spans="1:32" ht="25.15" customHeight="1">
      <c r="A470" s="118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</row>
    <row r="471" spans="1:32" ht="25.15" customHeight="1">
      <c r="A471" s="118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</row>
    <row r="472" spans="1:32" ht="25.15" customHeight="1">
      <c r="A472" s="118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</row>
    <row r="473" spans="1:32" ht="25.15" customHeight="1">
      <c r="A473" s="118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</row>
    <row r="474" spans="1:32" ht="25.15" customHeight="1">
      <c r="A474" s="118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</row>
    <row r="475" spans="1:32" ht="25.15" customHeight="1">
      <c r="A475" s="118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</row>
    <row r="476" spans="1:32" ht="25.15" customHeight="1">
      <c r="A476" s="118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</row>
    <row r="477" spans="1:32" ht="25.15" customHeight="1">
      <c r="A477" s="118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</row>
    <row r="478" spans="1:32" ht="25.15" customHeight="1">
      <c r="A478" s="118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</row>
    <row r="479" spans="1:32" ht="25.15" customHeight="1">
      <c r="A479" s="118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</row>
    <row r="480" spans="1:32" ht="25.15" customHeight="1">
      <c r="A480" s="118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</row>
    <row r="481" spans="1:32" ht="25.15" customHeight="1">
      <c r="A481" s="118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</row>
    <row r="482" spans="1:32" ht="25.15" customHeight="1">
      <c r="A482" s="118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</row>
    <row r="483" spans="1:32" ht="25.15" customHeight="1">
      <c r="A483" s="118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</row>
    <row r="484" spans="1:32" ht="25.15" customHeight="1">
      <c r="A484" s="118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</row>
    <row r="485" spans="1:32" ht="25.15" customHeight="1">
      <c r="A485" s="118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</row>
    <row r="486" spans="1:32" ht="25.15" customHeight="1">
      <c r="A486" s="118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</row>
    <row r="487" spans="1:32" ht="25.15" customHeight="1">
      <c r="A487" s="118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</row>
    <row r="488" spans="1:32" ht="25.15" customHeight="1">
      <c r="A488" s="118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</row>
    <row r="489" spans="1:32" ht="25.15" customHeight="1">
      <c r="A489" s="118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</row>
    <row r="490" spans="1:32" ht="25.15" customHeight="1">
      <c r="A490" s="118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</row>
    <row r="491" spans="1:32" ht="25.15" customHeight="1">
      <c r="A491" s="118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</row>
    <row r="492" spans="1:32" ht="25.15" customHeight="1">
      <c r="A492" s="118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</row>
    <row r="493" spans="1:32" ht="25.15" customHeight="1">
      <c r="A493" s="118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</row>
    <row r="494" spans="1:32" ht="25.15" customHeight="1">
      <c r="A494" s="118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</row>
    <row r="495" spans="1:32" ht="25.15" customHeight="1">
      <c r="A495" s="118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</row>
    <row r="496" spans="1:32" ht="25.15" customHeight="1">
      <c r="A496" s="118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</row>
    <row r="497" spans="1:32" ht="25.15" customHeight="1">
      <c r="A497" s="118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</row>
    <row r="498" spans="1:32" ht="25.15" customHeight="1">
      <c r="A498" s="118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</row>
    <row r="499" spans="1:32" ht="25.15" customHeight="1">
      <c r="A499" s="118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</row>
    <row r="500" spans="1:32" ht="25.15" customHeight="1">
      <c r="A500" s="118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</row>
    <row r="501" spans="1:32" ht="25.15" customHeight="1">
      <c r="A501" s="118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</row>
    <row r="502" spans="1:32" ht="25.15" customHeight="1">
      <c r="A502" s="118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</row>
    <row r="503" spans="1:32" ht="25.15" customHeight="1">
      <c r="A503" s="118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</row>
    <row r="504" spans="1:32" ht="25.15" customHeight="1">
      <c r="A504" s="118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</row>
    <row r="505" spans="1:32" ht="25.15" customHeight="1">
      <c r="A505" s="118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</row>
    <row r="506" spans="1:32" ht="25.15" customHeight="1">
      <c r="A506" s="118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</row>
    <row r="507" spans="1:32" ht="25.15" customHeight="1">
      <c r="A507" s="118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</row>
    <row r="508" spans="1:32" ht="25.15" customHeight="1">
      <c r="A508" s="118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</row>
    <row r="509" spans="1:32" ht="25.15" customHeight="1">
      <c r="A509" s="118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</row>
    <row r="510" spans="1:32" ht="25.15" customHeight="1">
      <c r="A510" s="118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</row>
    <row r="511" spans="1:32" ht="25.15" customHeight="1">
      <c r="A511" s="118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</row>
    <row r="512" spans="1:32" ht="25.15" customHeight="1">
      <c r="A512" s="118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</row>
    <row r="513" spans="1:32" ht="25.15" customHeight="1">
      <c r="A513" s="118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</row>
    <row r="514" spans="1:32" ht="25.15" customHeight="1">
      <c r="A514" s="118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</row>
    <row r="515" spans="1:32" ht="25.15" customHeight="1">
      <c r="A515" s="118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</row>
    <row r="516" spans="1:32" ht="25.15" customHeight="1">
      <c r="A516" s="118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</row>
    <row r="517" spans="1:32" ht="25.15" customHeight="1">
      <c r="A517" s="118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</row>
    <row r="518" spans="1:32" ht="25.15" customHeight="1">
      <c r="A518" s="118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</row>
    <row r="519" spans="1:32" ht="25.15" customHeight="1">
      <c r="A519" s="118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</row>
    <row r="520" spans="1:32" ht="25.15" customHeight="1">
      <c r="A520" s="118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</row>
    <row r="521" spans="1:32" ht="25.15" customHeight="1">
      <c r="A521" s="118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</row>
    <row r="522" spans="1:32" ht="25.15" customHeight="1">
      <c r="A522" s="118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</row>
    <row r="523" spans="1:32" ht="25.15" customHeight="1">
      <c r="A523" s="118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</row>
    <row r="524" spans="1:32" ht="25.15" customHeight="1">
      <c r="A524" s="118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</row>
    <row r="525" spans="1:32" ht="25.15" customHeight="1">
      <c r="A525" s="118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</row>
    <row r="526" spans="1:32" ht="25.15" customHeight="1">
      <c r="A526" s="118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</row>
    <row r="527" spans="1:32" ht="25.15" customHeight="1">
      <c r="A527" s="118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</row>
    <row r="528" spans="1:32" ht="25.15" customHeight="1">
      <c r="A528" s="118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</row>
    <row r="529" spans="1:32" ht="25.15" customHeight="1">
      <c r="A529" s="118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</row>
    <row r="530" spans="1:32" ht="25.15" customHeight="1">
      <c r="A530" s="118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</row>
    <row r="531" spans="1:32" ht="25.15" customHeight="1">
      <c r="A531" s="118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</row>
    <row r="532" spans="1:32" ht="25.15" customHeight="1">
      <c r="A532" s="118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</row>
    <row r="533" spans="1:32" ht="25.15" customHeight="1">
      <c r="A533" s="118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</row>
    <row r="534" spans="1:32" ht="25.15" customHeight="1">
      <c r="A534" s="118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</row>
    <row r="535" spans="1:32" ht="25.15" customHeight="1">
      <c r="A535" s="118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</row>
    <row r="536" spans="1:32" ht="25.15" customHeight="1">
      <c r="A536" s="118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</row>
    <row r="537" spans="1:32" ht="25.15" customHeight="1">
      <c r="A537" s="118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</row>
    <row r="538" spans="1:32" ht="25.15" customHeight="1">
      <c r="A538" s="118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</row>
    <row r="539" spans="1:32" ht="25.15" customHeight="1">
      <c r="A539" s="118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</row>
    <row r="540" spans="1:32" ht="25.15" customHeight="1">
      <c r="A540" s="118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  <c r="AA540" s="117"/>
      <c r="AB540" s="117"/>
      <c r="AC540" s="117"/>
      <c r="AD540" s="117"/>
      <c r="AE540" s="117"/>
      <c r="AF540" s="117"/>
    </row>
    <row r="541" spans="1:32" ht="25.15" customHeight="1">
      <c r="A541" s="118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</row>
    <row r="542" spans="1:32" ht="25.15" customHeight="1">
      <c r="A542" s="118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  <c r="AA542" s="117"/>
      <c r="AB542" s="117"/>
      <c r="AC542" s="117"/>
      <c r="AD542" s="117"/>
      <c r="AE542" s="117"/>
      <c r="AF542" s="117"/>
    </row>
    <row r="543" spans="1:32" ht="25.15" customHeight="1">
      <c r="A543" s="118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  <c r="AA543" s="117"/>
      <c r="AB543" s="117"/>
      <c r="AC543" s="117"/>
      <c r="AD543" s="117"/>
      <c r="AE543" s="117"/>
      <c r="AF543" s="117"/>
    </row>
    <row r="544" spans="1:32" ht="25.15" customHeight="1">
      <c r="A544" s="118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  <c r="AA544" s="117"/>
      <c r="AB544" s="117"/>
      <c r="AC544" s="117"/>
      <c r="AD544" s="117"/>
      <c r="AE544" s="117"/>
      <c r="AF544" s="117"/>
    </row>
    <row r="545" spans="1:32" ht="25.15" customHeight="1">
      <c r="A545" s="118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  <c r="AA545" s="117"/>
      <c r="AB545" s="117"/>
      <c r="AC545" s="117"/>
      <c r="AD545" s="117"/>
      <c r="AE545" s="117"/>
      <c r="AF545" s="117"/>
    </row>
    <row r="546" spans="1:32" ht="25.15" customHeight="1">
      <c r="A546" s="118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  <c r="AA546" s="117"/>
      <c r="AB546" s="117"/>
      <c r="AC546" s="117"/>
      <c r="AD546" s="117"/>
      <c r="AE546" s="117"/>
      <c r="AF546" s="117"/>
    </row>
    <row r="547" spans="1:32" ht="25.15" customHeight="1">
      <c r="A547" s="118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  <c r="AA547" s="117"/>
      <c r="AB547" s="117"/>
      <c r="AC547" s="117"/>
      <c r="AD547" s="117"/>
      <c r="AE547" s="117"/>
      <c r="AF547" s="117"/>
    </row>
    <row r="548" spans="1:32" ht="25.15" customHeight="1">
      <c r="A548" s="118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  <c r="AA548" s="117"/>
      <c r="AB548" s="117"/>
      <c r="AC548" s="117"/>
      <c r="AD548" s="117"/>
      <c r="AE548" s="117"/>
      <c r="AF548" s="117"/>
    </row>
    <row r="549" spans="1:32" ht="25.15" customHeight="1">
      <c r="A549" s="118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  <c r="AA549" s="117"/>
      <c r="AB549" s="117"/>
      <c r="AC549" s="117"/>
      <c r="AD549" s="117"/>
      <c r="AE549" s="117"/>
      <c r="AF549" s="117"/>
    </row>
    <row r="550" spans="1:32" ht="25.15" customHeight="1">
      <c r="A550" s="118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</row>
    <row r="551" spans="1:32" ht="25.15" customHeight="1">
      <c r="A551" s="118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  <c r="AA551" s="117"/>
      <c r="AB551" s="117"/>
      <c r="AC551" s="117"/>
      <c r="AD551" s="117"/>
      <c r="AE551" s="117"/>
      <c r="AF551" s="117"/>
    </row>
    <row r="552" spans="1:32" ht="25.15" customHeight="1">
      <c r="A552" s="118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  <c r="AA552" s="117"/>
      <c r="AB552" s="117"/>
      <c r="AC552" s="117"/>
      <c r="AD552" s="117"/>
      <c r="AE552" s="117"/>
      <c r="AF552" s="117"/>
    </row>
    <row r="553" spans="1:32" ht="25.15" customHeight="1">
      <c r="A553" s="118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</row>
    <row r="554" spans="1:32" ht="25.15" customHeight="1">
      <c r="A554" s="118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  <c r="AA554" s="117"/>
      <c r="AB554" s="117"/>
      <c r="AC554" s="117"/>
      <c r="AD554" s="117"/>
      <c r="AE554" s="117"/>
      <c r="AF554" s="117"/>
    </row>
    <row r="555" spans="1:32" ht="25.15" customHeight="1">
      <c r="A555" s="118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  <c r="AA555" s="117"/>
      <c r="AB555" s="117"/>
      <c r="AC555" s="117"/>
      <c r="AD555" s="117"/>
      <c r="AE555" s="117"/>
      <c r="AF555" s="117"/>
    </row>
    <row r="556" spans="1:32" ht="25.15" customHeight="1">
      <c r="A556" s="118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</row>
    <row r="557" spans="1:32" ht="25.15" customHeight="1">
      <c r="A557" s="118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  <c r="AA557" s="117"/>
      <c r="AB557" s="117"/>
      <c r="AC557" s="117"/>
      <c r="AD557" s="117"/>
      <c r="AE557" s="117"/>
      <c r="AF557" s="117"/>
    </row>
    <row r="558" spans="1:32" ht="25.15" customHeight="1">
      <c r="A558" s="118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  <c r="AA558" s="117"/>
      <c r="AB558" s="117"/>
      <c r="AC558" s="117"/>
      <c r="AD558" s="117"/>
      <c r="AE558" s="117"/>
      <c r="AF558" s="117"/>
    </row>
    <row r="559" spans="1:32" ht="25.15" customHeight="1">
      <c r="A559" s="118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  <c r="AA559" s="117"/>
      <c r="AB559" s="117"/>
      <c r="AC559" s="117"/>
      <c r="AD559" s="117"/>
      <c r="AE559" s="117"/>
      <c r="AF559" s="117"/>
    </row>
    <row r="560" spans="1:32" ht="25.15" customHeight="1">
      <c r="A560" s="118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  <c r="AA560" s="117"/>
      <c r="AB560" s="117"/>
      <c r="AC560" s="117"/>
      <c r="AD560" s="117"/>
      <c r="AE560" s="117"/>
      <c r="AF560" s="117"/>
    </row>
    <row r="561" spans="1:32" ht="25.15" customHeight="1">
      <c r="A561" s="118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  <c r="AA561" s="117"/>
      <c r="AB561" s="117"/>
      <c r="AC561" s="117"/>
      <c r="AD561" s="117"/>
      <c r="AE561" s="117"/>
      <c r="AF561" s="117"/>
    </row>
    <row r="562" spans="1:32" ht="25.15" customHeight="1">
      <c r="A562" s="118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  <c r="AA562" s="117"/>
      <c r="AB562" s="117"/>
      <c r="AC562" s="117"/>
      <c r="AD562" s="117"/>
      <c r="AE562" s="117"/>
      <c r="AF562" s="117"/>
    </row>
    <row r="563" spans="1:32" ht="25.15" customHeight="1">
      <c r="A563" s="118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  <c r="AA563" s="117"/>
      <c r="AB563" s="117"/>
      <c r="AC563" s="117"/>
      <c r="AD563" s="117"/>
      <c r="AE563" s="117"/>
      <c r="AF563" s="117"/>
    </row>
    <row r="564" spans="1:32" ht="25.15" customHeight="1">
      <c r="A564" s="118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  <c r="AA564" s="117"/>
      <c r="AB564" s="117"/>
      <c r="AC564" s="117"/>
      <c r="AD564" s="117"/>
      <c r="AE564" s="117"/>
      <c r="AF564" s="117"/>
    </row>
    <row r="565" spans="1:32" ht="25.15" customHeight="1">
      <c r="A565" s="118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  <c r="AA565" s="117"/>
      <c r="AB565" s="117"/>
      <c r="AC565" s="117"/>
      <c r="AD565" s="117"/>
      <c r="AE565" s="117"/>
      <c r="AF565" s="117"/>
    </row>
    <row r="566" spans="1:32" ht="25.15" customHeight="1">
      <c r="A566" s="118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  <c r="AA566" s="117"/>
      <c r="AB566" s="117"/>
      <c r="AC566" s="117"/>
      <c r="AD566" s="117"/>
      <c r="AE566" s="117"/>
      <c r="AF566" s="117"/>
    </row>
    <row r="567" spans="1:32" ht="25.15" customHeight="1">
      <c r="A567" s="118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</row>
    <row r="568" spans="1:32" ht="25.15" customHeight="1">
      <c r="A568" s="118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  <c r="AA568" s="117"/>
      <c r="AB568" s="117"/>
      <c r="AC568" s="117"/>
      <c r="AD568" s="117"/>
      <c r="AE568" s="117"/>
      <c r="AF568" s="117"/>
    </row>
    <row r="569" spans="1:32" ht="25.15" customHeight="1">
      <c r="A569" s="118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117"/>
    </row>
    <row r="570" spans="1:32" ht="25.15" customHeight="1">
      <c r="A570" s="118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</row>
    <row r="571" spans="1:32" ht="25.15" customHeight="1">
      <c r="A571" s="118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117"/>
    </row>
    <row r="572" spans="1:32" ht="25.15" customHeight="1">
      <c r="A572" s="118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117"/>
    </row>
    <row r="573" spans="1:32" ht="25.15" customHeight="1">
      <c r="A573" s="118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117"/>
    </row>
    <row r="574" spans="1:32" ht="25.15" customHeight="1">
      <c r="A574" s="118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117"/>
    </row>
    <row r="575" spans="1:32" ht="25.15" customHeight="1">
      <c r="A575" s="118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117"/>
    </row>
    <row r="576" spans="1:32" ht="25.15" customHeight="1">
      <c r="A576" s="118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  <c r="AA576" s="117"/>
      <c r="AB576" s="117"/>
      <c r="AC576" s="117"/>
      <c r="AD576" s="117"/>
      <c r="AE576" s="117"/>
      <c r="AF576" s="117"/>
    </row>
    <row r="577" spans="1:32" ht="25.15" customHeight="1">
      <c r="A577" s="118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  <c r="AA577" s="117"/>
      <c r="AB577" s="117"/>
      <c r="AC577" s="117"/>
      <c r="AD577" s="117"/>
      <c r="AE577" s="117"/>
      <c r="AF577" s="117"/>
    </row>
    <row r="578" spans="1:32" ht="25.15" customHeight="1">
      <c r="A578" s="118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  <c r="AA578" s="117"/>
      <c r="AB578" s="117"/>
      <c r="AC578" s="117"/>
      <c r="AD578" s="117"/>
      <c r="AE578" s="117"/>
      <c r="AF578" s="117"/>
    </row>
    <row r="579" spans="1:32" ht="25.15" customHeight="1">
      <c r="A579" s="118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  <c r="AA579" s="117"/>
      <c r="AB579" s="117"/>
      <c r="AC579" s="117"/>
      <c r="AD579" s="117"/>
      <c r="AE579" s="117"/>
      <c r="AF579" s="117"/>
    </row>
    <row r="580" spans="1:32" ht="25.15" customHeight="1">
      <c r="A580" s="118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  <c r="AA580" s="117"/>
      <c r="AB580" s="117"/>
      <c r="AC580" s="117"/>
      <c r="AD580" s="117"/>
      <c r="AE580" s="117"/>
      <c r="AF580" s="117"/>
    </row>
    <row r="581" spans="1:32" ht="25.15" customHeight="1">
      <c r="A581" s="118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</row>
    <row r="582" spans="1:32" ht="25.15" customHeight="1">
      <c r="A582" s="118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  <c r="AA582" s="117"/>
      <c r="AB582" s="117"/>
      <c r="AC582" s="117"/>
      <c r="AD582" s="117"/>
      <c r="AE582" s="117"/>
      <c r="AF582" s="117"/>
    </row>
    <row r="583" spans="1:32" ht="25.15" customHeight="1">
      <c r="A583" s="118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  <c r="AA583" s="117"/>
      <c r="AB583" s="117"/>
      <c r="AC583" s="117"/>
      <c r="AD583" s="117"/>
      <c r="AE583" s="117"/>
      <c r="AF583" s="117"/>
    </row>
    <row r="584" spans="1:32" ht="25.15" customHeight="1">
      <c r="A584" s="118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</row>
    <row r="585" spans="1:32" ht="25.15" customHeight="1">
      <c r="A585" s="118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  <c r="AA585" s="117"/>
      <c r="AB585" s="117"/>
      <c r="AC585" s="117"/>
      <c r="AD585" s="117"/>
      <c r="AE585" s="117"/>
      <c r="AF585" s="117"/>
    </row>
    <row r="586" spans="1:32" ht="25.15" customHeight="1">
      <c r="A586" s="118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</row>
    <row r="587" spans="1:32" ht="25.15" customHeight="1">
      <c r="A587" s="118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</row>
    <row r="588" spans="1:32" ht="25.15" customHeight="1">
      <c r="A588" s="118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</row>
    <row r="589" spans="1:32" ht="25.15" customHeight="1">
      <c r="A589" s="118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</row>
    <row r="590" spans="1:32" ht="25.15" customHeight="1">
      <c r="A590" s="118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117"/>
      <c r="AB590" s="117"/>
      <c r="AC590" s="117"/>
      <c r="AD590" s="117"/>
      <c r="AE590" s="117"/>
      <c r="AF590" s="117"/>
    </row>
    <row r="591" spans="1:32" ht="25.15" customHeight="1">
      <c r="A591" s="118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117"/>
      <c r="AB591" s="117"/>
      <c r="AC591" s="117"/>
      <c r="AD591" s="117"/>
      <c r="AE591" s="117"/>
      <c r="AF591" s="117"/>
    </row>
    <row r="592" spans="1:32" ht="25.15" customHeight="1">
      <c r="A592" s="118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117"/>
      <c r="AD592" s="117"/>
      <c r="AE592" s="117"/>
      <c r="AF592" s="117"/>
    </row>
    <row r="593" spans="1:32" ht="25.15" customHeight="1">
      <c r="A593" s="118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117"/>
      <c r="AB593" s="117"/>
      <c r="AC593" s="117"/>
      <c r="AD593" s="117"/>
      <c r="AE593" s="117"/>
      <c r="AF593" s="117"/>
    </row>
    <row r="594" spans="1:32" ht="25.15" customHeight="1">
      <c r="A594" s="118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</row>
    <row r="595" spans="1:32" ht="25.15" customHeight="1">
      <c r="A595" s="118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117"/>
      <c r="AB595" s="117"/>
      <c r="AC595" s="117"/>
      <c r="AD595" s="117"/>
      <c r="AE595" s="117"/>
      <c r="AF595" s="117"/>
    </row>
    <row r="596" spans="1:32" ht="25.15" customHeight="1">
      <c r="A596" s="118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117"/>
      <c r="AB596" s="117"/>
      <c r="AC596" s="117"/>
      <c r="AD596" s="117"/>
      <c r="AE596" s="117"/>
      <c r="AF596" s="117"/>
    </row>
    <row r="597" spans="1:32" ht="25.15" customHeight="1">
      <c r="A597" s="118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</row>
    <row r="598" spans="1:32" ht="25.15" customHeight="1">
      <c r="A598" s="118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117"/>
      <c r="AB598" s="117"/>
      <c r="AC598" s="117"/>
      <c r="AD598" s="117"/>
      <c r="AE598" s="117"/>
      <c r="AF598" s="117"/>
    </row>
    <row r="599" spans="1:32" ht="25.15" customHeight="1">
      <c r="A599" s="118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117"/>
      <c r="AB599" s="117"/>
      <c r="AC599" s="117"/>
      <c r="AD599" s="117"/>
      <c r="AE599" s="117"/>
      <c r="AF599" s="117"/>
    </row>
    <row r="600" spans="1:32" ht="25.15" customHeight="1">
      <c r="A600" s="118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117"/>
      <c r="AB600" s="117"/>
      <c r="AC600" s="117"/>
      <c r="AD600" s="117"/>
      <c r="AE600" s="117"/>
      <c r="AF600" s="117"/>
    </row>
    <row r="601" spans="1:32" ht="25.15" customHeight="1">
      <c r="A601" s="118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</row>
    <row r="602" spans="1:32" ht="25.15" customHeight="1">
      <c r="A602" s="118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117"/>
      <c r="AB602" s="117"/>
      <c r="AC602" s="117"/>
      <c r="AD602" s="117"/>
      <c r="AE602" s="117"/>
      <c r="AF602" s="117"/>
    </row>
    <row r="603" spans="1:32" ht="25.15" customHeight="1">
      <c r="A603" s="118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</row>
    <row r="604" spans="1:32" ht="25.15" customHeight="1">
      <c r="A604" s="118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</row>
    <row r="605" spans="1:32" ht="25.15" customHeight="1">
      <c r="A605" s="118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117"/>
      <c r="AB605" s="117"/>
      <c r="AC605" s="117"/>
      <c r="AD605" s="117"/>
      <c r="AE605" s="117"/>
      <c r="AF605" s="117"/>
    </row>
    <row r="606" spans="1:32" ht="25.15" customHeight="1">
      <c r="A606" s="118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117"/>
      <c r="AB606" s="117"/>
      <c r="AC606" s="117"/>
      <c r="AD606" s="117"/>
      <c r="AE606" s="117"/>
      <c r="AF606" s="117"/>
    </row>
    <row r="607" spans="1:32" ht="25.15" customHeight="1">
      <c r="A607" s="118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117"/>
      <c r="AB607" s="117"/>
      <c r="AC607" s="117"/>
      <c r="AD607" s="117"/>
      <c r="AE607" s="117"/>
      <c r="AF607" s="117"/>
    </row>
    <row r="608" spans="1:32" ht="25.15" customHeight="1">
      <c r="A608" s="118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117"/>
      <c r="AB608" s="117"/>
      <c r="AC608" s="117"/>
      <c r="AD608" s="117"/>
      <c r="AE608" s="117"/>
      <c r="AF608" s="117"/>
    </row>
    <row r="609" spans="1:32" ht="25.15" customHeight="1">
      <c r="A609" s="118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117"/>
      <c r="AB609" s="117"/>
      <c r="AC609" s="117"/>
      <c r="AD609" s="117"/>
      <c r="AE609" s="117"/>
      <c r="AF609" s="117"/>
    </row>
    <row r="610" spans="1:32" ht="25.15" customHeight="1">
      <c r="A610" s="118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117"/>
      <c r="AB610" s="117"/>
      <c r="AC610" s="117"/>
      <c r="AD610" s="117"/>
      <c r="AE610" s="117"/>
      <c r="AF610" s="117"/>
    </row>
    <row r="611" spans="1:32" ht="25.15" customHeight="1">
      <c r="A611" s="118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117"/>
      <c r="AB611" s="117"/>
      <c r="AC611" s="117"/>
      <c r="AD611" s="117"/>
      <c r="AE611" s="117"/>
      <c r="AF611" s="117"/>
    </row>
    <row r="612" spans="1:32" ht="25.15" customHeight="1">
      <c r="A612" s="118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117"/>
      <c r="AB612" s="117"/>
      <c r="AC612" s="117"/>
      <c r="AD612" s="117"/>
      <c r="AE612" s="117"/>
      <c r="AF612" s="117"/>
    </row>
    <row r="613" spans="1:32" ht="25.15" customHeight="1">
      <c r="A613" s="118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</row>
    <row r="614" spans="1:32" ht="25.15" customHeight="1">
      <c r="A614" s="118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117"/>
      <c r="AB614" s="117"/>
      <c r="AC614" s="117"/>
      <c r="AD614" s="117"/>
      <c r="AE614" s="117"/>
      <c r="AF614" s="117"/>
    </row>
    <row r="615" spans="1:32" ht="25.15" customHeight="1">
      <c r="A615" s="118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117"/>
      <c r="AB615" s="117"/>
      <c r="AC615" s="117"/>
      <c r="AD615" s="117"/>
      <c r="AE615" s="117"/>
      <c r="AF615" s="117"/>
    </row>
    <row r="616" spans="1:32" ht="25.15" customHeight="1">
      <c r="A616" s="118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117"/>
      <c r="AB616" s="117"/>
      <c r="AC616" s="117"/>
      <c r="AD616" s="117"/>
      <c r="AE616" s="117"/>
      <c r="AF616" s="117"/>
    </row>
    <row r="617" spans="1:32" ht="25.15" customHeight="1">
      <c r="A617" s="118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117"/>
      <c r="AB617" s="117"/>
      <c r="AC617" s="117"/>
      <c r="AD617" s="117"/>
      <c r="AE617" s="117"/>
      <c r="AF617" s="117"/>
    </row>
    <row r="618" spans="1:32" ht="25.15" customHeight="1">
      <c r="A618" s="118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</row>
    <row r="619" spans="1:32" ht="25.15" customHeight="1">
      <c r="A619" s="118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117"/>
      <c r="AB619" s="117"/>
      <c r="AC619" s="117"/>
      <c r="AD619" s="117"/>
      <c r="AE619" s="117"/>
      <c r="AF619" s="117"/>
    </row>
    <row r="620" spans="1:32" ht="25.15" customHeight="1">
      <c r="A620" s="118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117"/>
      <c r="AB620" s="117"/>
      <c r="AC620" s="117"/>
      <c r="AD620" s="117"/>
      <c r="AE620" s="117"/>
      <c r="AF620" s="117"/>
    </row>
    <row r="621" spans="1:32" ht="25.15" customHeight="1">
      <c r="A621" s="118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</row>
    <row r="622" spans="1:32" ht="25.15" customHeight="1">
      <c r="A622" s="118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117"/>
      <c r="AB622" s="117"/>
      <c r="AC622" s="117"/>
      <c r="AD622" s="117"/>
      <c r="AE622" s="117"/>
      <c r="AF622" s="117"/>
    </row>
    <row r="623" spans="1:32" ht="25.15" customHeight="1">
      <c r="A623" s="118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117"/>
      <c r="AB623" s="117"/>
      <c r="AC623" s="117"/>
      <c r="AD623" s="117"/>
      <c r="AE623" s="117"/>
      <c r="AF623" s="117"/>
    </row>
    <row r="624" spans="1:32" ht="25.15" customHeight="1">
      <c r="A624" s="118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117"/>
      <c r="AB624" s="117"/>
      <c r="AC624" s="117"/>
      <c r="AD624" s="117"/>
      <c r="AE624" s="117"/>
      <c r="AF624" s="117"/>
    </row>
    <row r="625" spans="1:32" ht="25.15" customHeight="1">
      <c r="A625" s="118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</row>
    <row r="626" spans="1:32" ht="25.15" customHeight="1">
      <c r="A626" s="118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117"/>
      <c r="AB626" s="117"/>
      <c r="AC626" s="117"/>
      <c r="AD626" s="117"/>
      <c r="AE626" s="117"/>
      <c r="AF626" s="117"/>
    </row>
    <row r="627" spans="1:32" ht="25.15" customHeight="1">
      <c r="A627" s="118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117"/>
      <c r="AB627" s="117"/>
      <c r="AC627" s="117"/>
      <c r="AD627" s="117"/>
      <c r="AE627" s="117"/>
      <c r="AF627" s="117"/>
    </row>
    <row r="628" spans="1:32" ht="25.15" customHeight="1">
      <c r="A628" s="118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117"/>
      <c r="AB628" s="117"/>
      <c r="AC628" s="117"/>
      <c r="AD628" s="117"/>
      <c r="AE628" s="117"/>
      <c r="AF628" s="117"/>
    </row>
    <row r="629" spans="1:32" ht="25.15" customHeight="1">
      <c r="A629" s="118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117"/>
      <c r="AB629" s="117"/>
      <c r="AC629" s="117"/>
      <c r="AD629" s="117"/>
      <c r="AE629" s="117"/>
      <c r="AF629" s="117"/>
    </row>
    <row r="630" spans="1:32" ht="25.15" customHeight="1">
      <c r="A630" s="118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117"/>
      <c r="AB630" s="117"/>
      <c r="AC630" s="117"/>
      <c r="AD630" s="117"/>
      <c r="AE630" s="117"/>
      <c r="AF630" s="117"/>
    </row>
    <row r="631" spans="1:32" ht="25.15" customHeight="1">
      <c r="A631" s="118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117"/>
      <c r="AB631" s="117"/>
      <c r="AC631" s="117"/>
      <c r="AD631" s="117"/>
      <c r="AE631" s="117"/>
      <c r="AF631" s="117"/>
    </row>
    <row r="632" spans="1:32" ht="25.15" customHeight="1">
      <c r="A632" s="118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117"/>
      <c r="AB632" s="117"/>
      <c r="AC632" s="117"/>
      <c r="AD632" s="117"/>
      <c r="AE632" s="117"/>
      <c r="AF632" s="117"/>
    </row>
    <row r="633" spans="1:32" ht="25.15" customHeight="1">
      <c r="A633" s="118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117"/>
      <c r="AB633" s="117"/>
      <c r="AC633" s="117"/>
      <c r="AD633" s="117"/>
      <c r="AE633" s="117"/>
      <c r="AF633" s="117"/>
    </row>
    <row r="634" spans="1:32" ht="25.15" customHeight="1">
      <c r="A634" s="118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117"/>
      <c r="AB634" s="117"/>
      <c r="AC634" s="117"/>
      <c r="AD634" s="117"/>
      <c r="AE634" s="117"/>
      <c r="AF634" s="117"/>
    </row>
    <row r="635" spans="1:32" ht="25.15" customHeight="1">
      <c r="A635" s="118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117"/>
      <c r="AB635" s="117"/>
      <c r="AC635" s="117"/>
      <c r="AD635" s="117"/>
      <c r="AE635" s="117"/>
      <c r="AF635" s="117"/>
    </row>
    <row r="636" spans="1:32" ht="25.15" customHeight="1">
      <c r="A636" s="118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117"/>
      <c r="AB636" s="117"/>
      <c r="AC636" s="117"/>
      <c r="AD636" s="117"/>
      <c r="AE636" s="117"/>
      <c r="AF636" s="117"/>
    </row>
    <row r="637" spans="1:32" ht="25.15" customHeight="1">
      <c r="A637" s="118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117"/>
      <c r="AB637" s="117"/>
      <c r="AC637" s="117"/>
      <c r="AD637" s="117"/>
      <c r="AE637" s="117"/>
      <c r="AF637" s="117"/>
    </row>
    <row r="638" spans="1:32" ht="25.15" customHeight="1">
      <c r="A638" s="118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117"/>
      <c r="AB638" s="117"/>
      <c r="AC638" s="117"/>
      <c r="AD638" s="117"/>
      <c r="AE638" s="117"/>
      <c r="AF638" s="117"/>
    </row>
    <row r="639" spans="1:32" ht="25.15" customHeight="1">
      <c r="A639" s="118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117"/>
      <c r="AB639" s="117"/>
      <c r="AC639" s="117"/>
      <c r="AD639" s="117"/>
      <c r="AE639" s="117"/>
      <c r="AF639" s="117"/>
    </row>
    <row r="640" spans="1:32" ht="25.15" customHeight="1">
      <c r="A640" s="118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</row>
    <row r="641" spans="1:32" ht="25.15" customHeight="1">
      <c r="A641" s="118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117"/>
      <c r="AB641" s="117"/>
      <c r="AC641" s="117"/>
      <c r="AD641" s="117"/>
      <c r="AE641" s="117"/>
      <c r="AF641" s="117"/>
    </row>
    <row r="642" spans="1:32" ht="25.15" customHeight="1">
      <c r="A642" s="118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117"/>
      <c r="AB642" s="117"/>
      <c r="AC642" s="117"/>
      <c r="AD642" s="117"/>
      <c r="AE642" s="117"/>
      <c r="AF642" s="117"/>
    </row>
    <row r="643" spans="1:32" ht="25.15" customHeight="1">
      <c r="A643" s="118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117"/>
      <c r="AB643" s="117"/>
      <c r="AC643" s="117"/>
      <c r="AD643" s="117"/>
      <c r="AE643" s="117"/>
      <c r="AF643" s="117"/>
    </row>
    <row r="644" spans="1:32" ht="25.15" customHeight="1">
      <c r="A644" s="118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117"/>
      <c r="AB644" s="117"/>
      <c r="AC644" s="117"/>
      <c r="AD644" s="117"/>
      <c r="AE644" s="117"/>
      <c r="AF644" s="117"/>
    </row>
    <row r="645" spans="1:32" ht="25.15" customHeight="1">
      <c r="A645" s="118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117"/>
      <c r="AB645" s="117"/>
      <c r="AC645" s="117"/>
      <c r="AD645" s="117"/>
      <c r="AE645" s="117"/>
      <c r="AF645" s="117"/>
    </row>
    <row r="646" spans="1:32" ht="25.15" customHeight="1">
      <c r="A646" s="118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117"/>
      <c r="AB646" s="117"/>
      <c r="AC646" s="117"/>
      <c r="AD646" s="117"/>
      <c r="AE646" s="117"/>
      <c r="AF646" s="117"/>
    </row>
    <row r="647" spans="1:32" ht="25.15" customHeight="1">
      <c r="A647" s="118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117"/>
      <c r="AB647" s="117"/>
      <c r="AC647" s="117"/>
      <c r="AD647" s="117"/>
      <c r="AE647" s="117"/>
      <c r="AF647" s="117"/>
    </row>
    <row r="648" spans="1:32" ht="25.15" customHeight="1">
      <c r="A648" s="118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117"/>
      <c r="AB648" s="117"/>
      <c r="AC648" s="117"/>
      <c r="AD648" s="117"/>
      <c r="AE648" s="117"/>
      <c r="AF648" s="117"/>
    </row>
    <row r="649" spans="1:32" ht="25.15" customHeight="1">
      <c r="A649" s="118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117"/>
      <c r="AB649" s="117"/>
      <c r="AC649" s="117"/>
      <c r="AD649" s="117"/>
      <c r="AE649" s="117"/>
      <c r="AF649" s="117"/>
    </row>
    <row r="650" spans="1:32" ht="25.15" customHeight="1">
      <c r="A650" s="118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117"/>
      <c r="AB650" s="117"/>
      <c r="AC650" s="117"/>
      <c r="AD650" s="117"/>
      <c r="AE650" s="117"/>
      <c r="AF650" s="117"/>
    </row>
    <row r="651" spans="1:32" ht="25.15" customHeight="1">
      <c r="A651" s="118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7"/>
      <c r="AC651" s="117"/>
      <c r="AD651" s="117"/>
      <c r="AE651" s="117"/>
      <c r="AF651" s="117"/>
    </row>
    <row r="652" spans="1:32" ht="25.15" customHeight="1">
      <c r="A652" s="118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</row>
    <row r="653" spans="1:32" ht="25.15" customHeight="1">
      <c r="A653" s="118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117"/>
      <c r="AB653" s="117"/>
      <c r="AC653" s="117"/>
      <c r="AD653" s="117"/>
      <c r="AE653" s="117"/>
      <c r="AF653" s="117"/>
    </row>
    <row r="654" spans="1:32" ht="25.15" customHeight="1">
      <c r="A654" s="118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117"/>
      <c r="AB654" s="117"/>
      <c r="AC654" s="117"/>
      <c r="AD654" s="117"/>
      <c r="AE654" s="117"/>
      <c r="AF654" s="117"/>
    </row>
    <row r="655" spans="1:32" ht="25.15" customHeight="1">
      <c r="A655" s="118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117"/>
      <c r="AB655" s="117"/>
      <c r="AC655" s="117"/>
      <c r="AD655" s="117"/>
      <c r="AE655" s="117"/>
      <c r="AF655" s="117"/>
    </row>
    <row r="656" spans="1:32" ht="25.15" customHeight="1">
      <c r="A656" s="118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117"/>
      <c r="AB656" s="117"/>
      <c r="AC656" s="117"/>
      <c r="AD656" s="117"/>
      <c r="AE656" s="117"/>
      <c r="AF656" s="117"/>
    </row>
    <row r="657" spans="1:32" ht="25.15" customHeight="1">
      <c r="A657" s="118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</row>
    <row r="658" spans="1:32" ht="25.15" customHeight="1">
      <c r="A658" s="118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117"/>
      <c r="AB658" s="117"/>
      <c r="AC658" s="117"/>
      <c r="AD658" s="117"/>
      <c r="AE658" s="117"/>
      <c r="AF658" s="117"/>
    </row>
    <row r="659" spans="1:32" ht="25.15" customHeight="1">
      <c r="A659" s="118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117"/>
      <c r="AB659" s="117"/>
      <c r="AC659" s="117"/>
      <c r="AD659" s="117"/>
      <c r="AE659" s="117"/>
      <c r="AF659" s="117"/>
    </row>
    <row r="660" spans="1:32" ht="25.15" customHeight="1">
      <c r="A660" s="118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117"/>
      <c r="AB660" s="117"/>
      <c r="AC660" s="117"/>
      <c r="AD660" s="117"/>
      <c r="AE660" s="117"/>
      <c r="AF660" s="117"/>
    </row>
    <row r="661" spans="1:32" ht="25.15" customHeight="1">
      <c r="A661" s="118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117"/>
      <c r="AB661" s="117"/>
      <c r="AC661" s="117"/>
      <c r="AD661" s="117"/>
      <c r="AE661" s="117"/>
      <c r="AF661" s="117"/>
    </row>
    <row r="662" spans="1:32" ht="25.15" customHeight="1">
      <c r="A662" s="118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117"/>
      <c r="AB662" s="117"/>
      <c r="AC662" s="117"/>
      <c r="AD662" s="117"/>
      <c r="AE662" s="117"/>
      <c r="AF662" s="117"/>
    </row>
    <row r="663" spans="1:32" ht="25.15" customHeight="1">
      <c r="A663" s="118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117"/>
      <c r="AB663" s="117"/>
      <c r="AC663" s="117"/>
      <c r="AD663" s="117"/>
      <c r="AE663" s="117"/>
      <c r="AF663" s="117"/>
    </row>
    <row r="664" spans="1:32" ht="25.15" customHeight="1">
      <c r="A664" s="118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117"/>
      <c r="AB664" s="117"/>
      <c r="AC664" s="117"/>
      <c r="AD664" s="117"/>
      <c r="AE664" s="117"/>
      <c r="AF664" s="117"/>
    </row>
    <row r="665" spans="1:32" ht="25.15" customHeight="1">
      <c r="A665" s="118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117"/>
      <c r="AB665" s="117"/>
      <c r="AC665" s="117"/>
      <c r="AD665" s="117"/>
      <c r="AE665" s="117"/>
      <c r="AF665" s="117"/>
    </row>
    <row r="666" spans="1:32" ht="25.15" customHeight="1">
      <c r="A666" s="118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117"/>
      <c r="AB666" s="117"/>
      <c r="AC666" s="117"/>
      <c r="AD666" s="117"/>
      <c r="AE666" s="117"/>
      <c r="AF666" s="117"/>
    </row>
    <row r="667" spans="1:32" ht="25.15" customHeight="1">
      <c r="A667" s="118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117"/>
      <c r="AB667" s="117"/>
      <c r="AC667" s="117"/>
      <c r="AD667" s="117"/>
      <c r="AE667" s="117"/>
      <c r="AF667" s="117"/>
    </row>
    <row r="668" spans="1:32" ht="25.15" customHeight="1">
      <c r="A668" s="118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117"/>
      <c r="AB668" s="117"/>
      <c r="AC668" s="117"/>
      <c r="AD668" s="117"/>
      <c r="AE668" s="117"/>
      <c r="AF668" s="117"/>
    </row>
    <row r="669" spans="1:32" ht="25.15" customHeight="1">
      <c r="A669" s="118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117"/>
      <c r="AB669" s="117"/>
      <c r="AC669" s="117"/>
      <c r="AD669" s="117"/>
      <c r="AE669" s="117"/>
      <c r="AF669" s="117"/>
    </row>
    <row r="670" spans="1:32" ht="25.15" customHeight="1">
      <c r="A670" s="118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</row>
    <row r="671" spans="1:32" ht="25.15" customHeight="1">
      <c r="A671" s="118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117"/>
      <c r="AB671" s="117"/>
      <c r="AC671" s="117"/>
      <c r="AD671" s="117"/>
      <c r="AE671" s="117"/>
      <c r="AF671" s="117"/>
    </row>
    <row r="672" spans="1:32" ht="25.15" customHeight="1">
      <c r="A672" s="118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</row>
    <row r="673" spans="1:32" ht="25.15" customHeight="1">
      <c r="A673" s="118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117"/>
      <c r="AB673" s="117"/>
      <c r="AC673" s="117"/>
      <c r="AD673" s="117"/>
      <c r="AE673" s="117"/>
      <c r="AF673" s="117"/>
    </row>
    <row r="674" spans="1:32" ht="25.15" customHeight="1">
      <c r="A674" s="118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</row>
    <row r="675" spans="1:32" ht="25.15" customHeight="1">
      <c r="A675" s="118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117"/>
      <c r="AB675" s="117"/>
      <c r="AC675" s="117"/>
      <c r="AD675" s="117"/>
      <c r="AE675" s="117"/>
      <c r="AF675" s="117"/>
    </row>
    <row r="676" spans="1:32" ht="25.15" customHeight="1">
      <c r="A676" s="118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117"/>
      <c r="AB676" s="117"/>
      <c r="AC676" s="117"/>
      <c r="AD676" s="117"/>
      <c r="AE676" s="117"/>
      <c r="AF676" s="117"/>
    </row>
    <row r="677" spans="1:32" ht="25.15" customHeight="1">
      <c r="A677" s="118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117"/>
      <c r="AB677" s="117"/>
      <c r="AC677" s="117"/>
      <c r="AD677" s="117"/>
      <c r="AE677" s="117"/>
      <c r="AF677" s="117"/>
    </row>
    <row r="678" spans="1:32" ht="25.15" customHeight="1">
      <c r="A678" s="118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117"/>
      <c r="AB678" s="117"/>
      <c r="AC678" s="117"/>
      <c r="AD678" s="117"/>
      <c r="AE678" s="117"/>
      <c r="AF678" s="117"/>
    </row>
    <row r="679" spans="1:32" ht="25.15" customHeight="1">
      <c r="A679" s="118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117"/>
      <c r="AB679" s="117"/>
      <c r="AC679" s="117"/>
      <c r="AD679" s="117"/>
      <c r="AE679" s="117"/>
      <c r="AF679" s="117"/>
    </row>
    <row r="680" spans="1:32" ht="25.15" customHeight="1">
      <c r="A680" s="118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117"/>
      <c r="AB680" s="117"/>
      <c r="AC680" s="117"/>
      <c r="AD680" s="117"/>
      <c r="AE680" s="117"/>
      <c r="AF680" s="117"/>
    </row>
    <row r="681" spans="1:32" ht="25.15" customHeight="1">
      <c r="A681" s="118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117"/>
      <c r="AB681" s="117"/>
      <c r="AC681" s="117"/>
      <c r="AD681" s="117"/>
      <c r="AE681" s="117"/>
      <c r="AF681" s="117"/>
    </row>
    <row r="682" spans="1:32" ht="25.15" customHeight="1">
      <c r="A682" s="118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117"/>
      <c r="AB682" s="117"/>
      <c r="AC682" s="117"/>
      <c r="AD682" s="117"/>
      <c r="AE682" s="117"/>
      <c r="AF682" s="117"/>
    </row>
    <row r="683" spans="1:32" ht="25.15" customHeight="1">
      <c r="A683" s="118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117"/>
      <c r="AB683" s="117"/>
      <c r="AC683" s="117"/>
      <c r="AD683" s="117"/>
      <c r="AE683" s="117"/>
      <c r="AF683" s="117"/>
    </row>
    <row r="684" spans="1:32" ht="25.15" customHeight="1">
      <c r="A684" s="118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117"/>
      <c r="AB684" s="117"/>
      <c r="AC684" s="117"/>
      <c r="AD684" s="117"/>
      <c r="AE684" s="117"/>
      <c r="AF684" s="117"/>
    </row>
    <row r="685" spans="1:32" ht="25.15" customHeight="1">
      <c r="A685" s="118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</row>
    <row r="686" spans="1:32" ht="25.15" customHeight="1">
      <c r="A686" s="118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117"/>
      <c r="AB686" s="117"/>
      <c r="AC686" s="117"/>
      <c r="AD686" s="117"/>
      <c r="AE686" s="117"/>
      <c r="AF686" s="117"/>
    </row>
    <row r="687" spans="1:32" ht="25.15" customHeight="1">
      <c r="A687" s="118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117"/>
      <c r="AB687" s="117"/>
      <c r="AC687" s="117"/>
      <c r="AD687" s="117"/>
      <c r="AE687" s="117"/>
      <c r="AF687" s="117"/>
    </row>
    <row r="688" spans="1:32" ht="25.15" customHeight="1">
      <c r="A688" s="118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117"/>
      <c r="AB688" s="117"/>
      <c r="AC688" s="117"/>
      <c r="AD688" s="117"/>
      <c r="AE688" s="117"/>
      <c r="AF688" s="117"/>
    </row>
    <row r="689" spans="1:32" ht="25.15" customHeight="1">
      <c r="A689" s="118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117"/>
      <c r="AB689" s="117"/>
      <c r="AC689" s="117"/>
      <c r="AD689" s="117"/>
      <c r="AE689" s="117"/>
      <c r="AF689" s="117"/>
    </row>
    <row r="690" spans="1:32" ht="25.15" customHeight="1">
      <c r="A690" s="118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117"/>
      <c r="AB690" s="117"/>
      <c r="AC690" s="117"/>
      <c r="AD690" s="117"/>
      <c r="AE690" s="117"/>
      <c r="AF690" s="117"/>
    </row>
    <row r="691" spans="1:32" ht="25.15" customHeight="1">
      <c r="A691" s="118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</row>
    <row r="692" spans="1:32" ht="25.15" customHeight="1">
      <c r="A692" s="118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117"/>
      <c r="AB692" s="117"/>
      <c r="AC692" s="117"/>
      <c r="AD692" s="117"/>
      <c r="AE692" s="117"/>
      <c r="AF692" s="117"/>
    </row>
    <row r="693" spans="1:32" ht="25.15" customHeight="1">
      <c r="A693" s="118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</row>
    <row r="694" spans="1:32" ht="25.15" customHeight="1">
      <c r="A694" s="118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</row>
    <row r="695" spans="1:32" ht="25.15" customHeight="1">
      <c r="A695" s="118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117"/>
      <c r="AB695" s="117"/>
      <c r="AC695" s="117"/>
      <c r="AD695" s="117"/>
      <c r="AE695" s="117"/>
      <c r="AF695" s="117"/>
    </row>
    <row r="696" spans="1:32" ht="25.15" customHeight="1">
      <c r="A696" s="118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117"/>
      <c r="AB696" s="117"/>
      <c r="AC696" s="117"/>
      <c r="AD696" s="117"/>
      <c r="AE696" s="117"/>
      <c r="AF696" s="117"/>
    </row>
    <row r="697" spans="1:32" ht="25.15" customHeight="1">
      <c r="A697" s="118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117"/>
      <c r="AB697" s="117"/>
      <c r="AC697" s="117"/>
      <c r="AD697" s="117"/>
      <c r="AE697" s="117"/>
      <c r="AF697" s="117"/>
    </row>
    <row r="698" spans="1:32" ht="25.15" customHeight="1">
      <c r="A698" s="118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117"/>
      <c r="AB698" s="117"/>
      <c r="AC698" s="117"/>
      <c r="AD698" s="117"/>
      <c r="AE698" s="117"/>
      <c r="AF698" s="117"/>
    </row>
    <row r="699" spans="1:32" ht="25.15" customHeight="1">
      <c r="A699" s="118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117"/>
      <c r="AB699" s="117"/>
      <c r="AC699" s="117"/>
      <c r="AD699" s="117"/>
      <c r="AE699" s="117"/>
      <c r="AF699" s="117"/>
    </row>
    <row r="700" spans="1:32" ht="25.15" customHeight="1">
      <c r="A700" s="118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117"/>
      <c r="AB700" s="117"/>
      <c r="AC700" s="117"/>
      <c r="AD700" s="117"/>
      <c r="AE700" s="117"/>
      <c r="AF700" s="117"/>
    </row>
    <row r="701" spans="1:32" ht="25.15" customHeight="1">
      <c r="A701" s="118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117"/>
      <c r="AB701" s="117"/>
      <c r="AC701" s="117"/>
      <c r="AD701" s="117"/>
      <c r="AE701" s="117"/>
      <c r="AF701" s="117"/>
    </row>
    <row r="702" spans="1:32" ht="25.15" customHeight="1">
      <c r="A702" s="118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117"/>
      <c r="AB702" s="117"/>
      <c r="AC702" s="117"/>
      <c r="AD702" s="117"/>
      <c r="AE702" s="117"/>
      <c r="AF702" s="117"/>
    </row>
    <row r="703" spans="1:32" ht="25.15" customHeight="1">
      <c r="A703" s="118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117"/>
      <c r="AB703" s="117"/>
      <c r="AC703" s="117"/>
      <c r="AD703" s="117"/>
      <c r="AE703" s="117"/>
      <c r="AF703" s="117"/>
    </row>
    <row r="704" spans="1:32" ht="25.15" customHeight="1">
      <c r="A704" s="118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117"/>
      <c r="AB704" s="117"/>
      <c r="AC704" s="117"/>
      <c r="AD704" s="117"/>
      <c r="AE704" s="117"/>
      <c r="AF704" s="117"/>
    </row>
    <row r="705" spans="1:32" ht="25.15" customHeight="1">
      <c r="A705" s="118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7"/>
      <c r="AC705" s="117"/>
      <c r="AD705" s="117"/>
      <c r="AE705" s="117"/>
      <c r="AF705" s="117"/>
    </row>
    <row r="706" spans="1:32" ht="25.15" customHeight="1">
      <c r="A706" s="118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117"/>
      <c r="AB706" s="117"/>
      <c r="AC706" s="117"/>
      <c r="AD706" s="117"/>
      <c r="AE706" s="117"/>
      <c r="AF706" s="117"/>
    </row>
    <row r="707" spans="1:32" ht="25.15" customHeight="1">
      <c r="A707" s="118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117"/>
      <c r="AB707" s="117"/>
      <c r="AC707" s="117"/>
      <c r="AD707" s="117"/>
      <c r="AE707" s="117"/>
      <c r="AF707" s="117"/>
    </row>
    <row r="708" spans="1:32" ht="25.15" customHeight="1">
      <c r="A708" s="118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</row>
    <row r="709" spans="1:32" ht="25.15" customHeight="1">
      <c r="A709" s="118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117"/>
      <c r="AB709" s="117"/>
      <c r="AC709" s="117"/>
      <c r="AD709" s="117"/>
      <c r="AE709" s="117"/>
      <c r="AF709" s="117"/>
    </row>
    <row r="710" spans="1:32" ht="25.15" customHeight="1">
      <c r="A710" s="118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117"/>
      <c r="AB710" s="117"/>
      <c r="AC710" s="117"/>
      <c r="AD710" s="117"/>
      <c r="AE710" s="117"/>
      <c r="AF710" s="117"/>
    </row>
    <row r="711" spans="1:32" ht="25.15" customHeight="1">
      <c r="A711" s="118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117"/>
      <c r="AB711" s="117"/>
      <c r="AC711" s="117"/>
      <c r="AD711" s="117"/>
      <c r="AE711" s="117"/>
      <c r="AF711" s="117"/>
    </row>
    <row r="712" spans="1:32" ht="25.15" customHeight="1">
      <c r="A712" s="118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117"/>
      <c r="AB712" s="117"/>
      <c r="AC712" s="117"/>
      <c r="AD712" s="117"/>
      <c r="AE712" s="117"/>
      <c r="AF712" s="117"/>
    </row>
    <row r="713" spans="1:32" ht="25.15" customHeight="1">
      <c r="A713" s="118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117"/>
      <c r="AB713" s="117"/>
      <c r="AC713" s="117"/>
      <c r="AD713" s="117"/>
      <c r="AE713" s="117"/>
      <c r="AF713" s="117"/>
    </row>
    <row r="714" spans="1:32" ht="25.15" customHeight="1">
      <c r="A714" s="118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117"/>
      <c r="AB714" s="117"/>
      <c r="AC714" s="117"/>
      <c r="AD714" s="117"/>
      <c r="AE714" s="117"/>
      <c r="AF714" s="117"/>
    </row>
    <row r="715" spans="1:32" ht="25.15" customHeight="1">
      <c r="A715" s="118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117"/>
      <c r="AB715" s="117"/>
      <c r="AC715" s="117"/>
      <c r="AD715" s="117"/>
      <c r="AE715" s="117"/>
      <c r="AF715" s="117"/>
    </row>
    <row r="716" spans="1:32" ht="25.15" customHeight="1">
      <c r="A716" s="118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117"/>
      <c r="AB716" s="117"/>
      <c r="AC716" s="117"/>
      <c r="AD716" s="117"/>
      <c r="AE716" s="117"/>
      <c r="AF716" s="117"/>
    </row>
    <row r="717" spans="1:32" ht="25.15" customHeight="1">
      <c r="A717" s="118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117"/>
      <c r="AB717" s="117"/>
      <c r="AC717" s="117"/>
      <c r="AD717" s="117"/>
      <c r="AE717" s="117"/>
      <c r="AF717" s="117"/>
    </row>
    <row r="718" spans="1:32" ht="25.15" customHeight="1">
      <c r="A718" s="118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117"/>
      <c r="AB718" s="117"/>
      <c r="AC718" s="117"/>
      <c r="AD718" s="117"/>
      <c r="AE718" s="117"/>
      <c r="AF718" s="117"/>
    </row>
    <row r="719" spans="1:32" ht="25.15" customHeight="1">
      <c r="A719" s="118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117"/>
      <c r="AB719" s="117"/>
      <c r="AC719" s="117"/>
      <c r="AD719" s="117"/>
      <c r="AE719" s="117"/>
      <c r="AF719" s="117"/>
    </row>
    <row r="720" spans="1:32" ht="25.15" customHeight="1">
      <c r="A720" s="118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117"/>
      <c r="AB720" s="117"/>
      <c r="AC720" s="117"/>
      <c r="AD720" s="117"/>
      <c r="AE720" s="117"/>
      <c r="AF720" s="117"/>
    </row>
    <row r="721" spans="1:32" ht="25.15" customHeight="1">
      <c r="A721" s="118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117"/>
      <c r="AB721" s="117"/>
      <c r="AC721" s="117"/>
      <c r="AD721" s="117"/>
      <c r="AE721" s="117"/>
      <c r="AF721" s="117"/>
    </row>
    <row r="722" spans="1:32" ht="25.15" customHeight="1">
      <c r="A722" s="118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</row>
    <row r="723" spans="1:32" ht="25.15" customHeight="1">
      <c r="A723" s="118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117"/>
      <c r="AB723" s="117"/>
      <c r="AC723" s="117"/>
      <c r="AD723" s="117"/>
      <c r="AE723" s="117"/>
      <c r="AF723" s="117"/>
    </row>
    <row r="724" spans="1:32" ht="25.15" customHeight="1">
      <c r="A724" s="118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117"/>
      <c r="AB724" s="117"/>
      <c r="AC724" s="117"/>
      <c r="AD724" s="117"/>
      <c r="AE724" s="117"/>
      <c r="AF724" s="117"/>
    </row>
    <row r="725" spans="1:32" ht="25.15" customHeight="1">
      <c r="A725" s="118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</row>
    <row r="726" spans="1:32" ht="25.15" customHeight="1">
      <c r="A726" s="118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117"/>
      <c r="AB726" s="117"/>
      <c r="AC726" s="117"/>
      <c r="AD726" s="117"/>
      <c r="AE726" s="117"/>
      <c r="AF726" s="117"/>
    </row>
    <row r="727" spans="1:32" ht="25.15" customHeight="1">
      <c r="A727" s="118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117"/>
      <c r="AB727" s="117"/>
      <c r="AC727" s="117"/>
      <c r="AD727" s="117"/>
      <c r="AE727" s="117"/>
      <c r="AF727" s="117"/>
    </row>
    <row r="728" spans="1:32" ht="25.15" customHeight="1">
      <c r="A728" s="118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117"/>
      <c r="AB728" s="117"/>
      <c r="AC728" s="117"/>
      <c r="AD728" s="117"/>
      <c r="AE728" s="117"/>
      <c r="AF728" s="117"/>
    </row>
    <row r="729" spans="1:32" ht="25.15" customHeight="1">
      <c r="A729" s="118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117"/>
      <c r="AB729" s="117"/>
      <c r="AC729" s="117"/>
      <c r="AD729" s="117"/>
      <c r="AE729" s="117"/>
      <c r="AF729" s="117"/>
    </row>
    <row r="730" spans="1:32" ht="25.15" customHeight="1">
      <c r="A730" s="118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117"/>
      <c r="AB730" s="117"/>
      <c r="AC730" s="117"/>
      <c r="AD730" s="117"/>
      <c r="AE730" s="117"/>
      <c r="AF730" s="117"/>
    </row>
    <row r="731" spans="1:32" ht="25.15" customHeight="1">
      <c r="A731" s="118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  <c r="AE731" s="117"/>
      <c r="AF731" s="117"/>
    </row>
    <row r="732" spans="1:32" ht="25.15" customHeight="1">
      <c r="A732" s="118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  <c r="AE732" s="117"/>
      <c r="AF732" s="117"/>
    </row>
    <row r="733" spans="1:32" ht="25.15" customHeight="1">
      <c r="A733" s="118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  <c r="AE733" s="117"/>
      <c r="AF733" s="117"/>
    </row>
    <row r="734" spans="1:32" ht="25.15" customHeight="1">
      <c r="A734" s="118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117"/>
      <c r="AB734" s="117"/>
      <c r="AC734" s="117"/>
      <c r="AD734" s="117"/>
      <c r="AE734" s="117"/>
      <c r="AF734" s="117"/>
    </row>
    <row r="735" spans="1:32" ht="25.15" customHeight="1">
      <c r="A735" s="118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117"/>
      <c r="AB735" s="117"/>
      <c r="AC735" s="117"/>
      <c r="AD735" s="117"/>
      <c r="AE735" s="117"/>
      <c r="AF735" s="117"/>
    </row>
    <row r="736" spans="1:32" ht="25.15" customHeight="1">
      <c r="A736" s="118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117"/>
      <c r="AB736" s="117"/>
      <c r="AC736" s="117"/>
      <c r="AD736" s="117"/>
      <c r="AE736" s="117"/>
      <c r="AF736" s="117"/>
    </row>
    <row r="737" spans="1:32" ht="25.15" customHeight="1">
      <c r="A737" s="118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117"/>
      <c r="AB737" s="117"/>
      <c r="AC737" s="117"/>
      <c r="AD737" s="117"/>
      <c r="AE737" s="117"/>
      <c r="AF737" s="117"/>
    </row>
    <row r="738" spans="1:32" ht="25.15" customHeight="1">
      <c r="A738" s="118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117"/>
      <c r="AB738" s="117"/>
      <c r="AC738" s="117"/>
      <c r="AD738" s="117"/>
      <c r="AE738" s="117"/>
      <c r="AF738" s="117"/>
    </row>
    <row r="739" spans="1:32" ht="25.15" customHeight="1">
      <c r="A739" s="118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117"/>
      <c r="AB739" s="117"/>
      <c r="AC739" s="117"/>
      <c r="AD739" s="117"/>
      <c r="AE739" s="117"/>
      <c r="AF739" s="117"/>
    </row>
    <row r="740" spans="1:32" ht="25.15" customHeight="1">
      <c r="A740" s="118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117"/>
      <c r="AB740" s="117"/>
      <c r="AC740" s="117"/>
      <c r="AD740" s="117"/>
      <c r="AE740" s="117"/>
      <c r="AF740" s="117"/>
    </row>
    <row r="741" spans="1:32" ht="25.15" customHeight="1">
      <c r="A741" s="118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117"/>
      <c r="AB741" s="117"/>
      <c r="AC741" s="117"/>
      <c r="AD741" s="117"/>
      <c r="AE741" s="117"/>
      <c r="AF741" s="117"/>
    </row>
    <row r="742" spans="1:32" ht="25.15" customHeight="1">
      <c r="A742" s="118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</row>
    <row r="743" spans="1:32" ht="25.15" customHeight="1">
      <c r="A743" s="118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117"/>
      <c r="AB743" s="117"/>
      <c r="AC743" s="117"/>
      <c r="AD743" s="117"/>
      <c r="AE743" s="117"/>
      <c r="AF743" s="117"/>
    </row>
    <row r="744" spans="1:32" ht="25.15" customHeight="1">
      <c r="A744" s="118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117"/>
      <c r="AB744" s="117"/>
      <c r="AC744" s="117"/>
      <c r="AD744" s="117"/>
      <c r="AE744" s="117"/>
      <c r="AF744" s="117"/>
    </row>
    <row r="745" spans="1:32" ht="25.15" customHeight="1">
      <c r="A745" s="118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117"/>
      <c r="AB745" s="117"/>
      <c r="AC745" s="117"/>
      <c r="AD745" s="117"/>
      <c r="AE745" s="117"/>
      <c r="AF745" s="117"/>
    </row>
    <row r="746" spans="1:32" ht="25.15" customHeight="1">
      <c r="A746" s="118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117"/>
      <c r="AB746" s="117"/>
      <c r="AC746" s="117"/>
      <c r="AD746" s="117"/>
      <c r="AE746" s="117"/>
      <c r="AF746" s="117"/>
    </row>
    <row r="747" spans="1:32" ht="25.15" customHeight="1">
      <c r="A747" s="118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117"/>
      <c r="AB747" s="117"/>
      <c r="AC747" s="117"/>
      <c r="AD747" s="117"/>
      <c r="AE747" s="117"/>
      <c r="AF747" s="117"/>
    </row>
    <row r="748" spans="1:32" ht="25.15" customHeight="1">
      <c r="A748" s="118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117"/>
      <c r="AB748" s="117"/>
      <c r="AC748" s="117"/>
      <c r="AD748" s="117"/>
      <c r="AE748" s="117"/>
      <c r="AF748" s="117"/>
    </row>
    <row r="749" spans="1:32" ht="25.15" customHeight="1">
      <c r="A749" s="118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117"/>
      <c r="AB749" s="117"/>
      <c r="AC749" s="117"/>
      <c r="AD749" s="117"/>
      <c r="AE749" s="117"/>
      <c r="AF749" s="117"/>
    </row>
    <row r="750" spans="1:32" ht="25.15" customHeight="1">
      <c r="A750" s="118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117"/>
      <c r="AB750" s="117"/>
      <c r="AC750" s="117"/>
      <c r="AD750" s="117"/>
      <c r="AE750" s="117"/>
      <c r="AF750" s="117"/>
    </row>
    <row r="751" spans="1:32" ht="25.15" customHeight="1">
      <c r="A751" s="118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117"/>
      <c r="AB751" s="117"/>
      <c r="AC751" s="117"/>
      <c r="AD751" s="117"/>
      <c r="AE751" s="117"/>
      <c r="AF751" s="117"/>
    </row>
    <row r="752" spans="1:32" ht="25.15" customHeight="1">
      <c r="A752" s="118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117"/>
      <c r="AB752" s="117"/>
      <c r="AC752" s="117"/>
      <c r="AD752" s="117"/>
      <c r="AE752" s="117"/>
      <c r="AF752" s="117"/>
    </row>
    <row r="753" spans="1:32" ht="25.15" customHeight="1">
      <c r="A753" s="118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117"/>
      <c r="AB753" s="117"/>
      <c r="AC753" s="117"/>
      <c r="AD753" s="117"/>
      <c r="AE753" s="117"/>
      <c r="AF753" s="117"/>
    </row>
    <row r="754" spans="1:32" ht="25.15" customHeight="1">
      <c r="A754" s="118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117"/>
      <c r="AB754" s="117"/>
      <c r="AC754" s="117"/>
      <c r="AD754" s="117"/>
      <c r="AE754" s="117"/>
      <c r="AF754" s="117"/>
    </row>
    <row r="755" spans="1:32" ht="25.15" customHeight="1">
      <c r="A755" s="118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117"/>
      <c r="AB755" s="117"/>
      <c r="AC755" s="117"/>
      <c r="AD755" s="117"/>
      <c r="AE755" s="117"/>
      <c r="AF755" s="117"/>
    </row>
    <row r="756" spans="1:32" ht="25.15" customHeight="1">
      <c r="A756" s="118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117"/>
      <c r="AB756" s="117"/>
      <c r="AC756" s="117"/>
      <c r="AD756" s="117"/>
      <c r="AE756" s="117"/>
      <c r="AF756" s="117"/>
    </row>
    <row r="757" spans="1:32" ht="25.15" customHeight="1">
      <c r="A757" s="118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117"/>
      <c r="AB757" s="117"/>
      <c r="AC757" s="117"/>
      <c r="AD757" s="117"/>
      <c r="AE757" s="117"/>
      <c r="AF757" s="117"/>
    </row>
    <row r="758" spans="1:32" ht="25.15" customHeight="1">
      <c r="A758" s="118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117"/>
      <c r="AB758" s="117"/>
      <c r="AC758" s="117"/>
      <c r="AD758" s="117"/>
      <c r="AE758" s="117"/>
      <c r="AF758" s="117"/>
    </row>
    <row r="759" spans="1:32" ht="25.15" customHeight="1">
      <c r="A759" s="118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</row>
    <row r="760" spans="1:32" ht="25.15" customHeight="1">
      <c r="A760" s="118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117"/>
      <c r="AB760" s="117"/>
      <c r="AC760" s="117"/>
      <c r="AD760" s="117"/>
      <c r="AE760" s="117"/>
      <c r="AF760" s="117"/>
    </row>
    <row r="761" spans="1:32" ht="25.15" customHeight="1">
      <c r="A761" s="118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117"/>
      <c r="AB761" s="117"/>
      <c r="AC761" s="117"/>
      <c r="AD761" s="117"/>
      <c r="AE761" s="117"/>
      <c r="AF761" s="117"/>
    </row>
    <row r="762" spans="1:32" ht="25.15" customHeight="1">
      <c r="A762" s="118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117"/>
      <c r="AB762" s="117"/>
      <c r="AC762" s="117"/>
      <c r="AD762" s="117"/>
      <c r="AE762" s="117"/>
      <c r="AF762" s="117"/>
    </row>
    <row r="763" spans="1:32" ht="25.15" customHeight="1">
      <c r="A763" s="118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117"/>
      <c r="AB763" s="117"/>
      <c r="AC763" s="117"/>
      <c r="AD763" s="117"/>
      <c r="AE763" s="117"/>
      <c r="AF763" s="117"/>
    </row>
    <row r="764" spans="1:32" ht="25.15" customHeight="1">
      <c r="A764" s="118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117"/>
      <c r="AB764" s="117"/>
      <c r="AC764" s="117"/>
      <c r="AD764" s="117"/>
      <c r="AE764" s="117"/>
      <c r="AF764" s="117"/>
    </row>
    <row r="765" spans="1:32" ht="25.15" customHeight="1">
      <c r="A765" s="118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117"/>
      <c r="AB765" s="117"/>
      <c r="AC765" s="117"/>
      <c r="AD765" s="117"/>
      <c r="AE765" s="117"/>
      <c r="AF765" s="117"/>
    </row>
    <row r="766" spans="1:32" ht="25.15" customHeight="1">
      <c r="A766" s="118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117"/>
      <c r="AB766" s="117"/>
      <c r="AC766" s="117"/>
      <c r="AD766" s="117"/>
      <c r="AE766" s="117"/>
      <c r="AF766" s="117"/>
    </row>
    <row r="767" spans="1:32" ht="25.15" customHeight="1">
      <c r="A767" s="118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117"/>
      <c r="AB767" s="117"/>
      <c r="AC767" s="117"/>
      <c r="AD767" s="117"/>
      <c r="AE767" s="117"/>
      <c r="AF767" s="117"/>
    </row>
    <row r="768" spans="1:32" ht="25.15" customHeight="1">
      <c r="A768" s="118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117"/>
      <c r="AB768" s="117"/>
      <c r="AC768" s="117"/>
      <c r="AD768" s="117"/>
      <c r="AE768" s="117"/>
      <c r="AF768" s="117"/>
    </row>
    <row r="769" spans="1:32" ht="25.15" customHeight="1">
      <c r="A769" s="118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117"/>
      <c r="AB769" s="117"/>
      <c r="AC769" s="117"/>
      <c r="AD769" s="117"/>
      <c r="AE769" s="117"/>
      <c r="AF769" s="117"/>
    </row>
    <row r="770" spans="1:32" ht="25.15" customHeight="1">
      <c r="A770" s="118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117"/>
      <c r="AB770" s="117"/>
      <c r="AC770" s="117"/>
      <c r="AD770" s="117"/>
      <c r="AE770" s="117"/>
      <c r="AF770" s="117"/>
    </row>
    <row r="771" spans="1:32" ht="25.15" customHeight="1">
      <c r="A771" s="118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117"/>
      <c r="AB771" s="117"/>
      <c r="AC771" s="117"/>
      <c r="AD771" s="117"/>
      <c r="AE771" s="117"/>
      <c r="AF771" s="117"/>
    </row>
    <row r="772" spans="1:32" ht="25.15" customHeight="1">
      <c r="A772" s="118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117"/>
      <c r="AB772" s="117"/>
      <c r="AC772" s="117"/>
      <c r="AD772" s="117"/>
      <c r="AE772" s="117"/>
      <c r="AF772" s="117"/>
    </row>
    <row r="773" spans="1:32" ht="25.15" customHeight="1">
      <c r="A773" s="118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117"/>
      <c r="AB773" s="117"/>
      <c r="AC773" s="117"/>
      <c r="AD773" s="117"/>
      <c r="AE773" s="117"/>
      <c r="AF773" s="117"/>
    </row>
    <row r="774" spans="1:32" ht="25.15" customHeight="1">
      <c r="A774" s="118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117"/>
      <c r="AB774" s="117"/>
      <c r="AC774" s="117"/>
      <c r="AD774" s="117"/>
      <c r="AE774" s="117"/>
      <c r="AF774" s="117"/>
    </row>
    <row r="775" spans="1:32" ht="25.15" customHeight="1">
      <c r="A775" s="118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117"/>
      <c r="AB775" s="117"/>
      <c r="AC775" s="117"/>
      <c r="AD775" s="117"/>
      <c r="AE775" s="117"/>
      <c r="AF775" s="117"/>
    </row>
    <row r="776" spans="1:32" ht="25.15" customHeight="1">
      <c r="A776" s="118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</row>
    <row r="777" spans="1:32" ht="25.15" customHeight="1">
      <c r="A777" s="118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117"/>
      <c r="AB777" s="117"/>
      <c r="AC777" s="117"/>
      <c r="AD777" s="117"/>
      <c r="AE777" s="117"/>
      <c r="AF777" s="117"/>
    </row>
    <row r="778" spans="1:32" ht="25.15" customHeight="1">
      <c r="A778" s="118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117"/>
      <c r="AB778" s="117"/>
      <c r="AC778" s="117"/>
      <c r="AD778" s="117"/>
      <c r="AE778" s="117"/>
      <c r="AF778" s="117"/>
    </row>
    <row r="779" spans="1:32" ht="25.15" customHeight="1">
      <c r="A779" s="118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117"/>
      <c r="AB779" s="117"/>
      <c r="AC779" s="117"/>
      <c r="AD779" s="117"/>
      <c r="AE779" s="117"/>
      <c r="AF779" s="117"/>
    </row>
    <row r="780" spans="1:32" ht="25.15" customHeight="1">
      <c r="A780" s="118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117"/>
      <c r="AB780" s="117"/>
      <c r="AC780" s="117"/>
      <c r="AD780" s="117"/>
      <c r="AE780" s="117"/>
      <c r="AF780" s="117"/>
    </row>
    <row r="781" spans="1:32" ht="25.15" customHeight="1">
      <c r="A781" s="118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117"/>
      <c r="AB781" s="117"/>
      <c r="AC781" s="117"/>
      <c r="AD781" s="117"/>
      <c r="AE781" s="117"/>
      <c r="AF781" s="117"/>
    </row>
    <row r="782" spans="1:32" ht="25.15" customHeight="1">
      <c r="A782" s="118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117"/>
      <c r="AB782" s="117"/>
      <c r="AC782" s="117"/>
      <c r="AD782" s="117"/>
      <c r="AE782" s="117"/>
      <c r="AF782" s="117"/>
    </row>
    <row r="783" spans="1:32" ht="25.15" customHeight="1">
      <c r="A783" s="118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117"/>
      <c r="AB783" s="117"/>
      <c r="AC783" s="117"/>
      <c r="AD783" s="117"/>
      <c r="AE783" s="117"/>
      <c r="AF783" s="117"/>
    </row>
    <row r="784" spans="1:32" ht="25.15" customHeight="1">
      <c r="A784" s="118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117"/>
      <c r="AB784" s="117"/>
      <c r="AC784" s="117"/>
      <c r="AD784" s="117"/>
      <c r="AE784" s="117"/>
      <c r="AF784" s="117"/>
    </row>
    <row r="785" spans="1:32" ht="25.15" customHeight="1">
      <c r="A785" s="118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</row>
    <row r="786" spans="1:32" ht="25.15" customHeight="1">
      <c r="A786" s="118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117"/>
      <c r="AB786" s="117"/>
      <c r="AC786" s="117"/>
      <c r="AD786" s="117"/>
      <c r="AE786" s="117"/>
      <c r="AF786" s="117"/>
    </row>
    <row r="787" spans="1:32" ht="25.15" customHeight="1">
      <c r="A787" s="118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  <c r="AA787" s="117"/>
      <c r="AB787" s="117"/>
      <c r="AC787" s="117"/>
      <c r="AD787" s="117"/>
      <c r="AE787" s="117"/>
      <c r="AF787" s="117"/>
    </row>
    <row r="788" spans="1:32" ht="25.15" customHeight="1">
      <c r="A788" s="118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  <c r="AA788" s="117"/>
      <c r="AB788" s="117"/>
      <c r="AC788" s="117"/>
      <c r="AD788" s="117"/>
      <c r="AE788" s="117"/>
      <c r="AF788" s="117"/>
    </row>
    <row r="789" spans="1:32" ht="25.15" customHeight="1">
      <c r="A789" s="118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  <c r="AA789" s="117"/>
      <c r="AB789" s="117"/>
      <c r="AC789" s="117"/>
      <c r="AD789" s="117"/>
      <c r="AE789" s="117"/>
      <c r="AF789" s="117"/>
    </row>
    <row r="790" spans="1:32" ht="25.15" customHeight="1">
      <c r="A790" s="118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  <c r="AA790" s="117"/>
      <c r="AB790" s="117"/>
      <c r="AC790" s="117"/>
      <c r="AD790" s="117"/>
      <c r="AE790" s="117"/>
      <c r="AF790" s="117"/>
    </row>
    <row r="791" spans="1:32" ht="25.15" customHeight="1">
      <c r="A791" s="118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  <c r="AA791" s="117"/>
      <c r="AB791" s="117"/>
      <c r="AC791" s="117"/>
      <c r="AD791" s="117"/>
      <c r="AE791" s="117"/>
      <c r="AF791" s="117"/>
    </row>
    <row r="792" spans="1:32" ht="25.15" customHeight="1">
      <c r="A792" s="118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  <c r="AA792" s="117"/>
      <c r="AB792" s="117"/>
      <c r="AC792" s="117"/>
      <c r="AD792" s="117"/>
      <c r="AE792" s="117"/>
      <c r="AF792" s="117"/>
    </row>
    <row r="793" spans="1:32" ht="25.15" customHeight="1">
      <c r="A793" s="118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</row>
    <row r="794" spans="1:32" ht="25.15" customHeight="1">
      <c r="A794" s="118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  <c r="AA794" s="117"/>
      <c r="AB794" s="117"/>
      <c r="AC794" s="117"/>
      <c r="AD794" s="117"/>
      <c r="AE794" s="117"/>
      <c r="AF794" s="117"/>
    </row>
    <row r="795" spans="1:32" ht="25.15" customHeight="1">
      <c r="A795" s="118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  <c r="AA795" s="117"/>
      <c r="AB795" s="117"/>
      <c r="AC795" s="117"/>
      <c r="AD795" s="117"/>
      <c r="AE795" s="117"/>
      <c r="AF795" s="117"/>
    </row>
    <row r="796" spans="1:32" ht="25.15" customHeight="1">
      <c r="A796" s="118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  <c r="AA796" s="117"/>
      <c r="AB796" s="117"/>
      <c r="AC796" s="117"/>
      <c r="AD796" s="117"/>
      <c r="AE796" s="117"/>
      <c r="AF796" s="117"/>
    </row>
    <row r="797" spans="1:32" ht="25.15" customHeight="1">
      <c r="A797" s="118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  <c r="AA797" s="117"/>
      <c r="AB797" s="117"/>
      <c r="AC797" s="117"/>
      <c r="AD797" s="117"/>
      <c r="AE797" s="117"/>
      <c r="AF797" s="117"/>
    </row>
    <row r="798" spans="1:32" ht="25.15" customHeight="1">
      <c r="A798" s="118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  <c r="AA798" s="117"/>
      <c r="AB798" s="117"/>
      <c r="AC798" s="117"/>
      <c r="AD798" s="117"/>
      <c r="AE798" s="117"/>
      <c r="AF798" s="117"/>
    </row>
    <row r="799" spans="1:32" ht="25.15" customHeight="1">
      <c r="A799" s="118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  <c r="AA799" s="117"/>
      <c r="AB799" s="117"/>
      <c r="AC799" s="117"/>
      <c r="AD799" s="117"/>
      <c r="AE799" s="117"/>
      <c r="AF799" s="117"/>
    </row>
    <row r="800" spans="1:32" ht="25.15" customHeight="1">
      <c r="A800" s="118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  <c r="AA800" s="117"/>
      <c r="AB800" s="117"/>
      <c r="AC800" s="117"/>
      <c r="AD800" s="117"/>
      <c r="AE800" s="117"/>
      <c r="AF800" s="117"/>
    </row>
    <row r="801" spans="1:32" ht="25.15" customHeight="1">
      <c r="A801" s="118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  <c r="AA801" s="117"/>
      <c r="AB801" s="117"/>
      <c r="AC801" s="117"/>
      <c r="AD801" s="117"/>
      <c r="AE801" s="117"/>
      <c r="AF801" s="117"/>
    </row>
    <row r="802" spans="1:32" ht="25.15" customHeight="1">
      <c r="A802" s="118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  <c r="AA802" s="117"/>
      <c r="AB802" s="117"/>
      <c r="AC802" s="117"/>
      <c r="AD802" s="117"/>
      <c r="AE802" s="117"/>
      <c r="AF802" s="117"/>
    </row>
    <row r="803" spans="1:32" ht="25.15" customHeight="1">
      <c r="A803" s="118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  <c r="AA803" s="117"/>
      <c r="AB803" s="117"/>
      <c r="AC803" s="117"/>
      <c r="AD803" s="117"/>
      <c r="AE803" s="117"/>
      <c r="AF803" s="117"/>
    </row>
    <row r="804" spans="1:32" ht="25.15" customHeight="1">
      <c r="A804" s="118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  <c r="AA804" s="117"/>
      <c r="AB804" s="117"/>
      <c r="AC804" s="117"/>
      <c r="AD804" s="117"/>
      <c r="AE804" s="117"/>
      <c r="AF804" s="117"/>
    </row>
    <row r="805" spans="1:32" ht="25.15" customHeight="1">
      <c r="A805" s="118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  <c r="AA805" s="117"/>
      <c r="AB805" s="117"/>
      <c r="AC805" s="117"/>
      <c r="AD805" s="117"/>
      <c r="AE805" s="117"/>
      <c r="AF805" s="117"/>
    </row>
    <row r="806" spans="1:32" ht="25.15" customHeight="1">
      <c r="A806" s="118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  <c r="AA806" s="117"/>
      <c r="AB806" s="117"/>
      <c r="AC806" s="117"/>
      <c r="AD806" s="117"/>
      <c r="AE806" s="117"/>
      <c r="AF806" s="117"/>
    </row>
    <row r="807" spans="1:32" ht="25.15" customHeight="1">
      <c r="A807" s="118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  <c r="AA807" s="117"/>
      <c r="AB807" s="117"/>
      <c r="AC807" s="117"/>
      <c r="AD807" s="117"/>
      <c r="AE807" s="117"/>
      <c r="AF807" s="117"/>
    </row>
    <row r="808" spans="1:32" ht="25.15" customHeight="1">
      <c r="A808" s="118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  <c r="AA808" s="117"/>
      <c r="AB808" s="117"/>
      <c r="AC808" s="117"/>
      <c r="AD808" s="117"/>
      <c r="AE808" s="117"/>
      <c r="AF808" s="117"/>
    </row>
    <row r="809" spans="1:32" ht="25.15" customHeight="1">
      <c r="A809" s="118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  <c r="AA809" s="117"/>
      <c r="AB809" s="117"/>
      <c r="AC809" s="117"/>
      <c r="AD809" s="117"/>
      <c r="AE809" s="117"/>
      <c r="AF809" s="117"/>
    </row>
    <row r="810" spans="1:32" ht="25.15" customHeight="1">
      <c r="A810" s="118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  <c r="AA810" s="117"/>
      <c r="AB810" s="117"/>
      <c r="AC810" s="117"/>
      <c r="AD810" s="117"/>
      <c r="AE810" s="117"/>
      <c r="AF810" s="117"/>
    </row>
    <row r="811" spans="1:32" ht="25.15" customHeight="1">
      <c r="A811" s="118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  <c r="AA811" s="117"/>
      <c r="AB811" s="117"/>
      <c r="AC811" s="117"/>
      <c r="AD811" s="117"/>
      <c r="AE811" s="117"/>
      <c r="AF811" s="117"/>
    </row>
    <row r="812" spans="1:32" ht="25.15" customHeight="1">
      <c r="A812" s="118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</row>
    <row r="813" spans="1:32" ht="25.15" customHeight="1">
      <c r="A813" s="118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  <c r="AA813" s="117"/>
      <c r="AB813" s="117"/>
      <c r="AC813" s="117"/>
      <c r="AD813" s="117"/>
      <c r="AE813" s="117"/>
      <c r="AF813" s="117"/>
    </row>
    <row r="814" spans="1:32" ht="25.15" customHeight="1">
      <c r="A814" s="118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  <c r="AA814" s="117"/>
      <c r="AB814" s="117"/>
      <c r="AC814" s="117"/>
      <c r="AD814" s="117"/>
      <c r="AE814" s="117"/>
      <c r="AF814" s="117"/>
    </row>
    <row r="815" spans="1:32" ht="25.15" customHeight="1">
      <c r="A815" s="118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  <c r="AA815" s="117"/>
      <c r="AB815" s="117"/>
      <c r="AC815" s="117"/>
      <c r="AD815" s="117"/>
      <c r="AE815" s="117"/>
      <c r="AF815" s="117"/>
    </row>
    <row r="816" spans="1:32" ht="25.15" customHeight="1">
      <c r="A816" s="118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  <c r="AA816" s="117"/>
      <c r="AB816" s="117"/>
      <c r="AC816" s="117"/>
      <c r="AD816" s="117"/>
      <c r="AE816" s="117"/>
      <c r="AF816" s="117"/>
    </row>
    <row r="817" spans="1:32" ht="25.15" customHeight="1">
      <c r="A817" s="118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  <c r="AA817" s="117"/>
      <c r="AB817" s="117"/>
      <c r="AC817" s="117"/>
      <c r="AD817" s="117"/>
      <c r="AE817" s="117"/>
      <c r="AF817" s="117"/>
    </row>
    <row r="818" spans="1:32" ht="25.15" customHeight="1">
      <c r="A818" s="118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  <c r="AA818" s="117"/>
      <c r="AB818" s="117"/>
      <c r="AC818" s="117"/>
      <c r="AD818" s="117"/>
      <c r="AE818" s="117"/>
      <c r="AF818" s="117"/>
    </row>
    <row r="819" spans="1:32" ht="25.15" customHeight="1">
      <c r="A819" s="118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  <c r="AA819" s="117"/>
      <c r="AB819" s="117"/>
      <c r="AC819" s="117"/>
      <c r="AD819" s="117"/>
      <c r="AE819" s="117"/>
      <c r="AF819" s="117"/>
    </row>
    <row r="820" spans="1:32" ht="25.15" customHeight="1">
      <c r="A820" s="118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  <c r="AA820" s="117"/>
      <c r="AB820" s="117"/>
      <c r="AC820" s="117"/>
      <c r="AD820" s="117"/>
      <c r="AE820" s="117"/>
      <c r="AF820" s="117"/>
    </row>
    <row r="821" spans="1:32" ht="25.15" customHeight="1">
      <c r="A821" s="118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  <c r="AA821" s="117"/>
      <c r="AB821" s="117"/>
      <c r="AC821" s="117"/>
      <c r="AD821" s="117"/>
      <c r="AE821" s="117"/>
      <c r="AF821" s="117"/>
    </row>
    <row r="822" spans="1:32" ht="25.15" customHeight="1">
      <c r="A822" s="118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  <c r="AA822" s="117"/>
      <c r="AB822" s="117"/>
      <c r="AC822" s="117"/>
      <c r="AD822" s="117"/>
      <c r="AE822" s="117"/>
      <c r="AF822" s="117"/>
    </row>
    <row r="823" spans="1:32" ht="25.15" customHeight="1">
      <c r="A823" s="118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  <c r="AA823" s="117"/>
      <c r="AB823" s="117"/>
      <c r="AC823" s="117"/>
      <c r="AD823" s="117"/>
      <c r="AE823" s="117"/>
      <c r="AF823" s="117"/>
    </row>
    <row r="824" spans="1:32" ht="25.15" customHeight="1">
      <c r="A824" s="118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  <c r="AA824" s="117"/>
      <c r="AB824" s="117"/>
      <c r="AC824" s="117"/>
      <c r="AD824" s="117"/>
      <c r="AE824" s="117"/>
      <c r="AF824" s="117"/>
    </row>
    <row r="825" spans="1:32" ht="25.15" customHeight="1">
      <c r="A825" s="118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  <c r="AA825" s="117"/>
      <c r="AB825" s="117"/>
      <c r="AC825" s="117"/>
      <c r="AD825" s="117"/>
      <c r="AE825" s="117"/>
      <c r="AF825" s="117"/>
    </row>
    <row r="826" spans="1:32" ht="25.15" customHeight="1">
      <c r="A826" s="118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  <c r="AA826" s="117"/>
      <c r="AB826" s="117"/>
      <c r="AC826" s="117"/>
      <c r="AD826" s="117"/>
      <c r="AE826" s="117"/>
      <c r="AF826" s="117"/>
    </row>
    <row r="827" spans="1:32" ht="25.15" customHeight="1">
      <c r="A827" s="118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  <c r="AA827" s="117"/>
      <c r="AB827" s="117"/>
      <c r="AC827" s="117"/>
      <c r="AD827" s="117"/>
      <c r="AE827" s="117"/>
      <c r="AF827" s="117"/>
    </row>
    <row r="828" spans="1:32" ht="25.15" customHeight="1">
      <c r="A828" s="118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  <c r="AA828" s="117"/>
      <c r="AB828" s="117"/>
      <c r="AC828" s="117"/>
      <c r="AD828" s="117"/>
      <c r="AE828" s="117"/>
      <c r="AF828" s="117"/>
    </row>
    <row r="829" spans="1:32" ht="25.15" customHeight="1">
      <c r="A829" s="118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</row>
    <row r="830" spans="1:32" ht="25.15" customHeight="1">
      <c r="A830" s="118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  <c r="AA830" s="117"/>
      <c r="AB830" s="117"/>
      <c r="AC830" s="117"/>
      <c r="AD830" s="117"/>
      <c r="AE830" s="117"/>
      <c r="AF830" s="117"/>
    </row>
    <row r="831" spans="1:32" ht="25.15" customHeight="1">
      <c r="A831" s="118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  <c r="AA831" s="117"/>
      <c r="AB831" s="117"/>
      <c r="AC831" s="117"/>
      <c r="AD831" s="117"/>
      <c r="AE831" s="117"/>
      <c r="AF831" s="117"/>
    </row>
    <row r="832" spans="1:32" ht="25.15" customHeight="1">
      <c r="A832" s="118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  <c r="AA832" s="117"/>
      <c r="AB832" s="117"/>
      <c r="AC832" s="117"/>
      <c r="AD832" s="117"/>
      <c r="AE832" s="117"/>
      <c r="AF832" s="117"/>
    </row>
    <row r="833" spans="1:32" ht="25.15" customHeight="1">
      <c r="A833" s="118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  <c r="AA833" s="117"/>
      <c r="AB833" s="117"/>
      <c r="AC833" s="117"/>
      <c r="AD833" s="117"/>
      <c r="AE833" s="117"/>
      <c r="AF833" s="117"/>
    </row>
    <row r="834" spans="1:32" ht="25.15" customHeight="1">
      <c r="A834" s="118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  <c r="AA834" s="117"/>
      <c r="AB834" s="117"/>
      <c r="AC834" s="117"/>
      <c r="AD834" s="117"/>
      <c r="AE834" s="117"/>
      <c r="AF834" s="117"/>
    </row>
    <row r="835" spans="1:32" ht="25.15" customHeight="1">
      <c r="A835" s="118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  <c r="AA835" s="117"/>
      <c r="AB835" s="117"/>
      <c r="AC835" s="117"/>
      <c r="AD835" s="117"/>
      <c r="AE835" s="117"/>
      <c r="AF835" s="117"/>
    </row>
    <row r="836" spans="1:32" ht="25.15" customHeight="1">
      <c r="A836" s="118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  <c r="AA836" s="117"/>
      <c r="AB836" s="117"/>
      <c r="AC836" s="117"/>
      <c r="AD836" s="117"/>
      <c r="AE836" s="117"/>
      <c r="AF836" s="117"/>
    </row>
    <row r="837" spans="1:32" ht="25.15" customHeight="1">
      <c r="A837" s="118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  <c r="AA837" s="117"/>
      <c r="AB837" s="117"/>
      <c r="AC837" s="117"/>
      <c r="AD837" s="117"/>
      <c r="AE837" s="117"/>
      <c r="AF837" s="117"/>
    </row>
    <row r="838" spans="1:32" ht="25.15" customHeight="1">
      <c r="A838" s="118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  <c r="AA838" s="117"/>
      <c r="AB838" s="117"/>
      <c r="AC838" s="117"/>
      <c r="AD838" s="117"/>
      <c r="AE838" s="117"/>
      <c r="AF838" s="117"/>
    </row>
    <row r="839" spans="1:32" ht="25.15" customHeight="1">
      <c r="A839" s="118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  <c r="AA839" s="117"/>
      <c r="AB839" s="117"/>
      <c r="AC839" s="117"/>
      <c r="AD839" s="117"/>
      <c r="AE839" s="117"/>
      <c r="AF839" s="117"/>
    </row>
    <row r="840" spans="1:32" ht="25.15" customHeight="1">
      <c r="A840" s="118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  <c r="AA840" s="117"/>
      <c r="AB840" s="117"/>
      <c r="AC840" s="117"/>
      <c r="AD840" s="117"/>
      <c r="AE840" s="117"/>
      <c r="AF840" s="117"/>
    </row>
    <row r="841" spans="1:32" ht="25.15" customHeight="1">
      <c r="A841" s="118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  <c r="AA841" s="117"/>
      <c r="AB841" s="117"/>
      <c r="AC841" s="117"/>
      <c r="AD841" s="117"/>
      <c r="AE841" s="117"/>
      <c r="AF841" s="117"/>
    </row>
    <row r="842" spans="1:32" ht="25.15" customHeight="1">
      <c r="A842" s="118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  <c r="AA842" s="117"/>
      <c r="AB842" s="117"/>
      <c r="AC842" s="117"/>
      <c r="AD842" s="117"/>
      <c r="AE842" s="117"/>
      <c r="AF842" s="117"/>
    </row>
    <row r="843" spans="1:32" ht="25.15" customHeight="1">
      <c r="A843" s="118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  <c r="AA843" s="117"/>
      <c r="AB843" s="117"/>
      <c r="AC843" s="117"/>
      <c r="AD843" s="117"/>
      <c r="AE843" s="117"/>
      <c r="AF843" s="117"/>
    </row>
    <row r="844" spans="1:32" ht="25.15" customHeight="1">
      <c r="A844" s="118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  <c r="AA844" s="117"/>
      <c r="AB844" s="117"/>
      <c r="AC844" s="117"/>
      <c r="AD844" s="117"/>
      <c r="AE844" s="117"/>
      <c r="AF844" s="117"/>
    </row>
    <row r="845" spans="1:32" ht="25.15" customHeight="1">
      <c r="A845" s="118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  <c r="AA845" s="117"/>
      <c r="AB845" s="117"/>
      <c r="AC845" s="117"/>
      <c r="AD845" s="117"/>
      <c r="AE845" s="117"/>
      <c r="AF845" s="117"/>
    </row>
    <row r="846" spans="1:32" ht="25.15" customHeight="1">
      <c r="A846" s="118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</row>
    <row r="847" spans="1:32" ht="25.15" customHeight="1">
      <c r="A847" s="118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  <c r="AA847" s="117"/>
      <c r="AB847" s="117"/>
      <c r="AC847" s="117"/>
      <c r="AD847" s="117"/>
      <c r="AE847" s="117"/>
      <c r="AF847" s="117"/>
    </row>
    <row r="848" spans="1:32" ht="25.15" customHeight="1">
      <c r="A848" s="118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  <c r="AA848" s="117"/>
      <c r="AB848" s="117"/>
      <c r="AC848" s="117"/>
      <c r="AD848" s="117"/>
      <c r="AE848" s="117"/>
      <c r="AF848" s="117"/>
    </row>
    <row r="849" spans="1:32" ht="25.15" customHeight="1">
      <c r="A849" s="118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  <c r="AA849" s="117"/>
      <c r="AB849" s="117"/>
      <c r="AC849" s="117"/>
      <c r="AD849" s="117"/>
      <c r="AE849" s="117"/>
      <c r="AF849" s="117"/>
    </row>
    <row r="850" spans="1:32" ht="25.15" customHeight="1">
      <c r="A850" s="118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  <c r="AA850" s="117"/>
      <c r="AB850" s="117"/>
      <c r="AC850" s="117"/>
      <c r="AD850" s="117"/>
      <c r="AE850" s="117"/>
      <c r="AF850" s="117"/>
    </row>
    <row r="851" spans="1:32" ht="25.15" customHeight="1">
      <c r="A851" s="118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  <c r="AA851" s="117"/>
      <c r="AB851" s="117"/>
      <c r="AC851" s="117"/>
      <c r="AD851" s="117"/>
      <c r="AE851" s="117"/>
      <c r="AF851" s="117"/>
    </row>
    <row r="852" spans="1:32" ht="25.15" customHeight="1">
      <c r="A852" s="118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  <c r="AA852" s="117"/>
      <c r="AB852" s="117"/>
      <c r="AC852" s="117"/>
      <c r="AD852" s="117"/>
      <c r="AE852" s="117"/>
      <c r="AF852" s="117"/>
    </row>
    <row r="853" spans="1:32" ht="25.15" customHeight="1">
      <c r="A853" s="118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  <c r="AA853" s="117"/>
      <c r="AB853" s="117"/>
      <c r="AC853" s="117"/>
      <c r="AD853" s="117"/>
      <c r="AE853" s="117"/>
      <c r="AF853" s="117"/>
    </row>
    <row r="854" spans="1:32" ht="25.15" customHeight="1">
      <c r="A854" s="118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  <c r="AA854" s="117"/>
      <c r="AB854" s="117"/>
      <c r="AC854" s="117"/>
      <c r="AD854" s="117"/>
      <c r="AE854" s="117"/>
      <c r="AF854" s="117"/>
    </row>
    <row r="855" spans="1:32" ht="25.15" customHeight="1">
      <c r="A855" s="118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  <c r="AA855" s="117"/>
      <c r="AB855" s="117"/>
      <c r="AC855" s="117"/>
      <c r="AD855" s="117"/>
      <c r="AE855" s="117"/>
      <c r="AF855" s="117"/>
    </row>
    <row r="856" spans="1:32" ht="25.15" customHeight="1">
      <c r="A856" s="118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  <c r="AA856" s="117"/>
      <c r="AB856" s="117"/>
      <c r="AC856" s="117"/>
      <c r="AD856" s="117"/>
      <c r="AE856" s="117"/>
      <c r="AF856" s="117"/>
    </row>
    <row r="857" spans="1:32" ht="25.15" customHeight="1">
      <c r="A857" s="118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  <c r="AA857" s="117"/>
      <c r="AB857" s="117"/>
      <c r="AC857" s="117"/>
      <c r="AD857" s="117"/>
      <c r="AE857" s="117"/>
      <c r="AF857" s="117"/>
    </row>
    <row r="858" spans="1:32" ht="25.15" customHeight="1">
      <c r="A858" s="118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  <c r="AA858" s="117"/>
      <c r="AB858" s="117"/>
      <c r="AC858" s="117"/>
      <c r="AD858" s="117"/>
      <c r="AE858" s="117"/>
      <c r="AF858" s="117"/>
    </row>
    <row r="859" spans="1:32" ht="25.15" customHeight="1">
      <c r="A859" s="118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  <c r="AA859" s="117"/>
      <c r="AB859" s="117"/>
      <c r="AC859" s="117"/>
      <c r="AD859" s="117"/>
      <c r="AE859" s="117"/>
      <c r="AF859" s="117"/>
    </row>
    <row r="860" spans="1:32" ht="25.15" customHeight="1">
      <c r="A860" s="118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  <c r="AA860" s="117"/>
      <c r="AB860" s="117"/>
      <c r="AC860" s="117"/>
      <c r="AD860" s="117"/>
      <c r="AE860" s="117"/>
      <c r="AF860" s="117"/>
    </row>
    <row r="861" spans="1:32" ht="25.15" customHeight="1">
      <c r="A861" s="118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  <c r="AA861" s="117"/>
      <c r="AB861" s="117"/>
      <c r="AC861" s="117"/>
      <c r="AD861" s="117"/>
      <c r="AE861" s="117"/>
      <c r="AF861" s="117"/>
    </row>
    <row r="862" spans="1:32" ht="25.15" customHeight="1">
      <c r="A862" s="118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  <c r="AA862" s="117"/>
      <c r="AB862" s="117"/>
      <c r="AC862" s="117"/>
      <c r="AD862" s="117"/>
      <c r="AE862" s="117"/>
      <c r="AF862" s="117"/>
    </row>
    <row r="863" spans="1:32" ht="25.15" customHeight="1"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3"/>
  <sheetViews>
    <sheetView workbookViewId="0">
      <selection activeCell="M21" sqref="M21"/>
    </sheetView>
  </sheetViews>
  <sheetFormatPr defaultColWidth="7.21875" defaultRowHeight="25.15" customHeight="1"/>
  <cols>
    <col min="1" max="1" width="39.77734375" style="117" customWidth="1"/>
    <col min="2" max="2" width="8.5546875" style="308" customWidth="1"/>
    <col min="3" max="3" width="8.77734375" style="308" customWidth="1"/>
    <col min="4" max="4" width="12.5546875" style="114" customWidth="1"/>
    <col min="5" max="32" width="7.21875" style="114"/>
    <col min="33" max="16384" width="7.21875" style="117"/>
  </cols>
  <sheetData>
    <row r="1" spans="1:32" ht="20.100000000000001" customHeight="1">
      <c r="A1" s="884" t="s">
        <v>766</v>
      </c>
      <c r="B1" s="938"/>
      <c r="C1" s="114"/>
    </row>
    <row r="2" spans="1:32" ht="20.100000000000001" customHeight="1">
      <c r="A2" s="931"/>
      <c r="B2" s="931"/>
      <c r="C2" s="116"/>
    </row>
    <row r="3" spans="1:32" ht="20.100000000000001" customHeight="1">
      <c r="A3" s="113"/>
      <c r="B3" s="885"/>
      <c r="C3" s="886"/>
      <c r="D3" s="887" t="s">
        <v>372</v>
      </c>
    </row>
    <row r="4" spans="1:32" ht="20.100000000000001" customHeight="1">
      <c r="A4" s="112"/>
      <c r="B4" s="1115" t="s">
        <v>711</v>
      </c>
      <c r="C4" s="1115"/>
      <c r="D4" s="876" t="s">
        <v>693</v>
      </c>
    </row>
    <row r="5" spans="1:32" ht="20.100000000000001" customHeight="1">
      <c r="A5" s="111"/>
      <c r="B5" s="877" t="s">
        <v>370</v>
      </c>
      <c r="C5" s="877" t="s">
        <v>310</v>
      </c>
      <c r="D5" s="878" t="s">
        <v>712</v>
      </c>
    </row>
    <row r="6" spans="1:32" ht="20.100000000000001" customHeight="1">
      <c r="A6" s="111"/>
      <c r="B6" s="879" t="s">
        <v>581</v>
      </c>
      <c r="C6" s="879" t="s">
        <v>668</v>
      </c>
      <c r="D6" s="880" t="s">
        <v>447</v>
      </c>
    </row>
    <row r="7" spans="1:32" ht="20.100000000000001" customHeight="1">
      <c r="A7" s="111"/>
      <c r="B7" s="888"/>
      <c r="C7" s="888"/>
    </row>
    <row r="8" spans="1:32" s="123" customFormat="1" ht="20.100000000000001" customHeight="1">
      <c r="A8" s="124" t="s">
        <v>311</v>
      </c>
      <c r="B8" s="889">
        <v>104.95813218423957</v>
      </c>
      <c r="C8" s="889">
        <v>101.57512843591523</v>
      </c>
      <c r="D8" s="890">
        <v>104.79356624469366</v>
      </c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</row>
    <row r="9" spans="1:32" ht="20.100000000000001" customHeight="1">
      <c r="A9" s="124" t="s">
        <v>315</v>
      </c>
      <c r="B9" s="891"/>
      <c r="C9" s="891"/>
    </row>
    <row r="10" spans="1:32" ht="20.100000000000001" customHeight="1">
      <c r="A10" s="122" t="s">
        <v>316</v>
      </c>
      <c r="B10" s="891">
        <v>107.25074639222734</v>
      </c>
      <c r="C10" s="891">
        <v>102.28684249620295</v>
      </c>
      <c r="D10" s="892">
        <v>106.83394246543415</v>
      </c>
    </row>
    <row r="11" spans="1:32" ht="20.100000000000001" customHeight="1">
      <c r="A11" s="122" t="s">
        <v>496</v>
      </c>
      <c r="B11" s="891">
        <v>104.83507568082658</v>
      </c>
      <c r="C11" s="891">
        <v>101.55601715718574</v>
      </c>
      <c r="D11" s="892">
        <v>104.97230252045743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</row>
    <row r="12" spans="1:32" ht="20.100000000000001" customHeight="1">
      <c r="A12" s="122" t="s">
        <v>317</v>
      </c>
      <c r="B12" s="891">
        <v>106.41544399726959</v>
      </c>
      <c r="C12" s="891">
        <v>102.11938661292615</v>
      </c>
      <c r="D12" s="892">
        <v>103.91021535891504</v>
      </c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</row>
    <row r="13" spans="1:32" ht="20.100000000000001" customHeight="1">
      <c r="A13" s="124" t="s">
        <v>318</v>
      </c>
      <c r="B13" s="891"/>
      <c r="C13" s="891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</row>
    <row r="14" spans="1:32" ht="20.100000000000001" customHeight="1">
      <c r="A14" s="122" t="s">
        <v>351</v>
      </c>
      <c r="B14" s="891">
        <v>104.68789165154494</v>
      </c>
      <c r="C14" s="891">
        <v>101.73103216748984</v>
      </c>
      <c r="D14" s="892">
        <v>103.3833113096227</v>
      </c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</row>
    <row r="15" spans="1:32" ht="20.100000000000001" customHeight="1">
      <c r="A15" s="122" t="s">
        <v>312</v>
      </c>
      <c r="B15" s="891">
        <v>101.32219889896929</v>
      </c>
      <c r="C15" s="891">
        <v>100.90084612560899</v>
      </c>
      <c r="D15" s="892">
        <v>100.98057810106968</v>
      </c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</row>
    <row r="16" spans="1:32" ht="20.100000000000001" customHeight="1">
      <c r="A16" s="122" t="s">
        <v>434</v>
      </c>
      <c r="B16" s="891">
        <v>105.33225484056494</v>
      </c>
      <c r="C16" s="891">
        <v>101.65522466616328</v>
      </c>
      <c r="D16" s="892">
        <v>105.17398250634348</v>
      </c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</row>
    <row r="17" spans="1:32" ht="20.100000000000001" customHeight="1">
      <c r="A17" s="122" t="s">
        <v>319</v>
      </c>
      <c r="B17" s="891">
        <v>101.60235854322492</v>
      </c>
      <c r="C17" s="891">
        <v>100.05596525337926</v>
      </c>
      <c r="D17" s="892">
        <v>105.18827381274508</v>
      </c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</row>
    <row r="18" spans="1:32" ht="20.100000000000001" customHeight="1">
      <c r="A18" s="122" t="s">
        <v>314</v>
      </c>
      <c r="B18" s="891">
        <v>100.90385815611049</v>
      </c>
      <c r="C18" s="891">
        <v>101.28417772551748</v>
      </c>
      <c r="D18" s="892">
        <v>100.35600914699329</v>
      </c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</row>
    <row r="19" spans="1:32" ht="20.100000000000001" customHeight="1">
      <c r="A19" s="122" t="s">
        <v>320</v>
      </c>
      <c r="B19" s="891">
        <v>101.34679056757436</v>
      </c>
      <c r="C19" s="891">
        <v>100.55831758730595</v>
      </c>
      <c r="D19" s="892">
        <v>101.0565658122718</v>
      </c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</row>
    <row r="20" spans="1:32" ht="20.100000000000001" customHeight="1">
      <c r="A20" s="122" t="s">
        <v>321</v>
      </c>
      <c r="B20" s="891">
        <v>100.49402224129283</v>
      </c>
      <c r="C20" s="891">
        <v>100.20071436871405</v>
      </c>
      <c r="D20" s="892">
        <v>100.28072906370492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</row>
    <row r="21" spans="1:32" ht="20.100000000000001" customHeight="1">
      <c r="A21" s="122"/>
      <c r="B21" s="893"/>
      <c r="C21" s="893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</row>
    <row r="22" spans="1:32" ht="20.100000000000001" customHeight="1">
      <c r="A22" s="122"/>
      <c r="B22" s="893"/>
      <c r="C22" s="893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</row>
    <row r="23" spans="1:32" ht="20.100000000000001" customHeight="1">
      <c r="A23" s="122"/>
      <c r="B23" s="893"/>
      <c r="C23" s="893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</row>
    <row r="24" spans="1:32" ht="20.100000000000001" customHeight="1">
      <c r="A24" s="122"/>
      <c r="B24" s="893"/>
      <c r="C24" s="893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</row>
    <row r="25" spans="1:32" ht="20.100000000000001" customHeight="1">
      <c r="A25" s="122"/>
      <c r="B25" s="893"/>
      <c r="C25" s="893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</row>
    <row r="26" spans="1:32" ht="20.100000000000001" customHeight="1">
      <c r="A26" s="121"/>
      <c r="B26" s="894"/>
      <c r="C26" s="894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</row>
    <row r="27" spans="1:32" ht="20.100000000000001" customHeight="1">
      <c r="A27" s="121"/>
      <c r="B27" s="894"/>
      <c r="C27" s="894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</row>
    <row r="28" spans="1:32" ht="20.100000000000001" customHeight="1">
      <c r="A28" s="121"/>
      <c r="B28" s="894"/>
      <c r="C28" s="894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</row>
    <row r="29" spans="1:32" ht="20.100000000000001" customHeight="1">
      <c r="A29" s="121"/>
      <c r="B29" s="894"/>
      <c r="C29" s="894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</row>
    <row r="30" spans="1:32" ht="20.100000000000001" customHeight="1">
      <c r="A30" s="121"/>
      <c r="B30" s="894"/>
      <c r="C30" s="894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</row>
    <row r="31" spans="1:32" ht="20.100000000000001" customHeight="1">
      <c r="A31" s="120"/>
      <c r="B31" s="895"/>
      <c r="C31" s="895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</row>
    <row r="32" spans="1:32" ht="20.100000000000001" customHeight="1">
      <c r="A32" s="120"/>
      <c r="B32" s="895"/>
      <c r="C32" s="895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</row>
    <row r="33" spans="1:32" ht="20.100000000000001" customHeight="1">
      <c r="A33" s="120"/>
      <c r="B33" s="895"/>
      <c r="C33" s="895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</row>
    <row r="34" spans="1:32" ht="20.100000000000001" customHeight="1">
      <c r="A34" s="120"/>
      <c r="B34" s="895"/>
      <c r="C34" s="895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</row>
    <row r="35" spans="1:32" ht="20.100000000000001" customHeight="1">
      <c r="A35" s="120"/>
      <c r="B35" s="895"/>
      <c r="C35" s="895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</row>
    <row r="36" spans="1:32" ht="20.100000000000001" customHeight="1">
      <c r="A36" s="120"/>
      <c r="B36" s="895"/>
      <c r="C36" s="895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</row>
    <row r="37" spans="1:32" ht="20.100000000000001" customHeight="1">
      <c r="A37" s="120"/>
      <c r="B37" s="895"/>
      <c r="C37" s="895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</row>
    <row r="38" spans="1:32" ht="20.100000000000001" customHeight="1">
      <c r="A38" s="120"/>
      <c r="B38" s="895"/>
      <c r="C38" s="895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</row>
    <row r="39" spans="1:32" ht="20.100000000000001" customHeight="1">
      <c r="A39" s="120"/>
      <c r="B39" s="895"/>
      <c r="C39" s="895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</row>
    <row r="40" spans="1:32" ht="20.100000000000001" customHeight="1">
      <c r="A40" s="120"/>
      <c r="B40" s="895"/>
      <c r="C40" s="895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</row>
    <row r="41" spans="1:32" ht="20.100000000000001" customHeight="1">
      <c r="A41" s="120"/>
      <c r="B41" s="895"/>
      <c r="C41" s="895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</row>
    <row r="42" spans="1:32" ht="20.100000000000001" customHeight="1">
      <c r="A42" s="120"/>
      <c r="B42" s="895"/>
      <c r="C42" s="895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</row>
    <row r="43" spans="1:32" ht="20.100000000000001" customHeight="1">
      <c r="A43" s="120"/>
      <c r="B43" s="895"/>
      <c r="C43" s="895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</row>
    <row r="44" spans="1:32" ht="20.100000000000001" customHeight="1">
      <c r="A44" s="120"/>
      <c r="B44" s="895"/>
      <c r="C44" s="895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</row>
    <row r="45" spans="1:32" ht="20.100000000000001" customHeight="1">
      <c r="A45" s="120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</row>
    <row r="46" spans="1:32" ht="20.100000000000001" customHeight="1">
      <c r="A46" s="120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</row>
    <row r="47" spans="1:32" ht="20.100000000000001" customHeight="1">
      <c r="A47" s="120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</row>
    <row r="48" spans="1:32" ht="20.100000000000001" customHeight="1">
      <c r="A48" s="120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</row>
    <row r="49" spans="1:32" ht="20.100000000000001" customHeight="1">
      <c r="A49" s="120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</row>
    <row r="50" spans="1:32" ht="20.100000000000001" customHeight="1">
      <c r="A50" s="120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</row>
    <row r="51" spans="1:32" ht="20.100000000000001" customHeight="1">
      <c r="A51" s="120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</row>
    <row r="52" spans="1:32" ht="20.100000000000001" customHeight="1">
      <c r="A52" s="120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</row>
    <row r="53" spans="1:32" ht="20.100000000000001" customHeight="1">
      <c r="A53" s="120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</row>
    <row r="54" spans="1:32" ht="20.100000000000001" customHeight="1">
      <c r="A54" s="120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</row>
    <row r="55" spans="1:32" ht="20.100000000000001" customHeight="1">
      <c r="A55" s="120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</row>
    <row r="56" spans="1:32" ht="20.100000000000001" customHeight="1">
      <c r="A56" s="120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</row>
    <row r="57" spans="1:32" ht="20.100000000000001" customHeight="1">
      <c r="A57" s="120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</row>
    <row r="58" spans="1:32" ht="20.100000000000001" customHeight="1">
      <c r="A58" s="120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</row>
    <row r="59" spans="1:32" ht="25.15" customHeight="1">
      <c r="A59" s="120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</row>
    <row r="60" spans="1:32" ht="25.15" customHeight="1">
      <c r="A60" s="120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</row>
    <row r="61" spans="1:32" ht="25.15" customHeight="1">
      <c r="A61" s="120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</row>
    <row r="62" spans="1:32" ht="25.15" customHeight="1">
      <c r="A62" s="119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</row>
    <row r="63" spans="1:32" ht="25.15" customHeight="1">
      <c r="A63" s="119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</row>
    <row r="64" spans="1:32" ht="25.15" customHeight="1">
      <c r="A64" s="119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</row>
    <row r="65" spans="1:32" ht="25.15" customHeight="1">
      <c r="A65" s="119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</row>
    <row r="66" spans="1:32" ht="25.15" customHeight="1">
      <c r="A66" s="119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</row>
    <row r="67" spans="1:32" ht="25.15" customHeight="1">
      <c r="A67" s="119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</row>
    <row r="68" spans="1:32" ht="25.15" customHeight="1">
      <c r="A68" s="119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</row>
    <row r="69" spans="1:32" ht="25.15" customHeight="1">
      <c r="A69" s="119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</row>
    <row r="70" spans="1:32" ht="25.15" customHeight="1">
      <c r="A70" s="119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</row>
    <row r="71" spans="1:32" ht="25.15" customHeight="1">
      <c r="A71" s="119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</row>
    <row r="72" spans="1:32" ht="25.15" customHeight="1">
      <c r="A72" s="119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</row>
    <row r="73" spans="1:32" ht="25.15" customHeight="1">
      <c r="A73" s="119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</row>
    <row r="74" spans="1:32" ht="25.15" customHeight="1">
      <c r="A74" s="119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</row>
    <row r="75" spans="1:32" ht="25.15" customHeight="1">
      <c r="A75" s="119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</row>
    <row r="76" spans="1:32" ht="25.15" customHeight="1">
      <c r="A76" s="119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</row>
    <row r="77" spans="1:32" ht="25.15" customHeight="1">
      <c r="A77" s="119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</row>
    <row r="78" spans="1:32" ht="25.15" customHeight="1">
      <c r="A78" s="119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</row>
    <row r="79" spans="1:32" ht="25.15" customHeight="1">
      <c r="A79" s="119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</row>
    <row r="80" spans="1:32" ht="25.15" customHeight="1">
      <c r="A80" s="119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</row>
    <row r="81" spans="1:32" ht="25.15" customHeight="1">
      <c r="A81" s="119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</row>
    <row r="82" spans="1:32" ht="25.15" customHeight="1">
      <c r="A82" s="119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</row>
    <row r="83" spans="1:32" ht="25.15" customHeight="1">
      <c r="A83" s="119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</row>
    <row r="84" spans="1:32" ht="25.15" customHeight="1">
      <c r="A84" s="119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</row>
    <row r="85" spans="1:32" ht="25.15" customHeight="1">
      <c r="A85" s="119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</row>
    <row r="86" spans="1:32" ht="25.15" customHeight="1">
      <c r="A86" s="119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</row>
    <row r="87" spans="1:32" ht="25.15" customHeight="1">
      <c r="A87" s="119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</row>
    <row r="88" spans="1:32" ht="25.15" customHeight="1">
      <c r="A88" s="119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</row>
    <row r="89" spans="1:32" ht="25.15" customHeight="1">
      <c r="A89" s="119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</row>
    <row r="90" spans="1:32" ht="25.15" customHeight="1">
      <c r="A90" s="119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</row>
    <row r="91" spans="1:32" ht="25.15" customHeight="1">
      <c r="A91" s="119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</row>
    <row r="92" spans="1:32" ht="25.15" customHeight="1">
      <c r="A92" s="119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</row>
    <row r="93" spans="1:32" ht="25.15" customHeight="1">
      <c r="A93" s="119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</row>
    <row r="94" spans="1:32" ht="25.15" customHeight="1">
      <c r="A94" s="119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</row>
    <row r="95" spans="1:32" ht="25.15" customHeight="1">
      <c r="A95" s="119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</row>
    <row r="96" spans="1:32" ht="25.15" customHeight="1">
      <c r="A96" s="118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</row>
    <row r="97" spans="1:32" ht="25.15" customHeight="1">
      <c r="A97" s="118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</row>
    <row r="98" spans="1:32" ht="25.15" customHeight="1">
      <c r="A98" s="118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</row>
    <row r="99" spans="1:32" ht="25.15" customHeight="1">
      <c r="A99" s="118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</row>
    <row r="100" spans="1:32" ht="25.15" customHeight="1">
      <c r="A100" s="118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</row>
    <row r="101" spans="1:32" ht="25.15" customHeight="1">
      <c r="A101" s="118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</row>
    <row r="102" spans="1:32" ht="25.15" customHeight="1">
      <c r="A102" s="118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</row>
    <row r="103" spans="1:32" ht="25.15" customHeight="1">
      <c r="A103" s="118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</row>
    <row r="104" spans="1:32" ht="25.15" customHeight="1"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</row>
    <row r="105" spans="1:32" ht="25.15" customHeight="1">
      <c r="A105" s="118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</row>
    <row r="106" spans="1:32" ht="25.15" customHeight="1">
      <c r="A106" s="118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</row>
    <row r="107" spans="1:32" ht="25.15" customHeight="1">
      <c r="A107" s="118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</row>
    <row r="108" spans="1:32" ht="25.15" customHeight="1">
      <c r="A108" s="118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</row>
    <row r="109" spans="1:32" ht="25.15" customHeight="1">
      <c r="A109" s="118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</row>
    <row r="110" spans="1:32" ht="25.15" customHeight="1">
      <c r="A110" s="118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</row>
    <row r="111" spans="1:32" ht="25.15" customHeight="1">
      <c r="A111" s="118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</row>
    <row r="112" spans="1:32" ht="25.15" customHeight="1">
      <c r="A112" s="118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</row>
    <row r="113" spans="1:32" ht="25.15" customHeight="1">
      <c r="A113" s="118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</row>
    <row r="114" spans="1:32" ht="25.15" customHeight="1">
      <c r="A114" s="118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</row>
    <row r="115" spans="1:32" ht="25.15" customHeight="1">
      <c r="A115" s="118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</row>
    <row r="116" spans="1:32" ht="25.15" customHeight="1">
      <c r="A116" s="118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</row>
    <row r="117" spans="1:32" ht="25.15" customHeight="1">
      <c r="A117" s="118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</row>
    <row r="118" spans="1:32" ht="25.15" customHeight="1">
      <c r="A118" s="118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</row>
    <row r="119" spans="1:32" ht="25.15" customHeight="1">
      <c r="A119" s="118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</row>
    <row r="120" spans="1:32" ht="25.15" customHeight="1">
      <c r="A120" s="118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</row>
    <row r="121" spans="1:32" ht="25.15" customHeight="1">
      <c r="A121" s="118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</row>
    <row r="122" spans="1:32" ht="25.15" customHeight="1">
      <c r="A122" s="118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</row>
    <row r="123" spans="1:32" ht="25.15" customHeight="1">
      <c r="A123" s="118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</row>
    <row r="124" spans="1:32" ht="25.15" customHeight="1">
      <c r="A124" s="118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</row>
    <row r="125" spans="1:32" ht="25.15" customHeight="1">
      <c r="A125" s="118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</row>
    <row r="126" spans="1:32" ht="25.15" customHeight="1">
      <c r="A126" s="118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</row>
    <row r="127" spans="1:32" ht="25.15" customHeight="1">
      <c r="A127" s="118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</row>
    <row r="128" spans="1:32" ht="25.15" customHeight="1">
      <c r="A128" s="118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</row>
    <row r="129" spans="1:32" ht="25.15" customHeight="1">
      <c r="A129" s="118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</row>
    <row r="130" spans="1:32" ht="25.15" customHeight="1">
      <c r="A130" s="118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</row>
    <row r="131" spans="1:32" ht="25.15" customHeight="1">
      <c r="A131" s="118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</row>
    <row r="132" spans="1:32" ht="25.15" customHeight="1">
      <c r="A132" s="118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</row>
    <row r="133" spans="1:32" ht="25.15" customHeight="1">
      <c r="A133" s="118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</row>
    <row r="134" spans="1:32" ht="25.15" customHeight="1">
      <c r="A134" s="118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</row>
    <row r="135" spans="1:32" ht="25.15" customHeight="1">
      <c r="A135" s="118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</row>
    <row r="136" spans="1:32" ht="25.15" customHeight="1">
      <c r="A136" s="118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</row>
    <row r="137" spans="1:32" ht="25.15" customHeight="1">
      <c r="A137" s="118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</row>
    <row r="138" spans="1:32" ht="25.15" customHeight="1">
      <c r="A138" s="118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</row>
    <row r="139" spans="1:32" ht="25.15" customHeight="1">
      <c r="A139" s="118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</row>
    <row r="140" spans="1:32" ht="25.15" customHeight="1">
      <c r="A140" s="118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</row>
    <row r="141" spans="1:32" ht="25.15" customHeight="1">
      <c r="A141" s="118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</row>
    <row r="142" spans="1:32" ht="25.15" customHeight="1">
      <c r="A142" s="118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</row>
    <row r="143" spans="1:32" ht="25.15" customHeight="1">
      <c r="A143" s="118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</row>
    <row r="144" spans="1:32" ht="25.15" customHeight="1">
      <c r="A144" s="118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</row>
    <row r="145" spans="1:32" ht="25.15" customHeight="1">
      <c r="A145" s="118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</row>
    <row r="146" spans="1:32" ht="25.15" customHeight="1">
      <c r="A146" s="118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</row>
    <row r="147" spans="1:32" ht="25.15" customHeight="1">
      <c r="A147" s="118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</row>
    <row r="148" spans="1:32" ht="25.15" customHeight="1">
      <c r="A148" s="118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</row>
    <row r="149" spans="1:32" ht="25.15" customHeight="1">
      <c r="A149" s="118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</row>
    <row r="150" spans="1:32" ht="25.15" customHeight="1">
      <c r="A150" s="118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</row>
    <row r="151" spans="1:32" ht="25.15" customHeight="1">
      <c r="A151" s="118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</row>
    <row r="152" spans="1:32" ht="25.15" customHeight="1">
      <c r="A152" s="118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</row>
    <row r="153" spans="1:32" ht="25.15" customHeight="1">
      <c r="A153" s="118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</row>
    <row r="154" spans="1:32" ht="25.15" customHeight="1">
      <c r="A154" s="118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</row>
    <row r="155" spans="1:32" ht="25.15" customHeight="1">
      <c r="A155" s="118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</row>
    <row r="156" spans="1:32" ht="25.15" customHeight="1">
      <c r="A156" s="118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</row>
    <row r="157" spans="1:32" ht="25.15" customHeight="1">
      <c r="A157" s="118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</row>
    <row r="158" spans="1:32" ht="25.15" customHeight="1">
      <c r="A158" s="118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</row>
    <row r="159" spans="1:32" ht="25.15" customHeight="1">
      <c r="A159" s="118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</row>
    <row r="160" spans="1:32" ht="25.15" customHeight="1">
      <c r="A160" s="118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</row>
    <row r="161" spans="1:32" ht="25.15" customHeight="1">
      <c r="A161" s="118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</row>
    <row r="162" spans="1:32" ht="25.15" customHeight="1">
      <c r="A162" s="118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</row>
    <row r="163" spans="1:32" ht="25.15" customHeight="1">
      <c r="A163" s="118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</row>
    <row r="164" spans="1:32" ht="25.15" customHeight="1">
      <c r="A164" s="118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</row>
    <row r="165" spans="1:32" ht="25.15" customHeight="1">
      <c r="A165" s="118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</row>
    <row r="166" spans="1:32" ht="25.15" customHeight="1">
      <c r="A166" s="118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</row>
    <row r="167" spans="1:32" ht="25.15" customHeight="1">
      <c r="A167" s="118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</row>
    <row r="168" spans="1:32" ht="25.15" customHeight="1">
      <c r="A168" s="118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</row>
    <row r="169" spans="1:32" ht="25.15" customHeight="1">
      <c r="A169" s="118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</row>
    <row r="170" spans="1:32" ht="25.15" customHeight="1">
      <c r="A170" s="118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</row>
    <row r="171" spans="1:32" ht="25.15" customHeight="1">
      <c r="A171" s="118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</row>
    <row r="172" spans="1:32" ht="25.15" customHeight="1">
      <c r="A172" s="118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</row>
    <row r="173" spans="1:32" ht="25.15" customHeight="1">
      <c r="A173" s="118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</row>
    <row r="174" spans="1:32" ht="25.15" customHeight="1">
      <c r="A174" s="118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</row>
    <row r="175" spans="1:32" ht="25.15" customHeight="1">
      <c r="A175" s="118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</row>
    <row r="176" spans="1:32" ht="25.15" customHeight="1">
      <c r="A176" s="118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</row>
    <row r="177" spans="1:32" ht="25.15" customHeight="1">
      <c r="A177" s="118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</row>
    <row r="178" spans="1:32" ht="25.15" customHeight="1">
      <c r="A178" s="118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</row>
    <row r="179" spans="1:32" ht="25.15" customHeight="1">
      <c r="A179" s="118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</row>
    <row r="180" spans="1:32" ht="25.15" customHeight="1">
      <c r="A180" s="118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</row>
    <row r="181" spans="1:32" ht="25.15" customHeight="1">
      <c r="A181" s="118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</row>
    <row r="182" spans="1:32" ht="25.15" customHeight="1">
      <c r="A182" s="118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</row>
    <row r="183" spans="1:32" ht="25.15" customHeight="1">
      <c r="A183" s="118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</row>
    <row r="184" spans="1:32" ht="25.15" customHeight="1">
      <c r="A184" s="118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</row>
    <row r="185" spans="1:32" ht="25.15" customHeight="1">
      <c r="A185" s="118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</row>
    <row r="186" spans="1:32" ht="25.15" customHeight="1">
      <c r="A186" s="118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</row>
    <row r="187" spans="1:32" ht="25.15" customHeight="1">
      <c r="A187" s="118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</row>
    <row r="188" spans="1:32" ht="25.15" customHeight="1">
      <c r="A188" s="118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</row>
    <row r="189" spans="1:32" ht="25.15" customHeight="1">
      <c r="A189" s="118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</row>
    <row r="190" spans="1:32" ht="25.15" customHeight="1">
      <c r="A190" s="118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</row>
    <row r="191" spans="1:32" ht="25.15" customHeight="1">
      <c r="A191" s="118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</row>
    <row r="192" spans="1:32" ht="25.15" customHeight="1">
      <c r="A192" s="118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</row>
    <row r="193" spans="1:32" ht="25.15" customHeight="1">
      <c r="A193" s="118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</row>
    <row r="194" spans="1:32" ht="25.15" customHeight="1">
      <c r="A194" s="118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</row>
    <row r="195" spans="1:32" ht="25.15" customHeight="1">
      <c r="A195" s="118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</row>
    <row r="196" spans="1:32" ht="25.15" customHeight="1">
      <c r="A196" s="118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</row>
    <row r="197" spans="1:32" ht="25.15" customHeight="1">
      <c r="A197" s="118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</row>
    <row r="198" spans="1:32" ht="25.15" customHeight="1">
      <c r="A198" s="118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</row>
    <row r="199" spans="1:32" ht="25.15" customHeight="1">
      <c r="A199" s="118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</row>
    <row r="200" spans="1:32" ht="25.15" customHeight="1">
      <c r="A200" s="118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</row>
    <row r="201" spans="1:32" ht="25.15" customHeight="1">
      <c r="A201" s="118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</row>
    <row r="202" spans="1:32" ht="25.15" customHeight="1">
      <c r="A202" s="118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</row>
    <row r="203" spans="1:32" ht="25.15" customHeight="1">
      <c r="A203" s="118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</row>
    <row r="204" spans="1:32" ht="25.15" customHeight="1">
      <c r="A204" s="118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</row>
    <row r="205" spans="1:32" ht="25.15" customHeight="1">
      <c r="A205" s="118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</row>
    <row r="206" spans="1:32" ht="25.15" customHeight="1">
      <c r="A206" s="118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</row>
    <row r="207" spans="1:32" ht="25.15" customHeight="1">
      <c r="A207" s="118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</row>
    <row r="208" spans="1:32" ht="25.15" customHeight="1">
      <c r="A208" s="118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</row>
    <row r="209" spans="1:32" ht="25.15" customHeight="1">
      <c r="A209" s="118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</row>
    <row r="210" spans="1:32" ht="25.15" customHeight="1">
      <c r="A210" s="118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</row>
    <row r="211" spans="1:32" ht="25.15" customHeight="1">
      <c r="A211" s="118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</row>
    <row r="212" spans="1:32" ht="25.15" customHeight="1">
      <c r="A212" s="118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</row>
    <row r="213" spans="1:32" ht="25.15" customHeight="1">
      <c r="A213" s="118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</row>
    <row r="214" spans="1:32" ht="25.15" customHeight="1">
      <c r="A214" s="118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</row>
    <row r="215" spans="1:32" ht="25.15" customHeight="1">
      <c r="A215" s="118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</row>
    <row r="216" spans="1:32" ht="25.15" customHeight="1">
      <c r="A216" s="118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</row>
    <row r="217" spans="1:32" ht="25.15" customHeight="1">
      <c r="A217" s="118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</row>
    <row r="218" spans="1:32" ht="25.15" customHeight="1">
      <c r="A218" s="118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</row>
    <row r="219" spans="1:32" ht="25.15" customHeight="1">
      <c r="A219" s="118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</row>
    <row r="220" spans="1:32" ht="25.15" customHeight="1">
      <c r="A220" s="118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</row>
    <row r="221" spans="1:32" ht="25.15" customHeight="1">
      <c r="A221" s="118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</row>
    <row r="222" spans="1:32" ht="25.15" customHeight="1">
      <c r="A222" s="118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</row>
    <row r="223" spans="1:32" ht="25.15" customHeight="1">
      <c r="A223" s="118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</row>
    <row r="224" spans="1:32" ht="25.15" customHeight="1">
      <c r="A224" s="118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</row>
    <row r="225" spans="1:32" ht="25.15" customHeight="1">
      <c r="A225" s="118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</row>
    <row r="226" spans="1:32" ht="25.15" customHeight="1">
      <c r="A226" s="118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</row>
    <row r="227" spans="1:32" ht="25.15" customHeight="1">
      <c r="A227" s="118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</row>
    <row r="228" spans="1:32" ht="25.15" customHeight="1">
      <c r="A228" s="118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</row>
    <row r="229" spans="1:32" ht="25.15" customHeight="1">
      <c r="A229" s="118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</row>
    <row r="230" spans="1:32" ht="25.15" customHeight="1">
      <c r="A230" s="118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</row>
    <row r="231" spans="1:32" ht="25.15" customHeight="1">
      <c r="A231" s="118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</row>
    <row r="232" spans="1:32" ht="25.15" customHeight="1">
      <c r="A232" s="118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</row>
    <row r="233" spans="1:32" ht="25.15" customHeight="1">
      <c r="A233" s="118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</row>
    <row r="234" spans="1:32" ht="25.15" customHeight="1">
      <c r="A234" s="118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</row>
    <row r="235" spans="1:32" ht="25.15" customHeight="1">
      <c r="A235" s="118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</row>
    <row r="236" spans="1:32" ht="25.15" customHeight="1">
      <c r="A236" s="118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117"/>
      <c r="AB236" s="117"/>
      <c r="AC236" s="117"/>
      <c r="AD236" s="117"/>
      <c r="AE236" s="117"/>
      <c r="AF236" s="117"/>
    </row>
    <row r="237" spans="1:32" ht="25.15" customHeight="1">
      <c r="A237" s="118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/>
      <c r="AB237" s="117"/>
      <c r="AC237" s="117"/>
      <c r="AD237" s="117"/>
      <c r="AE237" s="117"/>
      <c r="AF237" s="117"/>
    </row>
    <row r="238" spans="1:32" ht="25.15" customHeight="1">
      <c r="A238" s="118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</row>
    <row r="239" spans="1:32" ht="25.15" customHeight="1">
      <c r="A239" s="118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</row>
    <row r="240" spans="1:32" ht="25.15" customHeight="1">
      <c r="A240" s="118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</row>
    <row r="241" spans="1:32" ht="25.15" customHeight="1">
      <c r="A241" s="118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</row>
    <row r="242" spans="1:32" ht="25.15" customHeight="1">
      <c r="A242" s="118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</row>
    <row r="243" spans="1:32" ht="25.15" customHeight="1">
      <c r="A243" s="118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</row>
    <row r="244" spans="1:32" ht="25.15" customHeight="1">
      <c r="A244" s="118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</row>
    <row r="245" spans="1:32" ht="25.15" customHeight="1">
      <c r="A245" s="118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</row>
    <row r="246" spans="1:32" ht="25.15" customHeight="1">
      <c r="A246" s="118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</row>
    <row r="247" spans="1:32" ht="25.15" customHeight="1">
      <c r="A247" s="118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</row>
    <row r="248" spans="1:32" ht="25.15" customHeight="1">
      <c r="A248" s="118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</row>
    <row r="249" spans="1:32" ht="25.15" customHeight="1">
      <c r="A249" s="118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</row>
    <row r="250" spans="1:32" ht="25.15" customHeight="1">
      <c r="A250" s="118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</row>
    <row r="251" spans="1:32" ht="25.15" customHeight="1">
      <c r="A251" s="118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</row>
    <row r="252" spans="1:32" ht="25.15" customHeight="1">
      <c r="A252" s="118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</row>
    <row r="253" spans="1:32" ht="25.15" customHeight="1">
      <c r="A253" s="118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</row>
    <row r="254" spans="1:32" ht="25.15" customHeight="1">
      <c r="A254" s="118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</row>
    <row r="255" spans="1:32" ht="25.15" customHeight="1">
      <c r="A255" s="118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</row>
    <row r="256" spans="1:32" ht="25.15" customHeight="1">
      <c r="A256" s="118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</row>
    <row r="257" spans="1:32" ht="25.15" customHeight="1">
      <c r="A257" s="118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</row>
    <row r="258" spans="1:32" ht="25.15" customHeight="1">
      <c r="A258" s="118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117"/>
      <c r="AB258" s="117"/>
      <c r="AC258" s="117"/>
      <c r="AD258" s="117"/>
      <c r="AE258" s="117"/>
      <c r="AF258" s="117"/>
    </row>
    <row r="259" spans="1:32" ht="25.15" customHeight="1">
      <c r="A259" s="118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</row>
    <row r="260" spans="1:32" ht="25.15" customHeight="1">
      <c r="A260" s="118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</row>
    <row r="261" spans="1:32" ht="25.15" customHeight="1">
      <c r="A261" s="118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</row>
    <row r="262" spans="1:32" ht="25.15" customHeight="1">
      <c r="A262" s="118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</row>
    <row r="263" spans="1:32" ht="25.15" customHeight="1">
      <c r="A263" s="118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</row>
    <row r="264" spans="1:32" ht="25.15" customHeight="1">
      <c r="A264" s="118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</row>
    <row r="265" spans="1:32" ht="25.15" customHeight="1">
      <c r="A265" s="118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</row>
    <row r="266" spans="1:32" ht="25.15" customHeight="1">
      <c r="A266" s="118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</row>
    <row r="267" spans="1:32" ht="25.15" customHeight="1">
      <c r="A267" s="118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</row>
    <row r="268" spans="1:32" ht="25.15" customHeight="1">
      <c r="A268" s="118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</row>
    <row r="269" spans="1:32" ht="25.15" customHeight="1">
      <c r="A269" s="118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</row>
    <row r="270" spans="1:32" ht="25.15" customHeight="1">
      <c r="A270" s="118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</row>
    <row r="271" spans="1:32" ht="25.15" customHeight="1">
      <c r="A271" s="118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</row>
    <row r="272" spans="1:32" ht="25.15" customHeight="1">
      <c r="A272" s="118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</row>
    <row r="273" spans="1:32" ht="25.15" customHeight="1">
      <c r="A273" s="118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</row>
    <row r="274" spans="1:32" ht="25.15" customHeight="1">
      <c r="A274" s="118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</row>
    <row r="275" spans="1:32" ht="25.15" customHeight="1">
      <c r="A275" s="118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</row>
    <row r="276" spans="1:32" ht="25.15" customHeight="1">
      <c r="A276" s="118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</row>
    <row r="277" spans="1:32" ht="25.15" customHeight="1">
      <c r="A277" s="118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</row>
    <row r="278" spans="1:32" ht="25.15" customHeight="1">
      <c r="A278" s="118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</row>
    <row r="279" spans="1:32" ht="25.15" customHeight="1">
      <c r="A279" s="118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</row>
    <row r="280" spans="1:32" ht="25.15" customHeight="1">
      <c r="A280" s="118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</row>
    <row r="281" spans="1:32" ht="25.15" customHeight="1">
      <c r="A281" s="118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</row>
    <row r="282" spans="1:32" ht="25.15" customHeight="1">
      <c r="A282" s="118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</row>
    <row r="283" spans="1:32" ht="25.15" customHeight="1">
      <c r="A283" s="118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</row>
    <row r="284" spans="1:32" ht="25.15" customHeight="1">
      <c r="A284" s="118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</row>
    <row r="285" spans="1:32" ht="25.15" customHeight="1">
      <c r="A285" s="118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</row>
    <row r="286" spans="1:32" ht="25.15" customHeight="1">
      <c r="A286" s="118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</row>
    <row r="287" spans="1:32" ht="25.15" customHeight="1">
      <c r="A287" s="118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</row>
    <row r="288" spans="1:32" ht="25.15" customHeight="1">
      <c r="A288" s="118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</row>
    <row r="289" spans="1:32" ht="25.15" customHeight="1">
      <c r="A289" s="118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</row>
    <row r="290" spans="1:32" ht="25.15" customHeight="1">
      <c r="A290" s="118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</row>
    <row r="291" spans="1:32" ht="25.15" customHeight="1">
      <c r="A291" s="118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</row>
    <row r="292" spans="1:32" ht="25.15" customHeight="1">
      <c r="A292" s="118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</row>
    <row r="293" spans="1:32" ht="25.15" customHeight="1">
      <c r="A293" s="118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</row>
    <row r="294" spans="1:32" ht="25.15" customHeight="1">
      <c r="A294" s="118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</row>
    <row r="295" spans="1:32" ht="25.15" customHeight="1">
      <c r="A295" s="118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</row>
    <row r="296" spans="1:32" ht="25.15" customHeight="1">
      <c r="A296" s="118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</row>
    <row r="297" spans="1:32" ht="25.15" customHeight="1">
      <c r="A297" s="118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</row>
    <row r="298" spans="1:32" ht="25.15" customHeight="1">
      <c r="A298" s="118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</row>
    <row r="299" spans="1:32" ht="25.15" customHeight="1">
      <c r="A299" s="118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</row>
    <row r="300" spans="1:32" ht="25.15" customHeight="1">
      <c r="A300" s="118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</row>
    <row r="301" spans="1:32" ht="25.15" customHeight="1">
      <c r="A301" s="118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</row>
    <row r="302" spans="1:32" ht="25.15" customHeight="1">
      <c r="A302" s="118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</row>
    <row r="303" spans="1:32" ht="25.15" customHeight="1">
      <c r="A303" s="118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</row>
    <row r="304" spans="1:32" ht="25.15" customHeight="1">
      <c r="A304" s="118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</row>
    <row r="305" spans="1:32" ht="25.15" customHeight="1">
      <c r="A305" s="118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</row>
    <row r="306" spans="1:32" ht="25.15" customHeight="1">
      <c r="A306" s="118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</row>
    <row r="307" spans="1:32" ht="25.15" customHeight="1">
      <c r="A307" s="118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</row>
    <row r="308" spans="1:32" ht="25.15" customHeight="1">
      <c r="A308" s="118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</row>
    <row r="309" spans="1:32" ht="25.15" customHeight="1">
      <c r="A309" s="118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</row>
    <row r="310" spans="1:32" ht="25.15" customHeight="1">
      <c r="A310" s="118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</row>
    <row r="311" spans="1:32" ht="25.15" customHeight="1">
      <c r="A311" s="118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</row>
    <row r="312" spans="1:32" ht="25.15" customHeight="1">
      <c r="A312" s="118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</row>
    <row r="313" spans="1:32" ht="25.15" customHeight="1">
      <c r="A313" s="118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</row>
    <row r="314" spans="1:32" ht="25.15" customHeight="1">
      <c r="A314" s="118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</row>
    <row r="315" spans="1:32" ht="25.15" customHeight="1">
      <c r="A315" s="118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</row>
    <row r="316" spans="1:32" ht="25.15" customHeight="1">
      <c r="A316" s="118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</row>
    <row r="317" spans="1:32" ht="25.15" customHeight="1">
      <c r="A317" s="118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</row>
    <row r="318" spans="1:32" ht="25.15" customHeight="1">
      <c r="A318" s="118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</row>
    <row r="319" spans="1:32" ht="25.15" customHeight="1">
      <c r="A319" s="118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</row>
    <row r="320" spans="1:32" ht="25.15" customHeight="1">
      <c r="A320" s="118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</row>
    <row r="321" spans="1:32" ht="25.15" customHeight="1">
      <c r="A321" s="118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</row>
    <row r="322" spans="1:32" ht="25.15" customHeight="1">
      <c r="A322" s="118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</row>
    <row r="323" spans="1:32" ht="25.15" customHeight="1">
      <c r="A323" s="118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</row>
    <row r="324" spans="1:32" ht="25.15" customHeight="1">
      <c r="A324" s="118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</row>
    <row r="325" spans="1:32" ht="25.15" customHeight="1">
      <c r="A325" s="118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</row>
    <row r="326" spans="1:32" ht="25.15" customHeight="1">
      <c r="A326" s="118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</row>
    <row r="327" spans="1:32" ht="25.15" customHeight="1">
      <c r="A327" s="118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</row>
    <row r="328" spans="1:32" ht="25.15" customHeight="1">
      <c r="A328" s="118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</row>
    <row r="329" spans="1:32" ht="25.15" customHeight="1">
      <c r="A329" s="118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</row>
    <row r="330" spans="1:32" ht="25.15" customHeight="1">
      <c r="A330" s="118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</row>
    <row r="331" spans="1:32" ht="25.15" customHeight="1">
      <c r="A331" s="118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</row>
    <row r="332" spans="1:32" ht="25.15" customHeight="1">
      <c r="A332" s="118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</row>
    <row r="333" spans="1:32" ht="25.15" customHeight="1">
      <c r="A333" s="118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</row>
    <row r="334" spans="1:32" ht="25.15" customHeight="1">
      <c r="A334" s="118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</row>
    <row r="335" spans="1:32" ht="25.15" customHeight="1">
      <c r="A335" s="118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</row>
    <row r="336" spans="1:32" ht="25.15" customHeight="1">
      <c r="A336" s="118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</row>
    <row r="337" spans="1:32" ht="25.15" customHeight="1">
      <c r="A337" s="118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</row>
    <row r="338" spans="1:32" ht="25.15" customHeight="1">
      <c r="A338" s="118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</row>
    <row r="339" spans="1:32" ht="25.15" customHeight="1">
      <c r="A339" s="118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</row>
    <row r="340" spans="1:32" ht="25.15" customHeight="1">
      <c r="A340" s="118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</row>
    <row r="341" spans="1:32" ht="25.15" customHeight="1">
      <c r="A341" s="118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  <c r="AA341" s="117"/>
      <c r="AB341" s="117"/>
      <c r="AC341" s="117"/>
      <c r="AD341" s="117"/>
      <c r="AE341" s="117"/>
      <c r="AF341" s="117"/>
    </row>
    <row r="342" spans="1:32" ht="25.15" customHeight="1">
      <c r="A342" s="118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</row>
    <row r="343" spans="1:32" ht="25.15" customHeight="1">
      <c r="A343" s="118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</row>
    <row r="344" spans="1:32" ht="25.15" customHeight="1">
      <c r="A344" s="118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  <c r="AA344" s="117"/>
      <c r="AB344" s="117"/>
      <c r="AC344" s="117"/>
      <c r="AD344" s="117"/>
      <c r="AE344" s="117"/>
      <c r="AF344" s="117"/>
    </row>
    <row r="345" spans="1:32" ht="25.15" customHeight="1">
      <c r="A345" s="118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</row>
    <row r="346" spans="1:32" ht="25.15" customHeight="1">
      <c r="A346" s="118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</row>
    <row r="347" spans="1:32" ht="25.15" customHeight="1">
      <c r="A347" s="118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</row>
    <row r="348" spans="1:32" ht="25.15" customHeight="1">
      <c r="A348" s="118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</row>
    <row r="349" spans="1:32" ht="25.15" customHeight="1">
      <c r="A349" s="118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</row>
    <row r="350" spans="1:32" ht="25.15" customHeight="1">
      <c r="A350" s="118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</row>
    <row r="351" spans="1:32" ht="25.15" customHeight="1">
      <c r="A351" s="118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</row>
    <row r="352" spans="1:32" ht="25.15" customHeight="1">
      <c r="A352" s="118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</row>
    <row r="353" spans="1:32" ht="25.15" customHeight="1">
      <c r="A353" s="118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</row>
    <row r="354" spans="1:32" ht="25.15" customHeight="1">
      <c r="A354" s="118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</row>
    <row r="355" spans="1:32" ht="25.15" customHeight="1">
      <c r="A355" s="118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</row>
    <row r="356" spans="1:32" ht="25.15" customHeight="1">
      <c r="A356" s="118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</row>
    <row r="357" spans="1:32" ht="25.15" customHeight="1">
      <c r="A357" s="118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</row>
    <row r="358" spans="1:32" ht="25.15" customHeight="1">
      <c r="A358" s="118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</row>
    <row r="359" spans="1:32" ht="25.15" customHeight="1">
      <c r="A359" s="118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</row>
    <row r="360" spans="1:32" ht="25.15" customHeight="1">
      <c r="A360" s="118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</row>
    <row r="361" spans="1:32" ht="25.15" customHeight="1">
      <c r="A361" s="118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  <c r="AA361" s="117"/>
      <c r="AB361" s="117"/>
      <c r="AC361" s="117"/>
      <c r="AD361" s="117"/>
      <c r="AE361" s="117"/>
      <c r="AF361" s="117"/>
    </row>
    <row r="362" spans="1:32" ht="25.15" customHeight="1">
      <c r="A362" s="118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  <c r="AA362" s="117"/>
      <c r="AB362" s="117"/>
      <c r="AC362" s="117"/>
      <c r="AD362" s="117"/>
      <c r="AE362" s="117"/>
      <c r="AF362" s="117"/>
    </row>
    <row r="363" spans="1:32" ht="25.15" customHeight="1">
      <c r="A363" s="118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</row>
    <row r="364" spans="1:32" ht="25.15" customHeight="1">
      <c r="A364" s="118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</row>
    <row r="365" spans="1:32" ht="25.15" customHeight="1">
      <c r="A365" s="118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  <c r="AA365" s="117"/>
      <c r="AB365" s="117"/>
      <c r="AC365" s="117"/>
      <c r="AD365" s="117"/>
      <c r="AE365" s="117"/>
      <c r="AF365" s="117"/>
    </row>
    <row r="366" spans="1:32" ht="25.15" customHeight="1">
      <c r="A366" s="118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</row>
    <row r="367" spans="1:32" ht="25.15" customHeight="1">
      <c r="A367" s="118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</row>
    <row r="368" spans="1:32" ht="25.15" customHeight="1">
      <c r="A368" s="118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</row>
    <row r="369" spans="1:32" ht="25.15" customHeight="1">
      <c r="A369" s="118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  <c r="AA369" s="117"/>
      <c r="AB369" s="117"/>
      <c r="AC369" s="117"/>
      <c r="AD369" s="117"/>
      <c r="AE369" s="117"/>
      <c r="AF369" s="117"/>
    </row>
    <row r="370" spans="1:32" ht="25.15" customHeight="1">
      <c r="A370" s="118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  <c r="AA370" s="117"/>
      <c r="AB370" s="117"/>
      <c r="AC370" s="117"/>
      <c r="AD370" s="117"/>
      <c r="AE370" s="117"/>
      <c r="AF370" s="117"/>
    </row>
    <row r="371" spans="1:32" ht="25.15" customHeight="1">
      <c r="A371" s="118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  <c r="AA371" s="117"/>
      <c r="AB371" s="117"/>
      <c r="AC371" s="117"/>
      <c r="AD371" s="117"/>
      <c r="AE371" s="117"/>
      <c r="AF371" s="117"/>
    </row>
    <row r="372" spans="1:32" ht="25.15" customHeight="1">
      <c r="A372" s="118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  <c r="AA372" s="117"/>
      <c r="AB372" s="117"/>
      <c r="AC372" s="117"/>
      <c r="AD372" s="117"/>
      <c r="AE372" s="117"/>
      <c r="AF372" s="117"/>
    </row>
    <row r="373" spans="1:32" ht="25.15" customHeight="1">
      <c r="A373" s="118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  <c r="AA373" s="117"/>
      <c r="AB373" s="117"/>
      <c r="AC373" s="117"/>
      <c r="AD373" s="117"/>
      <c r="AE373" s="117"/>
      <c r="AF373" s="117"/>
    </row>
    <row r="374" spans="1:32" ht="25.15" customHeight="1">
      <c r="A374" s="118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  <c r="AA374" s="117"/>
      <c r="AB374" s="117"/>
      <c r="AC374" s="117"/>
      <c r="AD374" s="117"/>
      <c r="AE374" s="117"/>
      <c r="AF374" s="117"/>
    </row>
    <row r="375" spans="1:32" ht="25.15" customHeight="1">
      <c r="A375" s="118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  <c r="AA375" s="117"/>
      <c r="AB375" s="117"/>
      <c r="AC375" s="117"/>
      <c r="AD375" s="117"/>
      <c r="AE375" s="117"/>
      <c r="AF375" s="117"/>
    </row>
    <row r="376" spans="1:32" ht="25.15" customHeight="1">
      <c r="A376" s="118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  <c r="AA376" s="117"/>
      <c r="AB376" s="117"/>
      <c r="AC376" s="117"/>
      <c r="AD376" s="117"/>
      <c r="AE376" s="117"/>
      <c r="AF376" s="117"/>
    </row>
    <row r="377" spans="1:32" ht="25.15" customHeight="1">
      <c r="A377" s="118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</row>
    <row r="378" spans="1:32" ht="25.15" customHeight="1">
      <c r="A378" s="118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</row>
    <row r="379" spans="1:32" ht="25.15" customHeight="1">
      <c r="A379" s="118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</row>
    <row r="380" spans="1:32" ht="25.15" customHeight="1">
      <c r="A380" s="118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</row>
    <row r="381" spans="1:32" ht="25.15" customHeight="1">
      <c r="A381" s="118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  <c r="AA381" s="117"/>
      <c r="AB381" s="117"/>
      <c r="AC381" s="117"/>
      <c r="AD381" s="117"/>
      <c r="AE381" s="117"/>
      <c r="AF381" s="117"/>
    </row>
    <row r="382" spans="1:32" ht="25.15" customHeight="1">
      <c r="A382" s="118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  <c r="AA382" s="117"/>
      <c r="AB382" s="117"/>
      <c r="AC382" s="117"/>
      <c r="AD382" s="117"/>
      <c r="AE382" s="117"/>
      <c r="AF382" s="117"/>
    </row>
    <row r="383" spans="1:32" ht="25.15" customHeight="1">
      <c r="A383" s="118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  <c r="AA383" s="117"/>
      <c r="AB383" s="117"/>
      <c r="AC383" s="117"/>
      <c r="AD383" s="117"/>
      <c r="AE383" s="117"/>
      <c r="AF383" s="117"/>
    </row>
    <row r="384" spans="1:32" ht="25.15" customHeight="1">
      <c r="A384" s="118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7"/>
      <c r="AD384" s="117"/>
      <c r="AE384" s="117"/>
      <c r="AF384" s="117"/>
    </row>
    <row r="385" spans="1:32" ht="25.15" customHeight="1">
      <c r="A385" s="118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  <c r="AA385" s="117"/>
      <c r="AB385" s="117"/>
      <c r="AC385" s="117"/>
      <c r="AD385" s="117"/>
      <c r="AE385" s="117"/>
      <c r="AF385" s="117"/>
    </row>
    <row r="386" spans="1:32" ht="25.15" customHeight="1">
      <c r="A386" s="118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  <c r="AA386" s="117"/>
      <c r="AB386" s="117"/>
      <c r="AC386" s="117"/>
      <c r="AD386" s="117"/>
      <c r="AE386" s="117"/>
      <c r="AF386" s="117"/>
    </row>
    <row r="387" spans="1:32" ht="25.15" customHeight="1">
      <c r="A387" s="118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</row>
    <row r="388" spans="1:32" ht="25.15" customHeight="1">
      <c r="A388" s="118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</row>
    <row r="389" spans="1:32" ht="25.15" customHeight="1">
      <c r="A389" s="118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</row>
    <row r="390" spans="1:32" ht="25.15" customHeight="1">
      <c r="A390" s="118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  <c r="AA390" s="117"/>
      <c r="AB390" s="117"/>
      <c r="AC390" s="117"/>
      <c r="AD390" s="117"/>
      <c r="AE390" s="117"/>
      <c r="AF390" s="117"/>
    </row>
    <row r="391" spans="1:32" ht="25.15" customHeight="1">
      <c r="A391" s="118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  <c r="AA391" s="117"/>
      <c r="AB391" s="117"/>
      <c r="AC391" s="117"/>
      <c r="AD391" s="117"/>
      <c r="AE391" s="117"/>
      <c r="AF391" s="117"/>
    </row>
    <row r="392" spans="1:32" ht="25.15" customHeight="1">
      <c r="A392" s="118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  <c r="AA392" s="117"/>
      <c r="AB392" s="117"/>
      <c r="AC392" s="117"/>
      <c r="AD392" s="117"/>
      <c r="AE392" s="117"/>
      <c r="AF392" s="117"/>
    </row>
    <row r="393" spans="1:32" ht="25.15" customHeight="1">
      <c r="A393" s="118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  <c r="AA393" s="117"/>
      <c r="AB393" s="117"/>
      <c r="AC393" s="117"/>
      <c r="AD393" s="117"/>
      <c r="AE393" s="117"/>
      <c r="AF393" s="117"/>
    </row>
    <row r="394" spans="1:32" ht="25.15" customHeight="1">
      <c r="A394" s="118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</row>
    <row r="395" spans="1:32" ht="25.15" customHeight="1">
      <c r="A395" s="118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  <c r="AA395" s="117"/>
      <c r="AB395" s="117"/>
      <c r="AC395" s="117"/>
      <c r="AD395" s="117"/>
      <c r="AE395" s="117"/>
      <c r="AF395" s="117"/>
    </row>
    <row r="396" spans="1:32" ht="25.15" customHeight="1">
      <c r="A396" s="118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  <c r="AA396" s="117"/>
      <c r="AB396" s="117"/>
      <c r="AC396" s="117"/>
      <c r="AD396" s="117"/>
      <c r="AE396" s="117"/>
      <c r="AF396" s="117"/>
    </row>
    <row r="397" spans="1:32" ht="25.15" customHeight="1">
      <c r="A397" s="118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</row>
    <row r="398" spans="1:32" ht="25.15" customHeight="1">
      <c r="A398" s="118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  <c r="AA398" s="117"/>
      <c r="AB398" s="117"/>
      <c r="AC398" s="117"/>
      <c r="AD398" s="117"/>
      <c r="AE398" s="117"/>
      <c r="AF398" s="117"/>
    </row>
    <row r="399" spans="1:32" ht="25.15" customHeight="1">
      <c r="A399" s="118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  <c r="AA399" s="117"/>
      <c r="AB399" s="117"/>
      <c r="AC399" s="117"/>
      <c r="AD399" s="117"/>
      <c r="AE399" s="117"/>
      <c r="AF399" s="117"/>
    </row>
    <row r="400" spans="1:32" ht="25.15" customHeight="1">
      <c r="A400" s="118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</row>
    <row r="401" spans="1:32" ht="25.15" customHeight="1">
      <c r="A401" s="118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</row>
    <row r="402" spans="1:32" ht="25.15" customHeight="1">
      <c r="A402" s="118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</row>
    <row r="403" spans="1:32" ht="25.15" customHeight="1">
      <c r="A403" s="118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  <c r="AA403" s="117"/>
      <c r="AB403" s="117"/>
      <c r="AC403" s="117"/>
      <c r="AD403" s="117"/>
      <c r="AE403" s="117"/>
      <c r="AF403" s="117"/>
    </row>
    <row r="404" spans="1:32" ht="25.15" customHeight="1">
      <c r="A404" s="118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  <c r="AA404" s="117"/>
      <c r="AB404" s="117"/>
      <c r="AC404" s="117"/>
      <c r="AD404" s="117"/>
      <c r="AE404" s="117"/>
      <c r="AF404" s="117"/>
    </row>
    <row r="405" spans="1:32" ht="25.15" customHeight="1">
      <c r="A405" s="118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  <c r="AA405" s="117"/>
      <c r="AB405" s="117"/>
      <c r="AC405" s="117"/>
      <c r="AD405" s="117"/>
      <c r="AE405" s="117"/>
      <c r="AF405" s="117"/>
    </row>
    <row r="406" spans="1:32" ht="25.15" customHeight="1">
      <c r="A406" s="118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  <c r="AA406" s="117"/>
      <c r="AB406" s="117"/>
      <c r="AC406" s="117"/>
      <c r="AD406" s="117"/>
      <c r="AE406" s="117"/>
      <c r="AF406" s="117"/>
    </row>
    <row r="407" spans="1:32" ht="25.15" customHeight="1">
      <c r="A407" s="118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  <c r="AA407" s="117"/>
      <c r="AB407" s="117"/>
      <c r="AC407" s="117"/>
      <c r="AD407" s="117"/>
      <c r="AE407" s="117"/>
      <c r="AF407" s="117"/>
    </row>
    <row r="408" spans="1:32" ht="25.15" customHeight="1">
      <c r="A408" s="118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</row>
    <row r="409" spans="1:32" ht="25.15" customHeight="1">
      <c r="A409" s="118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  <c r="AA409" s="117"/>
      <c r="AB409" s="117"/>
      <c r="AC409" s="117"/>
      <c r="AD409" s="117"/>
      <c r="AE409" s="117"/>
      <c r="AF409" s="117"/>
    </row>
    <row r="410" spans="1:32" ht="25.15" customHeight="1">
      <c r="A410" s="118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  <c r="AA410" s="117"/>
      <c r="AB410" s="117"/>
      <c r="AC410" s="117"/>
      <c r="AD410" s="117"/>
      <c r="AE410" s="117"/>
      <c r="AF410" s="117"/>
    </row>
    <row r="411" spans="1:32" ht="25.15" customHeight="1">
      <c r="A411" s="118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  <c r="AA411" s="117"/>
      <c r="AB411" s="117"/>
      <c r="AC411" s="117"/>
      <c r="AD411" s="117"/>
      <c r="AE411" s="117"/>
      <c r="AF411" s="117"/>
    </row>
    <row r="412" spans="1:32" ht="25.15" customHeight="1">
      <c r="A412" s="118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</row>
    <row r="413" spans="1:32" ht="25.15" customHeight="1">
      <c r="A413" s="118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  <c r="AA413" s="117"/>
      <c r="AB413" s="117"/>
      <c r="AC413" s="117"/>
      <c r="AD413" s="117"/>
      <c r="AE413" s="117"/>
      <c r="AF413" s="117"/>
    </row>
    <row r="414" spans="1:32" ht="25.15" customHeight="1">
      <c r="A414" s="118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</row>
    <row r="415" spans="1:32" ht="25.15" customHeight="1">
      <c r="A415" s="118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  <c r="AA415" s="117"/>
      <c r="AB415" s="117"/>
      <c r="AC415" s="117"/>
      <c r="AD415" s="117"/>
      <c r="AE415" s="117"/>
      <c r="AF415" s="117"/>
    </row>
    <row r="416" spans="1:32" ht="25.15" customHeight="1">
      <c r="A416" s="118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  <c r="AA416" s="117"/>
      <c r="AB416" s="117"/>
      <c r="AC416" s="117"/>
      <c r="AD416" s="117"/>
      <c r="AE416" s="117"/>
      <c r="AF416" s="117"/>
    </row>
    <row r="417" spans="1:32" ht="25.15" customHeight="1">
      <c r="A417" s="118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</row>
    <row r="418" spans="1:32" ht="25.15" customHeight="1">
      <c r="A418" s="118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</row>
    <row r="419" spans="1:32" ht="25.15" customHeight="1">
      <c r="A419" s="118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</row>
    <row r="420" spans="1:32" ht="25.15" customHeight="1">
      <c r="A420" s="118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</row>
    <row r="421" spans="1:32" ht="25.15" customHeight="1">
      <c r="A421" s="118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</row>
    <row r="422" spans="1:32" ht="25.15" customHeight="1">
      <c r="A422" s="118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</row>
    <row r="423" spans="1:32" ht="25.15" customHeight="1">
      <c r="A423" s="118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</row>
    <row r="424" spans="1:32" ht="25.15" customHeight="1">
      <c r="A424" s="118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</row>
    <row r="425" spans="1:32" ht="25.15" customHeight="1">
      <c r="A425" s="118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  <c r="AA425" s="117"/>
      <c r="AB425" s="117"/>
      <c r="AC425" s="117"/>
      <c r="AD425" s="117"/>
      <c r="AE425" s="117"/>
      <c r="AF425" s="117"/>
    </row>
    <row r="426" spans="1:32" ht="25.15" customHeight="1">
      <c r="A426" s="118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117"/>
      <c r="AB426" s="117"/>
      <c r="AC426" s="117"/>
      <c r="AD426" s="117"/>
      <c r="AE426" s="117"/>
      <c r="AF426" s="117"/>
    </row>
    <row r="427" spans="1:32" ht="25.15" customHeight="1">
      <c r="A427" s="118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/>
      <c r="AB427" s="117"/>
      <c r="AC427" s="117"/>
      <c r="AD427" s="117"/>
      <c r="AE427" s="117"/>
      <c r="AF427" s="117"/>
    </row>
    <row r="428" spans="1:32" ht="25.15" customHeight="1">
      <c r="A428" s="118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117"/>
      <c r="AB428" s="117"/>
      <c r="AC428" s="117"/>
      <c r="AD428" s="117"/>
      <c r="AE428" s="117"/>
      <c r="AF428" s="117"/>
    </row>
    <row r="429" spans="1:32" ht="25.15" customHeight="1">
      <c r="A429" s="118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117"/>
      <c r="AB429" s="117"/>
      <c r="AC429" s="117"/>
      <c r="AD429" s="117"/>
      <c r="AE429" s="117"/>
      <c r="AF429" s="117"/>
    </row>
    <row r="430" spans="1:32" ht="25.15" customHeight="1">
      <c r="A430" s="118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117"/>
      <c r="AB430" s="117"/>
      <c r="AC430" s="117"/>
      <c r="AD430" s="117"/>
      <c r="AE430" s="117"/>
      <c r="AF430" s="117"/>
    </row>
    <row r="431" spans="1:32" ht="25.15" customHeight="1">
      <c r="A431" s="118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</row>
    <row r="432" spans="1:32" ht="25.15" customHeight="1">
      <c r="A432" s="118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</row>
    <row r="433" spans="1:32" ht="25.15" customHeight="1">
      <c r="A433" s="118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</row>
    <row r="434" spans="1:32" ht="25.15" customHeight="1">
      <c r="A434" s="118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</row>
    <row r="435" spans="1:32" ht="25.15" customHeight="1">
      <c r="A435" s="118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</row>
    <row r="436" spans="1:32" ht="25.15" customHeight="1">
      <c r="A436" s="118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</row>
    <row r="437" spans="1:32" ht="25.15" customHeight="1">
      <c r="A437" s="118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</row>
    <row r="438" spans="1:32" ht="25.15" customHeight="1">
      <c r="A438" s="118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</row>
    <row r="439" spans="1:32" ht="25.15" customHeight="1">
      <c r="A439" s="118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/>
      <c r="AB439" s="117"/>
      <c r="AC439" s="117"/>
      <c r="AD439" s="117"/>
      <c r="AE439" s="117"/>
      <c r="AF439" s="117"/>
    </row>
    <row r="440" spans="1:32" ht="25.15" customHeight="1">
      <c r="A440" s="118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  <c r="AA440" s="117"/>
      <c r="AB440" s="117"/>
      <c r="AC440" s="117"/>
      <c r="AD440" s="117"/>
      <c r="AE440" s="117"/>
      <c r="AF440" s="117"/>
    </row>
    <row r="441" spans="1:32" ht="25.15" customHeight="1">
      <c r="A441" s="118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117"/>
      <c r="AB441" s="117"/>
      <c r="AC441" s="117"/>
      <c r="AD441" s="117"/>
      <c r="AE441" s="117"/>
      <c r="AF441" s="117"/>
    </row>
    <row r="442" spans="1:32" ht="25.15" customHeight="1">
      <c r="A442" s="118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/>
      <c r="AB442" s="117"/>
      <c r="AC442" s="117"/>
      <c r="AD442" s="117"/>
      <c r="AE442" s="117"/>
      <c r="AF442" s="117"/>
    </row>
    <row r="443" spans="1:32" ht="25.15" customHeight="1">
      <c r="A443" s="118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117"/>
      <c r="AB443" s="117"/>
      <c r="AC443" s="117"/>
      <c r="AD443" s="117"/>
      <c r="AE443" s="117"/>
      <c r="AF443" s="117"/>
    </row>
    <row r="444" spans="1:32" ht="25.15" customHeight="1">
      <c r="A444" s="118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117"/>
      <c r="AB444" s="117"/>
      <c r="AC444" s="117"/>
      <c r="AD444" s="117"/>
      <c r="AE444" s="117"/>
      <c r="AF444" s="117"/>
    </row>
    <row r="445" spans="1:32" ht="25.15" customHeight="1">
      <c r="A445" s="118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117"/>
      <c r="AB445" s="117"/>
      <c r="AC445" s="117"/>
      <c r="AD445" s="117"/>
      <c r="AE445" s="117"/>
      <c r="AF445" s="117"/>
    </row>
    <row r="446" spans="1:32" ht="25.15" customHeight="1">
      <c r="A446" s="118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</row>
    <row r="447" spans="1:32" ht="25.15" customHeight="1">
      <c r="A447" s="118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</row>
    <row r="448" spans="1:32" ht="25.15" customHeight="1">
      <c r="A448" s="118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</row>
    <row r="449" spans="1:32" ht="25.15" customHeight="1">
      <c r="A449" s="118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</row>
    <row r="450" spans="1:32" ht="25.15" customHeight="1">
      <c r="A450" s="118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</row>
    <row r="451" spans="1:32" ht="25.15" customHeight="1">
      <c r="A451" s="118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</row>
    <row r="452" spans="1:32" ht="25.15" customHeight="1">
      <c r="A452" s="118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</row>
    <row r="453" spans="1:32" ht="25.15" customHeight="1">
      <c r="A453" s="118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</row>
    <row r="454" spans="1:32" ht="25.15" customHeight="1">
      <c r="A454" s="118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</row>
    <row r="455" spans="1:32" ht="25.15" customHeight="1">
      <c r="A455" s="118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</row>
    <row r="456" spans="1:32" ht="25.15" customHeight="1">
      <c r="A456" s="118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</row>
    <row r="457" spans="1:32" ht="25.15" customHeight="1">
      <c r="A457" s="118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</row>
    <row r="458" spans="1:32" ht="25.15" customHeight="1">
      <c r="A458" s="118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/>
      <c r="AB458" s="117"/>
      <c r="AC458" s="117"/>
      <c r="AD458" s="117"/>
      <c r="AE458" s="117"/>
      <c r="AF458" s="117"/>
    </row>
    <row r="459" spans="1:32" ht="25.15" customHeight="1">
      <c r="A459" s="118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</row>
    <row r="460" spans="1:32" ht="25.15" customHeight="1">
      <c r="A460" s="118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/>
      <c r="AB460" s="117"/>
      <c r="AC460" s="117"/>
      <c r="AD460" s="117"/>
      <c r="AE460" s="117"/>
      <c r="AF460" s="117"/>
    </row>
    <row r="461" spans="1:32" ht="25.15" customHeight="1">
      <c r="A461" s="118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/>
      <c r="AB461" s="117"/>
      <c r="AC461" s="117"/>
      <c r="AD461" s="117"/>
      <c r="AE461" s="117"/>
      <c r="AF461" s="117"/>
    </row>
    <row r="462" spans="1:32" ht="25.15" customHeight="1">
      <c r="A462" s="118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  <c r="AA462" s="117"/>
      <c r="AB462" s="117"/>
      <c r="AC462" s="117"/>
      <c r="AD462" s="117"/>
      <c r="AE462" s="117"/>
      <c r="AF462" s="117"/>
    </row>
    <row r="463" spans="1:32" ht="25.15" customHeight="1">
      <c r="A463" s="118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117"/>
      <c r="AB463" s="117"/>
      <c r="AC463" s="117"/>
      <c r="AD463" s="117"/>
      <c r="AE463" s="117"/>
      <c r="AF463" s="117"/>
    </row>
    <row r="464" spans="1:32" ht="25.15" customHeight="1">
      <c r="A464" s="118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/>
      <c r="AB464" s="117"/>
      <c r="AC464" s="117"/>
      <c r="AD464" s="117"/>
      <c r="AE464" s="117"/>
      <c r="AF464" s="117"/>
    </row>
    <row r="465" spans="1:32" ht="25.15" customHeight="1">
      <c r="A465" s="118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</row>
    <row r="466" spans="1:32" ht="25.15" customHeight="1">
      <c r="A466" s="118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117"/>
      <c r="AB466" s="117"/>
      <c r="AC466" s="117"/>
      <c r="AD466" s="117"/>
      <c r="AE466" s="117"/>
      <c r="AF466" s="117"/>
    </row>
    <row r="467" spans="1:32" ht="25.15" customHeight="1">
      <c r="A467" s="118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117"/>
      <c r="AB467" s="117"/>
      <c r="AC467" s="117"/>
      <c r="AD467" s="117"/>
      <c r="AE467" s="117"/>
      <c r="AF467" s="117"/>
    </row>
    <row r="468" spans="1:32" ht="25.15" customHeight="1">
      <c r="A468" s="118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117"/>
      <c r="AB468" s="117"/>
      <c r="AC468" s="117"/>
      <c r="AD468" s="117"/>
      <c r="AE468" s="117"/>
      <c r="AF468" s="117"/>
    </row>
    <row r="469" spans="1:32" ht="25.15" customHeight="1">
      <c r="A469" s="118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</row>
    <row r="470" spans="1:32" ht="25.15" customHeight="1">
      <c r="A470" s="118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</row>
    <row r="471" spans="1:32" ht="25.15" customHeight="1">
      <c r="A471" s="118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</row>
    <row r="472" spans="1:32" ht="25.15" customHeight="1">
      <c r="A472" s="118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</row>
    <row r="473" spans="1:32" ht="25.15" customHeight="1">
      <c r="A473" s="118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</row>
    <row r="474" spans="1:32" ht="25.15" customHeight="1">
      <c r="A474" s="118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</row>
    <row r="475" spans="1:32" ht="25.15" customHeight="1">
      <c r="A475" s="118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</row>
    <row r="476" spans="1:32" ht="25.15" customHeight="1">
      <c r="A476" s="118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</row>
    <row r="477" spans="1:32" ht="25.15" customHeight="1">
      <c r="A477" s="118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/>
      <c r="AB477" s="117"/>
      <c r="AC477" s="117"/>
      <c r="AD477" s="117"/>
      <c r="AE477" s="117"/>
      <c r="AF477" s="117"/>
    </row>
    <row r="478" spans="1:32" ht="25.15" customHeight="1">
      <c r="A478" s="118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</row>
    <row r="479" spans="1:32" ht="25.15" customHeight="1">
      <c r="A479" s="118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/>
      <c r="AB479" s="117"/>
      <c r="AC479" s="117"/>
      <c r="AD479" s="117"/>
      <c r="AE479" s="117"/>
      <c r="AF479" s="117"/>
    </row>
    <row r="480" spans="1:32" ht="25.15" customHeight="1">
      <c r="A480" s="118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</row>
    <row r="481" spans="1:32" ht="25.15" customHeight="1">
      <c r="A481" s="118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  <c r="AA481" s="117"/>
      <c r="AB481" s="117"/>
      <c r="AC481" s="117"/>
      <c r="AD481" s="117"/>
      <c r="AE481" s="117"/>
      <c r="AF481" s="117"/>
    </row>
    <row r="482" spans="1:32" ht="25.15" customHeight="1">
      <c r="A482" s="118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</row>
    <row r="483" spans="1:32" ht="25.15" customHeight="1">
      <c r="A483" s="118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/>
      <c r="AB483" s="117"/>
      <c r="AC483" s="117"/>
      <c r="AD483" s="117"/>
      <c r="AE483" s="117"/>
      <c r="AF483" s="117"/>
    </row>
    <row r="484" spans="1:32" ht="25.15" customHeight="1">
      <c r="A484" s="118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117"/>
      <c r="AB484" s="117"/>
      <c r="AC484" s="117"/>
      <c r="AD484" s="117"/>
      <c r="AE484" s="117"/>
      <c r="AF484" s="117"/>
    </row>
    <row r="485" spans="1:32" ht="25.15" customHeight="1">
      <c r="A485" s="118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117"/>
      <c r="AB485" s="117"/>
      <c r="AC485" s="117"/>
      <c r="AD485" s="117"/>
      <c r="AE485" s="117"/>
      <c r="AF485" s="117"/>
    </row>
    <row r="486" spans="1:32" ht="25.15" customHeight="1">
      <c r="A486" s="118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117"/>
      <c r="AB486" s="117"/>
      <c r="AC486" s="117"/>
      <c r="AD486" s="117"/>
      <c r="AE486" s="117"/>
      <c r="AF486" s="117"/>
    </row>
    <row r="487" spans="1:32" ht="25.15" customHeight="1">
      <c r="A487" s="118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</row>
    <row r="488" spans="1:32" ht="25.15" customHeight="1">
      <c r="A488" s="118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</row>
    <row r="489" spans="1:32" ht="25.15" customHeight="1">
      <c r="A489" s="118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</row>
    <row r="490" spans="1:32" ht="25.15" customHeight="1">
      <c r="A490" s="118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  <c r="AA490" s="117"/>
      <c r="AB490" s="117"/>
      <c r="AC490" s="117"/>
      <c r="AD490" s="117"/>
      <c r="AE490" s="117"/>
      <c r="AF490" s="117"/>
    </row>
    <row r="491" spans="1:32" ht="25.15" customHeight="1">
      <c r="A491" s="118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  <c r="AA491" s="117"/>
      <c r="AB491" s="117"/>
      <c r="AC491" s="117"/>
      <c r="AD491" s="117"/>
      <c r="AE491" s="117"/>
      <c r="AF491" s="117"/>
    </row>
    <row r="492" spans="1:32" ht="25.15" customHeight="1">
      <c r="A492" s="118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  <c r="AA492" s="117"/>
      <c r="AB492" s="117"/>
      <c r="AC492" s="117"/>
      <c r="AD492" s="117"/>
      <c r="AE492" s="117"/>
      <c r="AF492" s="117"/>
    </row>
    <row r="493" spans="1:32" ht="25.15" customHeight="1">
      <c r="A493" s="118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  <c r="AA493" s="117"/>
      <c r="AB493" s="117"/>
      <c r="AC493" s="117"/>
      <c r="AD493" s="117"/>
      <c r="AE493" s="117"/>
      <c r="AF493" s="117"/>
    </row>
    <row r="494" spans="1:32" ht="25.15" customHeight="1">
      <c r="A494" s="118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  <c r="AA494" s="117"/>
      <c r="AB494" s="117"/>
      <c r="AC494" s="117"/>
      <c r="AD494" s="117"/>
      <c r="AE494" s="117"/>
      <c r="AF494" s="117"/>
    </row>
    <row r="495" spans="1:32" ht="25.15" customHeight="1">
      <c r="A495" s="118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</row>
    <row r="496" spans="1:32" ht="25.15" customHeight="1">
      <c r="A496" s="118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  <c r="AA496" s="117"/>
      <c r="AB496" s="117"/>
      <c r="AC496" s="117"/>
      <c r="AD496" s="117"/>
      <c r="AE496" s="117"/>
      <c r="AF496" s="117"/>
    </row>
    <row r="497" spans="1:32" ht="25.15" customHeight="1">
      <c r="A497" s="118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  <c r="AA497" s="117"/>
      <c r="AB497" s="117"/>
      <c r="AC497" s="117"/>
      <c r="AD497" s="117"/>
      <c r="AE497" s="117"/>
      <c r="AF497" s="117"/>
    </row>
    <row r="498" spans="1:32" ht="25.15" customHeight="1">
      <c r="A498" s="118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  <c r="AA498" s="117"/>
      <c r="AB498" s="117"/>
      <c r="AC498" s="117"/>
      <c r="AD498" s="117"/>
      <c r="AE498" s="117"/>
      <c r="AF498" s="117"/>
    </row>
    <row r="499" spans="1:32" ht="25.15" customHeight="1">
      <c r="A499" s="118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</row>
    <row r="500" spans="1:32" ht="25.15" customHeight="1">
      <c r="A500" s="118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  <c r="AA500" s="117"/>
      <c r="AB500" s="117"/>
      <c r="AC500" s="117"/>
      <c r="AD500" s="117"/>
      <c r="AE500" s="117"/>
      <c r="AF500" s="117"/>
    </row>
    <row r="501" spans="1:32" ht="25.15" customHeight="1">
      <c r="A501" s="118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  <c r="AA501" s="117"/>
      <c r="AB501" s="117"/>
      <c r="AC501" s="117"/>
      <c r="AD501" s="117"/>
      <c r="AE501" s="117"/>
      <c r="AF501" s="117"/>
    </row>
    <row r="502" spans="1:32" ht="25.15" customHeight="1">
      <c r="A502" s="118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  <c r="AA502" s="117"/>
      <c r="AB502" s="117"/>
      <c r="AC502" s="117"/>
      <c r="AD502" s="117"/>
      <c r="AE502" s="117"/>
      <c r="AF502" s="117"/>
    </row>
    <row r="503" spans="1:32" ht="25.15" customHeight="1">
      <c r="A503" s="118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</row>
    <row r="504" spans="1:32" ht="25.15" customHeight="1">
      <c r="A504" s="118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  <c r="AA504" s="117"/>
      <c r="AB504" s="117"/>
      <c r="AC504" s="117"/>
      <c r="AD504" s="117"/>
      <c r="AE504" s="117"/>
      <c r="AF504" s="117"/>
    </row>
    <row r="505" spans="1:32" ht="25.15" customHeight="1">
      <c r="A505" s="118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  <c r="AA505" s="117"/>
      <c r="AB505" s="117"/>
      <c r="AC505" s="117"/>
      <c r="AD505" s="117"/>
      <c r="AE505" s="117"/>
      <c r="AF505" s="117"/>
    </row>
    <row r="506" spans="1:32" ht="25.15" customHeight="1">
      <c r="A506" s="118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  <c r="AA506" s="117"/>
      <c r="AB506" s="117"/>
      <c r="AC506" s="117"/>
      <c r="AD506" s="117"/>
      <c r="AE506" s="117"/>
      <c r="AF506" s="117"/>
    </row>
    <row r="507" spans="1:32" ht="25.15" customHeight="1">
      <c r="A507" s="118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  <c r="AA507" s="117"/>
      <c r="AB507" s="117"/>
      <c r="AC507" s="117"/>
      <c r="AD507" s="117"/>
      <c r="AE507" s="117"/>
      <c r="AF507" s="117"/>
    </row>
    <row r="508" spans="1:32" ht="25.15" customHeight="1">
      <c r="A508" s="118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  <c r="AA508" s="117"/>
      <c r="AB508" s="117"/>
      <c r="AC508" s="117"/>
      <c r="AD508" s="117"/>
      <c r="AE508" s="117"/>
      <c r="AF508" s="117"/>
    </row>
    <row r="509" spans="1:32" ht="25.15" customHeight="1">
      <c r="A509" s="118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  <c r="AA509" s="117"/>
      <c r="AB509" s="117"/>
      <c r="AC509" s="117"/>
      <c r="AD509" s="117"/>
      <c r="AE509" s="117"/>
      <c r="AF509" s="117"/>
    </row>
    <row r="510" spans="1:32" ht="25.15" customHeight="1">
      <c r="A510" s="118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  <c r="AA510" s="117"/>
      <c r="AB510" s="117"/>
      <c r="AC510" s="117"/>
      <c r="AD510" s="117"/>
      <c r="AE510" s="117"/>
      <c r="AF510" s="117"/>
    </row>
    <row r="511" spans="1:32" ht="25.15" customHeight="1">
      <c r="A511" s="118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  <c r="AA511" s="117"/>
      <c r="AB511" s="117"/>
      <c r="AC511" s="117"/>
      <c r="AD511" s="117"/>
      <c r="AE511" s="117"/>
      <c r="AF511" s="117"/>
    </row>
    <row r="512" spans="1:32" ht="25.15" customHeight="1">
      <c r="A512" s="118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</row>
    <row r="513" spans="1:32" ht="25.15" customHeight="1">
      <c r="A513" s="118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  <c r="AA513" s="117"/>
      <c r="AB513" s="117"/>
      <c r="AC513" s="117"/>
      <c r="AD513" s="117"/>
      <c r="AE513" s="117"/>
      <c r="AF513" s="117"/>
    </row>
    <row r="514" spans="1:32" ht="25.15" customHeight="1">
      <c r="A514" s="118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  <c r="AA514" s="117"/>
      <c r="AB514" s="117"/>
      <c r="AC514" s="117"/>
      <c r="AD514" s="117"/>
      <c r="AE514" s="117"/>
      <c r="AF514" s="117"/>
    </row>
    <row r="515" spans="1:32" ht="25.15" customHeight="1">
      <c r="A515" s="118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  <c r="AA515" s="117"/>
      <c r="AB515" s="117"/>
      <c r="AC515" s="117"/>
      <c r="AD515" s="117"/>
      <c r="AE515" s="117"/>
      <c r="AF515" s="117"/>
    </row>
    <row r="516" spans="1:32" ht="25.15" customHeight="1">
      <c r="A516" s="118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</row>
    <row r="517" spans="1:32" ht="25.15" customHeight="1">
      <c r="A517" s="118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  <c r="AF517" s="117"/>
    </row>
    <row r="518" spans="1:32" ht="25.15" customHeight="1">
      <c r="A518" s="118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</row>
    <row r="519" spans="1:32" ht="25.15" customHeight="1">
      <c r="A519" s="118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  <c r="AF519" s="117"/>
    </row>
    <row r="520" spans="1:32" ht="25.15" customHeight="1">
      <c r="A520" s="118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  <c r="AA520" s="117"/>
      <c r="AB520" s="117"/>
      <c r="AC520" s="117"/>
      <c r="AD520" s="117"/>
      <c r="AE520" s="117"/>
      <c r="AF520" s="117"/>
    </row>
    <row r="521" spans="1:32" ht="25.15" customHeight="1">
      <c r="A521" s="118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</row>
    <row r="522" spans="1:32" ht="25.15" customHeight="1">
      <c r="A522" s="118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  <c r="AA522" s="117"/>
      <c r="AB522" s="117"/>
      <c r="AC522" s="117"/>
      <c r="AD522" s="117"/>
      <c r="AE522" s="117"/>
      <c r="AF522" s="117"/>
    </row>
    <row r="523" spans="1:32" ht="25.15" customHeight="1">
      <c r="A523" s="118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</row>
    <row r="524" spans="1:32" ht="25.15" customHeight="1">
      <c r="A524" s="118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  <c r="AA524" s="117"/>
      <c r="AB524" s="117"/>
      <c r="AC524" s="117"/>
      <c r="AD524" s="117"/>
      <c r="AE524" s="117"/>
      <c r="AF524" s="117"/>
    </row>
    <row r="525" spans="1:32" ht="25.15" customHeight="1">
      <c r="A525" s="118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  <c r="AA525" s="117"/>
      <c r="AB525" s="117"/>
      <c r="AC525" s="117"/>
      <c r="AD525" s="117"/>
      <c r="AE525" s="117"/>
      <c r="AF525" s="117"/>
    </row>
    <row r="526" spans="1:32" ht="25.15" customHeight="1">
      <c r="A526" s="118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  <c r="AA526" s="117"/>
      <c r="AB526" s="117"/>
      <c r="AC526" s="117"/>
      <c r="AD526" s="117"/>
      <c r="AE526" s="117"/>
      <c r="AF526" s="117"/>
    </row>
    <row r="527" spans="1:32" ht="25.15" customHeight="1">
      <c r="A527" s="118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  <c r="AA527" s="117"/>
      <c r="AB527" s="117"/>
      <c r="AC527" s="117"/>
      <c r="AD527" s="117"/>
      <c r="AE527" s="117"/>
      <c r="AF527" s="117"/>
    </row>
    <row r="528" spans="1:32" ht="25.15" customHeight="1">
      <c r="A528" s="118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  <c r="AA528" s="117"/>
      <c r="AB528" s="117"/>
      <c r="AC528" s="117"/>
      <c r="AD528" s="117"/>
      <c r="AE528" s="117"/>
      <c r="AF528" s="117"/>
    </row>
    <row r="529" spans="1:32" ht="25.15" customHeight="1">
      <c r="A529" s="118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  <c r="AA529" s="117"/>
      <c r="AB529" s="117"/>
      <c r="AC529" s="117"/>
      <c r="AD529" s="117"/>
      <c r="AE529" s="117"/>
      <c r="AF529" s="117"/>
    </row>
    <row r="530" spans="1:32" ht="25.15" customHeight="1">
      <c r="A530" s="118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  <c r="AA530" s="117"/>
      <c r="AB530" s="117"/>
      <c r="AC530" s="117"/>
      <c r="AD530" s="117"/>
      <c r="AE530" s="117"/>
      <c r="AF530" s="117"/>
    </row>
    <row r="531" spans="1:32" ht="25.15" customHeight="1">
      <c r="A531" s="118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  <c r="AA531" s="117"/>
      <c r="AB531" s="117"/>
      <c r="AC531" s="117"/>
      <c r="AD531" s="117"/>
      <c r="AE531" s="117"/>
      <c r="AF531" s="117"/>
    </row>
    <row r="532" spans="1:32" ht="25.15" customHeight="1">
      <c r="A532" s="118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  <c r="AA532" s="117"/>
      <c r="AB532" s="117"/>
      <c r="AC532" s="117"/>
      <c r="AD532" s="117"/>
      <c r="AE532" s="117"/>
      <c r="AF532" s="117"/>
    </row>
    <row r="533" spans="1:32" ht="25.15" customHeight="1">
      <c r="A533" s="118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</row>
    <row r="534" spans="1:32" ht="25.15" customHeight="1">
      <c r="A534" s="118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  <c r="AA534" s="117"/>
      <c r="AB534" s="117"/>
      <c r="AC534" s="117"/>
      <c r="AD534" s="117"/>
      <c r="AE534" s="117"/>
      <c r="AF534" s="117"/>
    </row>
    <row r="535" spans="1:32" ht="25.15" customHeight="1">
      <c r="A535" s="118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  <c r="AA535" s="117"/>
      <c r="AB535" s="117"/>
      <c r="AC535" s="117"/>
      <c r="AD535" s="117"/>
      <c r="AE535" s="117"/>
      <c r="AF535" s="117"/>
    </row>
    <row r="536" spans="1:32" ht="25.15" customHeight="1">
      <c r="A536" s="118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</row>
    <row r="537" spans="1:32" ht="25.15" customHeight="1">
      <c r="A537" s="118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</row>
    <row r="538" spans="1:32" ht="25.15" customHeight="1">
      <c r="A538" s="118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</row>
    <row r="539" spans="1:32" ht="25.15" customHeight="1">
      <c r="A539" s="118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</row>
    <row r="540" spans="1:32" ht="25.15" customHeight="1">
      <c r="A540" s="118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  <c r="AA540" s="117"/>
      <c r="AB540" s="117"/>
      <c r="AC540" s="117"/>
      <c r="AD540" s="117"/>
      <c r="AE540" s="117"/>
      <c r="AF540" s="117"/>
    </row>
    <row r="541" spans="1:32" ht="25.15" customHeight="1">
      <c r="A541" s="118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</row>
    <row r="542" spans="1:32" ht="25.15" customHeight="1">
      <c r="A542" s="118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  <c r="AA542" s="117"/>
      <c r="AB542" s="117"/>
      <c r="AC542" s="117"/>
      <c r="AD542" s="117"/>
      <c r="AE542" s="117"/>
      <c r="AF542" s="117"/>
    </row>
    <row r="543" spans="1:32" ht="25.15" customHeight="1">
      <c r="A543" s="118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  <c r="AA543" s="117"/>
      <c r="AB543" s="117"/>
      <c r="AC543" s="117"/>
      <c r="AD543" s="117"/>
      <c r="AE543" s="117"/>
      <c r="AF543" s="117"/>
    </row>
    <row r="544" spans="1:32" ht="25.15" customHeight="1">
      <c r="A544" s="118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  <c r="AA544" s="117"/>
      <c r="AB544" s="117"/>
      <c r="AC544" s="117"/>
      <c r="AD544" s="117"/>
      <c r="AE544" s="117"/>
      <c r="AF544" s="117"/>
    </row>
    <row r="545" spans="1:32" ht="25.15" customHeight="1">
      <c r="A545" s="118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  <c r="AA545" s="117"/>
      <c r="AB545" s="117"/>
      <c r="AC545" s="117"/>
      <c r="AD545" s="117"/>
      <c r="AE545" s="117"/>
      <c r="AF545" s="117"/>
    </row>
    <row r="546" spans="1:32" ht="25.15" customHeight="1">
      <c r="A546" s="118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  <c r="AA546" s="117"/>
      <c r="AB546" s="117"/>
      <c r="AC546" s="117"/>
      <c r="AD546" s="117"/>
      <c r="AE546" s="117"/>
      <c r="AF546" s="117"/>
    </row>
    <row r="547" spans="1:32" ht="25.15" customHeight="1">
      <c r="A547" s="118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  <c r="AA547" s="117"/>
      <c r="AB547" s="117"/>
      <c r="AC547" s="117"/>
      <c r="AD547" s="117"/>
      <c r="AE547" s="117"/>
      <c r="AF547" s="117"/>
    </row>
    <row r="548" spans="1:32" ht="25.15" customHeight="1">
      <c r="A548" s="118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  <c r="AA548" s="117"/>
      <c r="AB548" s="117"/>
      <c r="AC548" s="117"/>
      <c r="AD548" s="117"/>
      <c r="AE548" s="117"/>
      <c r="AF548" s="117"/>
    </row>
    <row r="549" spans="1:32" ht="25.15" customHeight="1">
      <c r="A549" s="118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  <c r="AA549" s="117"/>
      <c r="AB549" s="117"/>
      <c r="AC549" s="117"/>
      <c r="AD549" s="117"/>
      <c r="AE549" s="117"/>
      <c r="AF549" s="117"/>
    </row>
    <row r="550" spans="1:32" ht="25.15" customHeight="1">
      <c r="A550" s="118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</row>
    <row r="551" spans="1:32" ht="25.15" customHeight="1">
      <c r="A551" s="118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  <c r="AA551" s="117"/>
      <c r="AB551" s="117"/>
      <c r="AC551" s="117"/>
      <c r="AD551" s="117"/>
      <c r="AE551" s="117"/>
      <c r="AF551" s="117"/>
    </row>
    <row r="552" spans="1:32" ht="25.15" customHeight="1">
      <c r="A552" s="118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  <c r="AA552" s="117"/>
      <c r="AB552" s="117"/>
      <c r="AC552" s="117"/>
      <c r="AD552" s="117"/>
      <c r="AE552" s="117"/>
      <c r="AF552" s="117"/>
    </row>
    <row r="553" spans="1:32" ht="25.15" customHeight="1">
      <c r="A553" s="118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  <c r="AA553" s="117"/>
      <c r="AB553" s="117"/>
      <c r="AC553" s="117"/>
      <c r="AD553" s="117"/>
      <c r="AE553" s="117"/>
      <c r="AF553" s="117"/>
    </row>
    <row r="554" spans="1:32" ht="25.15" customHeight="1">
      <c r="A554" s="118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  <c r="AA554" s="117"/>
      <c r="AB554" s="117"/>
      <c r="AC554" s="117"/>
      <c r="AD554" s="117"/>
      <c r="AE554" s="117"/>
      <c r="AF554" s="117"/>
    </row>
    <row r="555" spans="1:32" ht="25.15" customHeight="1">
      <c r="A555" s="118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  <c r="AA555" s="117"/>
      <c r="AB555" s="117"/>
      <c r="AC555" s="117"/>
      <c r="AD555" s="117"/>
      <c r="AE555" s="117"/>
      <c r="AF555" s="117"/>
    </row>
    <row r="556" spans="1:32" ht="25.15" customHeight="1">
      <c r="A556" s="118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  <c r="AA556" s="117"/>
      <c r="AB556" s="117"/>
      <c r="AC556" s="117"/>
      <c r="AD556" s="117"/>
      <c r="AE556" s="117"/>
      <c r="AF556" s="117"/>
    </row>
    <row r="557" spans="1:32" ht="25.15" customHeight="1">
      <c r="A557" s="118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  <c r="AA557" s="117"/>
      <c r="AB557" s="117"/>
      <c r="AC557" s="117"/>
      <c r="AD557" s="117"/>
      <c r="AE557" s="117"/>
      <c r="AF557" s="117"/>
    </row>
    <row r="558" spans="1:32" ht="25.15" customHeight="1">
      <c r="A558" s="118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  <c r="AA558" s="117"/>
      <c r="AB558" s="117"/>
      <c r="AC558" s="117"/>
      <c r="AD558" s="117"/>
      <c r="AE558" s="117"/>
      <c r="AF558" s="117"/>
    </row>
    <row r="559" spans="1:32" ht="25.15" customHeight="1">
      <c r="A559" s="118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  <c r="AA559" s="117"/>
      <c r="AB559" s="117"/>
      <c r="AC559" s="117"/>
      <c r="AD559" s="117"/>
      <c r="AE559" s="117"/>
      <c r="AF559" s="117"/>
    </row>
    <row r="560" spans="1:32" ht="25.15" customHeight="1">
      <c r="A560" s="118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  <c r="AA560" s="117"/>
      <c r="AB560" s="117"/>
      <c r="AC560" s="117"/>
      <c r="AD560" s="117"/>
      <c r="AE560" s="117"/>
      <c r="AF560" s="117"/>
    </row>
    <row r="561" spans="1:32" ht="25.15" customHeight="1">
      <c r="A561" s="118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  <c r="AA561" s="117"/>
      <c r="AB561" s="117"/>
      <c r="AC561" s="117"/>
      <c r="AD561" s="117"/>
      <c r="AE561" s="117"/>
      <c r="AF561" s="117"/>
    </row>
    <row r="562" spans="1:32" ht="25.15" customHeight="1">
      <c r="A562" s="118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  <c r="AA562" s="117"/>
      <c r="AB562" s="117"/>
      <c r="AC562" s="117"/>
      <c r="AD562" s="117"/>
      <c r="AE562" s="117"/>
      <c r="AF562" s="117"/>
    </row>
    <row r="563" spans="1:32" ht="25.15" customHeight="1">
      <c r="A563" s="118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  <c r="AA563" s="117"/>
      <c r="AB563" s="117"/>
      <c r="AC563" s="117"/>
      <c r="AD563" s="117"/>
      <c r="AE563" s="117"/>
      <c r="AF563" s="117"/>
    </row>
    <row r="564" spans="1:32" ht="25.15" customHeight="1">
      <c r="A564" s="118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  <c r="AA564" s="117"/>
      <c r="AB564" s="117"/>
      <c r="AC564" s="117"/>
      <c r="AD564" s="117"/>
      <c r="AE564" s="117"/>
      <c r="AF564" s="117"/>
    </row>
    <row r="565" spans="1:32" ht="25.15" customHeight="1">
      <c r="A565" s="118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  <c r="AA565" s="117"/>
      <c r="AB565" s="117"/>
      <c r="AC565" s="117"/>
      <c r="AD565" s="117"/>
      <c r="AE565" s="117"/>
      <c r="AF565" s="117"/>
    </row>
    <row r="566" spans="1:32" ht="25.15" customHeight="1">
      <c r="A566" s="118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  <c r="AA566" s="117"/>
      <c r="AB566" s="117"/>
      <c r="AC566" s="117"/>
      <c r="AD566" s="117"/>
      <c r="AE566" s="117"/>
      <c r="AF566" s="117"/>
    </row>
    <row r="567" spans="1:32" ht="25.15" customHeight="1">
      <c r="A567" s="118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</row>
    <row r="568" spans="1:32" ht="25.15" customHeight="1">
      <c r="A568" s="118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  <c r="AA568" s="117"/>
      <c r="AB568" s="117"/>
      <c r="AC568" s="117"/>
      <c r="AD568" s="117"/>
      <c r="AE568" s="117"/>
      <c r="AF568" s="117"/>
    </row>
    <row r="569" spans="1:32" ht="25.15" customHeight="1">
      <c r="A569" s="118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  <c r="AA569" s="117"/>
      <c r="AB569" s="117"/>
      <c r="AC569" s="117"/>
      <c r="AD569" s="117"/>
      <c r="AE569" s="117"/>
      <c r="AF569" s="117"/>
    </row>
    <row r="570" spans="1:32" ht="25.15" customHeight="1">
      <c r="A570" s="118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  <c r="AA570" s="117"/>
      <c r="AB570" s="117"/>
      <c r="AC570" s="117"/>
      <c r="AD570" s="117"/>
      <c r="AE570" s="117"/>
      <c r="AF570" s="117"/>
    </row>
    <row r="571" spans="1:32" ht="25.15" customHeight="1">
      <c r="A571" s="118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  <c r="AA571" s="117"/>
      <c r="AB571" s="117"/>
      <c r="AC571" s="117"/>
      <c r="AD571" s="117"/>
      <c r="AE571" s="117"/>
      <c r="AF571" s="117"/>
    </row>
    <row r="572" spans="1:32" ht="25.15" customHeight="1">
      <c r="A572" s="118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  <c r="AA572" s="117"/>
      <c r="AB572" s="117"/>
      <c r="AC572" s="117"/>
      <c r="AD572" s="117"/>
      <c r="AE572" s="117"/>
      <c r="AF572" s="117"/>
    </row>
    <row r="573" spans="1:32" ht="25.15" customHeight="1">
      <c r="A573" s="118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  <c r="AA573" s="117"/>
      <c r="AB573" s="117"/>
      <c r="AC573" s="117"/>
      <c r="AD573" s="117"/>
      <c r="AE573" s="117"/>
      <c r="AF573" s="117"/>
    </row>
    <row r="574" spans="1:32" ht="25.15" customHeight="1">
      <c r="A574" s="118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  <c r="AA574" s="117"/>
      <c r="AB574" s="117"/>
      <c r="AC574" s="117"/>
      <c r="AD574" s="117"/>
      <c r="AE574" s="117"/>
      <c r="AF574" s="117"/>
    </row>
    <row r="575" spans="1:32" ht="25.15" customHeight="1">
      <c r="A575" s="118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  <c r="AA575" s="117"/>
      <c r="AB575" s="117"/>
      <c r="AC575" s="117"/>
      <c r="AD575" s="117"/>
      <c r="AE575" s="117"/>
      <c r="AF575" s="117"/>
    </row>
    <row r="576" spans="1:32" ht="25.15" customHeight="1">
      <c r="A576" s="118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  <c r="AA576" s="117"/>
      <c r="AB576" s="117"/>
      <c r="AC576" s="117"/>
      <c r="AD576" s="117"/>
      <c r="AE576" s="117"/>
      <c r="AF576" s="117"/>
    </row>
    <row r="577" spans="1:32" ht="25.15" customHeight="1">
      <c r="A577" s="118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  <c r="AA577" s="117"/>
      <c r="AB577" s="117"/>
      <c r="AC577" s="117"/>
      <c r="AD577" s="117"/>
      <c r="AE577" s="117"/>
      <c r="AF577" s="117"/>
    </row>
    <row r="578" spans="1:32" ht="25.15" customHeight="1">
      <c r="A578" s="118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  <c r="AA578" s="117"/>
      <c r="AB578" s="117"/>
      <c r="AC578" s="117"/>
      <c r="AD578" s="117"/>
      <c r="AE578" s="117"/>
      <c r="AF578" s="117"/>
    </row>
    <row r="579" spans="1:32" ht="25.15" customHeight="1">
      <c r="A579" s="118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  <c r="AA579" s="117"/>
      <c r="AB579" s="117"/>
      <c r="AC579" s="117"/>
      <c r="AD579" s="117"/>
      <c r="AE579" s="117"/>
      <c r="AF579" s="117"/>
    </row>
    <row r="580" spans="1:32" ht="25.15" customHeight="1">
      <c r="A580" s="118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  <c r="AA580" s="117"/>
      <c r="AB580" s="117"/>
      <c r="AC580" s="117"/>
      <c r="AD580" s="117"/>
      <c r="AE580" s="117"/>
      <c r="AF580" s="117"/>
    </row>
    <row r="581" spans="1:32" ht="25.15" customHeight="1">
      <c r="A581" s="118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</row>
    <row r="582" spans="1:32" ht="25.15" customHeight="1">
      <c r="A582" s="118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  <c r="AA582" s="117"/>
      <c r="AB582" s="117"/>
      <c r="AC582" s="117"/>
      <c r="AD582" s="117"/>
      <c r="AE582" s="117"/>
      <c r="AF582" s="117"/>
    </row>
    <row r="583" spans="1:32" ht="25.15" customHeight="1">
      <c r="A583" s="118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  <c r="AA583" s="117"/>
      <c r="AB583" s="117"/>
      <c r="AC583" s="117"/>
      <c r="AD583" s="117"/>
      <c r="AE583" s="117"/>
      <c r="AF583" s="117"/>
    </row>
    <row r="584" spans="1:32" ht="25.15" customHeight="1">
      <c r="A584" s="118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</row>
    <row r="585" spans="1:32" ht="25.15" customHeight="1">
      <c r="A585" s="118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  <c r="AA585" s="117"/>
      <c r="AB585" s="117"/>
      <c r="AC585" s="117"/>
      <c r="AD585" s="117"/>
      <c r="AE585" s="117"/>
      <c r="AF585" s="117"/>
    </row>
    <row r="586" spans="1:32" ht="25.15" customHeight="1">
      <c r="A586" s="118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</row>
    <row r="587" spans="1:32" ht="25.15" customHeight="1">
      <c r="A587" s="118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</row>
    <row r="588" spans="1:32" ht="25.15" customHeight="1">
      <c r="A588" s="118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</row>
    <row r="589" spans="1:32" ht="25.15" customHeight="1">
      <c r="A589" s="118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</row>
    <row r="590" spans="1:32" ht="25.15" customHeight="1">
      <c r="A590" s="118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  <c r="AA590" s="117"/>
      <c r="AB590" s="117"/>
      <c r="AC590" s="117"/>
      <c r="AD590" s="117"/>
      <c r="AE590" s="117"/>
      <c r="AF590" s="117"/>
    </row>
    <row r="591" spans="1:32" ht="25.15" customHeight="1">
      <c r="A591" s="118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  <c r="AA591" s="117"/>
      <c r="AB591" s="117"/>
      <c r="AC591" s="117"/>
      <c r="AD591" s="117"/>
      <c r="AE591" s="117"/>
      <c r="AF591" s="117"/>
    </row>
    <row r="592" spans="1:32" ht="25.15" customHeight="1">
      <c r="A592" s="118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  <c r="AA592" s="117"/>
      <c r="AB592" s="117"/>
      <c r="AC592" s="117"/>
      <c r="AD592" s="117"/>
      <c r="AE592" s="117"/>
      <c r="AF592" s="117"/>
    </row>
    <row r="593" spans="1:32" ht="25.15" customHeight="1">
      <c r="A593" s="118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  <c r="AA593" s="117"/>
      <c r="AB593" s="117"/>
      <c r="AC593" s="117"/>
      <c r="AD593" s="117"/>
      <c r="AE593" s="117"/>
      <c r="AF593" s="117"/>
    </row>
    <row r="594" spans="1:32" ht="25.15" customHeight="1">
      <c r="A594" s="118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</row>
    <row r="595" spans="1:32" ht="25.15" customHeight="1">
      <c r="A595" s="118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  <c r="AA595" s="117"/>
      <c r="AB595" s="117"/>
      <c r="AC595" s="117"/>
      <c r="AD595" s="117"/>
      <c r="AE595" s="117"/>
      <c r="AF595" s="117"/>
    </row>
    <row r="596" spans="1:32" ht="25.15" customHeight="1">
      <c r="A596" s="118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  <c r="AA596" s="117"/>
      <c r="AB596" s="117"/>
      <c r="AC596" s="117"/>
      <c r="AD596" s="117"/>
      <c r="AE596" s="117"/>
      <c r="AF596" s="117"/>
    </row>
    <row r="597" spans="1:32" ht="25.15" customHeight="1">
      <c r="A597" s="118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  <c r="AA597" s="117"/>
      <c r="AB597" s="117"/>
      <c r="AC597" s="117"/>
      <c r="AD597" s="117"/>
      <c r="AE597" s="117"/>
      <c r="AF597" s="117"/>
    </row>
    <row r="598" spans="1:32" ht="25.15" customHeight="1">
      <c r="A598" s="118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  <c r="AA598" s="117"/>
      <c r="AB598" s="117"/>
      <c r="AC598" s="117"/>
      <c r="AD598" s="117"/>
      <c r="AE598" s="117"/>
      <c r="AF598" s="117"/>
    </row>
    <row r="599" spans="1:32" ht="25.15" customHeight="1">
      <c r="A599" s="118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  <c r="AA599" s="117"/>
      <c r="AB599" s="117"/>
      <c r="AC599" s="117"/>
      <c r="AD599" s="117"/>
      <c r="AE599" s="117"/>
      <c r="AF599" s="117"/>
    </row>
    <row r="600" spans="1:32" ht="25.15" customHeight="1">
      <c r="A600" s="118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  <c r="AA600" s="117"/>
      <c r="AB600" s="117"/>
      <c r="AC600" s="117"/>
      <c r="AD600" s="117"/>
      <c r="AE600" s="117"/>
      <c r="AF600" s="117"/>
    </row>
    <row r="601" spans="1:32" ht="25.15" customHeight="1">
      <c r="A601" s="118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</row>
    <row r="602" spans="1:32" ht="25.15" customHeight="1">
      <c r="A602" s="118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  <c r="AA602" s="117"/>
      <c r="AB602" s="117"/>
      <c r="AC602" s="117"/>
      <c r="AD602" s="117"/>
      <c r="AE602" s="117"/>
      <c r="AF602" s="117"/>
    </row>
    <row r="603" spans="1:32" ht="25.15" customHeight="1">
      <c r="A603" s="118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</row>
    <row r="604" spans="1:32" ht="25.15" customHeight="1">
      <c r="A604" s="118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  <c r="AA604" s="117"/>
      <c r="AB604" s="117"/>
      <c r="AC604" s="117"/>
      <c r="AD604" s="117"/>
      <c r="AE604" s="117"/>
      <c r="AF604" s="117"/>
    </row>
    <row r="605" spans="1:32" ht="25.15" customHeight="1">
      <c r="A605" s="118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  <c r="AA605" s="117"/>
      <c r="AB605" s="117"/>
      <c r="AC605" s="117"/>
      <c r="AD605" s="117"/>
      <c r="AE605" s="117"/>
      <c r="AF605" s="117"/>
    </row>
    <row r="606" spans="1:32" ht="25.15" customHeight="1">
      <c r="A606" s="118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  <c r="AA606" s="117"/>
      <c r="AB606" s="117"/>
      <c r="AC606" s="117"/>
      <c r="AD606" s="117"/>
      <c r="AE606" s="117"/>
      <c r="AF606" s="117"/>
    </row>
    <row r="607" spans="1:32" ht="25.15" customHeight="1">
      <c r="A607" s="118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  <c r="AA607" s="117"/>
      <c r="AB607" s="117"/>
      <c r="AC607" s="117"/>
      <c r="AD607" s="117"/>
      <c r="AE607" s="117"/>
      <c r="AF607" s="117"/>
    </row>
    <row r="608" spans="1:32" ht="25.15" customHeight="1">
      <c r="A608" s="118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  <c r="AA608" s="117"/>
      <c r="AB608" s="117"/>
      <c r="AC608" s="117"/>
      <c r="AD608" s="117"/>
      <c r="AE608" s="117"/>
      <c r="AF608" s="117"/>
    </row>
    <row r="609" spans="1:32" ht="25.15" customHeight="1">
      <c r="A609" s="118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  <c r="AA609" s="117"/>
      <c r="AB609" s="117"/>
      <c r="AC609" s="117"/>
      <c r="AD609" s="117"/>
      <c r="AE609" s="117"/>
      <c r="AF609" s="117"/>
    </row>
    <row r="610" spans="1:32" ht="25.15" customHeight="1">
      <c r="A610" s="118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  <c r="AA610" s="117"/>
      <c r="AB610" s="117"/>
      <c r="AC610" s="117"/>
      <c r="AD610" s="117"/>
      <c r="AE610" s="117"/>
      <c r="AF610" s="117"/>
    </row>
    <row r="611" spans="1:32" ht="25.15" customHeight="1">
      <c r="A611" s="118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  <c r="AA611" s="117"/>
      <c r="AB611" s="117"/>
      <c r="AC611" s="117"/>
      <c r="AD611" s="117"/>
      <c r="AE611" s="117"/>
      <c r="AF611" s="117"/>
    </row>
    <row r="612" spans="1:32" ht="25.15" customHeight="1">
      <c r="A612" s="118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  <c r="AA612" s="117"/>
      <c r="AB612" s="117"/>
      <c r="AC612" s="117"/>
      <c r="AD612" s="117"/>
      <c r="AE612" s="117"/>
      <c r="AF612" s="117"/>
    </row>
    <row r="613" spans="1:32" ht="25.15" customHeight="1">
      <c r="A613" s="118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  <c r="AA613" s="117"/>
      <c r="AB613" s="117"/>
      <c r="AC613" s="117"/>
      <c r="AD613" s="117"/>
      <c r="AE613" s="117"/>
      <c r="AF613" s="117"/>
    </row>
    <row r="614" spans="1:32" ht="25.15" customHeight="1">
      <c r="A614" s="118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  <c r="AA614" s="117"/>
      <c r="AB614" s="117"/>
      <c r="AC614" s="117"/>
      <c r="AD614" s="117"/>
      <c r="AE614" s="117"/>
      <c r="AF614" s="117"/>
    </row>
    <row r="615" spans="1:32" ht="25.15" customHeight="1">
      <c r="A615" s="118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  <c r="AA615" s="117"/>
      <c r="AB615" s="117"/>
      <c r="AC615" s="117"/>
      <c r="AD615" s="117"/>
      <c r="AE615" s="117"/>
      <c r="AF615" s="117"/>
    </row>
    <row r="616" spans="1:32" ht="25.15" customHeight="1">
      <c r="A616" s="118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  <c r="AA616" s="117"/>
      <c r="AB616" s="117"/>
      <c r="AC616" s="117"/>
      <c r="AD616" s="117"/>
      <c r="AE616" s="117"/>
      <c r="AF616" s="117"/>
    </row>
    <row r="617" spans="1:32" ht="25.15" customHeight="1">
      <c r="A617" s="118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  <c r="AA617" s="117"/>
      <c r="AB617" s="117"/>
      <c r="AC617" s="117"/>
      <c r="AD617" s="117"/>
      <c r="AE617" s="117"/>
      <c r="AF617" s="117"/>
    </row>
    <row r="618" spans="1:32" ht="25.15" customHeight="1">
      <c r="A618" s="118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</row>
    <row r="619" spans="1:32" ht="25.15" customHeight="1">
      <c r="A619" s="118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  <c r="AA619" s="117"/>
      <c r="AB619" s="117"/>
      <c r="AC619" s="117"/>
      <c r="AD619" s="117"/>
      <c r="AE619" s="117"/>
      <c r="AF619" s="117"/>
    </row>
    <row r="620" spans="1:32" ht="25.15" customHeight="1">
      <c r="A620" s="118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  <c r="AA620" s="117"/>
      <c r="AB620" s="117"/>
      <c r="AC620" s="117"/>
      <c r="AD620" s="117"/>
      <c r="AE620" s="117"/>
      <c r="AF620" s="117"/>
    </row>
    <row r="621" spans="1:32" ht="25.15" customHeight="1">
      <c r="A621" s="118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</row>
    <row r="622" spans="1:32" ht="25.15" customHeight="1">
      <c r="A622" s="118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  <c r="AA622" s="117"/>
      <c r="AB622" s="117"/>
      <c r="AC622" s="117"/>
      <c r="AD622" s="117"/>
      <c r="AE622" s="117"/>
      <c r="AF622" s="117"/>
    </row>
    <row r="623" spans="1:32" ht="25.15" customHeight="1">
      <c r="A623" s="118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  <c r="AA623" s="117"/>
      <c r="AB623" s="117"/>
      <c r="AC623" s="117"/>
      <c r="AD623" s="117"/>
      <c r="AE623" s="117"/>
      <c r="AF623" s="117"/>
    </row>
    <row r="624" spans="1:32" ht="25.15" customHeight="1">
      <c r="A624" s="118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  <c r="AA624" s="117"/>
      <c r="AB624" s="117"/>
      <c r="AC624" s="117"/>
      <c r="AD624" s="117"/>
      <c r="AE624" s="117"/>
      <c r="AF624" s="117"/>
    </row>
    <row r="625" spans="1:32" ht="25.15" customHeight="1">
      <c r="A625" s="118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  <c r="AA625" s="117"/>
      <c r="AB625" s="117"/>
      <c r="AC625" s="117"/>
      <c r="AD625" s="117"/>
      <c r="AE625" s="117"/>
      <c r="AF625" s="117"/>
    </row>
    <row r="626" spans="1:32" ht="25.15" customHeight="1">
      <c r="A626" s="118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  <c r="AA626" s="117"/>
      <c r="AB626" s="117"/>
      <c r="AC626" s="117"/>
      <c r="AD626" s="117"/>
      <c r="AE626" s="117"/>
      <c r="AF626" s="117"/>
    </row>
    <row r="627" spans="1:32" ht="25.15" customHeight="1">
      <c r="A627" s="118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  <c r="AA627" s="117"/>
      <c r="AB627" s="117"/>
      <c r="AC627" s="117"/>
      <c r="AD627" s="117"/>
      <c r="AE627" s="117"/>
      <c r="AF627" s="117"/>
    </row>
    <row r="628" spans="1:32" ht="25.15" customHeight="1">
      <c r="A628" s="118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  <c r="AA628" s="117"/>
      <c r="AB628" s="117"/>
      <c r="AC628" s="117"/>
      <c r="AD628" s="117"/>
      <c r="AE628" s="117"/>
      <c r="AF628" s="117"/>
    </row>
    <row r="629" spans="1:32" ht="25.15" customHeight="1">
      <c r="A629" s="118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  <c r="AA629" s="117"/>
      <c r="AB629" s="117"/>
      <c r="AC629" s="117"/>
      <c r="AD629" s="117"/>
      <c r="AE629" s="117"/>
      <c r="AF629" s="117"/>
    </row>
    <row r="630" spans="1:32" ht="25.15" customHeight="1">
      <c r="A630" s="118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  <c r="AA630" s="117"/>
      <c r="AB630" s="117"/>
      <c r="AC630" s="117"/>
      <c r="AD630" s="117"/>
      <c r="AE630" s="117"/>
      <c r="AF630" s="117"/>
    </row>
    <row r="631" spans="1:32" ht="25.15" customHeight="1">
      <c r="A631" s="118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  <c r="AA631" s="117"/>
      <c r="AB631" s="117"/>
      <c r="AC631" s="117"/>
      <c r="AD631" s="117"/>
      <c r="AE631" s="117"/>
      <c r="AF631" s="117"/>
    </row>
    <row r="632" spans="1:32" ht="25.15" customHeight="1">
      <c r="A632" s="118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  <c r="AA632" s="117"/>
      <c r="AB632" s="117"/>
      <c r="AC632" s="117"/>
      <c r="AD632" s="117"/>
      <c r="AE632" s="117"/>
      <c r="AF632" s="117"/>
    </row>
    <row r="633" spans="1:32" ht="25.15" customHeight="1">
      <c r="A633" s="118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  <c r="AA633" s="117"/>
      <c r="AB633" s="117"/>
      <c r="AC633" s="117"/>
      <c r="AD633" s="117"/>
      <c r="AE633" s="117"/>
      <c r="AF633" s="117"/>
    </row>
    <row r="634" spans="1:32" ht="25.15" customHeight="1">
      <c r="A634" s="118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  <c r="AA634" s="117"/>
      <c r="AB634" s="117"/>
      <c r="AC634" s="117"/>
      <c r="AD634" s="117"/>
      <c r="AE634" s="117"/>
      <c r="AF634" s="117"/>
    </row>
    <row r="635" spans="1:32" ht="25.15" customHeight="1">
      <c r="A635" s="118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  <c r="AA635" s="117"/>
      <c r="AB635" s="117"/>
      <c r="AC635" s="117"/>
      <c r="AD635" s="117"/>
      <c r="AE635" s="117"/>
      <c r="AF635" s="117"/>
    </row>
    <row r="636" spans="1:32" ht="25.15" customHeight="1">
      <c r="A636" s="118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  <c r="AA636" s="117"/>
      <c r="AB636" s="117"/>
      <c r="AC636" s="117"/>
      <c r="AD636" s="117"/>
      <c r="AE636" s="117"/>
      <c r="AF636" s="117"/>
    </row>
    <row r="637" spans="1:32" ht="25.15" customHeight="1">
      <c r="A637" s="118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  <c r="AA637" s="117"/>
      <c r="AB637" s="117"/>
      <c r="AC637" s="117"/>
      <c r="AD637" s="117"/>
      <c r="AE637" s="117"/>
      <c r="AF637" s="117"/>
    </row>
    <row r="638" spans="1:32" ht="25.15" customHeight="1">
      <c r="A638" s="118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  <c r="AA638" s="117"/>
      <c r="AB638" s="117"/>
      <c r="AC638" s="117"/>
      <c r="AD638" s="117"/>
      <c r="AE638" s="117"/>
      <c r="AF638" s="117"/>
    </row>
    <row r="639" spans="1:32" ht="25.15" customHeight="1">
      <c r="A639" s="118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  <c r="AA639" s="117"/>
      <c r="AB639" s="117"/>
      <c r="AC639" s="117"/>
      <c r="AD639" s="117"/>
      <c r="AE639" s="117"/>
      <c r="AF639" s="117"/>
    </row>
    <row r="640" spans="1:32" ht="25.15" customHeight="1">
      <c r="A640" s="118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  <c r="AA640" s="117"/>
      <c r="AB640" s="117"/>
      <c r="AC640" s="117"/>
      <c r="AD640" s="117"/>
      <c r="AE640" s="117"/>
      <c r="AF640" s="117"/>
    </row>
    <row r="641" spans="1:32" ht="25.15" customHeight="1">
      <c r="A641" s="118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  <c r="AA641" s="117"/>
      <c r="AB641" s="117"/>
      <c r="AC641" s="117"/>
      <c r="AD641" s="117"/>
      <c r="AE641" s="117"/>
      <c r="AF641" s="117"/>
    </row>
    <row r="642" spans="1:32" ht="25.15" customHeight="1">
      <c r="A642" s="118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  <c r="AA642" s="117"/>
      <c r="AB642" s="117"/>
      <c r="AC642" s="117"/>
      <c r="AD642" s="117"/>
      <c r="AE642" s="117"/>
      <c r="AF642" s="117"/>
    </row>
    <row r="643" spans="1:32" ht="25.15" customHeight="1">
      <c r="A643" s="118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  <c r="AA643" s="117"/>
      <c r="AB643" s="117"/>
      <c r="AC643" s="117"/>
      <c r="AD643" s="117"/>
      <c r="AE643" s="117"/>
      <c r="AF643" s="117"/>
    </row>
    <row r="644" spans="1:32" ht="25.15" customHeight="1">
      <c r="A644" s="118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  <c r="AA644" s="117"/>
      <c r="AB644" s="117"/>
      <c r="AC644" s="117"/>
      <c r="AD644" s="117"/>
      <c r="AE644" s="117"/>
      <c r="AF644" s="117"/>
    </row>
    <row r="645" spans="1:32" ht="25.15" customHeight="1">
      <c r="A645" s="118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  <c r="AA645" s="117"/>
      <c r="AB645" s="117"/>
      <c r="AC645" s="117"/>
      <c r="AD645" s="117"/>
      <c r="AE645" s="117"/>
      <c r="AF645" s="117"/>
    </row>
    <row r="646" spans="1:32" ht="25.15" customHeight="1">
      <c r="A646" s="118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  <c r="AA646" s="117"/>
      <c r="AB646" s="117"/>
      <c r="AC646" s="117"/>
      <c r="AD646" s="117"/>
      <c r="AE646" s="117"/>
      <c r="AF646" s="117"/>
    </row>
    <row r="647" spans="1:32" ht="25.15" customHeight="1">
      <c r="A647" s="118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  <c r="AA647" s="117"/>
      <c r="AB647" s="117"/>
      <c r="AC647" s="117"/>
      <c r="AD647" s="117"/>
      <c r="AE647" s="117"/>
      <c r="AF647" s="117"/>
    </row>
    <row r="648" spans="1:32" ht="25.15" customHeight="1">
      <c r="A648" s="118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  <c r="AA648" s="117"/>
      <c r="AB648" s="117"/>
      <c r="AC648" s="117"/>
      <c r="AD648" s="117"/>
      <c r="AE648" s="117"/>
      <c r="AF648" s="117"/>
    </row>
    <row r="649" spans="1:32" ht="25.15" customHeight="1">
      <c r="A649" s="118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  <c r="AA649" s="117"/>
      <c r="AB649" s="117"/>
      <c r="AC649" s="117"/>
      <c r="AD649" s="117"/>
      <c r="AE649" s="117"/>
      <c r="AF649" s="117"/>
    </row>
    <row r="650" spans="1:32" ht="25.15" customHeight="1">
      <c r="A650" s="118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  <c r="AA650" s="117"/>
      <c r="AB650" s="117"/>
      <c r="AC650" s="117"/>
      <c r="AD650" s="117"/>
      <c r="AE650" s="117"/>
      <c r="AF650" s="117"/>
    </row>
    <row r="651" spans="1:32" ht="25.15" customHeight="1">
      <c r="A651" s="118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  <c r="AA651" s="117"/>
      <c r="AB651" s="117"/>
      <c r="AC651" s="117"/>
      <c r="AD651" s="117"/>
      <c r="AE651" s="117"/>
      <c r="AF651" s="117"/>
    </row>
    <row r="652" spans="1:32" ht="25.15" customHeight="1">
      <c r="A652" s="118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</row>
    <row r="653" spans="1:32" ht="25.15" customHeight="1">
      <c r="A653" s="118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  <c r="AA653" s="117"/>
      <c r="AB653" s="117"/>
      <c r="AC653" s="117"/>
      <c r="AD653" s="117"/>
      <c r="AE653" s="117"/>
      <c r="AF653" s="117"/>
    </row>
    <row r="654" spans="1:32" ht="25.15" customHeight="1">
      <c r="A654" s="118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  <c r="AA654" s="117"/>
      <c r="AB654" s="117"/>
      <c r="AC654" s="117"/>
      <c r="AD654" s="117"/>
      <c r="AE654" s="117"/>
      <c r="AF654" s="117"/>
    </row>
    <row r="655" spans="1:32" ht="25.15" customHeight="1">
      <c r="A655" s="118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  <c r="AA655" s="117"/>
      <c r="AB655" s="117"/>
      <c r="AC655" s="117"/>
      <c r="AD655" s="117"/>
      <c r="AE655" s="117"/>
      <c r="AF655" s="117"/>
    </row>
    <row r="656" spans="1:32" ht="25.15" customHeight="1">
      <c r="A656" s="118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  <c r="AA656" s="117"/>
      <c r="AB656" s="117"/>
      <c r="AC656" s="117"/>
      <c r="AD656" s="117"/>
      <c r="AE656" s="117"/>
      <c r="AF656" s="117"/>
    </row>
    <row r="657" spans="1:32" ht="25.15" customHeight="1">
      <c r="A657" s="118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  <c r="AA657" s="117"/>
      <c r="AB657" s="117"/>
      <c r="AC657" s="117"/>
      <c r="AD657" s="117"/>
      <c r="AE657" s="117"/>
      <c r="AF657" s="117"/>
    </row>
    <row r="658" spans="1:32" ht="25.15" customHeight="1">
      <c r="A658" s="118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  <c r="AA658" s="117"/>
      <c r="AB658" s="117"/>
      <c r="AC658" s="117"/>
      <c r="AD658" s="117"/>
      <c r="AE658" s="117"/>
      <c r="AF658" s="117"/>
    </row>
    <row r="659" spans="1:32" ht="25.15" customHeight="1">
      <c r="A659" s="118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  <c r="AA659" s="117"/>
      <c r="AB659" s="117"/>
      <c r="AC659" s="117"/>
      <c r="AD659" s="117"/>
      <c r="AE659" s="117"/>
      <c r="AF659" s="117"/>
    </row>
    <row r="660" spans="1:32" ht="25.15" customHeight="1">
      <c r="A660" s="118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  <c r="AA660" s="117"/>
      <c r="AB660" s="117"/>
      <c r="AC660" s="117"/>
      <c r="AD660" s="117"/>
      <c r="AE660" s="117"/>
      <c r="AF660" s="117"/>
    </row>
    <row r="661" spans="1:32" ht="25.15" customHeight="1">
      <c r="A661" s="118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  <c r="AA661" s="117"/>
      <c r="AB661" s="117"/>
      <c r="AC661" s="117"/>
      <c r="AD661" s="117"/>
      <c r="AE661" s="117"/>
      <c r="AF661" s="117"/>
    </row>
    <row r="662" spans="1:32" ht="25.15" customHeight="1">
      <c r="A662" s="118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  <c r="AA662" s="117"/>
      <c r="AB662" s="117"/>
      <c r="AC662" s="117"/>
      <c r="AD662" s="117"/>
      <c r="AE662" s="117"/>
      <c r="AF662" s="117"/>
    </row>
    <row r="663" spans="1:32" ht="25.15" customHeight="1">
      <c r="A663" s="118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  <c r="AA663" s="117"/>
      <c r="AB663" s="117"/>
      <c r="AC663" s="117"/>
      <c r="AD663" s="117"/>
      <c r="AE663" s="117"/>
      <c r="AF663" s="117"/>
    </row>
    <row r="664" spans="1:32" ht="25.15" customHeight="1">
      <c r="A664" s="118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  <c r="AA664" s="117"/>
      <c r="AB664" s="117"/>
      <c r="AC664" s="117"/>
      <c r="AD664" s="117"/>
      <c r="AE664" s="117"/>
      <c r="AF664" s="117"/>
    </row>
    <row r="665" spans="1:32" ht="25.15" customHeight="1">
      <c r="A665" s="118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  <c r="AA665" s="117"/>
      <c r="AB665" s="117"/>
      <c r="AC665" s="117"/>
      <c r="AD665" s="117"/>
      <c r="AE665" s="117"/>
      <c r="AF665" s="117"/>
    </row>
    <row r="666" spans="1:32" ht="25.15" customHeight="1">
      <c r="A666" s="118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  <c r="AA666" s="117"/>
      <c r="AB666" s="117"/>
      <c r="AC666" s="117"/>
      <c r="AD666" s="117"/>
      <c r="AE666" s="117"/>
      <c r="AF666" s="117"/>
    </row>
    <row r="667" spans="1:32" ht="25.15" customHeight="1">
      <c r="A667" s="118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  <c r="AA667" s="117"/>
      <c r="AB667" s="117"/>
      <c r="AC667" s="117"/>
      <c r="AD667" s="117"/>
      <c r="AE667" s="117"/>
      <c r="AF667" s="117"/>
    </row>
    <row r="668" spans="1:32" ht="25.15" customHeight="1">
      <c r="A668" s="118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  <c r="AA668" s="117"/>
      <c r="AB668" s="117"/>
      <c r="AC668" s="117"/>
      <c r="AD668" s="117"/>
      <c r="AE668" s="117"/>
      <c r="AF668" s="117"/>
    </row>
    <row r="669" spans="1:32" ht="25.15" customHeight="1">
      <c r="A669" s="118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  <c r="AA669" s="117"/>
      <c r="AB669" s="117"/>
      <c r="AC669" s="117"/>
      <c r="AD669" s="117"/>
      <c r="AE669" s="117"/>
      <c r="AF669" s="117"/>
    </row>
    <row r="670" spans="1:32" ht="25.15" customHeight="1">
      <c r="A670" s="118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  <c r="AA670" s="117"/>
      <c r="AB670" s="117"/>
      <c r="AC670" s="117"/>
      <c r="AD670" s="117"/>
      <c r="AE670" s="117"/>
      <c r="AF670" s="117"/>
    </row>
    <row r="671" spans="1:32" ht="25.15" customHeight="1">
      <c r="A671" s="118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  <c r="AA671" s="117"/>
      <c r="AB671" s="117"/>
      <c r="AC671" s="117"/>
      <c r="AD671" s="117"/>
      <c r="AE671" s="117"/>
      <c r="AF671" s="117"/>
    </row>
    <row r="672" spans="1:32" ht="25.15" customHeight="1">
      <c r="A672" s="118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</row>
    <row r="673" spans="1:32" ht="25.15" customHeight="1">
      <c r="A673" s="118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  <c r="AA673" s="117"/>
      <c r="AB673" s="117"/>
      <c r="AC673" s="117"/>
      <c r="AD673" s="117"/>
      <c r="AE673" s="117"/>
      <c r="AF673" s="117"/>
    </row>
    <row r="674" spans="1:32" ht="25.15" customHeight="1">
      <c r="A674" s="118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  <c r="AA674" s="117"/>
      <c r="AB674" s="117"/>
      <c r="AC674" s="117"/>
      <c r="AD674" s="117"/>
      <c r="AE674" s="117"/>
      <c r="AF674" s="117"/>
    </row>
    <row r="675" spans="1:32" ht="25.15" customHeight="1">
      <c r="A675" s="118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  <c r="AA675" s="117"/>
      <c r="AB675" s="117"/>
      <c r="AC675" s="117"/>
      <c r="AD675" s="117"/>
      <c r="AE675" s="117"/>
      <c r="AF675" s="117"/>
    </row>
    <row r="676" spans="1:32" ht="25.15" customHeight="1">
      <c r="A676" s="118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  <c r="AA676" s="117"/>
      <c r="AB676" s="117"/>
      <c r="AC676" s="117"/>
      <c r="AD676" s="117"/>
      <c r="AE676" s="117"/>
      <c r="AF676" s="117"/>
    </row>
    <row r="677" spans="1:32" ht="25.15" customHeight="1">
      <c r="A677" s="118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  <c r="AA677" s="117"/>
      <c r="AB677" s="117"/>
      <c r="AC677" s="117"/>
      <c r="AD677" s="117"/>
      <c r="AE677" s="117"/>
      <c r="AF677" s="117"/>
    </row>
    <row r="678" spans="1:32" ht="25.15" customHeight="1">
      <c r="A678" s="118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  <c r="AA678" s="117"/>
      <c r="AB678" s="117"/>
      <c r="AC678" s="117"/>
      <c r="AD678" s="117"/>
      <c r="AE678" s="117"/>
      <c r="AF678" s="117"/>
    </row>
    <row r="679" spans="1:32" ht="25.15" customHeight="1">
      <c r="A679" s="118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  <c r="AA679" s="117"/>
      <c r="AB679" s="117"/>
      <c r="AC679" s="117"/>
      <c r="AD679" s="117"/>
      <c r="AE679" s="117"/>
      <c r="AF679" s="117"/>
    </row>
    <row r="680" spans="1:32" ht="25.15" customHeight="1">
      <c r="A680" s="118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  <c r="AA680" s="117"/>
      <c r="AB680" s="117"/>
      <c r="AC680" s="117"/>
      <c r="AD680" s="117"/>
      <c r="AE680" s="117"/>
      <c r="AF680" s="117"/>
    </row>
    <row r="681" spans="1:32" ht="25.15" customHeight="1">
      <c r="A681" s="118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  <c r="AA681" s="117"/>
      <c r="AB681" s="117"/>
      <c r="AC681" s="117"/>
      <c r="AD681" s="117"/>
      <c r="AE681" s="117"/>
      <c r="AF681" s="117"/>
    </row>
    <row r="682" spans="1:32" ht="25.15" customHeight="1">
      <c r="A682" s="118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  <c r="AA682" s="117"/>
      <c r="AB682" s="117"/>
      <c r="AC682" s="117"/>
      <c r="AD682" s="117"/>
      <c r="AE682" s="117"/>
      <c r="AF682" s="117"/>
    </row>
    <row r="683" spans="1:32" ht="25.15" customHeight="1">
      <c r="A683" s="118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  <c r="AA683" s="117"/>
      <c r="AB683" s="117"/>
      <c r="AC683" s="117"/>
      <c r="AD683" s="117"/>
      <c r="AE683" s="117"/>
      <c r="AF683" s="117"/>
    </row>
    <row r="684" spans="1:32" ht="25.15" customHeight="1">
      <c r="A684" s="118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  <c r="AA684" s="117"/>
      <c r="AB684" s="117"/>
      <c r="AC684" s="117"/>
      <c r="AD684" s="117"/>
      <c r="AE684" s="117"/>
      <c r="AF684" s="117"/>
    </row>
    <row r="685" spans="1:32" ht="25.15" customHeight="1">
      <c r="A685" s="118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</row>
    <row r="686" spans="1:32" ht="25.15" customHeight="1">
      <c r="A686" s="118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  <c r="AA686" s="117"/>
      <c r="AB686" s="117"/>
      <c r="AC686" s="117"/>
      <c r="AD686" s="117"/>
      <c r="AE686" s="117"/>
      <c r="AF686" s="117"/>
    </row>
    <row r="687" spans="1:32" ht="25.15" customHeight="1">
      <c r="A687" s="118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  <c r="AA687" s="117"/>
      <c r="AB687" s="117"/>
      <c r="AC687" s="117"/>
      <c r="AD687" s="117"/>
      <c r="AE687" s="117"/>
      <c r="AF687" s="117"/>
    </row>
    <row r="688" spans="1:32" ht="25.15" customHeight="1">
      <c r="A688" s="118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  <c r="AA688" s="117"/>
      <c r="AB688" s="117"/>
      <c r="AC688" s="117"/>
      <c r="AD688" s="117"/>
      <c r="AE688" s="117"/>
      <c r="AF688" s="117"/>
    </row>
    <row r="689" spans="1:32" ht="25.15" customHeight="1">
      <c r="A689" s="118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  <c r="AA689" s="117"/>
      <c r="AB689" s="117"/>
      <c r="AC689" s="117"/>
      <c r="AD689" s="117"/>
      <c r="AE689" s="117"/>
      <c r="AF689" s="117"/>
    </row>
    <row r="690" spans="1:32" ht="25.15" customHeight="1">
      <c r="A690" s="118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  <c r="AA690" s="117"/>
      <c r="AB690" s="117"/>
      <c r="AC690" s="117"/>
      <c r="AD690" s="117"/>
      <c r="AE690" s="117"/>
      <c r="AF690" s="117"/>
    </row>
    <row r="691" spans="1:32" ht="25.15" customHeight="1">
      <c r="A691" s="118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  <c r="AA691" s="117"/>
      <c r="AB691" s="117"/>
      <c r="AC691" s="117"/>
      <c r="AD691" s="117"/>
      <c r="AE691" s="117"/>
      <c r="AF691" s="117"/>
    </row>
    <row r="692" spans="1:32" ht="25.15" customHeight="1">
      <c r="A692" s="118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  <c r="AA692" s="117"/>
      <c r="AB692" s="117"/>
      <c r="AC692" s="117"/>
      <c r="AD692" s="117"/>
      <c r="AE692" s="117"/>
      <c r="AF692" s="117"/>
    </row>
    <row r="693" spans="1:32" ht="25.15" customHeight="1">
      <c r="A693" s="118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  <c r="AA693" s="117"/>
      <c r="AB693" s="117"/>
      <c r="AC693" s="117"/>
      <c r="AD693" s="117"/>
      <c r="AE693" s="117"/>
      <c r="AF693" s="117"/>
    </row>
    <row r="694" spans="1:32" ht="25.15" customHeight="1">
      <c r="A694" s="118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</row>
    <row r="695" spans="1:32" ht="25.15" customHeight="1">
      <c r="A695" s="118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  <c r="AA695" s="117"/>
      <c r="AB695" s="117"/>
      <c r="AC695" s="117"/>
      <c r="AD695" s="117"/>
      <c r="AE695" s="117"/>
      <c r="AF695" s="117"/>
    </row>
    <row r="696" spans="1:32" ht="25.15" customHeight="1">
      <c r="A696" s="118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  <c r="AA696" s="117"/>
      <c r="AB696" s="117"/>
      <c r="AC696" s="117"/>
      <c r="AD696" s="117"/>
      <c r="AE696" s="117"/>
      <c r="AF696" s="117"/>
    </row>
    <row r="697" spans="1:32" ht="25.15" customHeight="1">
      <c r="A697" s="118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  <c r="AA697" s="117"/>
      <c r="AB697" s="117"/>
      <c r="AC697" s="117"/>
      <c r="AD697" s="117"/>
      <c r="AE697" s="117"/>
      <c r="AF697" s="117"/>
    </row>
    <row r="698" spans="1:32" ht="25.15" customHeight="1">
      <c r="A698" s="118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  <c r="AA698" s="117"/>
      <c r="AB698" s="117"/>
      <c r="AC698" s="117"/>
      <c r="AD698" s="117"/>
      <c r="AE698" s="117"/>
      <c r="AF698" s="117"/>
    </row>
    <row r="699" spans="1:32" ht="25.15" customHeight="1">
      <c r="A699" s="118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  <c r="AA699" s="117"/>
      <c r="AB699" s="117"/>
      <c r="AC699" s="117"/>
      <c r="AD699" s="117"/>
      <c r="AE699" s="117"/>
      <c r="AF699" s="117"/>
    </row>
    <row r="700" spans="1:32" ht="25.15" customHeight="1">
      <c r="A700" s="118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  <c r="AA700" s="117"/>
      <c r="AB700" s="117"/>
      <c r="AC700" s="117"/>
      <c r="AD700" s="117"/>
      <c r="AE700" s="117"/>
      <c r="AF700" s="117"/>
    </row>
    <row r="701" spans="1:32" ht="25.15" customHeight="1">
      <c r="A701" s="118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  <c r="AA701" s="117"/>
      <c r="AB701" s="117"/>
      <c r="AC701" s="117"/>
      <c r="AD701" s="117"/>
      <c r="AE701" s="117"/>
      <c r="AF701" s="117"/>
    </row>
    <row r="702" spans="1:32" ht="25.15" customHeight="1">
      <c r="A702" s="118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  <c r="AA702" s="117"/>
      <c r="AB702" s="117"/>
      <c r="AC702" s="117"/>
      <c r="AD702" s="117"/>
      <c r="AE702" s="117"/>
      <c r="AF702" s="117"/>
    </row>
    <row r="703" spans="1:32" ht="25.15" customHeight="1">
      <c r="A703" s="118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  <c r="AA703" s="117"/>
      <c r="AB703" s="117"/>
      <c r="AC703" s="117"/>
      <c r="AD703" s="117"/>
      <c r="AE703" s="117"/>
      <c r="AF703" s="117"/>
    </row>
    <row r="704" spans="1:32" ht="25.15" customHeight="1">
      <c r="A704" s="118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  <c r="AA704" s="117"/>
      <c r="AB704" s="117"/>
      <c r="AC704" s="117"/>
      <c r="AD704" s="117"/>
      <c r="AE704" s="117"/>
      <c r="AF704" s="117"/>
    </row>
    <row r="705" spans="1:32" ht="25.15" customHeight="1">
      <c r="A705" s="118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  <c r="AA705" s="117"/>
      <c r="AB705" s="117"/>
      <c r="AC705" s="117"/>
      <c r="AD705" s="117"/>
      <c r="AE705" s="117"/>
      <c r="AF705" s="117"/>
    </row>
    <row r="706" spans="1:32" ht="25.15" customHeight="1">
      <c r="A706" s="118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  <c r="AA706" s="117"/>
      <c r="AB706" s="117"/>
      <c r="AC706" s="117"/>
      <c r="AD706" s="117"/>
      <c r="AE706" s="117"/>
      <c r="AF706" s="117"/>
    </row>
    <row r="707" spans="1:32" ht="25.15" customHeight="1">
      <c r="A707" s="118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  <c r="AA707" s="117"/>
      <c r="AB707" s="117"/>
      <c r="AC707" s="117"/>
      <c r="AD707" s="117"/>
      <c r="AE707" s="117"/>
      <c r="AF707" s="117"/>
    </row>
    <row r="708" spans="1:32" ht="25.15" customHeight="1">
      <c r="A708" s="118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  <c r="AA708" s="117"/>
      <c r="AB708" s="117"/>
      <c r="AC708" s="117"/>
      <c r="AD708" s="117"/>
      <c r="AE708" s="117"/>
      <c r="AF708" s="117"/>
    </row>
    <row r="709" spans="1:32" ht="25.15" customHeight="1">
      <c r="A709" s="118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  <c r="AA709" s="117"/>
      <c r="AB709" s="117"/>
      <c r="AC709" s="117"/>
      <c r="AD709" s="117"/>
      <c r="AE709" s="117"/>
      <c r="AF709" s="117"/>
    </row>
    <row r="710" spans="1:32" ht="25.15" customHeight="1">
      <c r="A710" s="118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  <c r="AA710" s="117"/>
      <c r="AB710" s="117"/>
      <c r="AC710" s="117"/>
      <c r="AD710" s="117"/>
      <c r="AE710" s="117"/>
      <c r="AF710" s="117"/>
    </row>
    <row r="711" spans="1:32" ht="25.15" customHeight="1">
      <c r="A711" s="118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  <c r="AA711" s="117"/>
      <c r="AB711" s="117"/>
      <c r="AC711" s="117"/>
      <c r="AD711" s="117"/>
      <c r="AE711" s="117"/>
      <c r="AF711" s="117"/>
    </row>
    <row r="712" spans="1:32" ht="25.15" customHeight="1">
      <c r="A712" s="118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  <c r="AA712" s="117"/>
      <c r="AB712" s="117"/>
      <c r="AC712" s="117"/>
      <c r="AD712" s="117"/>
      <c r="AE712" s="117"/>
      <c r="AF712" s="117"/>
    </row>
    <row r="713" spans="1:32" ht="25.15" customHeight="1">
      <c r="A713" s="118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  <c r="AA713" s="117"/>
      <c r="AB713" s="117"/>
      <c r="AC713" s="117"/>
      <c r="AD713" s="117"/>
      <c r="AE713" s="117"/>
      <c r="AF713" s="117"/>
    </row>
    <row r="714" spans="1:32" ht="25.15" customHeight="1">
      <c r="A714" s="118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  <c r="AA714" s="117"/>
      <c r="AB714" s="117"/>
      <c r="AC714" s="117"/>
      <c r="AD714" s="117"/>
      <c r="AE714" s="117"/>
      <c r="AF714" s="117"/>
    </row>
    <row r="715" spans="1:32" ht="25.15" customHeight="1">
      <c r="A715" s="118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  <c r="AA715" s="117"/>
      <c r="AB715" s="117"/>
      <c r="AC715" s="117"/>
      <c r="AD715" s="117"/>
      <c r="AE715" s="117"/>
      <c r="AF715" s="117"/>
    </row>
    <row r="716" spans="1:32" ht="25.15" customHeight="1">
      <c r="A716" s="118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  <c r="AA716" s="117"/>
      <c r="AB716" s="117"/>
      <c r="AC716" s="117"/>
      <c r="AD716" s="117"/>
      <c r="AE716" s="117"/>
      <c r="AF716" s="117"/>
    </row>
    <row r="717" spans="1:32" ht="25.15" customHeight="1">
      <c r="A717" s="118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  <c r="AA717" s="117"/>
      <c r="AB717" s="117"/>
      <c r="AC717" s="117"/>
      <c r="AD717" s="117"/>
      <c r="AE717" s="117"/>
      <c r="AF717" s="117"/>
    </row>
    <row r="718" spans="1:32" ht="25.15" customHeight="1">
      <c r="A718" s="118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  <c r="AA718" s="117"/>
      <c r="AB718" s="117"/>
      <c r="AC718" s="117"/>
      <c r="AD718" s="117"/>
      <c r="AE718" s="117"/>
      <c r="AF718" s="117"/>
    </row>
    <row r="719" spans="1:32" ht="25.15" customHeight="1">
      <c r="A719" s="118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  <c r="AA719" s="117"/>
      <c r="AB719" s="117"/>
      <c r="AC719" s="117"/>
      <c r="AD719" s="117"/>
      <c r="AE719" s="117"/>
      <c r="AF719" s="117"/>
    </row>
    <row r="720" spans="1:32" ht="25.15" customHeight="1">
      <c r="A720" s="118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  <c r="AA720" s="117"/>
      <c r="AB720" s="117"/>
      <c r="AC720" s="117"/>
      <c r="AD720" s="117"/>
      <c r="AE720" s="117"/>
      <c r="AF720" s="117"/>
    </row>
    <row r="721" spans="1:32" ht="25.15" customHeight="1">
      <c r="A721" s="118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  <c r="AA721" s="117"/>
      <c r="AB721" s="117"/>
      <c r="AC721" s="117"/>
      <c r="AD721" s="117"/>
      <c r="AE721" s="117"/>
      <c r="AF721" s="117"/>
    </row>
    <row r="722" spans="1:32" ht="25.15" customHeight="1">
      <c r="A722" s="118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  <c r="AA722" s="117"/>
      <c r="AB722" s="117"/>
      <c r="AC722" s="117"/>
      <c r="AD722" s="117"/>
      <c r="AE722" s="117"/>
      <c r="AF722" s="117"/>
    </row>
    <row r="723" spans="1:32" ht="25.15" customHeight="1">
      <c r="A723" s="118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  <c r="AA723" s="117"/>
      <c r="AB723" s="117"/>
      <c r="AC723" s="117"/>
      <c r="AD723" s="117"/>
      <c r="AE723" s="117"/>
      <c r="AF723" s="117"/>
    </row>
    <row r="724" spans="1:32" ht="25.15" customHeight="1">
      <c r="A724" s="118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  <c r="AA724" s="117"/>
      <c r="AB724" s="117"/>
      <c r="AC724" s="117"/>
      <c r="AD724" s="117"/>
      <c r="AE724" s="117"/>
      <c r="AF724" s="117"/>
    </row>
    <row r="725" spans="1:32" ht="25.15" customHeight="1">
      <c r="A725" s="118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  <c r="AA725" s="117"/>
      <c r="AB725" s="117"/>
      <c r="AC725" s="117"/>
      <c r="AD725" s="117"/>
      <c r="AE725" s="117"/>
      <c r="AF725" s="117"/>
    </row>
    <row r="726" spans="1:32" ht="25.15" customHeight="1">
      <c r="A726" s="118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  <c r="AA726" s="117"/>
      <c r="AB726" s="117"/>
      <c r="AC726" s="117"/>
      <c r="AD726" s="117"/>
      <c r="AE726" s="117"/>
      <c r="AF726" s="117"/>
    </row>
    <row r="727" spans="1:32" ht="25.15" customHeight="1">
      <c r="A727" s="118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  <c r="AA727" s="117"/>
      <c r="AB727" s="117"/>
      <c r="AC727" s="117"/>
      <c r="AD727" s="117"/>
      <c r="AE727" s="117"/>
      <c r="AF727" s="117"/>
    </row>
    <row r="728" spans="1:32" ht="25.15" customHeight="1">
      <c r="A728" s="118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  <c r="AA728" s="117"/>
      <c r="AB728" s="117"/>
      <c r="AC728" s="117"/>
      <c r="AD728" s="117"/>
      <c r="AE728" s="117"/>
      <c r="AF728" s="117"/>
    </row>
    <row r="729" spans="1:32" ht="25.15" customHeight="1">
      <c r="A729" s="118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  <c r="AA729" s="117"/>
      <c r="AB729" s="117"/>
      <c r="AC729" s="117"/>
      <c r="AD729" s="117"/>
      <c r="AE729" s="117"/>
      <c r="AF729" s="117"/>
    </row>
    <row r="730" spans="1:32" ht="25.15" customHeight="1">
      <c r="A730" s="118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  <c r="AA730" s="117"/>
      <c r="AB730" s="117"/>
      <c r="AC730" s="117"/>
      <c r="AD730" s="117"/>
      <c r="AE730" s="117"/>
      <c r="AF730" s="117"/>
    </row>
    <row r="731" spans="1:32" ht="25.15" customHeight="1">
      <c r="A731" s="118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  <c r="AE731" s="117"/>
      <c r="AF731" s="117"/>
    </row>
    <row r="732" spans="1:32" ht="25.15" customHeight="1">
      <c r="A732" s="118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  <c r="AE732" s="117"/>
      <c r="AF732" s="117"/>
    </row>
    <row r="733" spans="1:32" ht="25.15" customHeight="1">
      <c r="A733" s="118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  <c r="AE733" s="117"/>
      <c r="AF733" s="117"/>
    </row>
    <row r="734" spans="1:32" ht="25.15" customHeight="1">
      <c r="A734" s="118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  <c r="AA734" s="117"/>
      <c r="AB734" s="117"/>
      <c r="AC734" s="117"/>
      <c r="AD734" s="117"/>
      <c r="AE734" s="117"/>
      <c r="AF734" s="117"/>
    </row>
    <row r="735" spans="1:32" ht="25.15" customHeight="1">
      <c r="A735" s="118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  <c r="AA735" s="117"/>
      <c r="AB735" s="117"/>
      <c r="AC735" s="117"/>
      <c r="AD735" s="117"/>
      <c r="AE735" s="117"/>
      <c r="AF735" s="117"/>
    </row>
    <row r="736" spans="1:32" ht="25.15" customHeight="1">
      <c r="A736" s="118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  <c r="AA736" s="117"/>
      <c r="AB736" s="117"/>
      <c r="AC736" s="117"/>
      <c r="AD736" s="117"/>
      <c r="AE736" s="117"/>
      <c r="AF736" s="117"/>
    </row>
    <row r="737" spans="1:32" ht="25.15" customHeight="1">
      <c r="A737" s="118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  <c r="AA737" s="117"/>
      <c r="AB737" s="117"/>
      <c r="AC737" s="117"/>
      <c r="AD737" s="117"/>
      <c r="AE737" s="117"/>
      <c r="AF737" s="117"/>
    </row>
    <row r="738" spans="1:32" ht="25.15" customHeight="1">
      <c r="A738" s="118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  <c r="AA738" s="117"/>
      <c r="AB738" s="117"/>
      <c r="AC738" s="117"/>
      <c r="AD738" s="117"/>
      <c r="AE738" s="117"/>
      <c r="AF738" s="117"/>
    </row>
    <row r="739" spans="1:32" ht="25.15" customHeight="1">
      <c r="A739" s="118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  <c r="AA739" s="117"/>
      <c r="AB739" s="117"/>
      <c r="AC739" s="117"/>
      <c r="AD739" s="117"/>
      <c r="AE739" s="117"/>
      <c r="AF739" s="117"/>
    </row>
    <row r="740" spans="1:32" ht="25.15" customHeight="1">
      <c r="A740" s="118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  <c r="AA740" s="117"/>
      <c r="AB740" s="117"/>
      <c r="AC740" s="117"/>
      <c r="AD740" s="117"/>
      <c r="AE740" s="117"/>
      <c r="AF740" s="117"/>
    </row>
    <row r="741" spans="1:32" ht="25.15" customHeight="1">
      <c r="A741" s="118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  <c r="AA741" s="117"/>
      <c r="AB741" s="117"/>
      <c r="AC741" s="117"/>
      <c r="AD741" s="117"/>
      <c r="AE741" s="117"/>
      <c r="AF741" s="117"/>
    </row>
    <row r="742" spans="1:32" ht="25.15" customHeight="1">
      <c r="A742" s="118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  <c r="AA742" s="117"/>
      <c r="AB742" s="117"/>
      <c r="AC742" s="117"/>
      <c r="AD742" s="117"/>
      <c r="AE742" s="117"/>
      <c r="AF742" s="117"/>
    </row>
    <row r="743" spans="1:32" ht="25.15" customHeight="1">
      <c r="A743" s="118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  <c r="AA743" s="117"/>
      <c r="AB743" s="117"/>
      <c r="AC743" s="117"/>
      <c r="AD743" s="117"/>
      <c r="AE743" s="117"/>
      <c r="AF743" s="117"/>
    </row>
    <row r="744" spans="1:32" ht="25.15" customHeight="1">
      <c r="A744" s="118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  <c r="AA744" s="117"/>
      <c r="AB744" s="117"/>
      <c r="AC744" s="117"/>
      <c r="AD744" s="117"/>
      <c r="AE744" s="117"/>
      <c r="AF744" s="117"/>
    </row>
    <row r="745" spans="1:32" ht="25.15" customHeight="1">
      <c r="A745" s="118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  <c r="AA745" s="117"/>
      <c r="AB745" s="117"/>
      <c r="AC745" s="117"/>
      <c r="AD745" s="117"/>
      <c r="AE745" s="117"/>
      <c r="AF745" s="117"/>
    </row>
    <row r="746" spans="1:32" ht="25.15" customHeight="1">
      <c r="A746" s="118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  <c r="AA746" s="117"/>
      <c r="AB746" s="117"/>
      <c r="AC746" s="117"/>
      <c r="AD746" s="117"/>
      <c r="AE746" s="117"/>
      <c r="AF746" s="117"/>
    </row>
    <row r="747" spans="1:32" ht="25.15" customHeight="1">
      <c r="A747" s="118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  <c r="AA747" s="117"/>
      <c r="AB747" s="117"/>
      <c r="AC747" s="117"/>
      <c r="AD747" s="117"/>
      <c r="AE747" s="117"/>
      <c r="AF747" s="117"/>
    </row>
    <row r="748" spans="1:32" ht="25.15" customHeight="1">
      <c r="A748" s="118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  <c r="AA748" s="117"/>
      <c r="AB748" s="117"/>
      <c r="AC748" s="117"/>
      <c r="AD748" s="117"/>
      <c r="AE748" s="117"/>
      <c r="AF748" s="117"/>
    </row>
    <row r="749" spans="1:32" ht="25.15" customHeight="1">
      <c r="A749" s="118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  <c r="AA749" s="117"/>
      <c r="AB749" s="117"/>
      <c r="AC749" s="117"/>
      <c r="AD749" s="117"/>
      <c r="AE749" s="117"/>
      <c r="AF749" s="117"/>
    </row>
    <row r="750" spans="1:32" ht="25.15" customHeight="1">
      <c r="A750" s="118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  <c r="AA750" s="117"/>
      <c r="AB750" s="117"/>
      <c r="AC750" s="117"/>
      <c r="AD750" s="117"/>
      <c r="AE750" s="117"/>
      <c r="AF750" s="117"/>
    </row>
    <row r="751" spans="1:32" ht="25.15" customHeight="1">
      <c r="A751" s="118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  <c r="AA751" s="117"/>
      <c r="AB751" s="117"/>
      <c r="AC751" s="117"/>
      <c r="AD751" s="117"/>
      <c r="AE751" s="117"/>
      <c r="AF751" s="117"/>
    </row>
    <row r="752" spans="1:32" ht="25.15" customHeight="1">
      <c r="A752" s="118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  <c r="AA752" s="117"/>
      <c r="AB752" s="117"/>
      <c r="AC752" s="117"/>
      <c r="AD752" s="117"/>
      <c r="AE752" s="117"/>
      <c r="AF752" s="117"/>
    </row>
    <row r="753" spans="1:32" ht="25.15" customHeight="1">
      <c r="A753" s="118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  <c r="AA753" s="117"/>
      <c r="AB753" s="117"/>
      <c r="AC753" s="117"/>
      <c r="AD753" s="117"/>
      <c r="AE753" s="117"/>
      <c r="AF753" s="117"/>
    </row>
    <row r="754" spans="1:32" ht="25.15" customHeight="1">
      <c r="A754" s="118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  <c r="AA754" s="117"/>
      <c r="AB754" s="117"/>
      <c r="AC754" s="117"/>
      <c r="AD754" s="117"/>
      <c r="AE754" s="117"/>
      <c r="AF754" s="117"/>
    </row>
    <row r="755" spans="1:32" ht="25.15" customHeight="1">
      <c r="A755" s="118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  <c r="AA755" s="117"/>
      <c r="AB755" s="117"/>
      <c r="AC755" s="117"/>
      <c r="AD755" s="117"/>
      <c r="AE755" s="117"/>
      <c r="AF755" s="117"/>
    </row>
    <row r="756" spans="1:32" ht="25.15" customHeight="1">
      <c r="A756" s="118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  <c r="AA756" s="117"/>
      <c r="AB756" s="117"/>
      <c r="AC756" s="117"/>
      <c r="AD756" s="117"/>
      <c r="AE756" s="117"/>
      <c r="AF756" s="117"/>
    </row>
    <row r="757" spans="1:32" ht="25.15" customHeight="1">
      <c r="A757" s="118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  <c r="AA757" s="117"/>
      <c r="AB757" s="117"/>
      <c r="AC757" s="117"/>
      <c r="AD757" s="117"/>
      <c r="AE757" s="117"/>
      <c r="AF757" s="117"/>
    </row>
    <row r="758" spans="1:32" ht="25.15" customHeight="1">
      <c r="A758" s="118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  <c r="AA758" s="117"/>
      <c r="AB758" s="117"/>
      <c r="AC758" s="117"/>
      <c r="AD758" s="117"/>
      <c r="AE758" s="117"/>
      <c r="AF758" s="117"/>
    </row>
    <row r="759" spans="1:32" ht="25.15" customHeight="1">
      <c r="A759" s="118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  <c r="AA759" s="117"/>
      <c r="AB759" s="117"/>
      <c r="AC759" s="117"/>
      <c r="AD759" s="117"/>
      <c r="AE759" s="117"/>
      <c r="AF759" s="117"/>
    </row>
    <row r="760" spans="1:32" ht="25.15" customHeight="1">
      <c r="A760" s="118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  <c r="AA760" s="117"/>
      <c r="AB760" s="117"/>
      <c r="AC760" s="117"/>
      <c r="AD760" s="117"/>
      <c r="AE760" s="117"/>
      <c r="AF760" s="117"/>
    </row>
    <row r="761" spans="1:32" ht="25.15" customHeight="1">
      <c r="A761" s="118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  <c r="AA761" s="117"/>
      <c r="AB761" s="117"/>
      <c r="AC761" s="117"/>
      <c r="AD761" s="117"/>
      <c r="AE761" s="117"/>
      <c r="AF761" s="117"/>
    </row>
    <row r="762" spans="1:32" ht="25.15" customHeight="1">
      <c r="A762" s="118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  <c r="AA762" s="117"/>
      <c r="AB762" s="117"/>
      <c r="AC762" s="117"/>
      <c r="AD762" s="117"/>
      <c r="AE762" s="117"/>
      <c r="AF762" s="117"/>
    </row>
    <row r="763" spans="1:32" ht="25.15" customHeight="1">
      <c r="A763" s="118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  <c r="AA763" s="117"/>
      <c r="AB763" s="117"/>
      <c r="AC763" s="117"/>
      <c r="AD763" s="117"/>
      <c r="AE763" s="117"/>
      <c r="AF763" s="117"/>
    </row>
    <row r="764" spans="1:32" ht="25.15" customHeight="1">
      <c r="A764" s="118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  <c r="AA764" s="117"/>
      <c r="AB764" s="117"/>
      <c r="AC764" s="117"/>
      <c r="AD764" s="117"/>
      <c r="AE764" s="117"/>
      <c r="AF764" s="117"/>
    </row>
    <row r="765" spans="1:32" ht="25.15" customHeight="1">
      <c r="A765" s="118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  <c r="AA765" s="117"/>
      <c r="AB765" s="117"/>
      <c r="AC765" s="117"/>
      <c r="AD765" s="117"/>
      <c r="AE765" s="117"/>
      <c r="AF765" s="117"/>
    </row>
    <row r="766" spans="1:32" ht="25.15" customHeight="1">
      <c r="A766" s="118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  <c r="AA766" s="117"/>
      <c r="AB766" s="117"/>
      <c r="AC766" s="117"/>
      <c r="AD766" s="117"/>
      <c r="AE766" s="117"/>
      <c r="AF766" s="117"/>
    </row>
    <row r="767" spans="1:32" ht="25.15" customHeight="1">
      <c r="A767" s="118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  <c r="AA767" s="117"/>
      <c r="AB767" s="117"/>
      <c r="AC767" s="117"/>
      <c r="AD767" s="117"/>
      <c r="AE767" s="117"/>
      <c r="AF767" s="117"/>
    </row>
    <row r="768" spans="1:32" ht="25.15" customHeight="1">
      <c r="A768" s="118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  <c r="AA768" s="117"/>
      <c r="AB768" s="117"/>
      <c r="AC768" s="117"/>
      <c r="AD768" s="117"/>
      <c r="AE768" s="117"/>
      <c r="AF768" s="117"/>
    </row>
    <row r="769" spans="1:32" ht="25.15" customHeight="1">
      <c r="A769" s="118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  <c r="AA769" s="117"/>
      <c r="AB769" s="117"/>
      <c r="AC769" s="117"/>
      <c r="AD769" s="117"/>
      <c r="AE769" s="117"/>
      <c r="AF769" s="117"/>
    </row>
    <row r="770" spans="1:32" ht="25.15" customHeight="1">
      <c r="A770" s="118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  <c r="AA770" s="117"/>
      <c r="AB770" s="117"/>
      <c r="AC770" s="117"/>
      <c r="AD770" s="117"/>
      <c r="AE770" s="117"/>
      <c r="AF770" s="117"/>
    </row>
    <row r="771" spans="1:32" ht="25.15" customHeight="1">
      <c r="A771" s="118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  <c r="AA771" s="117"/>
      <c r="AB771" s="117"/>
      <c r="AC771" s="117"/>
      <c r="AD771" s="117"/>
      <c r="AE771" s="117"/>
      <c r="AF771" s="117"/>
    </row>
    <row r="772" spans="1:32" ht="25.15" customHeight="1">
      <c r="A772" s="118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  <c r="AA772" s="117"/>
      <c r="AB772" s="117"/>
      <c r="AC772" s="117"/>
      <c r="AD772" s="117"/>
      <c r="AE772" s="117"/>
      <c r="AF772" s="117"/>
    </row>
    <row r="773" spans="1:32" ht="25.15" customHeight="1">
      <c r="A773" s="118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  <c r="AA773" s="117"/>
      <c r="AB773" s="117"/>
      <c r="AC773" s="117"/>
      <c r="AD773" s="117"/>
      <c r="AE773" s="117"/>
      <c r="AF773" s="117"/>
    </row>
    <row r="774" spans="1:32" ht="25.15" customHeight="1">
      <c r="A774" s="118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  <c r="AA774" s="117"/>
      <c r="AB774" s="117"/>
      <c r="AC774" s="117"/>
      <c r="AD774" s="117"/>
      <c r="AE774" s="117"/>
      <c r="AF774" s="117"/>
    </row>
    <row r="775" spans="1:32" ht="25.15" customHeight="1">
      <c r="A775" s="118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  <c r="AA775" s="117"/>
      <c r="AB775" s="117"/>
      <c r="AC775" s="117"/>
      <c r="AD775" s="117"/>
      <c r="AE775" s="117"/>
      <c r="AF775" s="117"/>
    </row>
    <row r="776" spans="1:32" ht="25.15" customHeight="1">
      <c r="A776" s="118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</row>
    <row r="777" spans="1:32" ht="25.15" customHeight="1">
      <c r="A777" s="118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  <c r="AA777" s="117"/>
      <c r="AB777" s="117"/>
      <c r="AC777" s="117"/>
      <c r="AD777" s="117"/>
      <c r="AE777" s="117"/>
      <c r="AF777" s="117"/>
    </row>
    <row r="778" spans="1:32" ht="25.15" customHeight="1">
      <c r="A778" s="118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  <c r="AA778" s="117"/>
      <c r="AB778" s="117"/>
      <c r="AC778" s="117"/>
      <c r="AD778" s="117"/>
      <c r="AE778" s="117"/>
      <c r="AF778" s="117"/>
    </row>
    <row r="779" spans="1:32" ht="25.15" customHeight="1">
      <c r="A779" s="118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  <c r="AA779" s="117"/>
      <c r="AB779" s="117"/>
      <c r="AC779" s="117"/>
      <c r="AD779" s="117"/>
      <c r="AE779" s="117"/>
      <c r="AF779" s="117"/>
    </row>
    <row r="780" spans="1:32" ht="25.15" customHeight="1">
      <c r="A780" s="118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  <c r="AA780" s="117"/>
      <c r="AB780" s="117"/>
      <c r="AC780" s="117"/>
      <c r="AD780" s="117"/>
      <c r="AE780" s="117"/>
      <c r="AF780" s="117"/>
    </row>
    <row r="781" spans="1:32" ht="25.15" customHeight="1">
      <c r="A781" s="118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  <c r="AA781" s="117"/>
      <c r="AB781" s="117"/>
      <c r="AC781" s="117"/>
      <c r="AD781" s="117"/>
      <c r="AE781" s="117"/>
      <c r="AF781" s="117"/>
    </row>
    <row r="782" spans="1:32" ht="25.15" customHeight="1">
      <c r="A782" s="118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  <c r="AA782" s="117"/>
      <c r="AB782" s="117"/>
      <c r="AC782" s="117"/>
      <c r="AD782" s="117"/>
      <c r="AE782" s="117"/>
      <c r="AF782" s="117"/>
    </row>
    <row r="783" spans="1:32" ht="25.15" customHeight="1">
      <c r="A783" s="118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  <c r="AA783" s="117"/>
      <c r="AB783" s="117"/>
      <c r="AC783" s="117"/>
      <c r="AD783" s="117"/>
      <c r="AE783" s="117"/>
      <c r="AF783" s="117"/>
    </row>
    <row r="784" spans="1:32" ht="25.15" customHeight="1">
      <c r="A784" s="118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  <c r="AA784" s="117"/>
      <c r="AB784" s="117"/>
      <c r="AC784" s="117"/>
      <c r="AD784" s="117"/>
      <c r="AE784" s="117"/>
      <c r="AF784" s="117"/>
    </row>
    <row r="785" spans="1:32" ht="25.15" customHeight="1">
      <c r="A785" s="118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</row>
    <row r="786" spans="1:32" ht="25.15" customHeight="1">
      <c r="A786" s="118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  <c r="AA786" s="117"/>
      <c r="AB786" s="117"/>
      <c r="AC786" s="117"/>
      <c r="AD786" s="117"/>
      <c r="AE786" s="117"/>
      <c r="AF786" s="117"/>
    </row>
    <row r="787" spans="1:32" ht="25.15" customHeight="1">
      <c r="A787" s="118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  <c r="AA787" s="117"/>
      <c r="AB787" s="117"/>
      <c r="AC787" s="117"/>
      <c r="AD787" s="117"/>
      <c r="AE787" s="117"/>
      <c r="AF787" s="117"/>
    </row>
    <row r="788" spans="1:32" ht="25.15" customHeight="1">
      <c r="A788" s="118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  <c r="AA788" s="117"/>
      <c r="AB788" s="117"/>
      <c r="AC788" s="117"/>
      <c r="AD788" s="117"/>
      <c r="AE788" s="117"/>
      <c r="AF788" s="117"/>
    </row>
    <row r="789" spans="1:32" ht="25.15" customHeight="1">
      <c r="A789" s="118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  <c r="AA789" s="117"/>
      <c r="AB789" s="117"/>
      <c r="AC789" s="117"/>
      <c r="AD789" s="117"/>
      <c r="AE789" s="117"/>
      <c r="AF789" s="117"/>
    </row>
    <row r="790" spans="1:32" ht="25.15" customHeight="1">
      <c r="A790" s="118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  <c r="AA790" s="117"/>
      <c r="AB790" s="117"/>
      <c r="AC790" s="117"/>
      <c r="AD790" s="117"/>
      <c r="AE790" s="117"/>
      <c r="AF790" s="117"/>
    </row>
    <row r="791" spans="1:32" ht="25.15" customHeight="1">
      <c r="A791" s="118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  <c r="AA791" s="117"/>
      <c r="AB791" s="117"/>
      <c r="AC791" s="117"/>
      <c r="AD791" s="117"/>
      <c r="AE791" s="117"/>
      <c r="AF791" s="117"/>
    </row>
    <row r="792" spans="1:32" ht="25.15" customHeight="1">
      <c r="A792" s="118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  <c r="AA792" s="117"/>
      <c r="AB792" s="117"/>
      <c r="AC792" s="117"/>
      <c r="AD792" s="117"/>
      <c r="AE792" s="117"/>
      <c r="AF792" s="117"/>
    </row>
    <row r="793" spans="1:32" ht="25.15" customHeight="1">
      <c r="A793" s="118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  <c r="AA793" s="117"/>
      <c r="AB793" s="117"/>
      <c r="AC793" s="117"/>
      <c r="AD793" s="117"/>
      <c r="AE793" s="117"/>
      <c r="AF793" s="117"/>
    </row>
    <row r="794" spans="1:32" ht="25.15" customHeight="1">
      <c r="A794" s="118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  <c r="AA794" s="117"/>
      <c r="AB794" s="117"/>
      <c r="AC794" s="117"/>
      <c r="AD794" s="117"/>
      <c r="AE794" s="117"/>
      <c r="AF794" s="117"/>
    </row>
    <row r="795" spans="1:32" ht="25.15" customHeight="1">
      <c r="A795" s="118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  <c r="AA795" s="117"/>
      <c r="AB795" s="117"/>
      <c r="AC795" s="117"/>
      <c r="AD795" s="117"/>
      <c r="AE795" s="117"/>
      <c r="AF795" s="117"/>
    </row>
    <row r="796" spans="1:32" ht="25.15" customHeight="1">
      <c r="A796" s="118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  <c r="AA796" s="117"/>
      <c r="AB796" s="117"/>
      <c r="AC796" s="117"/>
      <c r="AD796" s="117"/>
      <c r="AE796" s="117"/>
      <c r="AF796" s="117"/>
    </row>
    <row r="797" spans="1:32" ht="25.15" customHeight="1">
      <c r="A797" s="118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  <c r="AA797" s="117"/>
      <c r="AB797" s="117"/>
      <c r="AC797" s="117"/>
      <c r="AD797" s="117"/>
      <c r="AE797" s="117"/>
      <c r="AF797" s="117"/>
    </row>
    <row r="798" spans="1:32" ht="25.15" customHeight="1">
      <c r="A798" s="118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  <c r="AA798" s="117"/>
      <c r="AB798" s="117"/>
      <c r="AC798" s="117"/>
      <c r="AD798" s="117"/>
      <c r="AE798" s="117"/>
      <c r="AF798" s="117"/>
    </row>
    <row r="799" spans="1:32" ht="25.15" customHeight="1">
      <c r="A799" s="118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  <c r="AA799" s="117"/>
      <c r="AB799" s="117"/>
      <c r="AC799" s="117"/>
      <c r="AD799" s="117"/>
      <c r="AE799" s="117"/>
      <c r="AF799" s="117"/>
    </row>
    <row r="800" spans="1:32" ht="25.15" customHeight="1">
      <c r="A800" s="118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  <c r="AA800" s="117"/>
      <c r="AB800" s="117"/>
      <c r="AC800" s="117"/>
      <c r="AD800" s="117"/>
      <c r="AE800" s="117"/>
      <c r="AF800" s="117"/>
    </row>
    <row r="801" spans="1:32" ht="25.15" customHeight="1">
      <c r="A801" s="118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  <c r="AA801" s="117"/>
      <c r="AB801" s="117"/>
      <c r="AC801" s="117"/>
      <c r="AD801" s="117"/>
      <c r="AE801" s="117"/>
      <c r="AF801" s="117"/>
    </row>
    <row r="802" spans="1:32" ht="25.15" customHeight="1">
      <c r="A802" s="118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  <c r="AA802" s="117"/>
      <c r="AB802" s="117"/>
      <c r="AC802" s="117"/>
      <c r="AD802" s="117"/>
      <c r="AE802" s="117"/>
      <c r="AF802" s="117"/>
    </row>
    <row r="803" spans="1:32" ht="25.15" customHeight="1">
      <c r="A803" s="118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  <c r="AA803" s="117"/>
      <c r="AB803" s="117"/>
      <c r="AC803" s="117"/>
      <c r="AD803" s="117"/>
      <c r="AE803" s="117"/>
      <c r="AF803" s="117"/>
    </row>
    <row r="804" spans="1:32" ht="25.15" customHeight="1">
      <c r="A804" s="118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  <c r="AA804" s="117"/>
      <c r="AB804" s="117"/>
      <c r="AC804" s="117"/>
      <c r="AD804" s="117"/>
      <c r="AE804" s="117"/>
      <c r="AF804" s="117"/>
    </row>
    <row r="805" spans="1:32" ht="25.15" customHeight="1">
      <c r="A805" s="118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  <c r="AA805" s="117"/>
      <c r="AB805" s="117"/>
      <c r="AC805" s="117"/>
      <c r="AD805" s="117"/>
      <c r="AE805" s="117"/>
      <c r="AF805" s="117"/>
    </row>
    <row r="806" spans="1:32" ht="25.15" customHeight="1">
      <c r="A806" s="118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  <c r="AA806" s="117"/>
      <c r="AB806" s="117"/>
      <c r="AC806" s="117"/>
      <c r="AD806" s="117"/>
      <c r="AE806" s="117"/>
      <c r="AF806" s="117"/>
    </row>
    <row r="807" spans="1:32" ht="25.15" customHeight="1">
      <c r="A807" s="118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  <c r="AA807" s="117"/>
      <c r="AB807" s="117"/>
      <c r="AC807" s="117"/>
      <c r="AD807" s="117"/>
      <c r="AE807" s="117"/>
      <c r="AF807" s="117"/>
    </row>
    <row r="808" spans="1:32" ht="25.15" customHeight="1">
      <c r="A808" s="118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  <c r="AA808" s="117"/>
      <c r="AB808" s="117"/>
      <c r="AC808" s="117"/>
      <c r="AD808" s="117"/>
      <c r="AE808" s="117"/>
      <c r="AF808" s="117"/>
    </row>
    <row r="809" spans="1:32" ht="25.15" customHeight="1">
      <c r="A809" s="118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  <c r="AA809" s="117"/>
      <c r="AB809" s="117"/>
      <c r="AC809" s="117"/>
      <c r="AD809" s="117"/>
      <c r="AE809" s="117"/>
      <c r="AF809" s="117"/>
    </row>
    <row r="810" spans="1:32" ht="25.15" customHeight="1">
      <c r="A810" s="118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  <c r="AA810" s="117"/>
      <c r="AB810" s="117"/>
      <c r="AC810" s="117"/>
      <c r="AD810" s="117"/>
      <c r="AE810" s="117"/>
      <c r="AF810" s="117"/>
    </row>
    <row r="811" spans="1:32" ht="25.15" customHeight="1">
      <c r="A811" s="118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  <c r="AA811" s="117"/>
      <c r="AB811" s="117"/>
      <c r="AC811" s="117"/>
      <c r="AD811" s="117"/>
      <c r="AE811" s="117"/>
      <c r="AF811" s="117"/>
    </row>
    <row r="812" spans="1:32" ht="25.15" customHeight="1">
      <c r="A812" s="118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  <c r="AA812" s="117"/>
      <c r="AB812" s="117"/>
      <c r="AC812" s="117"/>
      <c r="AD812" s="117"/>
      <c r="AE812" s="117"/>
      <c r="AF812" s="117"/>
    </row>
    <row r="813" spans="1:32" ht="25.15" customHeight="1">
      <c r="A813" s="118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  <c r="AA813" s="117"/>
      <c r="AB813" s="117"/>
      <c r="AC813" s="117"/>
      <c r="AD813" s="117"/>
      <c r="AE813" s="117"/>
      <c r="AF813" s="117"/>
    </row>
    <row r="814" spans="1:32" ht="25.15" customHeight="1">
      <c r="A814" s="118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  <c r="AA814" s="117"/>
      <c r="AB814" s="117"/>
      <c r="AC814" s="117"/>
      <c r="AD814" s="117"/>
      <c r="AE814" s="117"/>
      <c r="AF814" s="117"/>
    </row>
    <row r="815" spans="1:32" ht="25.15" customHeight="1">
      <c r="A815" s="118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  <c r="AA815" s="117"/>
      <c r="AB815" s="117"/>
      <c r="AC815" s="117"/>
      <c r="AD815" s="117"/>
      <c r="AE815" s="117"/>
      <c r="AF815" s="117"/>
    </row>
    <row r="816" spans="1:32" ht="25.15" customHeight="1">
      <c r="A816" s="118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  <c r="AA816" s="117"/>
      <c r="AB816" s="117"/>
      <c r="AC816" s="117"/>
      <c r="AD816" s="117"/>
      <c r="AE816" s="117"/>
      <c r="AF816" s="117"/>
    </row>
    <row r="817" spans="1:32" ht="25.15" customHeight="1">
      <c r="A817" s="118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  <c r="AA817" s="117"/>
      <c r="AB817" s="117"/>
      <c r="AC817" s="117"/>
      <c r="AD817" s="117"/>
      <c r="AE817" s="117"/>
      <c r="AF817" s="117"/>
    </row>
    <row r="818" spans="1:32" ht="25.15" customHeight="1">
      <c r="A818" s="118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  <c r="AA818" s="117"/>
      <c r="AB818" s="117"/>
      <c r="AC818" s="117"/>
      <c r="AD818" s="117"/>
      <c r="AE818" s="117"/>
      <c r="AF818" s="117"/>
    </row>
    <row r="819" spans="1:32" ht="25.15" customHeight="1">
      <c r="A819" s="118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  <c r="AA819" s="117"/>
      <c r="AB819" s="117"/>
      <c r="AC819" s="117"/>
      <c r="AD819" s="117"/>
      <c r="AE819" s="117"/>
      <c r="AF819" s="117"/>
    </row>
    <row r="820" spans="1:32" ht="25.15" customHeight="1">
      <c r="A820" s="118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  <c r="AA820" s="117"/>
      <c r="AB820" s="117"/>
      <c r="AC820" s="117"/>
      <c r="AD820" s="117"/>
      <c r="AE820" s="117"/>
      <c r="AF820" s="117"/>
    </row>
    <row r="821" spans="1:32" ht="25.15" customHeight="1">
      <c r="A821" s="118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  <c r="AA821" s="117"/>
      <c r="AB821" s="117"/>
      <c r="AC821" s="117"/>
      <c r="AD821" s="117"/>
      <c r="AE821" s="117"/>
      <c r="AF821" s="117"/>
    </row>
    <row r="822" spans="1:32" ht="25.15" customHeight="1">
      <c r="A822" s="118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  <c r="AA822" s="117"/>
      <c r="AB822" s="117"/>
      <c r="AC822" s="117"/>
      <c r="AD822" s="117"/>
      <c r="AE822" s="117"/>
      <c r="AF822" s="117"/>
    </row>
    <row r="823" spans="1:32" ht="25.15" customHeight="1">
      <c r="A823" s="118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  <c r="AA823" s="117"/>
      <c r="AB823" s="117"/>
      <c r="AC823" s="117"/>
      <c r="AD823" s="117"/>
      <c r="AE823" s="117"/>
      <c r="AF823" s="117"/>
    </row>
    <row r="824" spans="1:32" ht="25.15" customHeight="1">
      <c r="A824" s="118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  <c r="AA824" s="117"/>
      <c r="AB824" s="117"/>
      <c r="AC824" s="117"/>
      <c r="AD824" s="117"/>
      <c r="AE824" s="117"/>
      <c r="AF824" s="117"/>
    </row>
    <row r="825" spans="1:32" ht="25.15" customHeight="1">
      <c r="A825" s="118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  <c r="AA825" s="117"/>
      <c r="AB825" s="117"/>
      <c r="AC825" s="117"/>
      <c r="AD825" s="117"/>
      <c r="AE825" s="117"/>
      <c r="AF825" s="117"/>
    </row>
    <row r="826" spans="1:32" ht="25.15" customHeight="1">
      <c r="A826" s="118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  <c r="AA826" s="117"/>
      <c r="AB826" s="117"/>
      <c r="AC826" s="117"/>
      <c r="AD826" s="117"/>
      <c r="AE826" s="117"/>
      <c r="AF826" s="117"/>
    </row>
    <row r="827" spans="1:32" ht="25.15" customHeight="1">
      <c r="A827" s="118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  <c r="AA827" s="117"/>
      <c r="AB827" s="117"/>
      <c r="AC827" s="117"/>
      <c r="AD827" s="117"/>
      <c r="AE827" s="117"/>
      <c r="AF827" s="117"/>
    </row>
    <row r="828" spans="1:32" ht="25.15" customHeight="1">
      <c r="A828" s="118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  <c r="AA828" s="117"/>
      <c r="AB828" s="117"/>
      <c r="AC828" s="117"/>
      <c r="AD828" s="117"/>
      <c r="AE828" s="117"/>
      <c r="AF828" s="117"/>
    </row>
    <row r="829" spans="1:32" ht="25.15" customHeight="1">
      <c r="A829" s="118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  <c r="AA829" s="117"/>
      <c r="AB829" s="117"/>
      <c r="AC829" s="117"/>
      <c r="AD829" s="117"/>
      <c r="AE829" s="117"/>
      <c r="AF829" s="117"/>
    </row>
    <row r="830" spans="1:32" ht="25.15" customHeight="1">
      <c r="A830" s="118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  <c r="AA830" s="117"/>
      <c r="AB830" s="117"/>
      <c r="AC830" s="117"/>
      <c r="AD830" s="117"/>
      <c r="AE830" s="117"/>
      <c r="AF830" s="117"/>
    </row>
    <row r="831" spans="1:32" ht="25.15" customHeight="1">
      <c r="A831" s="118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  <c r="AA831" s="117"/>
      <c r="AB831" s="117"/>
      <c r="AC831" s="117"/>
      <c r="AD831" s="117"/>
      <c r="AE831" s="117"/>
      <c r="AF831" s="117"/>
    </row>
    <row r="832" spans="1:32" ht="25.15" customHeight="1">
      <c r="A832" s="118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  <c r="AA832" s="117"/>
      <c r="AB832" s="117"/>
      <c r="AC832" s="117"/>
      <c r="AD832" s="117"/>
      <c r="AE832" s="117"/>
      <c r="AF832" s="117"/>
    </row>
    <row r="833" spans="1:32" ht="25.15" customHeight="1">
      <c r="A833" s="118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  <c r="AA833" s="117"/>
      <c r="AB833" s="117"/>
      <c r="AC833" s="117"/>
      <c r="AD833" s="117"/>
      <c r="AE833" s="117"/>
      <c r="AF833" s="117"/>
    </row>
    <row r="834" spans="1:32" ht="25.15" customHeight="1">
      <c r="A834" s="118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  <c r="AA834" s="117"/>
      <c r="AB834" s="117"/>
      <c r="AC834" s="117"/>
      <c r="AD834" s="117"/>
      <c r="AE834" s="117"/>
      <c r="AF834" s="117"/>
    </row>
    <row r="835" spans="1:32" ht="25.15" customHeight="1">
      <c r="A835" s="118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  <c r="AA835" s="117"/>
      <c r="AB835" s="117"/>
      <c r="AC835" s="117"/>
      <c r="AD835" s="117"/>
      <c r="AE835" s="117"/>
      <c r="AF835" s="117"/>
    </row>
    <row r="836" spans="1:32" ht="25.15" customHeight="1">
      <c r="A836" s="118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  <c r="AA836" s="117"/>
      <c r="AB836" s="117"/>
      <c r="AC836" s="117"/>
      <c r="AD836" s="117"/>
      <c r="AE836" s="117"/>
      <c r="AF836" s="117"/>
    </row>
    <row r="837" spans="1:32" ht="25.15" customHeight="1">
      <c r="A837" s="118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  <c r="AA837" s="117"/>
      <c r="AB837" s="117"/>
      <c r="AC837" s="117"/>
      <c r="AD837" s="117"/>
      <c r="AE837" s="117"/>
      <c r="AF837" s="117"/>
    </row>
    <row r="838" spans="1:32" ht="25.15" customHeight="1">
      <c r="A838" s="118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  <c r="AA838" s="117"/>
      <c r="AB838" s="117"/>
      <c r="AC838" s="117"/>
      <c r="AD838" s="117"/>
      <c r="AE838" s="117"/>
      <c r="AF838" s="117"/>
    </row>
    <row r="839" spans="1:32" ht="25.15" customHeight="1">
      <c r="A839" s="118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  <c r="AA839" s="117"/>
      <c r="AB839" s="117"/>
      <c r="AC839" s="117"/>
      <c r="AD839" s="117"/>
      <c r="AE839" s="117"/>
      <c r="AF839" s="117"/>
    </row>
    <row r="840" spans="1:32" ht="25.15" customHeight="1">
      <c r="A840" s="118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  <c r="AA840" s="117"/>
      <c r="AB840" s="117"/>
      <c r="AC840" s="117"/>
      <c r="AD840" s="117"/>
      <c r="AE840" s="117"/>
      <c r="AF840" s="117"/>
    </row>
    <row r="841" spans="1:32" ht="25.15" customHeight="1">
      <c r="A841" s="118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  <c r="AA841" s="117"/>
      <c r="AB841" s="117"/>
      <c r="AC841" s="117"/>
      <c r="AD841" s="117"/>
      <c r="AE841" s="117"/>
      <c r="AF841" s="117"/>
    </row>
    <row r="842" spans="1:32" ht="25.15" customHeight="1">
      <c r="A842" s="118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  <c r="AA842" s="117"/>
      <c r="AB842" s="117"/>
      <c r="AC842" s="117"/>
      <c r="AD842" s="117"/>
      <c r="AE842" s="117"/>
      <c r="AF842" s="117"/>
    </row>
    <row r="843" spans="1:32" ht="25.15" customHeight="1">
      <c r="A843" s="118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  <c r="AA843" s="117"/>
      <c r="AB843" s="117"/>
      <c r="AC843" s="117"/>
      <c r="AD843" s="117"/>
      <c r="AE843" s="117"/>
      <c r="AF843" s="117"/>
    </row>
    <row r="844" spans="1:32" ht="25.15" customHeight="1">
      <c r="A844" s="118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  <c r="AA844" s="117"/>
      <c r="AB844" s="117"/>
      <c r="AC844" s="117"/>
      <c r="AD844" s="117"/>
      <c r="AE844" s="117"/>
      <c r="AF844" s="117"/>
    </row>
    <row r="845" spans="1:32" ht="25.15" customHeight="1">
      <c r="A845" s="118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  <c r="AA845" s="117"/>
      <c r="AB845" s="117"/>
      <c r="AC845" s="117"/>
      <c r="AD845" s="117"/>
      <c r="AE845" s="117"/>
      <c r="AF845" s="117"/>
    </row>
    <row r="846" spans="1:32" ht="25.15" customHeight="1">
      <c r="A846" s="118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  <c r="AA846" s="117"/>
      <c r="AB846" s="117"/>
      <c r="AC846" s="117"/>
      <c r="AD846" s="117"/>
      <c r="AE846" s="117"/>
      <c r="AF846" s="117"/>
    </row>
    <row r="847" spans="1:32" ht="25.15" customHeight="1">
      <c r="A847" s="118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  <c r="AA847" s="117"/>
      <c r="AB847" s="117"/>
      <c r="AC847" s="117"/>
      <c r="AD847" s="117"/>
      <c r="AE847" s="117"/>
      <c r="AF847" s="117"/>
    </row>
    <row r="848" spans="1:32" ht="25.15" customHeight="1">
      <c r="A848" s="118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  <c r="AA848" s="117"/>
      <c r="AB848" s="117"/>
      <c r="AC848" s="117"/>
      <c r="AD848" s="117"/>
      <c r="AE848" s="117"/>
      <c r="AF848" s="117"/>
    </row>
    <row r="849" spans="1:32" ht="25.15" customHeight="1">
      <c r="A849" s="118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  <c r="AA849" s="117"/>
      <c r="AB849" s="117"/>
      <c r="AC849" s="117"/>
      <c r="AD849" s="117"/>
      <c r="AE849" s="117"/>
      <c r="AF849" s="117"/>
    </row>
    <row r="850" spans="1:32" ht="25.15" customHeight="1">
      <c r="A850" s="118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  <c r="AA850" s="117"/>
      <c r="AB850" s="117"/>
      <c r="AC850" s="117"/>
      <c r="AD850" s="117"/>
      <c r="AE850" s="117"/>
      <c r="AF850" s="117"/>
    </row>
    <row r="851" spans="1:32" ht="25.15" customHeight="1">
      <c r="A851" s="118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  <c r="AA851" s="117"/>
      <c r="AB851" s="117"/>
      <c r="AC851" s="117"/>
      <c r="AD851" s="117"/>
      <c r="AE851" s="117"/>
      <c r="AF851" s="117"/>
    </row>
    <row r="852" spans="1:32" ht="25.15" customHeight="1">
      <c r="A852" s="118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  <c r="AA852" s="117"/>
      <c r="AB852" s="117"/>
      <c r="AC852" s="117"/>
      <c r="AD852" s="117"/>
      <c r="AE852" s="117"/>
      <c r="AF852" s="117"/>
    </row>
    <row r="853" spans="1:32" ht="25.15" customHeight="1">
      <c r="A853" s="118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  <c r="AA853" s="117"/>
      <c r="AB853" s="117"/>
      <c r="AC853" s="117"/>
      <c r="AD853" s="117"/>
      <c r="AE853" s="117"/>
      <c r="AF853" s="117"/>
    </row>
    <row r="854" spans="1:32" ht="25.15" customHeight="1">
      <c r="A854" s="118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  <c r="AA854" s="117"/>
      <c r="AB854" s="117"/>
      <c r="AC854" s="117"/>
      <c r="AD854" s="117"/>
      <c r="AE854" s="117"/>
      <c r="AF854" s="117"/>
    </row>
    <row r="855" spans="1:32" ht="25.15" customHeight="1">
      <c r="A855" s="118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  <c r="AA855" s="117"/>
      <c r="AB855" s="117"/>
      <c r="AC855" s="117"/>
      <c r="AD855" s="117"/>
      <c r="AE855" s="117"/>
      <c r="AF855" s="117"/>
    </row>
    <row r="856" spans="1:32" ht="25.15" customHeight="1">
      <c r="A856" s="118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  <c r="AA856" s="117"/>
      <c r="AB856" s="117"/>
      <c r="AC856" s="117"/>
      <c r="AD856" s="117"/>
      <c r="AE856" s="117"/>
      <c r="AF856" s="117"/>
    </row>
    <row r="857" spans="1:32" ht="25.15" customHeight="1">
      <c r="A857" s="118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  <c r="AA857" s="117"/>
      <c r="AB857" s="117"/>
      <c r="AC857" s="117"/>
      <c r="AD857" s="117"/>
      <c r="AE857" s="117"/>
      <c r="AF857" s="117"/>
    </row>
    <row r="858" spans="1:32" ht="25.15" customHeight="1">
      <c r="A858" s="118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  <c r="AA858" s="117"/>
      <c r="AB858" s="117"/>
      <c r="AC858" s="117"/>
      <c r="AD858" s="117"/>
      <c r="AE858" s="117"/>
      <c r="AF858" s="117"/>
    </row>
    <row r="859" spans="1:32" ht="25.15" customHeight="1">
      <c r="A859" s="118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  <c r="AA859" s="117"/>
      <c r="AB859" s="117"/>
      <c r="AC859" s="117"/>
      <c r="AD859" s="117"/>
      <c r="AE859" s="117"/>
      <c r="AF859" s="117"/>
    </row>
    <row r="860" spans="1:32" ht="25.15" customHeight="1">
      <c r="A860" s="118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  <c r="AA860" s="117"/>
      <c r="AB860" s="117"/>
      <c r="AC860" s="117"/>
      <c r="AD860" s="117"/>
      <c r="AE860" s="117"/>
      <c r="AF860" s="117"/>
    </row>
    <row r="861" spans="1:32" ht="25.15" customHeight="1">
      <c r="A861" s="118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  <c r="AA861" s="117"/>
      <c r="AB861" s="117"/>
      <c r="AC861" s="117"/>
      <c r="AD861" s="117"/>
      <c r="AE861" s="117"/>
      <c r="AF861" s="117"/>
    </row>
    <row r="862" spans="1:32" ht="25.15" customHeight="1">
      <c r="A862" s="118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  <c r="AA862" s="117"/>
      <c r="AB862" s="117"/>
      <c r="AC862" s="117"/>
      <c r="AD862" s="117"/>
      <c r="AE862" s="117"/>
      <c r="AF862" s="117"/>
    </row>
    <row r="863" spans="1:32" ht="25.15" customHeight="1"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  <c r="AA863" s="117"/>
      <c r="AB863" s="117"/>
      <c r="AC863" s="117"/>
      <c r="AD863" s="117"/>
      <c r="AE863" s="117"/>
      <c r="AF863" s="117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4" workbookViewId="0">
      <selection activeCell="M21" sqref="M21"/>
    </sheetView>
  </sheetViews>
  <sheetFormatPr defaultColWidth="7.21875" defaultRowHeight="15"/>
  <cols>
    <col min="1" max="1" width="39.77734375" style="125" customWidth="1"/>
    <col min="2" max="2" width="8.5546875" style="308" customWidth="1"/>
    <col min="3" max="3" width="8.77734375" style="308" customWidth="1"/>
    <col min="4" max="4" width="12.5546875" style="308" customWidth="1"/>
    <col min="5" max="240" width="7.21875" style="125"/>
    <col min="241" max="241" width="32.21875" style="125" customWidth="1"/>
    <col min="242" max="242" width="6.44140625" style="125" customWidth="1"/>
    <col min="243" max="243" width="8.77734375" style="125" customWidth="1"/>
    <col min="244" max="244" width="8.6640625" style="125" customWidth="1"/>
    <col min="245" max="245" width="9.44140625" style="125" customWidth="1"/>
    <col min="246" max="246" width="7.21875" style="125"/>
    <col min="247" max="247" width="1.77734375" style="125" customWidth="1"/>
    <col min="248" max="16384" width="7.21875" style="125"/>
  </cols>
  <sheetData>
    <row r="1" spans="1:4" ht="20.100000000000001" customHeight="1">
      <c r="A1" s="884" t="s">
        <v>749</v>
      </c>
      <c r="B1" s="938"/>
      <c r="C1" s="114"/>
      <c r="D1" s="125"/>
    </row>
    <row r="2" spans="1:4" ht="16.149999999999999" customHeight="1">
      <c r="A2" s="931"/>
      <c r="B2" s="931"/>
      <c r="C2" s="116"/>
      <c r="D2" s="125"/>
    </row>
    <row r="3" spans="1:4" ht="16.149999999999999" customHeight="1">
      <c r="A3" s="113"/>
      <c r="B3" s="885"/>
      <c r="C3" s="125"/>
      <c r="D3" s="887" t="s">
        <v>372</v>
      </c>
    </row>
    <row r="4" spans="1:4" ht="16.149999999999999" customHeight="1">
      <c r="A4" s="112"/>
      <c r="B4" s="1115" t="s">
        <v>711</v>
      </c>
      <c r="C4" s="1115"/>
      <c r="D4" s="876" t="s">
        <v>693</v>
      </c>
    </row>
    <row r="5" spans="1:4" ht="16.149999999999999" customHeight="1">
      <c r="A5" s="111"/>
      <c r="B5" s="877" t="s">
        <v>370</v>
      </c>
      <c r="C5" s="877" t="s">
        <v>310</v>
      </c>
      <c r="D5" s="878" t="s">
        <v>712</v>
      </c>
    </row>
    <row r="6" spans="1:4" ht="16.149999999999999" customHeight="1">
      <c r="A6" s="111"/>
      <c r="B6" s="879" t="s">
        <v>581</v>
      </c>
      <c r="C6" s="879" t="s">
        <v>668</v>
      </c>
      <c r="D6" s="880" t="s">
        <v>447</v>
      </c>
    </row>
    <row r="7" spans="1:4" ht="16.149999999999999" customHeight="1">
      <c r="A7" s="111"/>
      <c r="B7" s="888"/>
      <c r="C7" s="888"/>
      <c r="D7" s="125"/>
    </row>
    <row r="8" spans="1:4" s="129" customFormat="1" ht="18" customHeight="1">
      <c r="A8" s="203" t="s">
        <v>311</v>
      </c>
      <c r="B8" s="896">
        <v>102.76842307502545</v>
      </c>
      <c r="C8" s="896">
        <v>101.29074524302509</v>
      </c>
      <c r="D8" s="897">
        <v>101.22172112505966</v>
      </c>
    </row>
    <row r="9" spans="1:4" s="129" customFormat="1" ht="18" customHeight="1">
      <c r="A9" s="203" t="s">
        <v>352</v>
      </c>
      <c r="B9" s="896">
        <v>103.65517152384969</v>
      </c>
      <c r="C9" s="896">
        <v>100.93194959979202</v>
      </c>
      <c r="D9" s="897">
        <v>102.09984187099602</v>
      </c>
    </row>
    <row r="10" spans="1:4" s="129" customFormat="1" ht="18" customHeight="1">
      <c r="A10" s="127" t="s">
        <v>189</v>
      </c>
      <c r="B10" s="898"/>
      <c r="C10" s="898"/>
      <c r="D10" s="897"/>
    </row>
    <row r="11" spans="1:4" ht="18" customHeight="1">
      <c r="A11" s="109" t="s">
        <v>335</v>
      </c>
      <c r="B11" s="898">
        <v>101.54546563030537</v>
      </c>
      <c r="C11" s="898">
        <v>101.16282634474886</v>
      </c>
      <c r="D11" s="899">
        <v>98.432744260516401</v>
      </c>
    </row>
    <row r="12" spans="1:4" ht="18" customHeight="1">
      <c r="A12" s="109" t="s">
        <v>336</v>
      </c>
      <c r="B12" s="898">
        <v>100.78881175713208</v>
      </c>
      <c r="C12" s="898">
        <v>100</v>
      </c>
      <c r="D12" s="899">
        <v>101.18434494133797</v>
      </c>
    </row>
    <row r="13" spans="1:4" ht="18" customHeight="1">
      <c r="A13" s="109" t="s">
        <v>225</v>
      </c>
      <c r="B13" s="898">
        <v>103.95323646607906</v>
      </c>
      <c r="C13" s="898">
        <v>99.817875194538473</v>
      </c>
      <c r="D13" s="899">
        <v>102.62531567548918</v>
      </c>
    </row>
    <row r="14" spans="1:4" ht="18" customHeight="1">
      <c r="A14" s="109" t="s">
        <v>224</v>
      </c>
      <c r="B14" s="898">
        <v>103.02905513725995</v>
      </c>
      <c r="C14" s="898">
        <v>100.04924800025449</v>
      </c>
      <c r="D14" s="899">
        <v>101.67477563002757</v>
      </c>
    </row>
    <row r="15" spans="1:4" ht="18" customHeight="1">
      <c r="A15" s="109" t="s">
        <v>223</v>
      </c>
      <c r="B15" s="898">
        <v>106.10321898787967</v>
      </c>
      <c r="C15" s="898">
        <v>100.10634891672325</v>
      </c>
      <c r="D15" s="899">
        <v>107.03750375204524</v>
      </c>
    </row>
    <row r="16" spans="1:4" ht="18" customHeight="1">
      <c r="A16" s="109" t="s">
        <v>222</v>
      </c>
      <c r="B16" s="898">
        <v>108.07702490862667</v>
      </c>
      <c r="C16" s="898">
        <v>104.20368504749469</v>
      </c>
      <c r="D16" s="899">
        <v>105.76898434568928</v>
      </c>
    </row>
    <row r="17" spans="1:5" ht="18" customHeight="1">
      <c r="A17" s="109" t="s">
        <v>221</v>
      </c>
      <c r="B17" s="898">
        <v>108.98337799823376</v>
      </c>
      <c r="C17" s="898">
        <v>99.978298645265326</v>
      </c>
      <c r="D17" s="899">
        <v>110.2371053214201</v>
      </c>
    </row>
    <row r="18" spans="1:5" s="129" customFormat="1" ht="18" customHeight="1">
      <c r="A18" s="109" t="s">
        <v>713</v>
      </c>
      <c r="B18" s="898">
        <v>106.846691551072</v>
      </c>
      <c r="C18" s="898">
        <v>103.79298863586016</v>
      </c>
      <c r="D18" s="899">
        <v>105.62240117218471</v>
      </c>
    </row>
    <row r="19" spans="1:5" s="129" customFormat="1" ht="18" customHeight="1">
      <c r="A19" s="109" t="s">
        <v>213</v>
      </c>
      <c r="B19" s="898">
        <v>107.34044630488779</v>
      </c>
      <c r="C19" s="898">
        <v>102.79069716995562</v>
      </c>
      <c r="D19" s="899">
        <v>104.54583531370606</v>
      </c>
    </row>
    <row r="20" spans="1:5" ht="18" customHeight="1">
      <c r="A20" s="203" t="s">
        <v>353</v>
      </c>
      <c r="B20" s="896">
        <v>127.29321389369571</v>
      </c>
      <c r="C20" s="896">
        <v>109.49875436522487</v>
      </c>
      <c r="D20" s="897">
        <v>101.31461468338452</v>
      </c>
      <c r="E20" s="129"/>
    </row>
    <row r="21" spans="1:5" ht="18" customHeight="1">
      <c r="A21" s="109" t="s">
        <v>219</v>
      </c>
      <c r="B21" s="898">
        <v>99.574464608859131</v>
      </c>
      <c r="C21" s="898">
        <v>100.37161239425849</v>
      </c>
      <c r="D21" s="899">
        <v>99.113091683500627</v>
      </c>
    </row>
    <row r="22" spans="1:5" ht="18" customHeight="1">
      <c r="A22" s="109" t="s">
        <v>337</v>
      </c>
      <c r="B22" s="898">
        <v>129.9850230703791</v>
      </c>
      <c r="C22" s="898">
        <v>111.13110560860606</v>
      </c>
      <c r="D22" s="899">
        <v>99.623060589104796</v>
      </c>
    </row>
    <row r="23" spans="1:5" ht="18" customHeight="1">
      <c r="A23" s="109" t="s">
        <v>338</v>
      </c>
      <c r="B23" s="898">
        <v>128.57063017400316</v>
      </c>
      <c r="C23" s="898">
        <v>107.65761366149557</v>
      </c>
      <c r="D23" s="899">
        <v>106.81222114773985</v>
      </c>
    </row>
    <row r="24" spans="1:5" ht="18" customHeight="1">
      <c r="A24" s="203" t="s">
        <v>371</v>
      </c>
      <c r="B24" s="896">
        <v>101.79319545933051</v>
      </c>
      <c r="C24" s="896">
        <v>101.03536576933527</v>
      </c>
      <c r="D24" s="897">
        <v>101.09417774853834</v>
      </c>
    </row>
    <row r="25" spans="1:5" ht="18" customHeight="1">
      <c r="A25" s="127" t="s">
        <v>189</v>
      </c>
      <c r="B25" s="898"/>
      <c r="C25" s="898"/>
      <c r="D25" s="897"/>
    </row>
    <row r="26" spans="1:5" s="129" customFormat="1" ht="18" customHeight="1">
      <c r="A26" s="109" t="s">
        <v>714</v>
      </c>
      <c r="B26" s="898">
        <v>101.45664147776519</v>
      </c>
      <c r="C26" s="898">
        <v>103.32848039607929</v>
      </c>
      <c r="D26" s="899">
        <v>99.750000274699957</v>
      </c>
      <c r="E26" s="125"/>
    </row>
    <row r="27" spans="1:5" s="129" customFormat="1" ht="18" customHeight="1">
      <c r="A27" s="109" t="s">
        <v>603</v>
      </c>
      <c r="B27" s="898">
        <v>111.7081909292942</v>
      </c>
      <c r="C27" s="898">
        <v>103.03764459472622</v>
      </c>
      <c r="D27" s="899">
        <v>105.59579819544419</v>
      </c>
    </row>
    <row r="28" spans="1:5" ht="18" customHeight="1">
      <c r="A28" s="109" t="s">
        <v>313</v>
      </c>
      <c r="B28" s="898">
        <v>100</v>
      </c>
      <c r="C28" s="898">
        <v>100</v>
      </c>
      <c r="D28" s="899">
        <v>100.00042489929939</v>
      </c>
      <c r="E28" s="129"/>
    </row>
    <row r="29" spans="1:5" ht="18" customHeight="1">
      <c r="A29" s="109" t="s">
        <v>604</v>
      </c>
      <c r="B29" s="898">
        <v>99.750613088780725</v>
      </c>
      <c r="C29" s="898">
        <v>99.999999999999929</v>
      </c>
      <c r="D29" s="899">
        <v>102.68050749453512</v>
      </c>
    </row>
    <row r="30" spans="1:5" ht="18" customHeight="1">
      <c r="A30" s="109" t="s">
        <v>241</v>
      </c>
      <c r="B30" s="898">
        <v>111.58429520424093</v>
      </c>
      <c r="C30" s="898">
        <v>105.24849300539768</v>
      </c>
      <c r="D30" s="899">
        <v>107.10382028299472</v>
      </c>
    </row>
    <row r="31" spans="1:5" ht="18" customHeight="1">
      <c r="A31" s="109" t="s">
        <v>715</v>
      </c>
      <c r="B31" s="898">
        <v>100.74120000000005</v>
      </c>
      <c r="C31" s="898">
        <v>100.49999999999994</v>
      </c>
      <c r="D31" s="899">
        <v>100.49028753068632</v>
      </c>
    </row>
    <row r="32" spans="1:5" ht="18" customHeight="1">
      <c r="A32" s="109" t="s">
        <v>482</v>
      </c>
      <c r="B32" s="898">
        <v>103.80505242884222</v>
      </c>
      <c r="C32" s="898">
        <v>101.66115579214872</v>
      </c>
      <c r="D32" s="899">
        <v>102.03294819565959</v>
      </c>
    </row>
    <row r="33" spans="1:4" ht="16.149999999999999" customHeight="1">
      <c r="A33" s="109" t="s">
        <v>716</v>
      </c>
      <c r="B33" s="898">
        <v>102.49024344917299</v>
      </c>
      <c r="C33" s="898">
        <v>100.91491308325709</v>
      </c>
      <c r="D33" s="899">
        <v>102.17713417841976</v>
      </c>
    </row>
    <row r="34" spans="1:4" ht="16.149999999999999" customHeight="1">
      <c r="A34" s="109" t="s">
        <v>717</v>
      </c>
      <c r="B34" s="898">
        <v>103.4881508741023</v>
      </c>
      <c r="C34" s="898">
        <v>100.2160850160263</v>
      </c>
      <c r="D34" s="899">
        <v>103.87712686926695</v>
      </c>
    </row>
    <row r="35" spans="1:4" ht="16.149999999999999" customHeight="1">
      <c r="A35" s="109" t="s">
        <v>590</v>
      </c>
      <c r="B35" s="898">
        <v>99.980034221140272</v>
      </c>
      <c r="C35" s="898">
        <v>100</v>
      </c>
      <c r="D35" s="899">
        <v>98.122690994382182</v>
      </c>
    </row>
    <row r="36" spans="1:4" ht="16.149999999999999" customHeight="1">
      <c r="A36" s="109" t="s">
        <v>718</v>
      </c>
      <c r="B36" s="898">
        <v>109.50402183755297</v>
      </c>
      <c r="C36" s="898">
        <v>100.72541058624329</v>
      </c>
      <c r="D36" s="899">
        <v>109.23128076767347</v>
      </c>
    </row>
    <row r="37" spans="1:4" ht="16.149999999999999" customHeight="1">
      <c r="A37" s="109" t="s">
        <v>719</v>
      </c>
      <c r="B37" s="898">
        <v>100.00000000000017</v>
      </c>
      <c r="C37" s="898">
        <v>100</v>
      </c>
      <c r="D37" s="899">
        <v>100.00000000000013</v>
      </c>
    </row>
    <row r="38" spans="1:4" ht="16.149999999999999" customHeight="1">
      <c r="A38" s="109" t="s">
        <v>720</v>
      </c>
      <c r="B38" s="898">
        <v>97.177352641417556</v>
      </c>
      <c r="C38" s="898">
        <v>101.03536576933527</v>
      </c>
      <c r="D38" s="899">
        <v>97.280517116047648</v>
      </c>
    </row>
    <row r="39" spans="1:4" ht="16.149999999999999" customHeight="1">
      <c r="A39" s="109" t="s">
        <v>208</v>
      </c>
      <c r="B39" s="898">
        <v>126.00513689809777</v>
      </c>
      <c r="C39" s="898">
        <v>113.80355205572042</v>
      </c>
      <c r="D39" s="899">
        <v>114.8787614731316</v>
      </c>
    </row>
    <row r="40" spans="1:4" ht="16.149999999999999" customHeight="1">
      <c r="A40" s="109" t="s">
        <v>721</v>
      </c>
      <c r="B40" s="898">
        <v>100.15612624595971</v>
      </c>
      <c r="C40" s="898">
        <v>100.66743114063736</v>
      </c>
      <c r="D40" s="899">
        <v>100.25728204087848</v>
      </c>
    </row>
    <row r="41" spans="1:4" ht="16.149999999999999" customHeight="1">
      <c r="A41" s="109" t="s">
        <v>722</v>
      </c>
      <c r="B41" s="898">
        <v>97.765760276791596</v>
      </c>
      <c r="C41" s="898">
        <v>100.88156292085159</v>
      </c>
      <c r="D41" s="899">
        <v>97.483754286801656</v>
      </c>
    </row>
    <row r="42" spans="1:4" ht="16.149999999999999" customHeight="1">
      <c r="A42" s="109" t="s">
        <v>597</v>
      </c>
      <c r="B42" s="898">
        <v>100.29965125263156</v>
      </c>
      <c r="C42" s="898">
        <v>98.591519983896873</v>
      </c>
      <c r="D42" s="899">
        <v>100.79371513146341</v>
      </c>
    </row>
    <row r="43" spans="1:4" ht="16.149999999999999" customHeight="1">
      <c r="A43" s="109" t="s">
        <v>605</v>
      </c>
      <c r="B43" s="898">
        <v>100.22343103333553</v>
      </c>
      <c r="C43" s="898">
        <v>100.67238685112</v>
      </c>
      <c r="D43" s="899">
        <v>99.597062405367637</v>
      </c>
    </row>
    <row r="44" spans="1:4" ht="16.149999999999999" customHeight="1">
      <c r="B44" s="125"/>
      <c r="C44" s="125"/>
      <c r="D44" s="125"/>
    </row>
    <row r="45" spans="1:4" ht="16.149999999999999" customHeight="1">
      <c r="B45" s="125"/>
      <c r="C45" s="125"/>
      <c r="D45" s="125"/>
    </row>
    <row r="46" spans="1:4" ht="16.149999999999999" customHeight="1">
      <c r="A46" s="127"/>
      <c r="B46" s="900"/>
      <c r="C46" s="900"/>
      <c r="D46" s="128"/>
    </row>
    <row r="47" spans="1:4" ht="16.149999999999999" customHeight="1">
      <c r="A47" s="126"/>
      <c r="B47" s="900"/>
      <c r="C47" s="900"/>
      <c r="D47" s="128"/>
    </row>
    <row r="48" spans="1:4" ht="16.149999999999999" customHeight="1">
      <c r="A48" s="126"/>
      <c r="B48" s="900"/>
      <c r="C48" s="900"/>
      <c r="D48" s="128"/>
    </row>
    <row r="49" spans="1:4" ht="15.75">
      <c r="A49" s="126"/>
      <c r="B49" s="900"/>
      <c r="C49" s="900"/>
      <c r="D49" s="128"/>
    </row>
    <row r="50" spans="1:4" ht="15.75">
      <c r="A50" s="126"/>
      <c r="B50" s="900"/>
      <c r="C50" s="900"/>
      <c r="D50" s="128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10" workbookViewId="0">
      <selection activeCell="M21" sqref="M21"/>
    </sheetView>
  </sheetViews>
  <sheetFormatPr defaultColWidth="12" defaultRowHeight="15"/>
  <cols>
    <col min="1" max="1" width="39.77734375" style="130" customWidth="1"/>
    <col min="2" max="2" width="8.5546875" style="308" customWidth="1"/>
    <col min="3" max="3" width="8.77734375" style="308" customWidth="1"/>
    <col min="4" max="4" width="12.5546875" style="308" customWidth="1"/>
    <col min="5" max="249" width="7.21875" style="130" customWidth="1"/>
    <col min="250" max="250" width="31.44140625" style="130" customWidth="1"/>
    <col min="251" max="251" width="6.44140625" style="130" customWidth="1"/>
    <col min="252" max="16384" width="12" style="130"/>
  </cols>
  <sheetData>
    <row r="1" spans="1:5" ht="18" customHeight="1">
      <c r="A1" s="884" t="s">
        <v>750</v>
      </c>
      <c r="B1" s="938"/>
      <c r="C1" s="114"/>
      <c r="D1" s="130"/>
    </row>
    <row r="2" spans="1:5" ht="18" customHeight="1">
      <c r="A2" s="931"/>
      <c r="B2" s="931"/>
      <c r="C2" s="116"/>
      <c r="D2" s="130"/>
    </row>
    <row r="3" spans="1:5" ht="18" customHeight="1">
      <c r="A3" s="113"/>
      <c r="B3" s="885"/>
      <c r="C3" s="130"/>
      <c r="D3" s="887" t="s">
        <v>372</v>
      </c>
    </row>
    <row r="4" spans="1:5" ht="18" customHeight="1">
      <c r="A4" s="112"/>
      <c r="B4" s="1115" t="s">
        <v>711</v>
      </c>
      <c r="C4" s="1115"/>
      <c r="D4" s="876" t="s">
        <v>693</v>
      </c>
    </row>
    <row r="5" spans="1:5" ht="18" customHeight="1">
      <c r="A5" s="111"/>
      <c r="B5" s="877" t="s">
        <v>370</v>
      </c>
      <c r="C5" s="877" t="s">
        <v>310</v>
      </c>
      <c r="D5" s="878" t="s">
        <v>712</v>
      </c>
    </row>
    <row r="6" spans="1:5" ht="18" customHeight="1">
      <c r="A6" s="111"/>
      <c r="B6" s="879" t="s">
        <v>581</v>
      </c>
      <c r="C6" s="879" t="s">
        <v>668</v>
      </c>
      <c r="D6" s="880" t="s">
        <v>447</v>
      </c>
    </row>
    <row r="7" spans="1:5" ht="18" customHeight="1">
      <c r="A7" s="111"/>
      <c r="B7" s="888"/>
      <c r="C7" s="888"/>
      <c r="D7" s="130"/>
    </row>
    <row r="8" spans="1:5" s="131" customFormat="1" ht="18" customHeight="1">
      <c r="A8" s="203" t="s">
        <v>322</v>
      </c>
      <c r="B8" s="901">
        <v>103.28379388983417</v>
      </c>
      <c r="C8" s="901">
        <v>101.29984795153067</v>
      </c>
      <c r="D8" s="902">
        <v>102.23745729072188</v>
      </c>
    </row>
    <row r="9" spans="1:5" s="131" customFormat="1" ht="18" customHeight="1">
      <c r="A9" s="203" t="s">
        <v>352</v>
      </c>
      <c r="B9" s="901">
        <v>102.84684078656579</v>
      </c>
      <c r="C9" s="901">
        <v>101.89627058348967</v>
      </c>
      <c r="D9" s="902">
        <v>102.32890512860571</v>
      </c>
    </row>
    <row r="10" spans="1:5" s="131" customFormat="1" ht="18" customHeight="1">
      <c r="A10" s="109" t="s">
        <v>723</v>
      </c>
      <c r="B10" s="903">
        <v>100.82147263317565</v>
      </c>
      <c r="C10" s="903">
        <v>101.79660634963261</v>
      </c>
      <c r="D10" s="904">
        <v>99.483493694592141</v>
      </c>
    </row>
    <row r="11" spans="1:5" s="131" customFormat="1" ht="18" customHeight="1">
      <c r="A11" s="109" t="s">
        <v>724</v>
      </c>
      <c r="B11" s="903">
        <v>102.90539812099824</v>
      </c>
      <c r="C11" s="903">
        <v>101.51532288693197</v>
      </c>
      <c r="D11" s="904">
        <v>102.06108240080098</v>
      </c>
    </row>
    <row r="12" spans="1:5" s="131" customFormat="1" ht="18" customHeight="1">
      <c r="A12" s="109" t="s">
        <v>725</v>
      </c>
      <c r="B12" s="903">
        <v>99.992058631325264</v>
      </c>
      <c r="C12" s="903">
        <v>100</v>
      </c>
      <c r="D12" s="904">
        <v>99.992058631325293</v>
      </c>
    </row>
    <row r="13" spans="1:5" s="131" customFormat="1" ht="18" customHeight="1">
      <c r="A13" s="109" t="s">
        <v>726</v>
      </c>
      <c r="B13" s="903">
        <v>109.92580138921508</v>
      </c>
      <c r="C13" s="903">
        <v>107.03583185922095</v>
      </c>
      <c r="D13" s="904">
        <v>107.548235426901</v>
      </c>
      <c r="E13" s="130"/>
    </row>
    <row r="14" spans="1:5" ht="18" customHeight="1">
      <c r="A14" s="109" t="s">
        <v>727</v>
      </c>
      <c r="B14" s="903">
        <v>102.18100996572656</v>
      </c>
      <c r="C14" s="903">
        <v>100.44171671830901</v>
      </c>
      <c r="D14" s="904">
        <v>107.48301949823677</v>
      </c>
      <c r="E14" s="131"/>
    </row>
    <row r="15" spans="1:5" s="131" customFormat="1" ht="18" customHeight="1">
      <c r="A15" s="109" t="s">
        <v>728</v>
      </c>
      <c r="B15" s="903">
        <v>102.16105934138821</v>
      </c>
      <c r="C15" s="903">
        <v>100.30835444703116</v>
      </c>
      <c r="D15" s="904">
        <v>101.79061536096754</v>
      </c>
    </row>
    <row r="16" spans="1:5" s="131" customFormat="1" ht="18" customHeight="1">
      <c r="A16" s="109" t="s">
        <v>729</v>
      </c>
      <c r="B16" s="903">
        <v>98.086146017356882</v>
      </c>
      <c r="C16" s="903">
        <v>100.16493328929248</v>
      </c>
      <c r="D16" s="904">
        <v>98.065150072760304</v>
      </c>
    </row>
    <row r="17" spans="1:4" s="131" customFormat="1" ht="18" customHeight="1">
      <c r="A17" s="109" t="s">
        <v>730</v>
      </c>
      <c r="B17" s="903">
        <v>100.03802132663768</v>
      </c>
      <c r="C17" s="903">
        <v>100.00106847058686</v>
      </c>
      <c r="D17" s="904">
        <v>100.05136481592237</v>
      </c>
    </row>
    <row r="18" spans="1:4" s="131" customFormat="1" ht="18" customHeight="1">
      <c r="A18" s="109" t="s">
        <v>731</v>
      </c>
      <c r="B18" s="903">
        <v>112.43950146539771</v>
      </c>
      <c r="C18" s="903">
        <v>107.19297915633246</v>
      </c>
      <c r="D18" s="904">
        <v>108.69448863480517</v>
      </c>
    </row>
    <row r="19" spans="1:4" s="131" customFormat="1" ht="18" customHeight="1">
      <c r="A19" s="109" t="s">
        <v>732</v>
      </c>
      <c r="B19" s="903">
        <v>100.04767128331764</v>
      </c>
      <c r="C19" s="903">
        <v>100.04999999999995</v>
      </c>
      <c r="D19" s="904">
        <v>100.02266874105968</v>
      </c>
    </row>
    <row r="20" spans="1:4" s="131" customFormat="1" ht="18" customHeight="1">
      <c r="A20" s="203" t="s">
        <v>353</v>
      </c>
      <c r="B20" s="901">
        <v>131.20222306483723</v>
      </c>
      <c r="C20" s="901">
        <v>105.07637180258965</v>
      </c>
      <c r="D20" s="902">
        <v>120.94854938984194</v>
      </c>
    </row>
    <row r="21" spans="1:4" s="131" customFormat="1" ht="18" customHeight="1">
      <c r="A21" s="109" t="s">
        <v>219</v>
      </c>
      <c r="B21" s="903">
        <v>106.21766808888498</v>
      </c>
      <c r="C21" s="903">
        <v>104.99999999999994</v>
      </c>
      <c r="D21" s="904">
        <v>103.26838158356738</v>
      </c>
    </row>
    <row r="22" spans="1:4" s="131" customFormat="1" ht="18" customHeight="1">
      <c r="A22" s="109" t="s">
        <v>244</v>
      </c>
      <c r="B22" s="903">
        <v>145.02655745014926</v>
      </c>
      <c r="C22" s="903">
        <v>101.88012587664426</v>
      </c>
      <c r="D22" s="904">
        <v>121.34688139032662</v>
      </c>
    </row>
    <row r="23" spans="1:4" s="131" customFormat="1" ht="18" customHeight="1">
      <c r="A23" s="109" t="s">
        <v>338</v>
      </c>
      <c r="B23" s="903">
        <v>135.94575874214129</v>
      </c>
      <c r="C23" s="903">
        <v>105.42143696435198</v>
      </c>
      <c r="D23" s="904">
        <v>125.10772809277159</v>
      </c>
    </row>
    <row r="24" spans="1:4" s="131" customFormat="1" ht="18" customHeight="1">
      <c r="A24" s="203" t="s">
        <v>371</v>
      </c>
      <c r="B24" s="901">
        <v>102.11747280809334</v>
      </c>
      <c r="C24" s="901">
        <v>101.08783271779072</v>
      </c>
      <c r="D24" s="902">
        <v>101.40355722353965</v>
      </c>
    </row>
    <row r="25" spans="1:4" s="131" customFormat="1" ht="18" customHeight="1">
      <c r="A25" s="127" t="s">
        <v>189</v>
      </c>
      <c r="B25" s="903"/>
      <c r="C25" s="903"/>
      <c r="D25" s="904"/>
    </row>
    <row r="26" spans="1:4" s="131" customFormat="1" ht="18" customHeight="1">
      <c r="A26" s="109" t="s">
        <v>342</v>
      </c>
      <c r="B26" s="903">
        <v>109.95247258894791</v>
      </c>
      <c r="C26" s="903">
        <v>104.0723621364035</v>
      </c>
      <c r="D26" s="904">
        <v>108.7130666991257</v>
      </c>
    </row>
    <row r="27" spans="1:4" s="131" customFormat="1" ht="18" customHeight="1">
      <c r="A27" s="109" t="s">
        <v>313</v>
      </c>
      <c r="B27" s="903">
        <v>107.90623726256439</v>
      </c>
      <c r="C27" s="903">
        <v>102.46330328711085</v>
      </c>
      <c r="D27" s="904">
        <v>105.18491425374704</v>
      </c>
    </row>
    <row r="28" spans="1:4" s="131" customFormat="1" ht="18" customHeight="1">
      <c r="A28" s="109" t="s">
        <v>343</v>
      </c>
      <c r="B28" s="903">
        <v>98.926937586747712</v>
      </c>
      <c r="C28" s="903">
        <v>99.527237225853398</v>
      </c>
      <c r="D28" s="904">
        <v>99.042307214780791</v>
      </c>
    </row>
    <row r="29" spans="1:4" s="131" customFormat="1" ht="18" customHeight="1">
      <c r="A29" s="109" t="s">
        <v>344</v>
      </c>
      <c r="B29" s="903">
        <v>100.21075876746768</v>
      </c>
      <c r="C29" s="903">
        <v>99.998313472433736</v>
      </c>
      <c r="D29" s="904">
        <v>99.48677632381019</v>
      </c>
    </row>
    <row r="30" spans="1:4" s="131" customFormat="1" ht="18" customHeight="1">
      <c r="A30" s="109" t="s">
        <v>602</v>
      </c>
      <c r="B30" s="903">
        <v>97.110775027850977</v>
      </c>
      <c r="C30" s="903">
        <v>100.11003130827312</v>
      </c>
      <c r="D30" s="904">
        <v>97.492797201814696</v>
      </c>
    </row>
    <row r="31" spans="1:4" s="131" customFormat="1" ht="18" customHeight="1">
      <c r="A31" s="109" t="s">
        <v>233</v>
      </c>
      <c r="B31" s="903">
        <v>118.33612872376678</v>
      </c>
      <c r="C31" s="903">
        <v>106.16565186909781</v>
      </c>
      <c r="D31" s="904">
        <v>112.79849883500493</v>
      </c>
    </row>
    <row r="32" spans="1:4" s="125" customFormat="1" ht="18" customHeight="1">
      <c r="A32" s="109" t="s">
        <v>339</v>
      </c>
      <c r="B32" s="903">
        <v>101.30275693258439</v>
      </c>
      <c r="C32" s="903">
        <v>101.16364108692508</v>
      </c>
      <c r="D32" s="904">
        <v>101.18400600922753</v>
      </c>
    </row>
    <row r="33" spans="1:4" s="131" customFormat="1" ht="18" customHeight="1">
      <c r="A33" s="109" t="s">
        <v>345</v>
      </c>
      <c r="B33" s="903">
        <v>101.26581981613406</v>
      </c>
      <c r="C33" s="903">
        <v>101.50638432867281</v>
      </c>
      <c r="D33" s="904">
        <v>100.49136463320487</v>
      </c>
    </row>
    <row r="34" spans="1:4" s="131" customFormat="1" ht="18" customHeight="1">
      <c r="A34" s="109" t="s">
        <v>346</v>
      </c>
      <c r="B34" s="903">
        <v>100.92599007504913</v>
      </c>
      <c r="C34" s="903">
        <v>102.53844355667221</v>
      </c>
      <c r="D34" s="904">
        <v>99.933130069612773</v>
      </c>
    </row>
    <row r="35" spans="1:4" s="131" customFormat="1" ht="18" customHeight="1">
      <c r="A35" s="109" t="s">
        <v>347</v>
      </c>
      <c r="B35" s="903">
        <v>101.87653395555738</v>
      </c>
      <c r="C35" s="903">
        <v>100.72576425916498</v>
      </c>
      <c r="D35" s="904">
        <v>101.64934025956022</v>
      </c>
    </row>
    <row r="36" spans="1:4" s="131" customFormat="1" ht="18" customHeight="1">
      <c r="A36" s="109" t="s">
        <v>348</v>
      </c>
      <c r="B36" s="903">
        <v>100.16018846178231</v>
      </c>
      <c r="C36" s="903">
        <v>100.29195391969148</v>
      </c>
      <c r="D36" s="904">
        <v>99.785246423725198</v>
      </c>
    </row>
    <row r="37" spans="1:4" s="131" customFormat="1" ht="18" customHeight="1">
      <c r="A37" s="109" t="s">
        <v>733</v>
      </c>
      <c r="B37" s="903">
        <v>97.458348374194301</v>
      </c>
      <c r="C37" s="903">
        <v>99.944307266516319</v>
      </c>
      <c r="D37" s="904">
        <v>98.18838350222903</v>
      </c>
    </row>
    <row r="38" spans="1:4" s="131" customFormat="1" ht="18" customHeight="1">
      <c r="A38" s="109" t="s">
        <v>340</v>
      </c>
      <c r="B38" s="898">
        <v>110.99444155478994</v>
      </c>
      <c r="C38" s="898">
        <v>106.20166267871898</v>
      </c>
      <c r="D38" s="904">
        <v>107.65068902528787</v>
      </c>
    </row>
    <row r="39" spans="1:4" s="131" customFormat="1" ht="18" customHeight="1">
      <c r="A39" s="109" t="s">
        <v>349</v>
      </c>
      <c r="B39" s="903">
        <v>101.49114382860509</v>
      </c>
      <c r="C39" s="903">
        <v>99.671581024324013</v>
      </c>
      <c r="D39" s="904">
        <v>101.61707619637696</v>
      </c>
    </row>
    <row r="40" spans="1:4" s="131" customFormat="1" ht="18" customHeight="1">
      <c r="A40" s="109" t="s">
        <v>436</v>
      </c>
      <c r="B40" s="898">
        <v>100.14447953822551</v>
      </c>
      <c r="C40" s="898">
        <v>100.00498245090203</v>
      </c>
      <c r="D40" s="904">
        <v>99.992613506364549</v>
      </c>
    </row>
    <row r="41" spans="1:4" s="131" customFormat="1" ht="18" customHeight="1">
      <c r="A41" s="109" t="s">
        <v>734</v>
      </c>
      <c r="B41" s="898">
        <v>98.540045605400934</v>
      </c>
      <c r="C41" s="898">
        <v>99.511256732016477</v>
      </c>
      <c r="D41" s="904">
        <v>97.631086464428222</v>
      </c>
    </row>
    <row r="42" spans="1:4" s="131" customFormat="1" ht="14.1" customHeight="1">
      <c r="A42" s="109" t="s">
        <v>350</v>
      </c>
      <c r="B42" s="898">
        <v>100.6660949989882</v>
      </c>
      <c r="C42" s="898">
        <v>100.31605827785444</v>
      </c>
      <c r="D42" s="904">
        <v>100.55981554841402</v>
      </c>
    </row>
    <row r="43" spans="1:4" s="131" customFormat="1" ht="14.1" customHeight="1">
      <c r="A43" s="109" t="s">
        <v>735</v>
      </c>
      <c r="B43" s="898">
        <v>97.196101415807306</v>
      </c>
      <c r="C43" s="898">
        <v>100.35382311218612</v>
      </c>
      <c r="D43" s="904">
        <v>97.117881384048374</v>
      </c>
    </row>
    <row r="44" spans="1:4" s="131" customFormat="1" ht="14.1" customHeight="1">
      <c r="A44" s="194"/>
      <c r="B44" s="905"/>
      <c r="C44" s="905"/>
      <c r="D44" s="132"/>
    </row>
    <row r="45" spans="1:4" s="131" customFormat="1" ht="14.1" customHeight="1">
      <c r="A45" s="194"/>
      <c r="B45" s="905"/>
      <c r="C45" s="905"/>
      <c r="D45" s="132"/>
    </row>
    <row r="46" spans="1:4" s="131" customFormat="1" ht="14.1" customHeight="1">
      <c r="A46" s="194"/>
      <c r="B46" s="905"/>
      <c r="C46" s="905"/>
      <c r="D46" s="132"/>
    </row>
    <row r="47" spans="1:4" s="131" customFormat="1" ht="14.1" customHeight="1">
      <c r="A47" s="194"/>
      <c r="B47" s="905"/>
      <c r="C47" s="905"/>
      <c r="D47" s="132"/>
    </row>
    <row r="48" spans="1:4" s="131" customFormat="1" ht="14.1" customHeight="1">
      <c r="A48" s="194"/>
      <c r="B48" s="905"/>
      <c r="C48" s="905"/>
      <c r="D48" s="132"/>
    </row>
    <row r="49" spans="1:4" s="131" customFormat="1" ht="14.1" customHeight="1">
      <c r="A49" s="194"/>
      <c r="B49" s="905"/>
      <c r="C49" s="905"/>
      <c r="D49" s="132"/>
    </row>
    <row r="50" spans="1:4" s="131" customFormat="1" ht="14.1" customHeight="1">
      <c r="A50" s="194"/>
      <c r="B50" s="905"/>
      <c r="C50" s="905"/>
      <c r="D50" s="132"/>
    </row>
    <row r="51" spans="1:4" s="131" customFormat="1" ht="14.1" customHeight="1">
      <c r="A51" s="194"/>
      <c r="B51" s="905"/>
      <c r="C51" s="905"/>
      <c r="D51" s="132"/>
    </row>
    <row r="52" spans="1:4" s="131" customFormat="1" ht="14.1" customHeight="1">
      <c r="A52" s="194"/>
      <c r="B52" s="905"/>
      <c r="C52" s="905"/>
      <c r="D52" s="132"/>
    </row>
    <row r="53" spans="1:4" s="131" customFormat="1" ht="14.1" customHeight="1">
      <c r="A53" s="194"/>
      <c r="B53" s="905"/>
      <c r="C53" s="905"/>
      <c r="D53" s="132"/>
    </row>
    <row r="54" spans="1:4" s="131" customFormat="1" ht="14.1" customHeight="1">
      <c r="A54" s="194"/>
      <c r="B54" s="905"/>
      <c r="C54" s="905"/>
      <c r="D54" s="132"/>
    </row>
    <row r="55" spans="1:4">
      <c r="B55" s="130"/>
      <c r="C55" s="130"/>
      <c r="D55" s="130"/>
    </row>
    <row r="56" spans="1:4">
      <c r="B56" s="130"/>
      <c r="C56" s="130"/>
      <c r="D56" s="130"/>
    </row>
    <row r="57" spans="1:4">
      <c r="B57" s="130"/>
      <c r="C57" s="130"/>
      <c r="D57" s="130"/>
    </row>
    <row r="58" spans="1:4">
      <c r="B58" s="130"/>
      <c r="C58" s="130"/>
      <c r="D58" s="130"/>
    </row>
    <row r="59" spans="1:4">
      <c r="B59" s="130"/>
      <c r="C59" s="130"/>
      <c r="D59" s="130"/>
    </row>
    <row r="60" spans="1:4">
      <c r="B60" s="130"/>
      <c r="C60" s="130"/>
      <c r="D60" s="130"/>
    </row>
    <row r="61" spans="1:4">
      <c r="B61" s="130"/>
      <c r="C61" s="130"/>
      <c r="D61" s="130"/>
    </row>
    <row r="62" spans="1:4">
      <c r="B62" s="130"/>
      <c r="C62" s="130"/>
      <c r="D62" s="130"/>
    </row>
    <row r="63" spans="1:4">
      <c r="B63" s="130"/>
      <c r="C63" s="130"/>
      <c r="D63" s="130"/>
    </row>
    <row r="64" spans="1:4">
      <c r="B64" s="130"/>
      <c r="C64" s="130"/>
      <c r="D64" s="130"/>
    </row>
    <row r="65" spans="2:4">
      <c r="B65" s="130"/>
      <c r="C65" s="130"/>
      <c r="D65" s="130"/>
    </row>
    <row r="66" spans="2:4">
      <c r="B66" s="130"/>
      <c r="C66" s="130"/>
      <c r="D66" s="130"/>
    </row>
    <row r="67" spans="2:4">
      <c r="B67" s="130"/>
      <c r="C67" s="130"/>
      <c r="D67" s="130"/>
    </row>
    <row r="68" spans="2:4">
      <c r="B68" s="130"/>
      <c r="C68" s="130"/>
      <c r="D68" s="130"/>
    </row>
    <row r="69" spans="2:4">
      <c r="B69" s="130"/>
      <c r="C69" s="130"/>
      <c r="D69" s="130"/>
    </row>
    <row r="70" spans="2:4">
      <c r="B70" s="130"/>
      <c r="C70" s="130"/>
      <c r="D70" s="130"/>
    </row>
    <row r="71" spans="2:4">
      <c r="B71" s="130"/>
      <c r="C71" s="130"/>
      <c r="D71" s="130"/>
    </row>
    <row r="72" spans="2:4">
      <c r="B72" s="130"/>
      <c r="C72" s="130"/>
      <c r="D72" s="130"/>
    </row>
    <row r="73" spans="2:4">
      <c r="B73" s="130"/>
      <c r="C73" s="130"/>
      <c r="D73" s="130"/>
    </row>
    <row r="74" spans="2:4">
      <c r="B74" s="130"/>
      <c r="C74" s="130"/>
      <c r="D74" s="130"/>
    </row>
    <row r="75" spans="2:4">
      <c r="B75" s="130"/>
      <c r="C75" s="130"/>
      <c r="D75" s="130"/>
    </row>
    <row r="76" spans="2:4">
      <c r="B76" s="130"/>
      <c r="C76" s="130"/>
      <c r="D76" s="130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M21" sqref="M21"/>
    </sheetView>
  </sheetViews>
  <sheetFormatPr defaultColWidth="7.21875" defaultRowHeight="15"/>
  <cols>
    <col min="1" max="1" width="39.44140625" style="133" customWidth="1"/>
    <col min="2" max="2" width="8.5546875" style="308" customWidth="1"/>
    <col min="3" max="3" width="8.77734375" style="308" customWidth="1"/>
    <col min="4" max="4" width="13.21875" style="308" customWidth="1"/>
    <col min="5" max="16384" width="7.21875" style="133"/>
  </cols>
  <sheetData>
    <row r="1" spans="1:6" ht="20.100000000000001" customHeight="1">
      <c r="A1" s="906" t="s">
        <v>751</v>
      </c>
      <c r="B1" s="907"/>
      <c r="C1" s="907"/>
      <c r="D1" s="136"/>
      <c r="E1" s="136"/>
      <c r="F1" s="136"/>
    </row>
    <row r="2" spans="1:6" ht="20.100000000000001" customHeight="1">
      <c r="A2" s="908"/>
      <c r="B2" s="908"/>
      <c r="C2" s="909"/>
      <c r="D2" s="133"/>
    </row>
    <row r="3" spans="1:6" ht="20.100000000000001" customHeight="1">
      <c r="A3" s="909"/>
      <c r="B3" s="909"/>
      <c r="C3" s="133"/>
      <c r="D3" s="887" t="s">
        <v>372</v>
      </c>
    </row>
    <row r="4" spans="1:6" ht="20.100000000000001" customHeight="1">
      <c r="A4" s="910"/>
      <c r="B4" s="1115" t="s">
        <v>711</v>
      </c>
      <c r="C4" s="1115"/>
      <c r="D4" s="876" t="s">
        <v>693</v>
      </c>
    </row>
    <row r="5" spans="1:6" ht="20.100000000000001" customHeight="1">
      <c r="A5" s="909"/>
      <c r="B5" s="877" t="s">
        <v>370</v>
      </c>
      <c r="C5" s="877" t="s">
        <v>310</v>
      </c>
      <c r="D5" s="878" t="s">
        <v>712</v>
      </c>
    </row>
    <row r="6" spans="1:6" ht="20.100000000000001" customHeight="1">
      <c r="A6" s="909"/>
      <c r="B6" s="879" t="s">
        <v>581</v>
      </c>
      <c r="C6" s="879" t="s">
        <v>668</v>
      </c>
      <c r="D6" s="880" t="s">
        <v>447</v>
      </c>
    </row>
    <row r="7" spans="1:6" ht="20.100000000000001" customHeight="1">
      <c r="A7" s="909"/>
      <c r="B7" s="888"/>
      <c r="C7" s="888"/>
      <c r="D7" s="133"/>
    </row>
    <row r="8" spans="1:6" ht="20.100000000000001" customHeight="1">
      <c r="A8" s="911" t="s">
        <v>311</v>
      </c>
      <c r="B8" s="901">
        <v>99.501014829723985</v>
      </c>
      <c r="C8" s="901">
        <v>99.991014094601667</v>
      </c>
      <c r="D8" s="912">
        <v>99.006493126316826</v>
      </c>
      <c r="E8" s="132"/>
      <c r="F8" s="137"/>
    </row>
    <row r="9" spans="1:6" ht="20.100000000000001" customHeight="1">
      <c r="A9" s="913" t="s">
        <v>189</v>
      </c>
      <c r="B9" s="903"/>
      <c r="C9" s="903"/>
      <c r="D9" s="914"/>
      <c r="E9" s="132"/>
    </row>
    <row r="10" spans="1:6" s="136" customFormat="1" ht="20.100000000000001" customHeight="1">
      <c r="A10" s="915" t="s">
        <v>335</v>
      </c>
      <c r="B10" s="903">
        <v>100.71809405102013</v>
      </c>
      <c r="C10" s="903">
        <v>99.377405566245542</v>
      </c>
      <c r="D10" s="914">
        <v>98.943795201542201</v>
      </c>
      <c r="E10" s="132"/>
    </row>
    <row r="11" spans="1:6" s="136" customFormat="1" ht="20.100000000000001" customHeight="1">
      <c r="A11" s="915" t="s">
        <v>336</v>
      </c>
      <c r="B11" s="903">
        <v>97.943172659049978</v>
      </c>
      <c r="C11" s="903">
        <v>98.50729639246704</v>
      </c>
      <c r="D11" s="914">
        <v>99.140967899967976</v>
      </c>
      <c r="E11" s="132"/>
    </row>
    <row r="12" spans="1:6" ht="20.100000000000001" customHeight="1">
      <c r="A12" s="915" t="s">
        <v>338</v>
      </c>
      <c r="B12" s="903">
        <v>94.574947658258978</v>
      </c>
      <c r="C12" s="903">
        <v>102.12117834999701</v>
      </c>
      <c r="D12" s="914">
        <v>85.376197598708686</v>
      </c>
      <c r="E12" s="132"/>
    </row>
    <row r="13" spans="1:6" s="136" customFormat="1" ht="20.100000000000001" customHeight="1">
      <c r="A13" s="915" t="s">
        <v>313</v>
      </c>
      <c r="B13" s="903">
        <v>92.673048877307778</v>
      </c>
      <c r="C13" s="903">
        <v>97.595916578827783</v>
      </c>
      <c r="D13" s="914">
        <v>95.071071368712964</v>
      </c>
      <c r="E13" s="132"/>
    </row>
    <row r="14" spans="1:6" ht="20.100000000000001" customHeight="1">
      <c r="A14" s="915" t="s">
        <v>213</v>
      </c>
      <c r="B14" s="903">
        <v>95.465067797299767</v>
      </c>
      <c r="C14" s="903">
        <v>95.893124698067723</v>
      </c>
      <c r="D14" s="914">
        <v>96.183198087404534</v>
      </c>
      <c r="E14" s="132"/>
    </row>
    <row r="15" spans="1:6" ht="20.100000000000001" customHeight="1">
      <c r="A15" s="915" t="s">
        <v>339</v>
      </c>
      <c r="B15" s="903">
        <v>101.17221539921057</v>
      </c>
      <c r="C15" s="903">
        <v>99.754133005696914</v>
      </c>
      <c r="D15" s="914">
        <v>100.98150706654336</v>
      </c>
      <c r="E15" s="132"/>
    </row>
    <row r="16" spans="1:6" s="136" customFormat="1" ht="20.100000000000001" customHeight="1">
      <c r="A16" s="915" t="s">
        <v>340</v>
      </c>
      <c r="B16" s="903">
        <v>113.5238261781768</v>
      </c>
      <c r="C16" s="903">
        <v>107.15797585956696</v>
      </c>
      <c r="D16" s="914">
        <v>106.71437639023918</v>
      </c>
      <c r="E16" s="132"/>
    </row>
    <row r="17" spans="1:5" s="136" customFormat="1" ht="20.100000000000001" customHeight="1">
      <c r="A17" s="915" t="s">
        <v>341</v>
      </c>
      <c r="B17" s="903">
        <v>98.684596968480406</v>
      </c>
      <c r="C17" s="903">
        <v>100.99913145359891</v>
      </c>
      <c r="D17" s="914">
        <v>98.66184483317484</v>
      </c>
      <c r="E17" s="132"/>
    </row>
    <row r="18" spans="1:5" s="136" customFormat="1" ht="20.100000000000001" customHeight="1">
      <c r="A18" s="109"/>
      <c r="B18" s="916"/>
      <c r="C18" s="916"/>
      <c r="E18" s="132"/>
    </row>
    <row r="19" spans="1:5" s="136" customFormat="1" ht="20.100000000000001" customHeight="1">
      <c r="A19" s="917"/>
      <c r="B19" s="918"/>
      <c r="C19" s="918"/>
      <c r="E19" s="132"/>
    </row>
    <row r="20" spans="1:5" ht="20.100000000000001" customHeight="1">
      <c r="A20" s="919"/>
      <c r="B20" s="920"/>
      <c r="C20" s="920"/>
      <c r="D20" s="133"/>
      <c r="E20" s="132"/>
    </row>
    <row r="21" spans="1:5" ht="20.100000000000001" customHeight="1">
      <c r="A21" s="909"/>
      <c r="B21" s="372"/>
      <c r="C21" s="372"/>
      <c r="D21" s="133"/>
      <c r="E21" s="132"/>
    </row>
    <row r="22" spans="1:5" ht="20.100000000000001" customHeight="1">
      <c r="A22" s="909"/>
      <c r="B22" s="372"/>
      <c r="C22" s="372"/>
      <c r="D22" s="133"/>
      <c r="E22" s="132"/>
    </row>
    <row r="23" spans="1:5" ht="20.100000000000001" customHeight="1">
      <c r="A23" s="909"/>
      <c r="B23" s="372"/>
      <c r="C23" s="372"/>
      <c r="D23" s="133"/>
      <c r="E23" s="132"/>
    </row>
    <row r="24" spans="1:5" ht="20.100000000000001" customHeight="1">
      <c r="A24" s="909"/>
      <c r="B24" s="921"/>
      <c r="C24" s="921"/>
      <c r="D24" s="133"/>
      <c r="E24" s="132"/>
    </row>
    <row r="25" spans="1:5" ht="20.100000000000001" customHeight="1">
      <c r="A25" s="909"/>
      <c r="B25" s="921"/>
      <c r="C25" s="921"/>
      <c r="D25" s="133"/>
      <c r="E25" s="132"/>
    </row>
    <row r="26" spans="1:5" ht="20.100000000000001" customHeight="1">
      <c r="A26" s="909"/>
      <c r="B26" s="921"/>
      <c r="C26" s="921"/>
      <c r="D26" s="133"/>
      <c r="E26" s="132"/>
    </row>
    <row r="27" spans="1:5" ht="20.100000000000001" customHeight="1">
      <c r="A27" s="922"/>
      <c r="B27" s="923"/>
      <c r="C27" s="923"/>
      <c r="D27" s="133"/>
      <c r="E27" s="132"/>
    </row>
    <row r="28" spans="1:5" ht="20.100000000000001" customHeight="1">
      <c r="A28" s="922"/>
      <c r="B28" s="923"/>
      <c r="C28" s="923"/>
      <c r="D28" s="133"/>
      <c r="E28" s="132"/>
    </row>
    <row r="29" spans="1:5" ht="20.100000000000001" customHeight="1">
      <c r="A29" s="922"/>
      <c r="B29" s="923"/>
      <c r="C29" s="923"/>
      <c r="D29" s="133"/>
      <c r="E29" s="132"/>
    </row>
    <row r="30" spans="1:5" ht="20.100000000000001" customHeight="1">
      <c r="A30" s="922"/>
      <c r="B30" s="923"/>
      <c r="C30" s="923"/>
      <c r="D30" s="133"/>
      <c r="E30" s="132"/>
    </row>
    <row r="31" spans="1:5" ht="20.100000000000001" customHeight="1">
      <c r="A31" s="922"/>
      <c r="B31" s="923"/>
      <c r="C31" s="923"/>
      <c r="D31" s="133"/>
      <c r="E31" s="924"/>
    </row>
    <row r="32" spans="1:5" ht="20.100000000000001" customHeight="1">
      <c r="A32" s="922"/>
      <c r="B32" s="923"/>
      <c r="C32" s="923"/>
      <c r="D32" s="133"/>
    </row>
    <row r="33" spans="1:4" ht="20.100000000000001" customHeight="1">
      <c r="A33" s="922"/>
      <c r="B33" s="133"/>
      <c r="C33" s="133"/>
      <c r="D33" s="133"/>
    </row>
    <row r="34" spans="1:4" ht="20.100000000000001" customHeight="1">
      <c r="A34" s="925"/>
      <c r="B34" s="135"/>
      <c r="C34" s="135"/>
      <c r="D34" s="133"/>
    </row>
    <row r="35" spans="1:4" ht="20.100000000000001" customHeight="1">
      <c r="A35" s="925"/>
      <c r="B35" s="135"/>
      <c r="C35" s="135"/>
      <c r="D35" s="133"/>
    </row>
    <row r="36" spans="1:4" ht="20.100000000000001" customHeight="1">
      <c r="A36" s="134"/>
      <c r="B36" s="134"/>
      <c r="C36" s="134"/>
      <c r="D36" s="133"/>
    </row>
    <row r="37" spans="1:4" ht="20.100000000000001" customHeight="1">
      <c r="A37" s="134"/>
      <c r="B37" s="134"/>
      <c r="C37" s="134"/>
      <c r="D37" s="133"/>
    </row>
    <row r="38" spans="1:4" ht="20.100000000000001" customHeight="1">
      <c r="A38" s="134"/>
      <c r="B38" s="134"/>
      <c r="C38" s="134"/>
      <c r="D38" s="133"/>
    </row>
    <row r="39" spans="1:4" ht="20.100000000000001" customHeight="1">
      <c r="A39" s="134"/>
      <c r="B39" s="134"/>
      <c r="C39" s="134"/>
      <c r="D39" s="133"/>
    </row>
    <row r="40" spans="1:4" ht="20.100000000000001" customHeight="1">
      <c r="A40" s="134"/>
      <c r="B40" s="134"/>
      <c r="C40" s="134"/>
      <c r="D40" s="133"/>
    </row>
    <row r="41" spans="1:4" ht="20.100000000000001" customHeight="1">
      <c r="A41" s="134"/>
      <c r="B41" s="134"/>
      <c r="C41" s="134"/>
      <c r="D41" s="133"/>
    </row>
    <row r="42" spans="1:4">
      <c r="A42" s="134"/>
      <c r="B42" s="134"/>
      <c r="C42" s="134"/>
      <c r="D42" s="133"/>
    </row>
    <row r="43" spans="1:4">
      <c r="A43" s="134"/>
      <c r="B43" s="134"/>
      <c r="C43" s="134"/>
      <c r="D43" s="133"/>
    </row>
    <row r="44" spans="1:4">
      <c r="A44" s="134"/>
    </row>
    <row r="45" spans="1:4">
      <c r="A45" s="134"/>
    </row>
    <row r="46" spans="1:4">
      <c r="A46" s="134"/>
    </row>
    <row r="47" spans="1:4">
      <c r="A47" s="134"/>
    </row>
    <row r="48" spans="1:4">
      <c r="A48" s="134"/>
    </row>
    <row r="49" spans="1:1">
      <c r="A49" s="134"/>
    </row>
    <row r="50" spans="1:1">
      <c r="A50" s="134"/>
    </row>
    <row r="51" spans="1:1">
      <c r="A51" s="134"/>
    </row>
    <row r="52" spans="1:1">
      <c r="A52" s="134"/>
    </row>
    <row r="53" spans="1:1">
      <c r="A53" s="134"/>
    </row>
    <row r="54" spans="1:1">
      <c r="A54" s="134"/>
    </row>
    <row r="55" spans="1:1">
      <c r="A55" s="134"/>
    </row>
    <row r="56" spans="1:1">
      <c r="A56" s="134"/>
    </row>
    <row r="57" spans="1:1">
      <c r="A57" s="134"/>
    </row>
    <row r="58" spans="1:1">
      <c r="A58" s="134"/>
    </row>
    <row r="59" spans="1:1">
      <c r="A59" s="134"/>
    </row>
    <row r="60" spans="1:1">
      <c r="A60" s="134"/>
    </row>
    <row r="61" spans="1:1">
      <c r="A61" s="134"/>
    </row>
    <row r="62" spans="1:1">
      <c r="A62" s="134"/>
    </row>
    <row r="63" spans="1:1">
      <c r="A63" s="134"/>
    </row>
    <row r="64" spans="1:1">
      <c r="A64" s="134"/>
    </row>
    <row r="65" spans="1:1">
      <c r="A65" s="134"/>
    </row>
    <row r="66" spans="1:1">
      <c r="A66" s="134"/>
    </row>
    <row r="67" spans="1:1">
      <c r="A67" s="134"/>
    </row>
    <row r="68" spans="1:1">
      <c r="A68" s="134"/>
    </row>
    <row r="69" spans="1:1">
      <c r="A69" s="134"/>
    </row>
    <row r="70" spans="1:1">
      <c r="A70" s="134"/>
    </row>
    <row r="71" spans="1:1">
      <c r="A71" s="134"/>
    </row>
    <row r="72" spans="1:1">
      <c r="A72" s="134"/>
    </row>
    <row r="73" spans="1:1">
      <c r="A73" s="134"/>
    </row>
    <row r="74" spans="1:1">
      <c r="A74" s="134"/>
    </row>
    <row r="75" spans="1:1">
      <c r="A75" s="134"/>
    </row>
    <row r="76" spans="1:1">
      <c r="A76" s="134"/>
    </row>
    <row r="77" spans="1:1">
      <c r="A77" s="134"/>
    </row>
    <row r="78" spans="1:1">
      <c r="A78" s="134"/>
    </row>
    <row r="79" spans="1:1">
      <c r="A79" s="134"/>
    </row>
    <row r="80" spans="1:1">
      <c r="A80" s="134"/>
    </row>
    <row r="81" spans="1:1">
      <c r="A81" s="134"/>
    </row>
    <row r="82" spans="1:1">
      <c r="A82" s="134"/>
    </row>
    <row r="83" spans="1:1">
      <c r="A83" s="134"/>
    </row>
    <row r="84" spans="1:1">
      <c r="A84" s="134"/>
    </row>
    <row r="85" spans="1:1">
      <c r="A85" s="134"/>
    </row>
    <row r="86" spans="1:1">
      <c r="A86" s="134"/>
    </row>
    <row r="87" spans="1:1">
      <c r="A87" s="134"/>
    </row>
    <row r="88" spans="1:1">
      <c r="A88" s="134"/>
    </row>
    <row r="89" spans="1:1">
      <c r="A89" s="134"/>
    </row>
    <row r="90" spans="1:1">
      <c r="A90" s="134"/>
    </row>
    <row r="91" spans="1:1">
      <c r="A91" s="134"/>
    </row>
    <row r="92" spans="1:1">
      <c r="A92" s="134"/>
    </row>
    <row r="93" spans="1:1">
      <c r="A93" s="134"/>
    </row>
    <row r="94" spans="1:1">
      <c r="A94" s="134"/>
    </row>
    <row r="95" spans="1:1">
      <c r="A95" s="134"/>
    </row>
    <row r="96" spans="1:1">
      <c r="A96" s="134"/>
    </row>
    <row r="97" spans="1:1">
      <c r="A97" s="134"/>
    </row>
    <row r="98" spans="1:1">
      <c r="A98" s="134"/>
    </row>
    <row r="99" spans="1:1">
      <c r="A99" s="134"/>
    </row>
    <row r="100" spans="1:1">
      <c r="A100" s="134"/>
    </row>
    <row r="101" spans="1:1">
      <c r="A101" s="134"/>
    </row>
    <row r="102" spans="1:1">
      <c r="A102" s="134"/>
    </row>
    <row r="103" spans="1:1">
      <c r="A103" s="134"/>
    </row>
    <row r="104" spans="1:1">
      <c r="A104" s="134"/>
    </row>
    <row r="105" spans="1:1">
      <c r="A105" s="134"/>
    </row>
  </sheetData>
  <mergeCells count="1">
    <mergeCell ref="B4:C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M21" sqref="M21"/>
    </sheetView>
  </sheetViews>
  <sheetFormatPr defaultColWidth="8.77734375" defaultRowHeight="15"/>
  <cols>
    <col min="1" max="1" width="1.33203125" style="74" customWidth="1"/>
    <col min="2" max="2" width="23.21875" style="74" customWidth="1"/>
    <col min="3" max="3" width="7.44140625" style="74" customWidth="1"/>
    <col min="4" max="4" width="8.44140625" style="74" customWidth="1"/>
    <col min="5" max="7" width="9.44140625" style="74" customWidth="1"/>
    <col min="8" max="16384" width="8.77734375" style="74"/>
  </cols>
  <sheetData>
    <row r="1" spans="1:7" ht="20.100000000000001" customHeight="1">
      <c r="A1" s="288" t="s">
        <v>685</v>
      </c>
      <c r="B1" s="935"/>
      <c r="C1" s="287"/>
      <c r="D1" s="287"/>
      <c r="E1" s="287"/>
      <c r="F1" s="287"/>
      <c r="G1" s="287"/>
    </row>
    <row r="2" spans="1:7" ht="15" customHeight="1">
      <c r="A2" s="936" t="s">
        <v>274</v>
      </c>
      <c r="B2" s="937"/>
      <c r="C2" s="286"/>
      <c r="D2" s="286"/>
      <c r="E2" s="286"/>
      <c r="F2" s="286"/>
      <c r="G2" s="286"/>
    </row>
    <row r="3" spans="1:7" ht="15" customHeight="1">
      <c r="A3" s="285"/>
      <c r="B3" s="284"/>
      <c r="C3" s="284"/>
      <c r="D3" s="284"/>
      <c r="E3" s="284"/>
      <c r="F3" s="284"/>
      <c r="G3" s="283"/>
    </row>
    <row r="4" spans="1:7" ht="15" customHeight="1">
      <c r="A4" s="82"/>
      <c r="B4" s="82"/>
      <c r="C4" s="282" t="s">
        <v>129</v>
      </c>
      <c r="D4" s="282" t="s">
        <v>129</v>
      </c>
      <c r="E4" s="282" t="s">
        <v>85</v>
      </c>
      <c r="F4" s="282" t="s">
        <v>85</v>
      </c>
      <c r="G4" s="282" t="s">
        <v>84</v>
      </c>
    </row>
    <row r="5" spans="1:7" ht="15" customHeight="1">
      <c r="A5" s="278"/>
      <c r="B5" s="278"/>
      <c r="C5" s="281" t="s">
        <v>126</v>
      </c>
      <c r="D5" s="281" t="s">
        <v>125</v>
      </c>
      <c r="E5" s="281" t="s">
        <v>686</v>
      </c>
      <c r="F5" s="281" t="s">
        <v>686</v>
      </c>
      <c r="G5" s="281" t="s">
        <v>686</v>
      </c>
    </row>
    <row r="6" spans="1:7" ht="15" customHeight="1">
      <c r="A6" s="278"/>
      <c r="B6" s="278"/>
      <c r="C6" s="280" t="s">
        <v>124</v>
      </c>
      <c r="D6" s="280" t="s">
        <v>124</v>
      </c>
      <c r="E6" s="280" t="s">
        <v>132</v>
      </c>
      <c r="F6" s="280" t="s">
        <v>191</v>
      </c>
      <c r="G6" s="280" t="s">
        <v>191</v>
      </c>
    </row>
    <row r="7" spans="1:7" ht="15" customHeight="1">
      <c r="A7" s="278"/>
      <c r="B7" s="278"/>
      <c r="C7" s="279">
        <v>2021</v>
      </c>
      <c r="D7" s="279">
        <v>2021</v>
      </c>
      <c r="E7" s="279" t="s">
        <v>631</v>
      </c>
      <c r="F7" s="279" t="s">
        <v>477</v>
      </c>
      <c r="G7" s="279" t="s">
        <v>477</v>
      </c>
    </row>
    <row r="8" spans="1:7" ht="15" customHeight="1">
      <c r="A8" s="278"/>
      <c r="B8" s="278"/>
      <c r="C8" s="755"/>
      <c r="D8" s="755"/>
      <c r="E8" s="756"/>
      <c r="F8" s="756"/>
      <c r="G8" s="757"/>
    </row>
    <row r="9" spans="1:7" ht="20.100000000000001" customHeight="1">
      <c r="A9" s="274" t="s">
        <v>476</v>
      </c>
      <c r="B9" s="273"/>
      <c r="C9" s="758">
        <v>235462.95075119002</v>
      </c>
      <c r="D9" s="758">
        <v>1813534.4371616021</v>
      </c>
      <c r="E9" s="759">
        <v>86.815497408688927</v>
      </c>
      <c r="F9" s="759">
        <v>79.728659385288083</v>
      </c>
      <c r="G9" s="759">
        <v>99.30376014285828</v>
      </c>
    </row>
    <row r="10" spans="1:7" ht="20.100000000000001" customHeight="1">
      <c r="A10" s="270" t="s">
        <v>205</v>
      </c>
      <c r="B10" s="269"/>
      <c r="C10" s="760"/>
      <c r="D10" s="760"/>
      <c r="E10" s="761"/>
      <c r="F10" s="761"/>
      <c r="G10" s="761"/>
    </row>
    <row r="11" spans="1:7" ht="20.100000000000001" customHeight="1">
      <c r="A11" s="269"/>
      <c r="B11" s="269" t="s">
        <v>204</v>
      </c>
      <c r="C11" s="956">
        <v>235457.7</v>
      </c>
      <c r="D11" s="956">
        <v>1813439.4826069626</v>
      </c>
      <c r="E11" s="957">
        <v>86.815279837104868</v>
      </c>
      <c r="F11" s="957">
        <v>79.729199985119749</v>
      </c>
      <c r="G11" s="957">
        <v>99.446245282805322</v>
      </c>
    </row>
    <row r="12" spans="1:7" ht="20.100000000000001" customHeight="1">
      <c r="A12" s="269"/>
      <c r="B12" s="269" t="s">
        <v>203</v>
      </c>
      <c r="C12" s="956">
        <v>5.3012667425215989</v>
      </c>
      <c r="D12" s="956">
        <v>94.9</v>
      </c>
      <c r="E12" s="957">
        <v>97.689432551817873</v>
      </c>
      <c r="F12" s="957">
        <v>61.275246009091923</v>
      </c>
      <c r="G12" s="957">
        <v>3.5011358076467518</v>
      </c>
    </row>
    <row r="13" spans="1:7" ht="20.100000000000001" customHeight="1">
      <c r="A13" s="270" t="s">
        <v>202</v>
      </c>
      <c r="B13" s="269"/>
      <c r="C13" s="956"/>
      <c r="D13" s="956"/>
      <c r="E13" s="957"/>
      <c r="F13" s="957"/>
      <c r="G13" s="957"/>
    </row>
    <row r="14" spans="1:7" ht="20.100000000000001" customHeight="1">
      <c r="A14" s="268"/>
      <c r="B14" s="268" t="s">
        <v>201</v>
      </c>
      <c r="C14" s="956">
        <v>30.280999999999999</v>
      </c>
      <c r="D14" s="956">
        <v>1183.0023888771279</v>
      </c>
      <c r="E14" s="957">
        <v>15.857247591118556</v>
      </c>
      <c r="F14" s="957">
        <v>11.194454713493531</v>
      </c>
      <c r="G14" s="957">
        <v>58.640533210259235</v>
      </c>
    </row>
    <row r="15" spans="1:7" ht="20.100000000000001" customHeight="1">
      <c r="A15" s="268"/>
      <c r="B15" s="268" t="s">
        <v>200</v>
      </c>
      <c r="C15" s="956">
        <v>499.78956273211196</v>
      </c>
      <c r="D15" s="956">
        <v>3562.7592269064321</v>
      </c>
      <c r="E15" s="957">
        <v>101.07985060686104</v>
      </c>
      <c r="F15" s="957">
        <v>68.086128912780325</v>
      </c>
      <c r="G15" s="957">
        <v>106.3516058128131</v>
      </c>
    </row>
    <row r="16" spans="1:7" ht="20.100000000000001" customHeight="1">
      <c r="A16" s="268"/>
      <c r="B16" s="268" t="s">
        <v>474</v>
      </c>
      <c r="C16" s="956">
        <v>17013.911527611843</v>
      </c>
      <c r="D16" s="956">
        <v>116745.23804542355</v>
      </c>
      <c r="E16" s="957">
        <v>92.192656142661804</v>
      </c>
      <c r="F16" s="957">
        <v>86.657514663246886</v>
      </c>
      <c r="G16" s="957">
        <v>108.9788592825855</v>
      </c>
    </row>
    <row r="17" spans="1:7" ht="20.100000000000001" customHeight="1">
      <c r="A17" s="268"/>
      <c r="B17" s="268" t="s">
        <v>199</v>
      </c>
      <c r="C17" s="956">
        <v>215979.38744804607</v>
      </c>
      <c r="D17" s="956">
        <v>1675871.0096199587</v>
      </c>
      <c r="E17" s="957">
        <v>86.63041159162637</v>
      </c>
      <c r="F17" s="957">
        <v>79.574008923042982</v>
      </c>
      <c r="G17" s="957">
        <v>98.703462988410649</v>
      </c>
    </row>
    <row r="18" spans="1:7" ht="20.100000000000001" customHeight="1">
      <c r="A18" s="268"/>
      <c r="B18" s="268" t="s">
        <v>198</v>
      </c>
      <c r="C18" s="956">
        <v>1939.5812127999995</v>
      </c>
      <c r="D18" s="956">
        <v>16172.42788043636</v>
      </c>
      <c r="E18" s="957">
        <v>70</v>
      </c>
      <c r="F18" s="957">
        <v>59.263664531899273</v>
      </c>
      <c r="G18" s="957">
        <v>101.89962914189255</v>
      </c>
    </row>
    <row r="19" spans="1:7" ht="20.100000000000001" customHeight="1">
      <c r="A19" s="268"/>
      <c r="B19" s="268"/>
      <c r="C19" s="956"/>
      <c r="D19" s="956"/>
      <c r="E19" s="957"/>
      <c r="F19" s="957"/>
      <c r="G19" s="957"/>
    </row>
    <row r="20" spans="1:7" ht="20.100000000000001" customHeight="1">
      <c r="A20" s="274" t="s">
        <v>475</v>
      </c>
      <c r="B20" s="273"/>
      <c r="C20" s="958">
        <v>10368.31794166388</v>
      </c>
      <c r="D20" s="958">
        <v>78796.482735763246</v>
      </c>
      <c r="E20" s="959">
        <v>86.470968801021414</v>
      </c>
      <c r="F20" s="959">
        <v>74.782913583443147</v>
      </c>
      <c r="G20" s="959">
        <v>94.259357659419891</v>
      </c>
    </row>
    <row r="21" spans="1:7" ht="20.100000000000001" customHeight="1">
      <c r="A21" s="270" t="s">
        <v>205</v>
      </c>
      <c r="B21" s="269"/>
      <c r="C21" s="956"/>
      <c r="D21" s="956"/>
      <c r="E21" s="957"/>
      <c r="F21" s="957"/>
      <c r="G21" s="957"/>
    </row>
    <row r="22" spans="1:7" ht="20.100000000000001" customHeight="1">
      <c r="A22" s="269"/>
      <c r="B22" s="269" t="s">
        <v>204</v>
      </c>
      <c r="C22" s="956">
        <v>10351.5</v>
      </c>
      <c r="D22" s="956">
        <v>78316.20263859535</v>
      </c>
      <c r="E22" s="957">
        <v>86.477664978054719</v>
      </c>
      <c r="F22" s="957">
        <v>75.059952469298764</v>
      </c>
      <c r="G22" s="957">
        <v>105.56381534472273</v>
      </c>
    </row>
    <row r="23" spans="1:7" ht="20.100000000000001" customHeight="1">
      <c r="A23" s="269"/>
      <c r="B23" s="269" t="s">
        <v>203</v>
      </c>
      <c r="C23" s="956">
        <v>16.760923801853728</v>
      </c>
      <c r="D23" s="956">
        <v>480.28009716790427</v>
      </c>
      <c r="E23" s="957">
        <v>82.524457268691194</v>
      </c>
      <c r="F23" s="957">
        <v>22.803123795779438</v>
      </c>
      <c r="G23" s="957">
        <v>5.1056131198989529</v>
      </c>
    </row>
    <row r="24" spans="1:7" ht="20.100000000000001" customHeight="1">
      <c r="A24" s="270" t="s">
        <v>202</v>
      </c>
      <c r="B24" s="269"/>
      <c r="C24" s="956"/>
      <c r="D24" s="956"/>
      <c r="E24" s="957"/>
      <c r="F24" s="957"/>
      <c r="G24" s="957"/>
    </row>
    <row r="25" spans="1:7" ht="20.100000000000001" customHeight="1">
      <c r="A25" s="268"/>
      <c r="B25" s="268" t="s">
        <v>201</v>
      </c>
      <c r="C25" s="956">
        <v>16.744</v>
      </c>
      <c r="D25" s="956">
        <v>497.94925090154402</v>
      </c>
      <c r="E25" s="957">
        <v>24.839781628293377</v>
      </c>
      <c r="F25" s="957">
        <v>18.666666666666664</v>
      </c>
      <c r="G25" s="957">
        <v>54.738585720956891</v>
      </c>
    </row>
    <row r="26" spans="1:7" ht="20.100000000000001" customHeight="1">
      <c r="A26" s="268"/>
      <c r="B26" s="268" t="s">
        <v>200</v>
      </c>
      <c r="C26" s="956">
        <v>33.562605913194048</v>
      </c>
      <c r="D26" s="956">
        <v>217.14631455128836</v>
      </c>
      <c r="E26" s="957">
        <v>97.24332485667621</v>
      </c>
      <c r="F26" s="957">
        <v>89.79769239260807</v>
      </c>
      <c r="G26" s="957">
        <v>119.44168648749528</v>
      </c>
    </row>
    <row r="27" spans="1:7" ht="20.100000000000001" customHeight="1">
      <c r="A27" s="268"/>
      <c r="B27" s="268" t="s">
        <v>474</v>
      </c>
      <c r="C27" s="956">
        <v>347.47538610197921</v>
      </c>
      <c r="D27" s="956">
        <v>2191</v>
      </c>
      <c r="E27" s="957">
        <v>93.8016166832236</v>
      </c>
      <c r="F27" s="957">
        <v>92.389128754775157</v>
      </c>
      <c r="G27" s="957">
        <v>110.74999601727625</v>
      </c>
    </row>
    <row r="28" spans="1:7" ht="20.100000000000001" customHeight="1">
      <c r="A28" s="268"/>
      <c r="B28" s="268" t="s">
        <v>199</v>
      </c>
      <c r="C28" s="760">
        <v>8309.711258747906</v>
      </c>
      <c r="D28" s="760">
        <v>61810.68476907094</v>
      </c>
      <c r="E28" s="761">
        <v>91.928523373557368</v>
      </c>
      <c r="F28" s="761">
        <v>78.544819680353214</v>
      </c>
      <c r="G28" s="761">
        <v>100.83977646308982</v>
      </c>
    </row>
    <row r="29" spans="1:7" ht="20.100000000000001" customHeight="1">
      <c r="A29" s="268"/>
      <c r="B29" s="268" t="s">
        <v>198</v>
      </c>
      <c r="C29" s="760">
        <v>1660.8246909008001</v>
      </c>
      <c r="D29" s="760">
        <v>14079.769938858357</v>
      </c>
      <c r="E29" s="761">
        <v>67</v>
      </c>
      <c r="F29" s="761">
        <v>59.703238582960672</v>
      </c>
      <c r="G29" s="761">
        <v>73.218860563402004</v>
      </c>
    </row>
    <row r="30" spans="1:7" ht="20.100000000000001" customHeight="1">
      <c r="A30" s="267"/>
      <c r="B30" s="267"/>
      <c r="C30" s="266"/>
      <c r="D30" s="266"/>
      <c r="E30" s="265"/>
      <c r="F30" s="265"/>
      <c r="G30" s="265"/>
    </row>
    <row r="31" spans="1:7" ht="15" customHeight="1">
      <c r="A31" s="262"/>
      <c r="B31" s="262"/>
      <c r="C31" s="262"/>
      <c r="D31" s="263"/>
      <c r="E31" s="263"/>
      <c r="F31" s="263"/>
      <c r="G31" s="262"/>
    </row>
    <row r="32" spans="1:7" ht="15" customHeight="1">
      <c r="A32" s="262"/>
      <c r="B32" s="262"/>
      <c r="C32" s="262"/>
      <c r="D32" s="263"/>
      <c r="E32" s="263"/>
      <c r="F32" s="263"/>
      <c r="G32" s="262"/>
    </row>
    <row r="33" spans="1:7" ht="15" customHeight="1">
      <c r="A33" s="262"/>
      <c r="B33" s="262"/>
      <c r="C33" s="262"/>
      <c r="D33" s="263"/>
      <c r="E33" s="263"/>
      <c r="F33" s="263"/>
      <c r="G33" s="262"/>
    </row>
    <row r="34" spans="1:7" ht="15" customHeight="1">
      <c r="A34" s="262"/>
      <c r="B34" s="262"/>
      <c r="C34" s="262"/>
      <c r="D34" s="263"/>
      <c r="E34" s="263"/>
      <c r="F34" s="263"/>
      <c r="G34" s="262"/>
    </row>
    <row r="35" spans="1:7" ht="15" customHeight="1">
      <c r="A35" s="262"/>
      <c r="B35" s="262"/>
      <c r="C35" s="262"/>
      <c r="D35" s="263"/>
      <c r="E35" s="263"/>
      <c r="F35" s="263"/>
      <c r="G35" s="262"/>
    </row>
    <row r="36" spans="1:7" ht="15" customHeight="1">
      <c r="A36" s="262"/>
      <c r="B36" s="262"/>
      <c r="C36" s="262"/>
      <c r="D36" s="263"/>
      <c r="E36" s="263"/>
      <c r="F36" s="263"/>
      <c r="G36" s="262"/>
    </row>
    <row r="37" spans="1:7" ht="15" customHeight="1">
      <c r="A37" s="262"/>
      <c r="B37" s="262"/>
      <c r="C37" s="262"/>
      <c r="D37" s="263"/>
      <c r="E37" s="263"/>
      <c r="F37" s="263"/>
      <c r="G37" s="262"/>
    </row>
    <row r="38" spans="1:7" ht="15" customHeight="1">
      <c r="A38" s="262"/>
      <c r="B38" s="262"/>
      <c r="C38" s="262"/>
      <c r="D38" s="263"/>
      <c r="E38" s="263"/>
      <c r="F38" s="263"/>
      <c r="G38" s="262"/>
    </row>
    <row r="39" spans="1:7" ht="15" customHeight="1">
      <c r="A39" s="262"/>
      <c r="B39" s="262"/>
      <c r="C39" s="262"/>
      <c r="D39" s="263"/>
      <c r="E39" s="263"/>
      <c r="F39" s="263"/>
      <c r="G39" s="262"/>
    </row>
    <row r="40" spans="1:7" ht="15" customHeight="1">
      <c r="A40" s="262"/>
      <c r="B40" s="262"/>
      <c r="C40" s="262"/>
      <c r="D40" s="263"/>
      <c r="E40" s="263"/>
      <c r="F40" s="263"/>
      <c r="G40" s="262"/>
    </row>
    <row r="41" spans="1:7" ht="15" customHeight="1">
      <c r="A41" s="262"/>
      <c r="B41" s="262"/>
      <c r="C41" s="262"/>
      <c r="D41" s="263"/>
      <c r="E41" s="263"/>
      <c r="F41" s="263"/>
      <c r="G41" s="262"/>
    </row>
    <row r="42" spans="1:7" ht="15" customHeight="1">
      <c r="A42" s="262"/>
      <c r="B42" s="262"/>
      <c r="C42" s="262"/>
      <c r="D42" s="263"/>
      <c r="E42" s="263"/>
      <c r="F42" s="263"/>
      <c r="G42" s="262"/>
    </row>
    <row r="43" spans="1:7" ht="15" customHeight="1">
      <c r="A43" s="262"/>
      <c r="B43" s="262"/>
      <c r="C43" s="262"/>
      <c r="D43" s="263"/>
      <c r="E43" s="263"/>
      <c r="F43" s="263"/>
      <c r="G43" s="262"/>
    </row>
    <row r="44" spans="1:7" ht="15" customHeight="1">
      <c r="A44" s="262"/>
      <c r="B44" s="262"/>
      <c r="C44" s="262"/>
      <c r="D44" s="263"/>
      <c r="E44" s="263"/>
      <c r="F44" s="263"/>
      <c r="G44" s="262"/>
    </row>
    <row r="45" spans="1:7" ht="15" customHeight="1">
      <c r="A45" s="262"/>
      <c r="B45" s="262"/>
      <c r="C45" s="262"/>
      <c r="D45" s="263"/>
      <c r="E45" s="263"/>
      <c r="F45" s="263"/>
      <c r="G45" s="262"/>
    </row>
    <row r="46" spans="1:7" ht="15" customHeight="1">
      <c r="A46" s="262"/>
      <c r="B46" s="262"/>
      <c r="C46" s="262"/>
      <c r="D46" s="263"/>
      <c r="E46" s="263"/>
      <c r="F46" s="263"/>
      <c r="G46" s="262"/>
    </row>
    <row r="47" spans="1:7" ht="15" customHeight="1">
      <c r="A47" s="262"/>
      <c r="B47" s="262"/>
      <c r="C47" s="262"/>
      <c r="D47" s="263"/>
      <c r="E47" s="263"/>
      <c r="F47" s="263"/>
      <c r="G47" s="262"/>
    </row>
    <row r="48" spans="1:7" ht="15" customHeight="1">
      <c r="A48" s="262"/>
      <c r="B48" s="262"/>
      <c r="C48" s="262"/>
      <c r="D48" s="263"/>
      <c r="E48" s="263"/>
      <c r="F48" s="263"/>
      <c r="G48" s="262"/>
    </row>
    <row r="49" spans="1:7" ht="15" customHeight="1">
      <c r="A49" s="262"/>
      <c r="B49" s="262"/>
      <c r="C49" s="262"/>
      <c r="D49" s="263"/>
      <c r="E49" s="263"/>
      <c r="F49" s="263"/>
      <c r="G49" s="262"/>
    </row>
    <row r="50" spans="1:7" ht="15" customHeight="1">
      <c r="A50" s="262"/>
      <c r="B50" s="262"/>
      <c r="C50" s="262"/>
      <c r="D50" s="263"/>
      <c r="E50" s="263"/>
      <c r="F50" s="263"/>
      <c r="G50" s="262"/>
    </row>
    <row r="51" spans="1:7" ht="15" customHeight="1">
      <c r="A51" s="262"/>
      <c r="B51" s="262"/>
      <c r="C51" s="262"/>
      <c r="D51" s="263"/>
      <c r="E51" s="263"/>
      <c r="F51" s="263"/>
      <c r="G51" s="262"/>
    </row>
    <row r="52" spans="1:7" ht="15" customHeight="1">
      <c r="A52" s="262"/>
      <c r="B52" s="262"/>
      <c r="C52" s="262"/>
      <c r="D52" s="263"/>
      <c r="E52" s="263"/>
      <c r="F52" s="263"/>
      <c r="G52" s="262"/>
    </row>
    <row r="53" spans="1:7" ht="15" customHeight="1">
      <c r="A53" s="262"/>
      <c r="B53" s="262"/>
      <c r="C53" s="262"/>
      <c r="D53" s="263"/>
      <c r="E53" s="263"/>
      <c r="F53" s="263"/>
      <c r="G53" s="262"/>
    </row>
    <row r="54" spans="1:7" ht="15" customHeight="1">
      <c r="A54" s="262"/>
      <c r="B54" s="262"/>
      <c r="C54" s="262"/>
      <c r="D54" s="263"/>
      <c r="E54" s="263"/>
      <c r="F54" s="263"/>
      <c r="G54" s="262"/>
    </row>
    <row r="55" spans="1:7" ht="15" customHeight="1">
      <c r="A55" s="262"/>
      <c r="B55" s="262"/>
      <c r="C55" s="262"/>
      <c r="D55" s="263"/>
      <c r="E55" s="263"/>
      <c r="F55" s="263"/>
      <c r="G55" s="262"/>
    </row>
    <row r="56" spans="1:7" ht="15" customHeight="1">
      <c r="A56" s="262"/>
      <c r="B56" s="262"/>
      <c r="C56" s="262"/>
      <c r="D56" s="263"/>
      <c r="E56" s="263"/>
      <c r="F56" s="263"/>
      <c r="G56" s="262"/>
    </row>
    <row r="57" spans="1:7" ht="15" customHeight="1">
      <c r="A57" s="262"/>
      <c r="B57" s="262"/>
      <c r="C57" s="262"/>
      <c r="D57" s="263"/>
      <c r="E57" s="263"/>
      <c r="F57" s="263"/>
      <c r="G57" s="262"/>
    </row>
    <row r="58" spans="1:7" ht="15" customHeight="1">
      <c r="A58" s="262"/>
      <c r="B58" s="262"/>
      <c r="C58" s="262"/>
      <c r="D58" s="263"/>
      <c r="E58" s="263"/>
      <c r="F58" s="263"/>
      <c r="G58" s="262"/>
    </row>
    <row r="59" spans="1:7" ht="15.75">
      <c r="A59" s="262"/>
      <c r="B59" s="262"/>
      <c r="C59" s="262"/>
      <c r="D59" s="263"/>
      <c r="E59" s="263"/>
      <c r="F59" s="263"/>
      <c r="G59" s="262"/>
    </row>
    <row r="60" spans="1:7" ht="15.75">
      <c r="A60" s="262"/>
      <c r="B60" s="262"/>
      <c r="C60" s="262"/>
      <c r="D60" s="263"/>
      <c r="E60" s="263"/>
      <c r="F60" s="263"/>
      <c r="G60" s="262"/>
    </row>
    <row r="61" spans="1:7" ht="15.75">
      <c r="A61" s="262"/>
      <c r="B61" s="262"/>
      <c r="C61" s="262"/>
      <c r="D61" s="263"/>
      <c r="E61" s="263"/>
      <c r="F61" s="263"/>
      <c r="G61" s="262"/>
    </row>
    <row r="62" spans="1:7" ht="15.75">
      <c r="A62" s="262"/>
      <c r="B62" s="262"/>
      <c r="C62" s="262"/>
      <c r="D62" s="263"/>
      <c r="E62" s="263"/>
      <c r="F62" s="263"/>
      <c r="G62" s="262"/>
    </row>
    <row r="63" spans="1:7" ht="15.75">
      <c r="A63" s="262"/>
      <c r="B63" s="262"/>
      <c r="C63" s="262"/>
      <c r="D63" s="263"/>
      <c r="E63" s="263"/>
      <c r="F63" s="263"/>
      <c r="G63" s="262"/>
    </row>
    <row r="64" spans="1:7" ht="15.75">
      <c r="A64" s="262"/>
      <c r="B64" s="262"/>
      <c r="C64" s="262"/>
      <c r="D64" s="263"/>
      <c r="E64" s="263"/>
      <c r="F64" s="263"/>
      <c r="G64" s="262"/>
    </row>
    <row r="65" spans="1:7" ht="15.75">
      <c r="A65" s="262"/>
      <c r="B65" s="262"/>
      <c r="C65" s="262"/>
      <c r="D65" s="263"/>
      <c r="E65" s="263"/>
      <c r="F65" s="263"/>
      <c r="G65" s="262"/>
    </row>
    <row r="66" spans="1:7" ht="15.75">
      <c r="A66" s="262"/>
      <c r="B66" s="262"/>
      <c r="C66" s="262"/>
      <c r="D66" s="263"/>
      <c r="E66" s="263"/>
      <c r="F66" s="263"/>
      <c r="G66" s="262"/>
    </row>
    <row r="67" spans="1:7" ht="15.75">
      <c r="A67" s="262"/>
      <c r="B67" s="262"/>
      <c r="C67" s="262"/>
      <c r="D67" s="263"/>
      <c r="E67" s="263"/>
      <c r="F67" s="263"/>
      <c r="G67" s="262"/>
    </row>
    <row r="68" spans="1:7" ht="15.75">
      <c r="A68" s="262"/>
      <c r="B68" s="262"/>
      <c r="C68" s="262"/>
      <c r="D68" s="263"/>
      <c r="E68" s="263"/>
      <c r="F68" s="263"/>
      <c r="G68" s="262"/>
    </row>
    <row r="69" spans="1:7" ht="15.75">
      <c r="A69" s="262"/>
      <c r="B69" s="262"/>
      <c r="C69" s="262"/>
      <c r="D69" s="263"/>
      <c r="E69" s="263"/>
      <c r="F69" s="263"/>
      <c r="G69" s="262"/>
    </row>
    <row r="70" spans="1:7" ht="15.75">
      <c r="A70" s="262"/>
      <c r="B70" s="262"/>
      <c r="C70" s="262"/>
      <c r="D70" s="263"/>
      <c r="E70" s="263"/>
      <c r="F70" s="263"/>
      <c r="G70" s="262"/>
    </row>
    <row r="71" spans="1:7" ht="15.75">
      <c r="A71" s="262"/>
      <c r="B71" s="262"/>
      <c r="C71" s="262"/>
      <c r="D71" s="263"/>
      <c r="E71" s="263"/>
      <c r="F71" s="263"/>
      <c r="G71" s="262"/>
    </row>
    <row r="72" spans="1:7" ht="15.75">
      <c r="A72" s="262"/>
      <c r="B72" s="262"/>
      <c r="C72" s="262"/>
      <c r="D72" s="263"/>
      <c r="E72" s="263"/>
      <c r="F72" s="263"/>
      <c r="G72" s="262"/>
    </row>
    <row r="73" spans="1:7" ht="15.75">
      <c r="A73" s="262"/>
      <c r="B73" s="262"/>
      <c r="C73" s="262"/>
      <c r="D73" s="263"/>
      <c r="E73" s="263"/>
      <c r="F73" s="263"/>
      <c r="G73" s="262"/>
    </row>
    <row r="74" spans="1:7" ht="15.75">
      <c r="A74" s="262"/>
      <c r="B74" s="262"/>
      <c r="C74" s="262"/>
      <c r="D74" s="263"/>
      <c r="E74" s="263"/>
      <c r="F74" s="263"/>
      <c r="G74" s="262"/>
    </row>
    <row r="75" spans="1:7" ht="15.75">
      <c r="A75" s="262"/>
      <c r="B75" s="262"/>
      <c r="C75" s="262"/>
      <c r="D75" s="263"/>
      <c r="E75" s="263"/>
      <c r="F75" s="263"/>
      <c r="G75" s="262"/>
    </row>
    <row r="76" spans="1:7" ht="15.75">
      <c r="A76" s="262"/>
      <c r="B76" s="262"/>
      <c r="C76" s="262"/>
      <c r="D76" s="263"/>
      <c r="E76" s="263"/>
      <c r="F76" s="263"/>
      <c r="G76" s="262"/>
    </row>
    <row r="77" spans="1:7" ht="15.75">
      <c r="A77" s="262"/>
      <c r="B77" s="262"/>
      <c r="C77" s="262"/>
      <c r="D77" s="263"/>
      <c r="E77" s="263"/>
      <c r="F77" s="263"/>
      <c r="G77" s="262"/>
    </row>
    <row r="78" spans="1:7" ht="15.75">
      <c r="A78" s="262"/>
      <c r="B78" s="262"/>
      <c r="C78" s="262"/>
      <c r="D78" s="263"/>
      <c r="E78" s="263"/>
      <c r="F78" s="263"/>
      <c r="G78" s="262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6" workbookViewId="0">
      <selection activeCell="M21" sqref="M21"/>
    </sheetView>
  </sheetViews>
  <sheetFormatPr defaultColWidth="8.77734375" defaultRowHeight="15"/>
  <cols>
    <col min="1" max="1" width="1.33203125" style="74" customWidth="1"/>
    <col min="2" max="2" width="28.5546875" style="74" customWidth="1"/>
    <col min="3" max="4" width="8.77734375" style="74" customWidth="1"/>
    <col min="5" max="6" width="10.33203125" style="74" customWidth="1"/>
    <col min="7" max="7" width="4" style="74" customWidth="1"/>
    <col min="8" max="16384" width="8.77734375" style="74"/>
  </cols>
  <sheetData>
    <row r="1" spans="1:9" ht="20.100000000000001" customHeight="1">
      <c r="A1" s="288" t="s">
        <v>687</v>
      </c>
      <c r="B1" s="935"/>
      <c r="C1" s="287"/>
      <c r="D1" s="287"/>
      <c r="E1" s="287"/>
      <c r="F1" s="287"/>
    </row>
    <row r="2" spans="1:9" ht="20.100000000000001" customHeight="1">
      <c r="A2" s="936" t="s">
        <v>274</v>
      </c>
      <c r="B2" s="937"/>
      <c r="C2" s="286"/>
      <c r="D2" s="286"/>
      <c r="E2" s="286"/>
      <c r="F2" s="286"/>
    </row>
    <row r="3" spans="1:9" ht="20.100000000000001" customHeight="1">
      <c r="A3" s="285"/>
      <c r="B3" s="284"/>
      <c r="C3" s="284"/>
      <c r="D3" s="284"/>
      <c r="E3" s="284"/>
      <c r="F3" s="284"/>
    </row>
    <row r="4" spans="1:9" ht="20.100000000000001" customHeight="1">
      <c r="A4" s="82"/>
      <c r="B4" s="82"/>
      <c r="C4" s="282" t="s">
        <v>0</v>
      </c>
      <c r="D4" s="282" t="s">
        <v>129</v>
      </c>
      <c r="E4" s="1116" t="s">
        <v>449</v>
      </c>
      <c r="F4" s="1116"/>
    </row>
    <row r="5" spans="1:9" ht="20.100000000000001" customHeight="1">
      <c r="A5" s="278"/>
      <c r="B5" s="278"/>
      <c r="C5" s="281" t="s">
        <v>175</v>
      </c>
      <c r="D5" s="281" t="s">
        <v>174</v>
      </c>
      <c r="E5" s="281" t="s">
        <v>310</v>
      </c>
      <c r="F5" s="281" t="s">
        <v>370</v>
      </c>
    </row>
    <row r="6" spans="1:9" ht="20.100000000000001" customHeight="1">
      <c r="A6" s="278"/>
      <c r="B6" s="278"/>
      <c r="C6" s="279" t="s">
        <v>668</v>
      </c>
      <c r="D6" s="279" t="s">
        <v>668</v>
      </c>
      <c r="E6" s="279" t="s">
        <v>668</v>
      </c>
      <c r="F6" s="279" t="s">
        <v>668</v>
      </c>
    </row>
    <row r="7" spans="1:9" ht="20.100000000000001" customHeight="1">
      <c r="A7" s="278"/>
      <c r="B7" s="278"/>
      <c r="C7" s="277"/>
      <c r="D7" s="277"/>
      <c r="E7" s="276"/>
      <c r="F7" s="276"/>
      <c r="H7" s="76"/>
      <c r="I7" s="76"/>
    </row>
    <row r="8" spans="1:9" ht="20.100000000000001" customHeight="1">
      <c r="A8" s="274" t="s">
        <v>476</v>
      </c>
      <c r="B8" s="273"/>
      <c r="C8" s="762">
        <v>9691480</v>
      </c>
      <c r="D8" s="762">
        <v>844386.4</v>
      </c>
      <c r="E8" s="763">
        <v>84.48056483949135</v>
      </c>
      <c r="F8" s="763">
        <v>124.34545699653681</v>
      </c>
      <c r="G8" s="264"/>
      <c r="H8" s="75"/>
      <c r="I8" s="75"/>
    </row>
    <row r="9" spans="1:9" ht="20.100000000000001" customHeight="1">
      <c r="A9" s="270" t="s">
        <v>205</v>
      </c>
      <c r="B9" s="269"/>
      <c r="C9" s="762"/>
      <c r="D9" s="762"/>
      <c r="E9" s="763"/>
      <c r="F9" s="763"/>
      <c r="G9" s="264"/>
      <c r="H9" s="75"/>
      <c r="I9" s="75"/>
    </row>
    <row r="10" spans="1:9" ht="20.100000000000001" customHeight="1">
      <c r="A10" s="269"/>
      <c r="B10" s="269" t="s">
        <v>204</v>
      </c>
      <c r="C10" s="764">
        <v>969076.4</v>
      </c>
      <c r="D10" s="764">
        <v>844363.14060086943</v>
      </c>
      <c r="E10" s="765">
        <v>84.672700414493704</v>
      </c>
      <c r="F10" s="765">
        <v>124.34648605034147</v>
      </c>
      <c r="G10" s="264"/>
      <c r="H10" s="75"/>
      <c r="I10" s="75"/>
    </row>
    <row r="11" spans="1:9" ht="20.100000000000001" customHeight="1">
      <c r="A11" s="269"/>
      <c r="B11" s="269" t="s">
        <v>203</v>
      </c>
      <c r="C11" s="764">
        <v>71.610471597528687</v>
      </c>
      <c r="D11" s="764">
        <v>23.344083042065584</v>
      </c>
      <c r="E11" s="765">
        <v>2.6643635296586128</v>
      </c>
      <c r="F11" s="765">
        <v>95.699330142536027</v>
      </c>
      <c r="G11" s="264"/>
      <c r="H11" s="75"/>
      <c r="I11" s="75"/>
    </row>
    <row r="12" spans="1:9" ht="20.100000000000001" customHeight="1">
      <c r="A12" s="270" t="s">
        <v>202</v>
      </c>
      <c r="B12" s="269"/>
      <c r="C12" s="764"/>
      <c r="D12" s="764"/>
      <c r="E12" s="765"/>
      <c r="F12" s="765"/>
      <c r="G12" s="264"/>
      <c r="H12" s="75"/>
      <c r="I12" s="75"/>
    </row>
    <row r="13" spans="1:9" ht="20.100000000000001" customHeight="1">
      <c r="A13" s="268"/>
      <c r="B13" s="268" t="s">
        <v>201</v>
      </c>
      <c r="C13" s="764">
        <v>665.6533888771279</v>
      </c>
      <c r="D13" s="764">
        <v>517.34899999999993</v>
      </c>
      <c r="E13" s="765">
        <v>49.646727194403852</v>
      </c>
      <c r="F13" s="765">
        <v>76.463050546851903</v>
      </c>
      <c r="G13" s="264"/>
      <c r="H13" s="75"/>
      <c r="I13" s="75"/>
    </row>
    <row r="14" spans="1:9" ht="20.100000000000001" customHeight="1">
      <c r="A14" s="268"/>
      <c r="B14" s="268" t="s">
        <v>200</v>
      </c>
      <c r="C14" s="764">
        <v>1549.1</v>
      </c>
      <c r="D14" s="764">
        <v>2013.7188062320072</v>
      </c>
      <c r="E14" s="765">
        <v>85.184341194182238</v>
      </c>
      <c r="F14" s="765">
        <v>131.48456803543056</v>
      </c>
      <c r="G14" s="264"/>
      <c r="H14" s="75"/>
      <c r="I14" s="75"/>
    </row>
    <row r="15" spans="1:9" ht="20.100000000000001" customHeight="1">
      <c r="A15" s="268"/>
      <c r="B15" s="268" t="s">
        <v>474</v>
      </c>
      <c r="C15" s="764">
        <v>62018.828608567426</v>
      </c>
      <c r="D15" s="764">
        <v>54726.409436856135</v>
      </c>
      <c r="E15" s="765">
        <v>103.53889539694944</v>
      </c>
      <c r="F15" s="765">
        <v>115.87842366752395</v>
      </c>
      <c r="G15" s="264"/>
    </row>
    <row r="16" spans="1:9" ht="20.100000000000001" customHeight="1">
      <c r="A16" s="268"/>
      <c r="B16" s="268" t="s">
        <v>199</v>
      </c>
      <c r="C16" s="764">
        <v>897388.2</v>
      </c>
      <c r="D16" s="764">
        <v>778482.75742402347</v>
      </c>
      <c r="E16" s="765">
        <v>83.588134426453081</v>
      </c>
      <c r="F16" s="765">
        <v>124.69661946978432</v>
      </c>
      <c r="G16" s="264"/>
    </row>
    <row r="17" spans="1:7" ht="20.100000000000001" customHeight="1">
      <c r="A17" s="268"/>
      <c r="B17" s="268" t="s">
        <v>198</v>
      </c>
      <c r="C17" s="764">
        <v>7526.1778636363624</v>
      </c>
      <c r="D17" s="764">
        <v>8646.2000000000007</v>
      </c>
      <c r="E17" s="765">
        <v>71.386166545666157</v>
      </c>
      <c r="F17" s="765">
        <v>162.27852613992908</v>
      </c>
      <c r="G17" s="264"/>
    </row>
    <row r="18" spans="1:7" ht="20.100000000000001" customHeight="1">
      <c r="A18" s="268"/>
      <c r="B18" s="268"/>
      <c r="C18" s="764"/>
      <c r="D18" s="764"/>
      <c r="E18" s="765"/>
      <c r="F18" s="766"/>
      <c r="G18" s="264"/>
    </row>
    <row r="19" spans="1:7" ht="20.100000000000001" customHeight="1">
      <c r="A19" s="274" t="s">
        <v>475</v>
      </c>
      <c r="B19" s="273"/>
      <c r="C19" s="762">
        <v>41280.699999999997</v>
      </c>
      <c r="D19" s="762">
        <v>37515.800000000003</v>
      </c>
      <c r="E19" s="763">
        <v>77.484281400787864</v>
      </c>
      <c r="F19" s="763">
        <v>123.73626110819502</v>
      </c>
      <c r="G19" s="264"/>
    </row>
    <row r="20" spans="1:7" ht="20.100000000000001" customHeight="1">
      <c r="A20" s="270" t="s">
        <v>205</v>
      </c>
      <c r="B20" s="269"/>
      <c r="C20" s="762"/>
      <c r="D20" s="762"/>
      <c r="E20" s="763"/>
      <c r="F20" s="763"/>
      <c r="G20" s="264"/>
    </row>
    <row r="21" spans="1:7" ht="20.100000000000001" customHeight="1">
      <c r="A21" s="269"/>
      <c r="B21" s="269" t="s">
        <v>204</v>
      </c>
      <c r="C21" s="764">
        <v>40937.512427685899</v>
      </c>
      <c r="D21" s="764">
        <v>37378.690210909452</v>
      </c>
      <c r="E21" s="765">
        <v>92.911510208890164</v>
      </c>
      <c r="F21" s="765">
        <v>124.06736583441631</v>
      </c>
      <c r="G21" s="264"/>
    </row>
    <row r="22" spans="1:7" ht="20.100000000000001" customHeight="1">
      <c r="A22" s="269"/>
      <c r="B22" s="269" t="s">
        <v>203</v>
      </c>
      <c r="C22" s="764">
        <v>343.22991022568056</v>
      </c>
      <c r="D22" s="764">
        <v>137.05018694222375</v>
      </c>
      <c r="E22" s="765">
        <v>3.7244748424607446</v>
      </c>
      <c r="F22" s="765">
        <v>71.612128038352509</v>
      </c>
      <c r="G22" s="264"/>
    </row>
    <row r="23" spans="1:7" ht="20.100000000000001" customHeight="1">
      <c r="A23" s="270" t="s">
        <v>202</v>
      </c>
      <c r="B23" s="269"/>
      <c r="C23" s="764"/>
      <c r="D23" s="764"/>
      <c r="E23" s="765"/>
      <c r="F23" s="765"/>
      <c r="G23" s="264"/>
    </row>
    <row r="24" spans="1:7" ht="20.100000000000001" customHeight="1">
      <c r="A24" s="268"/>
      <c r="B24" s="268" t="s">
        <v>201</v>
      </c>
      <c r="C24" s="764">
        <v>315.69025090154395</v>
      </c>
      <c r="D24" s="764">
        <v>182.2</v>
      </c>
      <c r="E24" s="765">
        <v>49.513359907768354</v>
      </c>
      <c r="F24" s="765">
        <v>66.982359426681356</v>
      </c>
      <c r="G24" s="264"/>
    </row>
    <row r="25" spans="1:7" ht="20.100000000000001" customHeight="1">
      <c r="A25" s="268"/>
      <c r="B25" s="268" t="s">
        <v>200</v>
      </c>
      <c r="C25" s="764">
        <v>103.54901511118999</v>
      </c>
      <c r="D25" s="764">
        <v>113.59729944009835</v>
      </c>
      <c r="E25" s="765">
        <v>96.469410764393132</v>
      </c>
      <c r="F25" s="765">
        <v>152.55657428077365</v>
      </c>
      <c r="G25" s="264"/>
    </row>
    <row r="26" spans="1:7" ht="20.100000000000001" customHeight="1">
      <c r="A26" s="268"/>
      <c r="B26" s="268" t="s">
        <v>474</v>
      </c>
      <c r="C26" s="764">
        <v>1106.9000000000001</v>
      </c>
      <c r="D26" s="764">
        <v>1084.0669658218451</v>
      </c>
      <c r="E26" s="765">
        <v>102.86441138278857</v>
      </c>
      <c r="F26" s="765">
        <v>120.15477339812138</v>
      </c>
      <c r="G26" s="264"/>
    </row>
    <row r="27" spans="1:7" ht="20.100000000000001" customHeight="1">
      <c r="A27" s="268"/>
      <c r="B27" s="268" t="s">
        <v>199</v>
      </c>
      <c r="C27" s="764">
        <v>33182.528114622008</v>
      </c>
      <c r="D27" s="764">
        <v>28628.156654448932</v>
      </c>
      <c r="E27" s="765">
        <v>89.895824853061029</v>
      </c>
      <c r="F27" s="765">
        <v>117.40677736537125</v>
      </c>
      <c r="G27" s="264"/>
    </row>
    <row r="28" spans="1:7" ht="20.100000000000001" customHeight="1">
      <c r="A28" s="268"/>
      <c r="B28" s="268" t="s">
        <v>198</v>
      </c>
      <c r="C28" s="764">
        <v>6572.1094607175573</v>
      </c>
      <c r="D28" s="764">
        <v>7507.6604781407996</v>
      </c>
      <c r="E28" s="765">
        <v>45.19053669206626</v>
      </c>
      <c r="F28" s="765">
        <v>160.19439615900134</v>
      </c>
      <c r="G28" s="264"/>
    </row>
    <row r="29" spans="1:7" ht="20.100000000000001" customHeight="1">
      <c r="A29" s="267"/>
      <c r="B29" s="267"/>
      <c r="C29" s="960"/>
      <c r="D29" s="960"/>
      <c r="E29" s="961"/>
      <c r="F29" s="265"/>
      <c r="G29" s="264"/>
    </row>
    <row r="30" spans="1:7" ht="15" customHeight="1">
      <c r="A30" s="262"/>
      <c r="B30" s="262"/>
      <c r="C30" s="962"/>
      <c r="D30" s="963"/>
      <c r="E30" s="963"/>
      <c r="F30" s="263"/>
      <c r="G30" s="264"/>
    </row>
    <row r="31" spans="1:7" ht="15" customHeight="1">
      <c r="A31" s="262"/>
      <c r="B31" s="262"/>
      <c r="C31" s="262"/>
      <c r="D31" s="263"/>
      <c r="E31" s="263"/>
      <c r="F31" s="263"/>
      <c r="G31" s="264"/>
    </row>
    <row r="32" spans="1:7" ht="15" customHeight="1">
      <c r="A32" s="262"/>
      <c r="B32" s="262"/>
      <c r="C32" s="262"/>
      <c r="D32" s="263"/>
      <c r="E32" s="263"/>
      <c r="F32" s="263"/>
      <c r="G32" s="264"/>
    </row>
    <row r="33" spans="1:7" ht="15" customHeight="1">
      <c r="A33" s="262"/>
      <c r="B33" s="262"/>
      <c r="C33" s="262"/>
      <c r="D33" s="263"/>
      <c r="E33" s="263"/>
      <c r="F33" s="263"/>
      <c r="G33" s="264"/>
    </row>
    <row r="34" spans="1:7" ht="15" customHeight="1">
      <c r="A34" s="262"/>
      <c r="B34" s="262"/>
      <c r="C34" s="262"/>
      <c r="D34" s="263"/>
      <c r="E34" s="263"/>
      <c r="F34" s="263"/>
      <c r="G34" s="264"/>
    </row>
    <row r="35" spans="1:7" ht="15" customHeight="1">
      <c r="A35" s="262"/>
      <c r="B35" s="262"/>
      <c r="C35" s="262"/>
      <c r="D35" s="263"/>
      <c r="E35" s="263"/>
      <c r="F35" s="263"/>
      <c r="G35" s="264"/>
    </row>
    <row r="36" spans="1:7" ht="15" customHeight="1">
      <c r="A36" s="262"/>
      <c r="B36" s="262"/>
      <c r="C36" s="262"/>
      <c r="D36" s="263"/>
      <c r="E36" s="263"/>
      <c r="F36" s="263"/>
      <c r="G36" s="264"/>
    </row>
    <row r="37" spans="1:7" ht="15" customHeight="1">
      <c r="A37" s="262"/>
      <c r="B37" s="262"/>
      <c r="C37" s="262"/>
      <c r="D37" s="263"/>
      <c r="E37" s="263"/>
      <c r="F37" s="263"/>
      <c r="G37" s="264"/>
    </row>
    <row r="38" spans="1:7" ht="15" customHeight="1">
      <c r="A38" s="262"/>
      <c r="B38" s="262"/>
      <c r="C38" s="262"/>
      <c r="D38" s="263"/>
      <c r="E38" s="263"/>
      <c r="F38" s="263"/>
      <c r="G38" s="264"/>
    </row>
    <row r="39" spans="1:7" ht="15" customHeight="1">
      <c r="A39" s="262"/>
      <c r="B39" s="262"/>
      <c r="C39" s="262"/>
      <c r="D39" s="263"/>
      <c r="E39" s="263"/>
      <c r="F39" s="263"/>
      <c r="G39" s="264"/>
    </row>
    <row r="40" spans="1:7" ht="15" customHeight="1">
      <c r="A40" s="262"/>
      <c r="B40" s="262"/>
      <c r="C40" s="262"/>
      <c r="D40" s="263"/>
      <c r="E40" s="263"/>
      <c r="F40" s="263"/>
      <c r="G40" s="264"/>
    </row>
    <row r="41" spans="1:7" ht="15" customHeight="1">
      <c r="A41" s="262"/>
      <c r="B41" s="262"/>
      <c r="C41" s="262"/>
      <c r="D41" s="263"/>
      <c r="E41" s="263"/>
      <c r="F41" s="263"/>
      <c r="G41" s="264"/>
    </row>
    <row r="42" spans="1:7" ht="15" customHeight="1">
      <c r="A42" s="262"/>
      <c r="B42" s="262"/>
      <c r="C42" s="262"/>
      <c r="D42" s="263"/>
      <c r="E42" s="263"/>
      <c r="F42" s="263"/>
      <c r="G42" s="264"/>
    </row>
    <row r="43" spans="1:7" ht="15" customHeight="1">
      <c r="A43" s="262"/>
      <c r="B43" s="262"/>
      <c r="C43" s="262"/>
      <c r="D43" s="263"/>
      <c r="E43" s="263"/>
      <c r="F43" s="263"/>
      <c r="G43" s="264"/>
    </row>
    <row r="44" spans="1:7" ht="15" customHeight="1">
      <c r="A44" s="262"/>
      <c r="B44" s="262"/>
      <c r="C44" s="262"/>
      <c r="D44" s="263"/>
      <c r="E44" s="263"/>
      <c r="F44" s="263"/>
      <c r="G44" s="264"/>
    </row>
    <row r="45" spans="1:7" ht="15" customHeight="1">
      <c r="A45" s="262"/>
      <c r="B45" s="262"/>
      <c r="C45" s="262"/>
      <c r="D45" s="263"/>
      <c r="E45" s="263"/>
      <c r="F45" s="263"/>
      <c r="G45" s="264"/>
    </row>
    <row r="46" spans="1:7" ht="15" customHeight="1">
      <c r="A46" s="262"/>
      <c r="B46" s="262"/>
      <c r="C46" s="262"/>
      <c r="D46" s="263"/>
      <c r="E46" s="263"/>
      <c r="F46" s="263"/>
      <c r="G46" s="264"/>
    </row>
    <row r="47" spans="1:7" ht="15" customHeight="1">
      <c r="A47" s="262"/>
      <c r="B47" s="262"/>
      <c r="C47" s="262"/>
      <c r="D47" s="263"/>
      <c r="E47" s="263"/>
      <c r="F47" s="263"/>
      <c r="G47" s="264"/>
    </row>
    <row r="48" spans="1:7" ht="15" customHeight="1">
      <c r="A48" s="262"/>
      <c r="B48" s="262"/>
      <c r="C48" s="262"/>
      <c r="D48" s="263"/>
      <c r="E48" s="263"/>
      <c r="F48" s="263"/>
      <c r="G48" s="264"/>
    </row>
    <row r="49" spans="1:7" ht="15" customHeight="1">
      <c r="A49" s="262"/>
      <c r="B49" s="262"/>
      <c r="C49" s="262"/>
      <c r="D49" s="263"/>
      <c r="E49" s="263"/>
      <c r="F49" s="263"/>
      <c r="G49" s="264"/>
    </row>
    <row r="50" spans="1:7" ht="15" customHeight="1">
      <c r="A50" s="262"/>
      <c r="B50" s="262"/>
      <c r="C50" s="262"/>
      <c r="D50" s="263"/>
      <c r="E50" s="263"/>
      <c r="F50" s="263"/>
      <c r="G50" s="264"/>
    </row>
    <row r="51" spans="1:7" ht="15" customHeight="1">
      <c r="A51" s="262"/>
      <c r="B51" s="262"/>
      <c r="C51" s="262"/>
      <c r="D51" s="263"/>
      <c r="E51" s="263"/>
      <c r="F51" s="263"/>
      <c r="G51" s="264"/>
    </row>
    <row r="52" spans="1:7" ht="15" customHeight="1">
      <c r="A52" s="262"/>
      <c r="B52" s="262"/>
      <c r="C52" s="262"/>
      <c r="D52" s="263"/>
      <c r="E52" s="263"/>
      <c r="F52" s="263"/>
      <c r="G52" s="264"/>
    </row>
    <row r="53" spans="1:7" ht="15" customHeight="1">
      <c r="A53" s="262"/>
      <c r="B53" s="262"/>
      <c r="C53" s="262"/>
      <c r="D53" s="263"/>
      <c r="E53" s="263"/>
      <c r="F53" s="263"/>
      <c r="G53" s="264"/>
    </row>
    <row r="54" spans="1:7" ht="15" customHeight="1">
      <c r="A54" s="262"/>
      <c r="B54" s="262"/>
      <c r="C54" s="262"/>
      <c r="D54" s="263"/>
      <c r="E54" s="263"/>
      <c r="F54" s="263"/>
      <c r="G54" s="264"/>
    </row>
    <row r="55" spans="1:7" ht="15" customHeight="1">
      <c r="A55" s="262"/>
      <c r="B55" s="262"/>
      <c r="C55" s="262"/>
      <c r="D55" s="263"/>
      <c r="E55" s="263"/>
      <c r="F55" s="263"/>
      <c r="G55" s="264"/>
    </row>
    <row r="56" spans="1:7" ht="15" customHeight="1">
      <c r="A56" s="262"/>
      <c r="B56" s="262"/>
      <c r="C56" s="262"/>
      <c r="D56" s="263"/>
      <c r="E56" s="263"/>
      <c r="F56" s="263"/>
      <c r="G56" s="264"/>
    </row>
    <row r="57" spans="1:7" ht="15" customHeight="1">
      <c r="A57" s="262"/>
      <c r="B57" s="262"/>
      <c r="C57" s="262"/>
      <c r="D57" s="263"/>
      <c r="E57" s="263"/>
      <c r="F57" s="263"/>
      <c r="G57" s="264"/>
    </row>
    <row r="58" spans="1:7" ht="15.75">
      <c r="A58" s="262"/>
      <c r="B58" s="262"/>
      <c r="C58" s="262"/>
      <c r="D58" s="263"/>
      <c r="E58" s="263"/>
      <c r="F58" s="263"/>
    </row>
    <row r="59" spans="1:7" ht="15.75">
      <c r="A59" s="262"/>
      <c r="B59" s="262"/>
      <c r="C59" s="262"/>
      <c r="D59" s="263"/>
      <c r="E59" s="263"/>
      <c r="F59" s="263"/>
    </row>
    <row r="60" spans="1:7" ht="15.75">
      <c r="A60" s="262"/>
      <c r="B60" s="262"/>
      <c r="C60" s="262"/>
      <c r="D60" s="263"/>
      <c r="E60" s="263"/>
      <c r="F60" s="263"/>
    </row>
    <row r="61" spans="1:7" ht="15.75">
      <c r="A61" s="262"/>
      <c r="B61" s="262"/>
      <c r="C61" s="262"/>
      <c r="D61" s="263"/>
      <c r="E61" s="263"/>
      <c r="F61" s="263"/>
    </row>
    <row r="62" spans="1:7" ht="15.75">
      <c r="A62" s="262"/>
      <c r="B62" s="262"/>
      <c r="C62" s="262"/>
      <c r="D62" s="263"/>
      <c r="E62" s="263"/>
      <c r="F62" s="263"/>
    </row>
    <row r="63" spans="1:7" ht="15.75">
      <c r="A63" s="262"/>
      <c r="B63" s="262"/>
      <c r="C63" s="262"/>
      <c r="D63" s="263"/>
      <c r="E63" s="263"/>
      <c r="F63" s="263"/>
    </row>
    <row r="64" spans="1:7" ht="15.75">
      <c r="A64" s="262"/>
      <c r="B64" s="262"/>
      <c r="C64" s="262"/>
      <c r="D64" s="263"/>
      <c r="E64" s="263"/>
      <c r="F64" s="263"/>
    </row>
    <row r="65" spans="1:6" ht="15.75">
      <c r="A65" s="262"/>
      <c r="B65" s="262"/>
      <c r="C65" s="262"/>
      <c r="D65" s="263"/>
      <c r="E65" s="263"/>
      <c r="F65" s="263"/>
    </row>
    <row r="66" spans="1:6" ht="15.75">
      <c r="A66" s="262"/>
      <c r="B66" s="262"/>
      <c r="C66" s="262"/>
      <c r="D66" s="263"/>
      <c r="E66" s="263"/>
      <c r="F66" s="263"/>
    </row>
    <row r="67" spans="1:6" ht="15.75">
      <c r="A67" s="262"/>
      <c r="B67" s="262"/>
      <c r="C67" s="262"/>
      <c r="D67" s="263"/>
      <c r="E67" s="263"/>
      <c r="F67" s="263"/>
    </row>
    <row r="68" spans="1:6" ht="15.75">
      <c r="A68" s="262"/>
      <c r="B68" s="262"/>
      <c r="C68" s="262"/>
      <c r="D68" s="263"/>
      <c r="E68" s="263"/>
      <c r="F68" s="263"/>
    </row>
    <row r="69" spans="1:6" ht="15.75">
      <c r="A69" s="262"/>
      <c r="B69" s="262"/>
      <c r="C69" s="262"/>
      <c r="D69" s="263"/>
      <c r="E69" s="263"/>
      <c r="F69" s="263"/>
    </row>
    <row r="70" spans="1:6" ht="15.75">
      <c r="A70" s="262"/>
      <c r="B70" s="262"/>
      <c r="C70" s="262"/>
      <c r="D70" s="263"/>
      <c r="E70" s="263"/>
      <c r="F70" s="263"/>
    </row>
    <row r="71" spans="1:6" ht="15.75">
      <c r="A71" s="262"/>
      <c r="B71" s="262"/>
      <c r="C71" s="262"/>
      <c r="D71" s="263"/>
      <c r="E71" s="263"/>
      <c r="F71" s="263"/>
    </row>
    <row r="72" spans="1:6" ht="15.75">
      <c r="A72" s="262"/>
      <c r="B72" s="262"/>
      <c r="C72" s="262"/>
      <c r="D72" s="263"/>
      <c r="E72" s="263"/>
      <c r="F72" s="263"/>
    </row>
    <row r="73" spans="1:6" ht="15.75">
      <c r="A73" s="262"/>
      <c r="B73" s="262"/>
      <c r="C73" s="262"/>
      <c r="D73" s="263"/>
      <c r="E73" s="263"/>
      <c r="F73" s="263"/>
    </row>
    <row r="74" spans="1:6" ht="15.75">
      <c r="A74" s="262"/>
      <c r="B74" s="262"/>
      <c r="C74" s="262"/>
      <c r="D74" s="263"/>
      <c r="E74" s="263"/>
      <c r="F74" s="263"/>
    </row>
    <row r="75" spans="1:6" ht="15.75">
      <c r="A75" s="262"/>
      <c r="B75" s="262"/>
      <c r="C75" s="262"/>
      <c r="D75" s="263"/>
      <c r="E75" s="263"/>
      <c r="F75" s="263"/>
    </row>
    <row r="76" spans="1:6" ht="15.75">
      <c r="A76" s="262"/>
      <c r="B76" s="262"/>
      <c r="C76" s="262"/>
      <c r="D76" s="263"/>
      <c r="E76" s="263"/>
      <c r="F76" s="263"/>
    </row>
    <row r="77" spans="1:6" ht="15.75">
      <c r="A77" s="262"/>
      <c r="B77" s="262"/>
      <c r="C77" s="262"/>
      <c r="D77" s="263"/>
      <c r="E77" s="263"/>
      <c r="F77" s="263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M21" sqref="M21"/>
    </sheetView>
  </sheetViews>
  <sheetFormatPr defaultColWidth="10.33203125" defaultRowHeight="12"/>
  <cols>
    <col min="1" max="1" width="2.33203125" style="208" customWidth="1"/>
    <col min="2" max="2" width="25.21875" style="208" customWidth="1"/>
    <col min="3" max="3" width="7.21875" style="208" customWidth="1"/>
    <col min="4" max="4" width="6.21875" style="208" customWidth="1"/>
    <col min="5" max="5" width="6.5546875" style="208" customWidth="1"/>
    <col min="6" max="6" width="0.77734375" style="208" customWidth="1"/>
    <col min="7" max="8" width="6.77734375" style="208" customWidth="1"/>
    <col min="9" max="9" width="6.44140625" style="208" customWidth="1"/>
    <col min="10" max="12" width="10.33203125" style="208"/>
    <col min="13" max="13" width="1.5546875" style="208" customWidth="1"/>
    <col min="14" max="16384" width="10.33203125" style="208"/>
  </cols>
  <sheetData>
    <row r="1" spans="1:16" ht="18.75" customHeight="1">
      <c r="A1" s="1" t="s">
        <v>738</v>
      </c>
      <c r="B1" s="426"/>
      <c r="C1" s="426"/>
      <c r="D1" s="426"/>
      <c r="E1" s="426"/>
      <c r="F1" s="426"/>
      <c r="G1" s="426"/>
      <c r="H1" s="426"/>
      <c r="I1" s="427"/>
    </row>
    <row r="2" spans="1:16" ht="18.75" customHeight="1">
      <c r="A2" s="1"/>
      <c r="B2" s="426"/>
      <c r="C2" s="426"/>
      <c r="D2" s="426"/>
      <c r="E2" s="426"/>
      <c r="F2" s="426"/>
      <c r="G2" s="426"/>
      <c r="H2" s="426"/>
      <c r="I2" s="427"/>
    </row>
    <row r="3" spans="1:16" ht="16.5">
      <c r="A3" s="428"/>
      <c r="B3" s="429"/>
      <c r="C3" s="429"/>
      <c r="D3" s="429"/>
      <c r="E3" s="429"/>
      <c r="F3" s="429"/>
      <c r="G3" s="429"/>
      <c r="H3" s="429"/>
      <c r="I3" s="430"/>
    </row>
    <row r="4" spans="1:16" ht="18.75" customHeight="1">
      <c r="A4" s="431"/>
      <c r="B4" s="432"/>
      <c r="C4" s="1074" t="s">
        <v>0</v>
      </c>
      <c r="D4" s="1075"/>
      <c r="E4" s="1075"/>
      <c r="F4" s="704"/>
      <c r="G4" s="1074" t="s">
        <v>739</v>
      </c>
      <c r="H4" s="1075"/>
      <c r="I4" s="1075"/>
    </row>
    <row r="5" spans="1:16" ht="16.149999999999999" customHeight="1">
      <c r="A5" s="433"/>
      <c r="B5" s="434"/>
      <c r="C5" s="1076" t="s">
        <v>740</v>
      </c>
      <c r="D5" s="1077"/>
      <c r="E5" s="1077"/>
      <c r="F5" s="705"/>
      <c r="G5" s="1076" t="s">
        <v>741</v>
      </c>
      <c r="H5" s="1077"/>
      <c r="I5" s="1077"/>
    </row>
    <row r="6" spans="1:16" ht="16.149999999999999" customHeight="1">
      <c r="A6" s="214"/>
      <c r="B6" s="413"/>
      <c r="C6" s="708" t="s">
        <v>1</v>
      </c>
      <c r="D6" s="1078" t="s">
        <v>2</v>
      </c>
      <c r="E6" s="1079"/>
      <c r="F6" s="413"/>
      <c r="G6" s="708" t="s">
        <v>1</v>
      </c>
      <c r="H6" s="1078" t="s">
        <v>2</v>
      </c>
      <c r="I6" s="1079"/>
    </row>
    <row r="7" spans="1:16" ht="27" customHeight="1">
      <c r="A7" s="214"/>
      <c r="B7" s="413"/>
      <c r="C7" s="213" t="s">
        <v>3</v>
      </c>
      <c r="D7" s="212" t="s">
        <v>54</v>
      </c>
      <c r="E7" s="212" t="s">
        <v>55</v>
      </c>
      <c r="F7" s="707"/>
      <c r="G7" s="213" t="s">
        <v>3</v>
      </c>
      <c r="H7" s="212" t="s">
        <v>54</v>
      </c>
      <c r="I7" s="212" t="s">
        <v>55</v>
      </c>
    </row>
    <row r="8" spans="1:16" ht="16.149999999999999" customHeight="1">
      <c r="B8" s="413"/>
      <c r="C8" s="413"/>
      <c r="D8" s="413"/>
      <c r="E8" s="413"/>
      <c r="F8" s="413"/>
      <c r="G8" s="413"/>
      <c r="H8" s="413"/>
      <c r="I8" s="413"/>
    </row>
    <row r="9" spans="1:16" ht="16.149999999999999" customHeight="1">
      <c r="A9" s="3" t="s">
        <v>4</v>
      </c>
      <c r="B9" s="4"/>
      <c r="C9" s="2"/>
      <c r="D9" s="5"/>
      <c r="E9" s="5"/>
      <c r="F9" s="5"/>
      <c r="G9" s="6"/>
      <c r="H9" s="6"/>
      <c r="I9" s="6"/>
    </row>
    <row r="10" spans="1:16" s="211" customFormat="1" ht="16.149999999999999" customHeight="1">
      <c r="A10" s="3" t="s">
        <v>5</v>
      </c>
      <c r="B10" s="7"/>
      <c r="C10" s="157">
        <v>22396.400000000001</v>
      </c>
      <c r="D10" s="8">
        <v>8471.7000000000007</v>
      </c>
      <c r="E10" s="8">
        <v>13924.700000000003</v>
      </c>
      <c r="F10" s="8"/>
      <c r="G10" s="158">
        <v>103</v>
      </c>
      <c r="H10" s="158">
        <v>101.2</v>
      </c>
      <c r="I10" s="158">
        <v>104.2</v>
      </c>
    </row>
    <row r="11" spans="1:16" ht="3.75" customHeight="1">
      <c r="A11" s="4"/>
      <c r="B11" s="9"/>
      <c r="C11" s="4"/>
      <c r="D11" s="4"/>
      <c r="E11" s="6"/>
      <c r="F11" s="6"/>
      <c r="G11" s="156"/>
      <c r="H11" s="156"/>
      <c r="I11" s="156"/>
    </row>
    <row r="12" spans="1:16" ht="16.149999999999999" customHeight="1">
      <c r="A12" s="3" t="s">
        <v>6</v>
      </c>
      <c r="B12" s="4"/>
      <c r="C12" s="6"/>
      <c r="D12" s="6"/>
      <c r="E12" s="6"/>
      <c r="F12" s="6"/>
      <c r="G12" s="156"/>
      <c r="H12" s="156"/>
      <c r="I12" s="156"/>
    </row>
    <row r="13" spans="1:16" ht="16.149999999999999" customHeight="1">
      <c r="A13" s="3" t="s">
        <v>7</v>
      </c>
      <c r="B13" s="4"/>
      <c r="C13" s="6"/>
      <c r="D13" s="6"/>
      <c r="E13" s="6"/>
      <c r="F13" s="6"/>
      <c r="G13" s="156"/>
      <c r="H13" s="156"/>
      <c r="I13" s="156"/>
    </row>
    <row r="14" spans="1:16" ht="16.149999999999999" customHeight="1">
      <c r="A14" s="4"/>
      <c r="B14" s="10" t="s">
        <v>8</v>
      </c>
      <c r="C14" s="6"/>
      <c r="D14" s="6"/>
      <c r="E14" s="6"/>
      <c r="F14" s="6"/>
      <c r="G14" s="156"/>
      <c r="H14" s="156"/>
      <c r="I14" s="156"/>
    </row>
    <row r="15" spans="1:16" ht="16.149999999999999" customHeight="1">
      <c r="A15" s="4"/>
      <c r="B15" s="11" t="s">
        <v>9</v>
      </c>
      <c r="C15" s="12">
        <v>3006.7</v>
      </c>
      <c r="D15" s="12">
        <v>1086.5999999999999</v>
      </c>
      <c r="E15" s="12">
        <v>1920.1</v>
      </c>
      <c r="F15" s="12"/>
      <c r="G15" s="929">
        <v>99.4</v>
      </c>
      <c r="H15" s="929">
        <v>99</v>
      </c>
      <c r="I15" s="929">
        <v>99.7</v>
      </c>
      <c r="J15" s="210"/>
      <c r="K15" s="210"/>
      <c r="L15" s="210"/>
      <c r="N15" s="210"/>
    </row>
    <row r="16" spans="1:16" ht="16.149999999999999" customHeight="1">
      <c r="A16" s="4"/>
      <c r="B16" s="11" t="s">
        <v>10</v>
      </c>
      <c r="C16" s="12">
        <v>68.3</v>
      </c>
      <c r="D16" s="12">
        <v>64.3</v>
      </c>
      <c r="E16" s="12">
        <v>70.599999999999994</v>
      </c>
      <c r="F16" s="12"/>
      <c r="G16" s="929">
        <v>104</v>
      </c>
      <c r="H16" s="929">
        <v>102.7</v>
      </c>
      <c r="I16" s="929">
        <v>104.6</v>
      </c>
      <c r="J16" s="210"/>
      <c r="K16" s="210"/>
      <c r="L16" s="210"/>
      <c r="M16" s="210"/>
      <c r="N16" s="210"/>
      <c r="O16" s="210"/>
      <c r="P16" s="210"/>
    </row>
    <row r="17" spans="1:14" ht="16.149999999999999" customHeight="1">
      <c r="A17" s="4"/>
      <c r="B17" s="13" t="s">
        <v>11</v>
      </c>
      <c r="C17" s="12">
        <v>20547.400000000001</v>
      </c>
      <c r="D17" s="12">
        <v>6982.9000000000005</v>
      </c>
      <c r="E17" s="12">
        <v>13564.500000000002</v>
      </c>
      <c r="F17" s="12"/>
      <c r="G17" s="929">
        <v>103.4</v>
      </c>
      <c r="H17" s="929">
        <v>101.6</v>
      </c>
      <c r="I17" s="929">
        <v>104.4</v>
      </c>
      <c r="J17" s="210"/>
      <c r="K17" s="210"/>
      <c r="L17" s="210"/>
      <c r="N17" s="210"/>
    </row>
    <row r="18" spans="1:14" ht="16.149999999999999" customHeight="1">
      <c r="A18" s="4"/>
      <c r="B18" s="10" t="s">
        <v>12</v>
      </c>
      <c r="C18" s="12"/>
      <c r="D18" s="12"/>
      <c r="E18" s="425"/>
      <c r="F18" s="12"/>
      <c r="G18" s="929"/>
      <c r="H18" s="929"/>
      <c r="I18" s="929"/>
      <c r="J18" s="210"/>
      <c r="K18" s="210"/>
      <c r="L18" s="210"/>
      <c r="N18" s="210"/>
    </row>
    <row r="19" spans="1:14" ht="16.149999999999999" customHeight="1">
      <c r="A19" s="4"/>
      <c r="B19" s="11" t="s">
        <v>9</v>
      </c>
      <c r="C19" s="929">
        <v>398.20000000000005</v>
      </c>
      <c r="D19" s="929">
        <v>341.3</v>
      </c>
      <c r="E19" s="12">
        <v>56.900000000000006</v>
      </c>
      <c r="F19" s="12"/>
      <c r="G19" s="929">
        <v>98.3</v>
      </c>
      <c r="H19" s="929">
        <v>98.6</v>
      </c>
      <c r="I19" s="929">
        <v>96.3</v>
      </c>
      <c r="J19" s="210"/>
      <c r="K19" s="210"/>
      <c r="L19" s="210"/>
      <c r="N19" s="210"/>
    </row>
    <row r="20" spans="1:14" ht="16.149999999999999" customHeight="1">
      <c r="A20" s="4"/>
      <c r="B20" s="11" t="s">
        <v>10</v>
      </c>
      <c r="C20" s="929">
        <v>46.4</v>
      </c>
      <c r="D20" s="929">
        <v>43.6</v>
      </c>
      <c r="E20" s="929">
        <v>63.3</v>
      </c>
      <c r="F20" s="12"/>
      <c r="G20" s="929">
        <v>100.9</v>
      </c>
      <c r="H20" s="929">
        <v>100.9</v>
      </c>
      <c r="I20" s="929">
        <v>101.4</v>
      </c>
      <c r="J20" s="210"/>
      <c r="K20" s="210"/>
      <c r="L20" s="210"/>
      <c r="N20" s="210"/>
    </row>
    <row r="21" spans="1:14" ht="16.149999999999999" customHeight="1">
      <c r="A21" s="4"/>
      <c r="B21" s="13" t="s">
        <v>11</v>
      </c>
      <c r="C21" s="929">
        <v>1848.1000000000001</v>
      </c>
      <c r="D21" s="929">
        <v>1487.9</v>
      </c>
      <c r="E21" s="929">
        <v>360.2</v>
      </c>
      <c r="F21" s="12"/>
      <c r="G21" s="929">
        <v>99.1</v>
      </c>
      <c r="H21" s="929">
        <v>99.5</v>
      </c>
      <c r="I21" s="929">
        <v>97.7</v>
      </c>
      <c r="J21" s="210"/>
      <c r="K21" s="210"/>
      <c r="L21" s="210"/>
      <c r="N21" s="210"/>
    </row>
    <row r="22" spans="1:14" ht="16.149999999999999" customHeight="1">
      <c r="A22" s="4"/>
      <c r="B22" s="10" t="s">
        <v>13</v>
      </c>
      <c r="C22" s="929"/>
      <c r="D22" s="929"/>
      <c r="E22" s="929"/>
      <c r="F22" s="12"/>
      <c r="G22" s="929"/>
      <c r="H22" s="929"/>
      <c r="I22" s="929"/>
      <c r="J22" s="210"/>
      <c r="K22" s="210"/>
      <c r="L22" s="210"/>
      <c r="N22" s="210"/>
    </row>
    <row r="23" spans="1:14" ht="16.149999999999999" customHeight="1">
      <c r="A23" s="4"/>
      <c r="B23" s="11" t="s">
        <v>9</v>
      </c>
      <c r="C23" s="929">
        <v>57</v>
      </c>
      <c r="D23" s="929">
        <v>41.699999999999996</v>
      </c>
      <c r="E23" s="929">
        <v>15.3</v>
      </c>
      <c r="F23" s="12"/>
      <c r="G23" s="929">
        <v>92.2</v>
      </c>
      <c r="H23" s="929">
        <v>91.9</v>
      </c>
      <c r="I23" s="929">
        <v>93.3</v>
      </c>
      <c r="J23" s="210"/>
      <c r="K23" s="210"/>
      <c r="L23" s="210"/>
      <c r="N23" s="210"/>
    </row>
    <row r="24" spans="1:14" ht="16.149999999999999" customHeight="1">
      <c r="A24" s="4"/>
      <c r="B24" s="11" t="s">
        <v>10</v>
      </c>
      <c r="C24" s="929">
        <v>114.4</v>
      </c>
      <c r="D24" s="929">
        <v>83.5</v>
      </c>
      <c r="E24" s="929">
        <v>198.6</v>
      </c>
      <c r="F24" s="12"/>
      <c r="G24" s="929">
        <v>100.8</v>
      </c>
      <c r="H24" s="929">
        <v>101.5</v>
      </c>
      <c r="I24" s="929">
        <v>99.4</v>
      </c>
      <c r="J24" s="210"/>
      <c r="K24" s="210"/>
      <c r="L24" s="210"/>
      <c r="N24" s="210"/>
    </row>
    <row r="25" spans="1:14" ht="16.149999999999999" customHeight="1">
      <c r="A25" s="4"/>
      <c r="B25" s="13" t="s">
        <v>11</v>
      </c>
      <c r="C25" s="929">
        <v>651.9</v>
      </c>
      <c r="D25" s="929">
        <v>348.1</v>
      </c>
      <c r="E25" s="929">
        <v>303.79999999999995</v>
      </c>
      <c r="F25" s="12"/>
      <c r="G25" s="929">
        <v>93</v>
      </c>
      <c r="H25" s="929">
        <v>93.2</v>
      </c>
      <c r="I25" s="929">
        <v>92.7</v>
      </c>
      <c r="J25" s="210"/>
      <c r="K25" s="210"/>
      <c r="L25" s="210"/>
      <c r="N25" s="210"/>
    </row>
    <row r="26" spans="1:14" ht="16.149999999999999" customHeight="1">
      <c r="A26" s="4"/>
      <c r="B26" s="10" t="s">
        <v>14</v>
      </c>
      <c r="C26" s="929"/>
      <c r="D26" s="929"/>
      <c r="E26" s="929"/>
      <c r="F26" s="12"/>
      <c r="G26" s="929"/>
      <c r="H26" s="929"/>
      <c r="I26" s="929"/>
      <c r="J26" s="210"/>
      <c r="K26" s="210"/>
      <c r="L26" s="210"/>
      <c r="N26" s="210"/>
    </row>
    <row r="27" spans="1:14" ht="16.149999999999999" customHeight="1">
      <c r="A27" s="4"/>
      <c r="B27" s="11" t="s">
        <v>9</v>
      </c>
      <c r="C27" s="929">
        <v>14.399999999999999</v>
      </c>
      <c r="D27" s="929">
        <v>14.2</v>
      </c>
      <c r="E27" s="929">
        <v>0.2</v>
      </c>
      <c r="F27" s="12"/>
      <c r="G27" s="929">
        <v>82.3</v>
      </c>
      <c r="H27" s="929">
        <v>82.6</v>
      </c>
      <c r="I27" s="929">
        <v>66.7</v>
      </c>
      <c r="J27" s="210"/>
      <c r="K27" s="210"/>
      <c r="L27" s="210"/>
      <c r="N27" s="210"/>
    </row>
    <row r="28" spans="1:14" ht="16.149999999999999" customHeight="1">
      <c r="A28" s="4"/>
      <c r="B28" s="11" t="s">
        <v>10</v>
      </c>
      <c r="C28" s="929">
        <v>16.3</v>
      </c>
      <c r="D28" s="929">
        <v>16.100000000000001</v>
      </c>
      <c r="E28" s="929">
        <v>30</v>
      </c>
      <c r="F28" s="12"/>
      <c r="G28" s="929">
        <v>103.2</v>
      </c>
      <c r="H28" s="929">
        <v>103.9</v>
      </c>
      <c r="I28" s="929">
        <v>90.1</v>
      </c>
      <c r="J28" s="210"/>
      <c r="K28" s="210"/>
      <c r="L28" s="210"/>
      <c r="N28" s="210"/>
    </row>
    <row r="29" spans="1:14" ht="16.149999999999999" customHeight="1">
      <c r="A29" s="4"/>
      <c r="B29" s="13" t="s">
        <v>11</v>
      </c>
      <c r="C29" s="929">
        <v>23.5</v>
      </c>
      <c r="D29" s="929">
        <v>22.9</v>
      </c>
      <c r="E29" s="929">
        <v>0.60000000000000009</v>
      </c>
      <c r="F29" s="12"/>
      <c r="G29" s="929">
        <v>85.1</v>
      </c>
      <c r="H29" s="929">
        <v>86.1</v>
      </c>
      <c r="I29" s="929">
        <v>60</v>
      </c>
      <c r="J29" s="210"/>
      <c r="K29" s="210"/>
      <c r="L29" s="210"/>
      <c r="N29" s="210"/>
    </row>
    <row r="30" spans="1:14" ht="16.149999999999999" customHeight="1">
      <c r="A30" s="4"/>
      <c r="B30" s="10" t="s">
        <v>15</v>
      </c>
      <c r="C30" s="929"/>
      <c r="D30" s="425"/>
      <c r="E30" s="929"/>
      <c r="F30" s="12"/>
      <c r="G30" s="929"/>
      <c r="H30" s="929"/>
      <c r="I30" s="929"/>
      <c r="J30" s="210"/>
      <c r="K30" s="210"/>
      <c r="L30" s="210"/>
      <c r="N30" s="210"/>
    </row>
    <row r="31" spans="1:14" ht="16.149999999999999" customHeight="1">
      <c r="A31" s="4"/>
      <c r="B31" s="11" t="s">
        <v>9</v>
      </c>
      <c r="C31" s="929">
        <v>114.9</v>
      </c>
      <c r="D31" s="929">
        <v>84.800000000000011</v>
      </c>
      <c r="E31" s="929">
        <v>30.1</v>
      </c>
      <c r="F31" s="12"/>
      <c r="G31" s="929">
        <v>96.4</v>
      </c>
      <c r="H31" s="929">
        <v>95.5</v>
      </c>
      <c r="I31" s="929">
        <v>99</v>
      </c>
      <c r="J31" s="210"/>
      <c r="K31" s="210"/>
      <c r="L31" s="210"/>
      <c r="N31" s="210"/>
    </row>
    <row r="32" spans="1:14" ht="16.149999999999999" customHeight="1">
      <c r="A32" s="4"/>
      <c r="B32" s="11" t="s">
        <v>10</v>
      </c>
      <c r="C32" s="929">
        <v>27.7</v>
      </c>
      <c r="D32" s="929">
        <v>25.9</v>
      </c>
      <c r="E32" s="929">
        <v>32.9</v>
      </c>
      <c r="F32" s="12"/>
      <c r="G32" s="929">
        <v>102.6</v>
      </c>
      <c r="H32" s="929">
        <v>102</v>
      </c>
      <c r="I32" s="929">
        <v>103.5</v>
      </c>
      <c r="J32" s="210"/>
      <c r="K32" s="210"/>
      <c r="L32" s="210"/>
      <c r="N32" s="210"/>
    </row>
    <row r="33" spans="1:14" ht="16.149999999999999" customHeight="1">
      <c r="A33" s="4"/>
      <c r="B33" s="13" t="s">
        <v>11</v>
      </c>
      <c r="C33" s="929">
        <v>318.60000000000002</v>
      </c>
      <c r="D33" s="929">
        <v>219.6</v>
      </c>
      <c r="E33" s="929">
        <v>99</v>
      </c>
      <c r="F33" s="12"/>
      <c r="G33" s="929">
        <v>98.9</v>
      </c>
      <c r="H33" s="929">
        <v>97.3</v>
      </c>
      <c r="I33" s="929">
        <v>102.5</v>
      </c>
      <c r="J33" s="210"/>
      <c r="K33" s="210"/>
      <c r="L33" s="210"/>
      <c r="N33" s="210"/>
    </row>
    <row r="34" spans="1:14" ht="16.149999999999999" customHeight="1">
      <c r="A34" s="4"/>
      <c r="B34" s="10" t="s">
        <v>16</v>
      </c>
      <c r="C34" s="929"/>
      <c r="D34" s="929"/>
      <c r="E34" s="929"/>
      <c r="F34" s="12"/>
      <c r="G34" s="929"/>
      <c r="H34" s="929"/>
      <c r="I34" s="929"/>
      <c r="J34" s="210"/>
      <c r="K34" s="210"/>
      <c r="L34" s="210"/>
      <c r="N34" s="210"/>
    </row>
    <row r="35" spans="1:14" ht="16.149999999999999" customHeight="1">
      <c r="A35" s="4"/>
      <c r="B35" s="11" t="s">
        <v>9</v>
      </c>
      <c r="C35" s="929">
        <v>542.70000000000005</v>
      </c>
      <c r="D35" s="929">
        <v>331.70000000000005</v>
      </c>
      <c r="E35" s="929">
        <v>211</v>
      </c>
      <c r="F35" s="12"/>
      <c r="G35" s="929">
        <v>101</v>
      </c>
      <c r="H35" s="929">
        <v>102.3</v>
      </c>
      <c r="I35" s="929">
        <v>99.2</v>
      </c>
      <c r="J35" s="210"/>
      <c r="K35" s="210"/>
      <c r="L35" s="210"/>
      <c r="N35" s="210"/>
    </row>
    <row r="36" spans="1:14" ht="16.149999999999999" customHeight="1">
      <c r="A36" s="4"/>
      <c r="B36" s="11" t="s">
        <v>10</v>
      </c>
      <c r="C36" s="929">
        <v>181.3</v>
      </c>
      <c r="D36" s="929">
        <v>173.8</v>
      </c>
      <c r="E36" s="929">
        <v>193</v>
      </c>
      <c r="F36" s="12"/>
      <c r="G36" s="930">
        <v>100.1</v>
      </c>
      <c r="H36" s="930">
        <v>101.8</v>
      </c>
      <c r="I36" s="930">
        <v>98</v>
      </c>
      <c r="J36" s="210"/>
      <c r="K36" s="210"/>
      <c r="L36" s="210"/>
      <c r="N36" s="210"/>
    </row>
    <row r="37" spans="1:14" ht="16.149999999999999" customHeight="1">
      <c r="A37" s="4"/>
      <c r="B37" s="13" t="s">
        <v>11</v>
      </c>
      <c r="C37" s="929">
        <v>9839.2999999999993</v>
      </c>
      <c r="D37" s="929">
        <v>5766.4</v>
      </c>
      <c r="E37" s="929">
        <v>4072.9</v>
      </c>
      <c r="F37" s="12"/>
      <c r="G37" s="929">
        <v>101.2</v>
      </c>
      <c r="H37" s="929">
        <v>104.2</v>
      </c>
      <c r="I37" s="929">
        <v>97.2</v>
      </c>
      <c r="J37" s="210"/>
      <c r="K37" s="210"/>
      <c r="L37" s="210"/>
      <c r="N37" s="210"/>
    </row>
    <row r="38" spans="1:14" ht="16.149999999999999" customHeight="1"/>
    <row r="39" spans="1:14" ht="16.149999999999999" customHeight="1">
      <c r="C39" s="209"/>
      <c r="D39" s="209"/>
      <c r="E39" s="209"/>
      <c r="F39" s="209"/>
      <c r="G39" s="209"/>
      <c r="H39" s="209"/>
      <c r="I39" s="209"/>
    </row>
    <row r="40" spans="1:14" ht="16.149999999999999" customHeight="1">
      <c r="C40" s="209"/>
      <c r="D40" s="209"/>
      <c r="E40" s="209"/>
      <c r="F40" s="209"/>
      <c r="G40" s="209"/>
      <c r="H40" s="209"/>
      <c r="I40" s="209"/>
    </row>
    <row r="41" spans="1:14" ht="16.149999999999999" customHeight="1">
      <c r="C41" s="209"/>
      <c r="D41" s="209"/>
      <c r="E41" s="209"/>
      <c r="F41" s="209"/>
      <c r="G41" s="209"/>
      <c r="H41" s="209"/>
      <c r="I41" s="209"/>
    </row>
    <row r="42" spans="1:14" ht="16.149999999999999" customHeight="1">
      <c r="C42" s="209"/>
      <c r="D42" s="209"/>
      <c r="E42" s="209"/>
      <c r="F42" s="209"/>
      <c r="G42" s="209"/>
      <c r="H42" s="209"/>
      <c r="I42" s="209"/>
    </row>
    <row r="43" spans="1:14" ht="16.149999999999999" customHeight="1"/>
    <row r="44" spans="1:14" ht="16.149999999999999" customHeight="1"/>
    <row r="45" spans="1:14" ht="16.149999999999999" customHeight="1"/>
    <row r="46" spans="1:14" ht="16.149999999999999" customHeight="1"/>
    <row r="47" spans="1:14" ht="16.149999999999999" customHeight="1"/>
    <row r="48" spans="1:14" ht="16.149999999999999" customHeight="1"/>
    <row r="49" ht="16.149999999999999" customHeight="1"/>
    <row r="50" ht="16.149999999999999" customHeight="1"/>
    <row r="51" ht="16.149999999999999" customHeight="1"/>
    <row r="52" ht="16.149999999999999" customHeight="1"/>
    <row r="53" ht="16.149999999999999" customHeight="1"/>
    <row r="54" ht="16.149999999999999" customHeight="1"/>
    <row r="55" ht="16.149999999999999" customHeight="1"/>
  </sheetData>
  <mergeCells count="6">
    <mergeCell ref="C4:E4"/>
    <mergeCell ref="G4:I4"/>
    <mergeCell ref="C5:E5"/>
    <mergeCell ref="G5:I5"/>
    <mergeCell ref="D6:E6"/>
    <mergeCell ref="H6:I6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M21" sqref="M21"/>
    </sheetView>
  </sheetViews>
  <sheetFormatPr defaultColWidth="8.77734375" defaultRowHeight="12.75"/>
  <cols>
    <col min="1" max="1" width="1.33203125" style="289" customWidth="1"/>
    <col min="2" max="2" width="23.21875" style="289" customWidth="1"/>
    <col min="3" max="3" width="7.44140625" style="289" customWidth="1"/>
    <col min="4" max="4" width="8.44140625" style="289" customWidth="1"/>
    <col min="5" max="7" width="9.44140625" style="289" customWidth="1"/>
    <col min="8" max="16384" width="8.77734375" style="289"/>
  </cols>
  <sheetData>
    <row r="1" spans="1:7" ht="20.100000000000001" customHeight="1">
      <c r="A1" s="288" t="s">
        <v>688</v>
      </c>
      <c r="B1" s="935"/>
      <c r="C1" s="287"/>
      <c r="D1" s="287"/>
      <c r="E1" s="287"/>
      <c r="F1" s="287"/>
      <c r="G1" s="287"/>
    </row>
    <row r="2" spans="1:7" ht="20.100000000000001" customHeight="1">
      <c r="A2" s="936" t="s">
        <v>274</v>
      </c>
      <c r="B2" s="937"/>
      <c r="C2" s="286"/>
      <c r="D2" s="286"/>
      <c r="E2" s="286"/>
      <c r="F2" s="286"/>
      <c r="G2" s="286"/>
    </row>
    <row r="3" spans="1:7" ht="20.100000000000001" customHeight="1">
      <c r="A3" s="285"/>
      <c r="B3" s="284"/>
      <c r="C3" s="284"/>
      <c r="D3" s="284"/>
      <c r="E3" s="284"/>
      <c r="F3" s="284"/>
      <c r="G3" s="283"/>
    </row>
    <row r="4" spans="1:7" ht="20.100000000000001" customHeight="1">
      <c r="A4" s="82"/>
      <c r="B4" s="82"/>
      <c r="C4" s="282" t="s">
        <v>129</v>
      </c>
      <c r="D4" s="282" t="s">
        <v>129</v>
      </c>
      <c r="E4" s="282" t="s">
        <v>85</v>
      </c>
      <c r="F4" s="282" t="s">
        <v>85</v>
      </c>
      <c r="G4" s="282" t="s">
        <v>84</v>
      </c>
    </row>
    <row r="5" spans="1:7" ht="20.100000000000001" customHeight="1">
      <c r="A5" s="278"/>
      <c r="B5" s="278"/>
      <c r="C5" s="281" t="s">
        <v>126</v>
      </c>
      <c r="D5" s="281" t="s">
        <v>125</v>
      </c>
      <c r="E5" s="281" t="s">
        <v>686</v>
      </c>
      <c r="F5" s="281" t="s">
        <v>686</v>
      </c>
      <c r="G5" s="281" t="s">
        <v>686</v>
      </c>
    </row>
    <row r="6" spans="1:7" ht="20.100000000000001" customHeight="1">
      <c r="A6" s="278"/>
      <c r="B6" s="278"/>
      <c r="C6" s="280" t="s">
        <v>124</v>
      </c>
      <c r="D6" s="280" t="s">
        <v>124</v>
      </c>
      <c r="E6" s="280" t="s">
        <v>132</v>
      </c>
      <c r="F6" s="280" t="s">
        <v>191</v>
      </c>
      <c r="G6" s="280" t="s">
        <v>191</v>
      </c>
    </row>
    <row r="7" spans="1:7" ht="20.100000000000001" customHeight="1">
      <c r="A7" s="278"/>
      <c r="B7" s="278"/>
      <c r="C7" s="279">
        <v>2021</v>
      </c>
      <c r="D7" s="279">
        <v>2021</v>
      </c>
      <c r="E7" s="279" t="s">
        <v>631</v>
      </c>
      <c r="F7" s="279" t="s">
        <v>477</v>
      </c>
      <c r="G7" s="279" t="s">
        <v>477</v>
      </c>
    </row>
    <row r="8" spans="1:7" ht="20.100000000000001" customHeight="1">
      <c r="A8" s="278"/>
      <c r="B8" s="278"/>
      <c r="C8" s="277"/>
      <c r="D8" s="277"/>
      <c r="E8" s="276"/>
      <c r="F8" s="276"/>
      <c r="G8" s="275"/>
    </row>
    <row r="9" spans="1:7" ht="20.100000000000001" customHeight="1">
      <c r="A9" s="274" t="s">
        <v>479</v>
      </c>
      <c r="B9" s="971"/>
      <c r="C9" s="964">
        <v>153755.85479087956</v>
      </c>
      <c r="D9" s="964">
        <v>903514.80234051996</v>
      </c>
      <c r="E9" s="965">
        <v>102.33641157139613</v>
      </c>
      <c r="F9" s="965">
        <v>108.56429260089153</v>
      </c>
      <c r="G9" s="965">
        <v>111.49905576397414</v>
      </c>
    </row>
    <row r="10" spans="1:7" ht="20.100000000000001" customHeight="1">
      <c r="A10" s="272" t="s">
        <v>205</v>
      </c>
      <c r="B10" s="972"/>
      <c r="C10" s="964"/>
      <c r="D10" s="964"/>
      <c r="E10" s="965"/>
      <c r="F10" s="965"/>
      <c r="G10" s="965"/>
    </row>
    <row r="11" spans="1:7" ht="20.100000000000001" customHeight="1">
      <c r="A11" s="269"/>
      <c r="B11" s="972" t="s">
        <v>204</v>
      </c>
      <c r="C11" s="966">
        <v>151287.38218702315</v>
      </c>
      <c r="D11" s="966">
        <v>888047.21410514507</v>
      </c>
      <c r="E11" s="967">
        <v>102.35715476117895</v>
      </c>
      <c r="F11" s="967">
        <v>109.41648387146292</v>
      </c>
      <c r="G11" s="967">
        <v>112.04258029923623</v>
      </c>
    </row>
    <row r="12" spans="1:7" ht="20.100000000000001" customHeight="1">
      <c r="A12" s="269"/>
      <c r="B12" s="972" t="s">
        <v>203</v>
      </c>
      <c r="C12" s="966">
        <v>2468.4726038564231</v>
      </c>
      <c r="D12" s="966">
        <v>15467.588235375046</v>
      </c>
      <c r="E12" s="967">
        <v>101.0809567867343</v>
      </c>
      <c r="F12" s="967">
        <v>73.486279637083499</v>
      </c>
      <c r="G12" s="967">
        <v>87.209774277152903</v>
      </c>
    </row>
    <row r="13" spans="1:7" ht="20.100000000000001" customHeight="1">
      <c r="A13" s="272" t="s">
        <v>202</v>
      </c>
      <c r="B13" s="972"/>
      <c r="C13" s="964"/>
      <c r="D13" s="964"/>
      <c r="E13" s="965"/>
      <c r="F13" s="965"/>
      <c r="G13" s="965"/>
    </row>
    <row r="14" spans="1:7" ht="20.100000000000001" customHeight="1">
      <c r="A14" s="268"/>
      <c r="B14" s="973" t="s">
        <v>201</v>
      </c>
      <c r="C14" s="966">
        <v>537.6</v>
      </c>
      <c r="D14" s="966">
        <v>2815.3130126858637</v>
      </c>
      <c r="E14" s="967">
        <v>98.769061179496603</v>
      </c>
      <c r="F14" s="967">
        <v>127.81740370898716</v>
      </c>
      <c r="G14" s="967">
        <v>114.4855033421115</v>
      </c>
    </row>
    <row r="15" spans="1:7" ht="20.100000000000001" customHeight="1">
      <c r="A15" s="268"/>
      <c r="B15" s="973" t="s">
        <v>200</v>
      </c>
      <c r="C15" s="966">
        <v>7289.7301076652075</v>
      </c>
      <c r="D15" s="966">
        <v>42019.651246736932</v>
      </c>
      <c r="E15" s="967">
        <v>100.0573952215702</v>
      </c>
      <c r="F15" s="967">
        <v>105.90820684377979</v>
      </c>
      <c r="G15" s="967">
        <v>109.5146530182292</v>
      </c>
    </row>
    <row r="16" spans="1:7" ht="20.100000000000001" customHeight="1">
      <c r="A16" s="268"/>
      <c r="B16" s="973" t="s">
        <v>474</v>
      </c>
      <c r="C16" s="966">
        <v>30926.889837139272</v>
      </c>
      <c r="D16" s="966">
        <v>167645.21683656174</v>
      </c>
      <c r="E16" s="967">
        <v>102.46697003859508</v>
      </c>
      <c r="F16" s="967">
        <v>120.41062430336116</v>
      </c>
      <c r="G16" s="967">
        <v>116.74872669193364</v>
      </c>
    </row>
    <row r="17" spans="1:7" ht="20.100000000000001" customHeight="1">
      <c r="A17" s="268"/>
      <c r="B17" s="973" t="s">
        <v>199</v>
      </c>
      <c r="C17" s="966">
        <v>114972.57251460951</v>
      </c>
      <c r="D17" s="966">
        <v>690880.97459824092</v>
      </c>
      <c r="E17" s="967">
        <v>102.46666104006441</v>
      </c>
      <c r="F17" s="967">
        <v>105.85062043506449</v>
      </c>
      <c r="G17" s="967">
        <v>110.40528415727471</v>
      </c>
    </row>
    <row r="18" spans="1:7" ht="20.100000000000001" customHeight="1">
      <c r="A18" s="268"/>
      <c r="B18" s="973" t="s">
        <v>198</v>
      </c>
      <c r="C18" s="966">
        <v>29.062331465579998</v>
      </c>
      <c r="D18" s="966">
        <v>153.64664629457999</v>
      </c>
      <c r="E18" s="967">
        <v>102</v>
      </c>
      <c r="F18" s="967">
        <v>141.07927895912619</v>
      </c>
      <c r="G18" s="967">
        <v>107.42207013774656</v>
      </c>
    </row>
    <row r="19" spans="1:7" ht="20.100000000000001" customHeight="1">
      <c r="A19" s="268"/>
      <c r="B19" s="973"/>
      <c r="C19" s="764"/>
      <c r="D19" s="764"/>
      <c r="E19" s="765"/>
      <c r="F19" s="765"/>
      <c r="G19" s="765"/>
    </row>
    <row r="20" spans="1:7" ht="20.100000000000001" customHeight="1">
      <c r="A20" s="274" t="s">
        <v>478</v>
      </c>
      <c r="B20" s="971"/>
      <c r="C20" s="964">
        <v>31131.030585182918</v>
      </c>
      <c r="D20" s="964">
        <v>177953.43817081625</v>
      </c>
      <c r="E20" s="965">
        <v>100.85776343822512</v>
      </c>
      <c r="F20" s="965">
        <v>109.40546303186363</v>
      </c>
      <c r="G20" s="965">
        <v>111.32131530252087</v>
      </c>
    </row>
    <row r="21" spans="1:7" ht="20.100000000000001" customHeight="1">
      <c r="A21" s="272" t="s">
        <v>205</v>
      </c>
      <c r="B21" s="972"/>
      <c r="C21" s="964"/>
      <c r="D21" s="964"/>
      <c r="E21" s="965"/>
      <c r="F21" s="965"/>
      <c r="G21" s="965"/>
    </row>
    <row r="22" spans="1:7" ht="20.100000000000001" customHeight="1">
      <c r="A22" s="269"/>
      <c r="B22" s="972" t="s">
        <v>204</v>
      </c>
      <c r="C22" s="966">
        <v>19031.238918498839</v>
      </c>
      <c r="D22" s="966">
        <v>104963.26963608569</v>
      </c>
      <c r="E22" s="967">
        <v>100.8116761041865</v>
      </c>
      <c r="F22" s="967">
        <v>133.20108401046426</v>
      </c>
      <c r="G22" s="967">
        <v>127.71106177363151</v>
      </c>
    </row>
    <row r="23" spans="1:7" ht="20.100000000000001" customHeight="1">
      <c r="A23" s="269"/>
      <c r="B23" s="972" t="s">
        <v>203</v>
      </c>
      <c r="C23" s="966">
        <v>12099.791666684079</v>
      </c>
      <c r="D23" s="966">
        <v>72990.100000000006</v>
      </c>
      <c r="E23" s="967">
        <v>100.93033753602552</v>
      </c>
      <c r="F23" s="967">
        <v>85.407496465867624</v>
      </c>
      <c r="G23" s="967">
        <v>93.977636474550863</v>
      </c>
    </row>
    <row r="24" spans="1:7" ht="20.100000000000001" customHeight="1">
      <c r="A24" s="272" t="s">
        <v>202</v>
      </c>
      <c r="B24" s="972"/>
      <c r="C24" s="964"/>
      <c r="D24" s="964"/>
      <c r="E24" s="965"/>
      <c r="F24" s="965"/>
      <c r="G24" s="965"/>
    </row>
    <row r="25" spans="1:7" ht="20.100000000000001" customHeight="1">
      <c r="A25" s="268"/>
      <c r="B25" s="973" t="s">
        <v>201</v>
      </c>
      <c r="C25" s="966">
        <v>344.79399999999998</v>
      </c>
      <c r="D25" s="966">
        <v>1885.5695298067808</v>
      </c>
      <c r="E25" s="967">
        <v>101.93014352652506</v>
      </c>
      <c r="F25" s="967">
        <v>110.29878438899551</v>
      </c>
      <c r="G25" s="967">
        <v>107.81077746725092</v>
      </c>
    </row>
    <row r="26" spans="1:7" ht="20.100000000000001" customHeight="1">
      <c r="A26" s="268"/>
      <c r="B26" s="973" t="s">
        <v>200</v>
      </c>
      <c r="C26" s="966">
        <v>14964.433475074025</v>
      </c>
      <c r="D26" s="966">
        <v>85448.3</v>
      </c>
      <c r="E26" s="967">
        <v>99.19815332292913</v>
      </c>
      <c r="F26" s="967">
        <v>100.8449742530058</v>
      </c>
      <c r="G26" s="967">
        <v>105.30436062745994</v>
      </c>
    </row>
    <row r="27" spans="1:7" ht="20.100000000000001" customHeight="1">
      <c r="A27" s="268"/>
      <c r="B27" s="973" t="s">
        <v>474</v>
      </c>
      <c r="C27" s="966">
        <v>7476.5972787428072</v>
      </c>
      <c r="D27" s="966">
        <v>39256.185466354684</v>
      </c>
      <c r="E27" s="967">
        <v>101.72626005184947</v>
      </c>
      <c r="F27" s="967">
        <v>131.89798438056286</v>
      </c>
      <c r="G27" s="967">
        <v>125.39829522878048</v>
      </c>
    </row>
    <row r="28" spans="1:7" ht="20.100000000000001" customHeight="1">
      <c r="A28" s="268"/>
      <c r="B28" s="973" t="s">
        <v>199</v>
      </c>
      <c r="C28" s="966">
        <v>7974.7431828253311</v>
      </c>
      <c r="D28" s="966">
        <v>49569.747734269069</v>
      </c>
      <c r="E28" s="967">
        <v>103.1941687190002</v>
      </c>
      <c r="F28" s="967">
        <v>108.62087835910724</v>
      </c>
      <c r="G28" s="967">
        <v>113.70592478104481</v>
      </c>
    </row>
    <row r="29" spans="1:7" ht="20.100000000000001" customHeight="1">
      <c r="A29" s="268"/>
      <c r="B29" s="268" t="s">
        <v>198</v>
      </c>
      <c r="C29" s="966">
        <v>370.46264854075247</v>
      </c>
      <c r="D29" s="966">
        <v>1793.5744072977429</v>
      </c>
      <c r="E29" s="967">
        <v>101.49999999999999</v>
      </c>
      <c r="F29" s="967">
        <v>126.52412859998377</v>
      </c>
      <c r="G29" s="967">
        <v>86.955297827974547</v>
      </c>
    </row>
    <row r="30" spans="1:7" ht="20.100000000000001" customHeight="1">
      <c r="A30" s="290"/>
      <c r="B30" s="290"/>
      <c r="C30" s="968"/>
      <c r="D30" s="968"/>
      <c r="E30" s="968"/>
      <c r="F30" s="271"/>
      <c r="G30" s="271"/>
    </row>
    <row r="31" spans="1:7" ht="20.100000000000001" customHeight="1">
      <c r="A31" s="290"/>
      <c r="B31" s="290"/>
      <c r="C31" s="969"/>
      <c r="D31" s="969"/>
      <c r="E31" s="969"/>
      <c r="F31" s="290"/>
      <c r="G31" s="290"/>
    </row>
    <row r="32" spans="1:7" ht="20.100000000000001" customHeight="1">
      <c r="A32" s="290"/>
      <c r="B32" s="290"/>
      <c r="C32" s="290"/>
      <c r="D32" s="290"/>
      <c r="E32" s="290"/>
      <c r="F32" s="290"/>
      <c r="G32" s="290"/>
    </row>
    <row r="33" spans="1:7" ht="20.100000000000001" customHeight="1">
      <c r="A33" s="290"/>
      <c r="B33" s="290"/>
      <c r="C33" s="290"/>
      <c r="D33" s="290"/>
      <c r="E33" s="290"/>
      <c r="F33" s="290"/>
      <c r="G33" s="290"/>
    </row>
    <row r="34" spans="1:7" ht="20.100000000000001" customHeight="1">
      <c r="A34" s="290"/>
      <c r="B34" s="290"/>
      <c r="C34" s="290"/>
      <c r="D34" s="290"/>
      <c r="E34" s="290"/>
      <c r="F34" s="290"/>
      <c r="G34" s="290"/>
    </row>
    <row r="35" spans="1:7">
      <c r="A35" s="290"/>
      <c r="B35" s="290"/>
      <c r="C35" s="290"/>
      <c r="D35" s="290"/>
      <c r="E35" s="290"/>
      <c r="F35" s="290"/>
      <c r="G35" s="290"/>
    </row>
    <row r="36" spans="1:7">
      <c r="A36" s="290"/>
      <c r="B36" s="290"/>
      <c r="C36" s="290"/>
      <c r="D36" s="290"/>
      <c r="E36" s="290"/>
      <c r="F36" s="290"/>
      <c r="G36" s="290"/>
    </row>
    <row r="37" spans="1:7">
      <c r="A37" s="290"/>
      <c r="B37" s="290"/>
      <c r="C37" s="290"/>
      <c r="D37" s="290"/>
      <c r="E37" s="290"/>
      <c r="F37" s="290"/>
      <c r="G37" s="290"/>
    </row>
    <row r="38" spans="1:7">
      <c r="A38" s="290"/>
      <c r="B38" s="290"/>
      <c r="C38" s="290"/>
      <c r="D38" s="290"/>
      <c r="E38" s="290"/>
      <c r="F38" s="290"/>
      <c r="G38" s="290"/>
    </row>
    <row r="39" spans="1:7">
      <c r="A39" s="290"/>
      <c r="B39" s="290"/>
      <c r="C39" s="290"/>
      <c r="D39" s="290"/>
      <c r="E39" s="290"/>
      <c r="F39" s="290"/>
      <c r="G39" s="290"/>
    </row>
    <row r="40" spans="1:7">
      <c r="A40" s="290"/>
      <c r="B40" s="290"/>
      <c r="C40" s="290"/>
      <c r="D40" s="290"/>
      <c r="E40" s="290"/>
      <c r="F40" s="290"/>
      <c r="G40" s="290"/>
    </row>
    <row r="41" spans="1:7">
      <c r="A41" s="290"/>
      <c r="B41" s="290"/>
      <c r="C41" s="290"/>
      <c r="D41" s="290"/>
      <c r="E41" s="290"/>
      <c r="F41" s="290"/>
      <c r="G41" s="290"/>
    </row>
    <row r="42" spans="1:7">
      <c r="A42" s="290"/>
      <c r="B42" s="290"/>
      <c r="C42" s="290"/>
      <c r="D42" s="290"/>
      <c r="E42" s="290"/>
      <c r="F42" s="290"/>
      <c r="G42" s="290"/>
    </row>
    <row r="43" spans="1:7">
      <c r="A43" s="290"/>
      <c r="B43" s="290"/>
      <c r="C43" s="290"/>
      <c r="D43" s="290"/>
      <c r="E43" s="290"/>
      <c r="F43" s="290"/>
      <c r="G43" s="290"/>
    </row>
    <row r="44" spans="1:7">
      <c r="A44" s="290"/>
      <c r="B44" s="290"/>
      <c r="C44" s="290"/>
      <c r="D44" s="290"/>
      <c r="E44" s="290"/>
      <c r="F44" s="290"/>
      <c r="G44" s="290"/>
    </row>
    <row r="45" spans="1:7">
      <c r="A45" s="290"/>
      <c r="B45" s="290"/>
      <c r="C45" s="290"/>
      <c r="D45" s="290"/>
      <c r="E45" s="290"/>
      <c r="F45" s="290"/>
      <c r="G45" s="290"/>
    </row>
    <row r="46" spans="1:7">
      <c r="A46" s="290"/>
      <c r="B46" s="290"/>
      <c r="C46" s="290"/>
      <c r="D46" s="290"/>
      <c r="E46" s="290"/>
      <c r="F46" s="290"/>
      <c r="G46" s="290"/>
    </row>
    <row r="47" spans="1:7">
      <c r="A47" s="290"/>
      <c r="B47" s="290"/>
      <c r="C47" s="290"/>
      <c r="D47" s="290"/>
      <c r="E47" s="290"/>
      <c r="F47" s="290"/>
      <c r="G47" s="290"/>
    </row>
    <row r="48" spans="1:7" ht="15">
      <c r="A48" s="262"/>
      <c r="B48" s="262"/>
      <c r="C48" s="262"/>
      <c r="D48" s="263"/>
      <c r="E48" s="263"/>
      <c r="F48" s="263"/>
      <c r="G48" s="262"/>
    </row>
    <row r="49" spans="1:7" ht="15">
      <c r="A49" s="262"/>
      <c r="B49" s="262"/>
      <c r="C49" s="262"/>
      <c r="D49" s="263"/>
      <c r="E49" s="263"/>
      <c r="F49" s="263"/>
      <c r="G49" s="262"/>
    </row>
    <row r="50" spans="1:7" ht="15">
      <c r="A50" s="262"/>
      <c r="B50" s="262"/>
      <c r="C50" s="262"/>
      <c r="D50" s="263"/>
      <c r="E50" s="263"/>
      <c r="F50" s="263"/>
      <c r="G50" s="262"/>
    </row>
    <row r="51" spans="1:7" ht="15">
      <c r="A51" s="262"/>
      <c r="B51" s="262"/>
      <c r="C51" s="262"/>
      <c r="D51" s="263"/>
      <c r="E51" s="263"/>
      <c r="F51" s="263"/>
      <c r="G51" s="262"/>
    </row>
    <row r="52" spans="1:7" ht="15">
      <c r="A52" s="262"/>
      <c r="B52" s="262"/>
      <c r="C52" s="262"/>
      <c r="D52" s="263"/>
      <c r="E52" s="263"/>
      <c r="F52" s="263"/>
      <c r="G52" s="262"/>
    </row>
    <row r="53" spans="1:7" ht="15">
      <c r="A53" s="262"/>
      <c r="B53" s="262"/>
      <c r="C53" s="262"/>
      <c r="D53" s="263"/>
      <c r="E53" s="263"/>
      <c r="F53" s="263"/>
      <c r="G53" s="262"/>
    </row>
    <row r="54" spans="1:7" ht="15">
      <c r="A54" s="262"/>
      <c r="B54" s="262"/>
      <c r="C54" s="262"/>
      <c r="D54" s="263"/>
      <c r="E54" s="263"/>
      <c r="F54" s="263"/>
      <c r="G54" s="262"/>
    </row>
    <row r="55" spans="1:7" ht="15">
      <c r="A55" s="262"/>
      <c r="B55" s="262"/>
      <c r="C55" s="262"/>
      <c r="D55" s="263"/>
      <c r="E55" s="263"/>
      <c r="F55" s="263"/>
      <c r="G55" s="262"/>
    </row>
    <row r="56" spans="1:7" ht="15">
      <c r="A56" s="262"/>
      <c r="B56" s="262"/>
      <c r="C56" s="262"/>
      <c r="D56" s="263"/>
      <c r="E56" s="263"/>
      <c r="F56" s="263"/>
      <c r="G56" s="262"/>
    </row>
    <row r="57" spans="1:7" ht="15">
      <c r="A57" s="262"/>
      <c r="B57" s="262"/>
      <c r="C57" s="262"/>
      <c r="D57" s="263"/>
      <c r="E57" s="263"/>
      <c r="F57" s="263"/>
      <c r="G57" s="262"/>
    </row>
    <row r="58" spans="1:7" ht="15">
      <c r="A58" s="262"/>
      <c r="B58" s="262"/>
      <c r="C58" s="262"/>
      <c r="D58" s="263"/>
      <c r="E58" s="263"/>
      <c r="F58" s="263"/>
      <c r="G58" s="262"/>
    </row>
    <row r="59" spans="1:7" ht="15">
      <c r="A59" s="262"/>
      <c r="B59" s="262"/>
      <c r="C59" s="262"/>
      <c r="D59" s="263"/>
      <c r="E59" s="263"/>
      <c r="F59" s="263"/>
      <c r="G59" s="262"/>
    </row>
    <row r="60" spans="1:7" ht="15">
      <c r="A60" s="262"/>
      <c r="B60" s="262"/>
      <c r="C60" s="262"/>
      <c r="D60" s="263"/>
      <c r="E60" s="263"/>
      <c r="F60" s="263"/>
      <c r="G60" s="262"/>
    </row>
    <row r="61" spans="1:7" ht="15">
      <c r="A61" s="262"/>
      <c r="B61" s="262"/>
      <c r="C61" s="262"/>
      <c r="D61" s="263"/>
      <c r="E61" s="263"/>
      <c r="F61" s="263"/>
      <c r="G61" s="262"/>
    </row>
    <row r="62" spans="1:7" ht="15">
      <c r="A62" s="262"/>
      <c r="B62" s="262"/>
      <c r="C62" s="262"/>
      <c r="D62" s="263"/>
      <c r="E62" s="263"/>
      <c r="F62" s="263"/>
      <c r="G62" s="262"/>
    </row>
    <row r="63" spans="1:7" ht="15">
      <c r="A63" s="262"/>
      <c r="B63" s="262"/>
      <c r="C63" s="262"/>
      <c r="D63" s="263"/>
      <c r="E63" s="263"/>
      <c r="F63" s="263"/>
      <c r="G63" s="262"/>
    </row>
    <row r="64" spans="1:7" ht="15">
      <c r="A64" s="262"/>
      <c r="B64" s="262"/>
      <c r="C64" s="262"/>
      <c r="D64" s="263"/>
      <c r="E64" s="263"/>
      <c r="F64" s="263"/>
      <c r="G64" s="262"/>
    </row>
    <row r="65" spans="1:7" ht="15">
      <c r="A65" s="262"/>
      <c r="B65" s="262"/>
      <c r="C65" s="262"/>
      <c r="D65" s="263"/>
      <c r="E65" s="263"/>
      <c r="F65" s="263"/>
      <c r="G65" s="262"/>
    </row>
    <row r="66" spans="1:7" ht="15">
      <c r="A66" s="262"/>
      <c r="B66" s="262"/>
      <c r="C66" s="262"/>
      <c r="D66" s="263"/>
      <c r="E66" s="263"/>
      <c r="F66" s="263"/>
      <c r="G66" s="262"/>
    </row>
    <row r="67" spans="1:7" ht="15">
      <c r="A67" s="262"/>
      <c r="B67" s="262"/>
      <c r="C67" s="262"/>
      <c r="D67" s="263"/>
      <c r="E67" s="263"/>
      <c r="F67" s="263"/>
      <c r="G67" s="262"/>
    </row>
    <row r="68" spans="1:7" ht="15">
      <c r="A68" s="262"/>
      <c r="B68" s="262"/>
      <c r="C68" s="262"/>
      <c r="D68" s="263"/>
      <c r="E68" s="263"/>
      <c r="F68" s="263"/>
      <c r="G68" s="262"/>
    </row>
    <row r="69" spans="1:7" ht="15">
      <c r="A69" s="262"/>
      <c r="B69" s="262"/>
      <c r="C69" s="262"/>
      <c r="D69" s="263"/>
      <c r="E69" s="263"/>
      <c r="F69" s="263"/>
      <c r="G69" s="262"/>
    </row>
    <row r="70" spans="1:7" ht="15">
      <c r="A70" s="262"/>
      <c r="B70" s="262"/>
      <c r="C70" s="262"/>
      <c r="D70" s="263"/>
      <c r="E70" s="263"/>
      <c r="F70" s="263"/>
      <c r="G70" s="262"/>
    </row>
    <row r="71" spans="1:7" ht="15">
      <c r="A71" s="262"/>
      <c r="B71" s="262"/>
      <c r="C71" s="262"/>
      <c r="D71" s="263"/>
      <c r="E71" s="263"/>
      <c r="F71" s="263"/>
      <c r="G71" s="262"/>
    </row>
    <row r="72" spans="1:7" ht="15">
      <c r="A72" s="262"/>
      <c r="B72" s="262"/>
      <c r="C72" s="262"/>
      <c r="D72" s="263"/>
      <c r="E72" s="263"/>
      <c r="F72" s="263"/>
      <c r="G72" s="262"/>
    </row>
    <row r="73" spans="1:7" ht="15">
      <c r="A73" s="262"/>
      <c r="B73" s="262"/>
      <c r="C73" s="262"/>
      <c r="D73" s="263"/>
      <c r="E73" s="263"/>
      <c r="F73" s="263"/>
      <c r="G73" s="262"/>
    </row>
    <row r="74" spans="1:7" ht="15">
      <c r="A74" s="262"/>
      <c r="B74" s="262"/>
      <c r="C74" s="262"/>
      <c r="D74" s="263"/>
      <c r="E74" s="263"/>
      <c r="F74" s="263"/>
      <c r="G74" s="262"/>
    </row>
    <row r="75" spans="1:7" ht="15">
      <c r="A75" s="262"/>
      <c r="B75" s="262"/>
      <c r="C75" s="262"/>
      <c r="D75" s="263"/>
      <c r="E75" s="263"/>
      <c r="F75" s="263"/>
      <c r="G75" s="262"/>
    </row>
    <row r="76" spans="1:7" ht="15">
      <c r="A76" s="262"/>
      <c r="B76" s="262"/>
      <c r="C76" s="262"/>
      <c r="D76" s="263"/>
      <c r="E76" s="263"/>
      <c r="F76" s="263"/>
      <c r="G76" s="262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M21" sqref="M21"/>
    </sheetView>
  </sheetViews>
  <sheetFormatPr defaultColWidth="8.77734375" defaultRowHeight="12.75"/>
  <cols>
    <col min="1" max="1" width="1.33203125" style="289" customWidth="1"/>
    <col min="2" max="2" width="28.5546875" style="289" customWidth="1"/>
    <col min="3" max="4" width="8.77734375" style="289" customWidth="1"/>
    <col min="5" max="6" width="10.33203125" style="289" customWidth="1"/>
    <col min="7" max="16384" width="8.77734375" style="289"/>
  </cols>
  <sheetData>
    <row r="1" spans="1:6" ht="20.100000000000001" customHeight="1">
      <c r="A1" s="288" t="s">
        <v>689</v>
      </c>
      <c r="B1" s="935"/>
      <c r="C1" s="287"/>
      <c r="D1" s="287"/>
      <c r="E1" s="287"/>
      <c r="F1" s="287"/>
    </row>
    <row r="2" spans="1:6" ht="20.100000000000001" customHeight="1">
      <c r="A2" s="936" t="s">
        <v>274</v>
      </c>
      <c r="B2" s="937"/>
      <c r="C2" s="286"/>
      <c r="D2" s="286"/>
      <c r="E2" s="286"/>
      <c r="F2" s="286"/>
    </row>
    <row r="3" spans="1:6" ht="20.100000000000001" customHeight="1">
      <c r="A3" s="285"/>
      <c r="B3" s="284"/>
      <c r="C3" s="284"/>
      <c r="D3" s="284"/>
      <c r="E3" s="284"/>
      <c r="F3" s="284"/>
    </row>
    <row r="4" spans="1:6" ht="20.100000000000001" customHeight="1">
      <c r="A4" s="82"/>
      <c r="B4" s="82"/>
      <c r="C4" s="282" t="s">
        <v>0</v>
      </c>
      <c r="D4" s="282" t="s">
        <v>129</v>
      </c>
      <c r="E4" s="1116" t="s">
        <v>449</v>
      </c>
      <c r="F4" s="1116"/>
    </row>
    <row r="5" spans="1:6" ht="20.100000000000001" customHeight="1">
      <c r="A5" s="278"/>
      <c r="B5" s="278"/>
      <c r="C5" s="281" t="s">
        <v>175</v>
      </c>
      <c r="D5" s="281" t="s">
        <v>174</v>
      </c>
      <c r="E5" s="281" t="s">
        <v>310</v>
      </c>
      <c r="F5" s="281" t="s">
        <v>370</v>
      </c>
    </row>
    <row r="6" spans="1:6" ht="20.100000000000001" customHeight="1">
      <c r="A6" s="278"/>
      <c r="B6" s="278"/>
      <c r="C6" s="279" t="s">
        <v>668</v>
      </c>
      <c r="D6" s="279" t="s">
        <v>668</v>
      </c>
      <c r="E6" s="279" t="s">
        <v>668</v>
      </c>
      <c r="F6" s="279" t="s">
        <v>668</v>
      </c>
    </row>
    <row r="7" spans="1:6" ht="20.100000000000001" customHeight="1">
      <c r="A7" s="278"/>
      <c r="B7" s="278"/>
      <c r="C7" s="277"/>
      <c r="D7" s="277"/>
      <c r="E7" s="276"/>
      <c r="F7" s="276"/>
    </row>
    <row r="8" spans="1:6" ht="20.100000000000001" customHeight="1">
      <c r="A8" s="278"/>
      <c r="B8" s="278"/>
      <c r="C8" s="277"/>
      <c r="D8" s="277"/>
      <c r="E8" s="276"/>
      <c r="F8" s="276"/>
    </row>
    <row r="9" spans="1:6" ht="20.100000000000001" customHeight="1">
      <c r="A9" s="274" t="s">
        <v>479</v>
      </c>
      <c r="B9" s="273"/>
      <c r="C9" s="762">
        <v>463870.2284486788</v>
      </c>
      <c r="D9" s="762">
        <v>439644.57389184111</v>
      </c>
      <c r="E9" s="763">
        <v>108.17509986400023</v>
      </c>
      <c r="F9" s="763">
        <v>115.23506002962753</v>
      </c>
    </row>
    <row r="10" spans="1:6" ht="20.100000000000001" customHeight="1">
      <c r="A10" s="272" t="s">
        <v>205</v>
      </c>
      <c r="B10" s="269"/>
      <c r="C10" s="762"/>
      <c r="D10" s="762"/>
      <c r="E10" s="763"/>
      <c r="F10" s="763"/>
    </row>
    <row r="11" spans="1:6" ht="20.100000000000001" customHeight="1">
      <c r="A11" s="269"/>
      <c r="B11" s="269" t="s">
        <v>204</v>
      </c>
      <c r="C11" s="764">
        <v>455677.93064302392</v>
      </c>
      <c r="D11" s="764">
        <v>432369.28346212115</v>
      </c>
      <c r="E11" s="765">
        <v>108.44833001922555</v>
      </c>
      <c r="F11" s="765">
        <v>116.09778268920734</v>
      </c>
    </row>
    <row r="12" spans="1:6" ht="20.100000000000001" customHeight="1">
      <c r="A12" s="269"/>
      <c r="B12" s="269" t="s">
        <v>203</v>
      </c>
      <c r="C12" s="764">
        <v>8192.2978056549491</v>
      </c>
      <c r="D12" s="764">
        <v>7275.2904297200957</v>
      </c>
      <c r="E12" s="765">
        <v>94.878896498055639</v>
      </c>
      <c r="F12" s="765">
        <v>79.934249375315744</v>
      </c>
    </row>
    <row r="13" spans="1:6" ht="20.100000000000001" customHeight="1">
      <c r="A13" s="272" t="s">
        <v>202</v>
      </c>
      <c r="B13" s="269"/>
      <c r="C13" s="762"/>
      <c r="D13" s="762"/>
      <c r="E13" s="765"/>
      <c r="F13" s="765"/>
    </row>
    <row r="14" spans="1:6" ht="20.100000000000001" customHeight="1">
      <c r="A14" s="268"/>
      <c r="B14" s="268" t="s">
        <v>201</v>
      </c>
      <c r="C14" s="764">
        <v>1241.0130126858635</v>
      </c>
      <c r="D14" s="764">
        <v>1574.2999999999997</v>
      </c>
      <c r="E14" s="765">
        <v>104.12930128258631</v>
      </c>
      <c r="F14" s="765">
        <v>124.22472974039292</v>
      </c>
    </row>
    <row r="15" spans="1:6" ht="20.100000000000001" customHeight="1">
      <c r="A15" s="268"/>
      <c r="B15" s="268" t="s">
        <v>200</v>
      </c>
      <c r="C15" s="764">
        <v>20462.508626585975</v>
      </c>
      <c r="D15" s="764">
        <v>21557.200000000001</v>
      </c>
      <c r="E15" s="765">
        <v>105.45008900496077</v>
      </c>
      <c r="F15" s="765">
        <v>113.67370862297024</v>
      </c>
    </row>
    <row r="16" spans="1:6" ht="20.100000000000001" customHeight="1">
      <c r="A16" s="268"/>
      <c r="B16" s="268" t="s">
        <v>474</v>
      </c>
      <c r="C16" s="764">
        <v>78907.716128320215</v>
      </c>
      <c r="D16" s="764">
        <v>88737.50070824154</v>
      </c>
      <c r="E16" s="765">
        <v>109.27104437753941</v>
      </c>
      <c r="F16" s="765">
        <v>124.31343644358765</v>
      </c>
    </row>
    <row r="17" spans="1:6" ht="20.100000000000001" customHeight="1">
      <c r="A17" s="268"/>
      <c r="B17" s="268" t="s">
        <v>199</v>
      </c>
      <c r="C17" s="764">
        <v>363191.02568108682</v>
      </c>
      <c r="D17" s="764">
        <v>327689.95</v>
      </c>
      <c r="E17" s="765">
        <v>108.11969975660247</v>
      </c>
      <c r="F17" s="765">
        <v>113.05409357994769</v>
      </c>
    </row>
    <row r="18" spans="1:6" ht="20.100000000000001" customHeight="1">
      <c r="A18" s="268"/>
      <c r="B18" s="268" t="s">
        <v>198</v>
      </c>
      <c r="C18" s="764">
        <v>67.900000000000006</v>
      </c>
      <c r="D18" s="764">
        <v>85.681646294579991</v>
      </c>
      <c r="E18" s="765">
        <v>76.36516853932585</v>
      </c>
      <c r="F18" s="765">
        <v>158.57926644539779</v>
      </c>
    </row>
    <row r="19" spans="1:6" ht="20.100000000000001" customHeight="1">
      <c r="A19" s="268"/>
      <c r="B19" s="268"/>
      <c r="C19" s="970"/>
      <c r="D19" s="970"/>
      <c r="E19" s="765"/>
      <c r="F19" s="765"/>
    </row>
    <row r="20" spans="1:6" ht="20.100000000000001" customHeight="1">
      <c r="A20" s="274" t="s">
        <v>478</v>
      </c>
      <c r="B20" s="273"/>
      <c r="C20" s="762">
        <v>86658.743138397418</v>
      </c>
      <c r="D20" s="762">
        <v>91294.695032418851</v>
      </c>
      <c r="E20" s="763">
        <v>105.0782177030914</v>
      </c>
      <c r="F20" s="763">
        <v>117.974708392205</v>
      </c>
    </row>
    <row r="21" spans="1:6" ht="20.100000000000001" customHeight="1">
      <c r="A21" s="272" t="s">
        <v>205</v>
      </c>
      <c r="B21" s="269"/>
      <c r="C21" s="762"/>
      <c r="D21" s="762"/>
      <c r="E21" s="763"/>
      <c r="F21" s="763"/>
    </row>
    <row r="22" spans="1:6" ht="20.100000000000001" customHeight="1">
      <c r="A22" s="269"/>
      <c r="B22" s="269" t="s">
        <v>204</v>
      </c>
      <c r="C22" s="764">
        <v>50569.72361814839</v>
      </c>
      <c r="D22" s="764">
        <v>54393.599999999999</v>
      </c>
      <c r="E22" s="765">
        <v>114.91546972227103</v>
      </c>
      <c r="F22" s="765">
        <v>142.4583817521688</v>
      </c>
    </row>
    <row r="23" spans="1:6" ht="20.100000000000001" customHeight="1">
      <c r="A23" s="269"/>
      <c r="B23" s="269" t="s">
        <v>203</v>
      </c>
      <c r="C23" s="764">
        <v>36089.019520249029</v>
      </c>
      <c r="D23" s="764">
        <v>36901.1</v>
      </c>
      <c r="E23" s="765">
        <v>93.823781796224637</v>
      </c>
      <c r="F23" s="765">
        <v>94.128593919839048</v>
      </c>
    </row>
    <row r="24" spans="1:6" ht="20.100000000000001" customHeight="1">
      <c r="A24" s="272" t="s">
        <v>202</v>
      </c>
      <c r="B24" s="269"/>
      <c r="C24" s="762"/>
      <c r="D24" s="762"/>
      <c r="E24" s="765"/>
      <c r="F24" s="765"/>
    </row>
    <row r="25" spans="1:6" ht="20.100000000000001" customHeight="1">
      <c r="A25" s="268"/>
      <c r="B25" s="268" t="s">
        <v>201</v>
      </c>
      <c r="C25" s="764">
        <v>862.13152980678115</v>
      </c>
      <c r="D25" s="764">
        <v>1023.5</v>
      </c>
      <c r="E25" s="765">
        <v>103.04418388868875</v>
      </c>
      <c r="F25" s="765">
        <v>112.18217691548831</v>
      </c>
    </row>
    <row r="26" spans="1:6" ht="20.100000000000001" customHeight="1">
      <c r="A26" s="268"/>
      <c r="B26" s="268" t="s">
        <v>200</v>
      </c>
      <c r="C26" s="764">
        <v>41325.606858764309</v>
      </c>
      <c r="D26" s="764">
        <v>44122.7</v>
      </c>
      <c r="E26" s="765">
        <v>100.66043329278752</v>
      </c>
      <c r="F26" s="765">
        <v>110.06004395726339</v>
      </c>
    </row>
    <row r="27" spans="1:6" ht="20.100000000000001" customHeight="1">
      <c r="A27" s="268"/>
      <c r="B27" s="268" t="s">
        <v>474</v>
      </c>
      <c r="C27" s="764">
        <v>17426.796938996602</v>
      </c>
      <c r="D27" s="764">
        <v>21829.388527358082</v>
      </c>
      <c r="E27" s="765">
        <v>110.91846304653956</v>
      </c>
      <c r="F27" s="765">
        <v>139.98724961207799</v>
      </c>
    </row>
    <row r="28" spans="1:6" ht="20.100000000000001" customHeight="1">
      <c r="A28" s="268"/>
      <c r="B28" s="268" t="s">
        <v>199</v>
      </c>
      <c r="C28" s="764">
        <v>26341.476123726374</v>
      </c>
      <c r="D28" s="764">
        <v>23228.2</v>
      </c>
      <c r="E28" s="765">
        <v>112.89553159647684</v>
      </c>
      <c r="F28" s="765">
        <v>114.63912558551601</v>
      </c>
    </row>
    <row r="29" spans="1:6" ht="20.100000000000001" customHeight="1">
      <c r="A29" s="268"/>
      <c r="B29" s="268" t="s">
        <v>198</v>
      </c>
      <c r="C29" s="764">
        <v>702.73168710335744</v>
      </c>
      <c r="D29" s="764">
        <v>1090.9000000000001</v>
      </c>
      <c r="E29" s="765">
        <v>45.762678243250683</v>
      </c>
      <c r="F29" s="765">
        <v>206.97547588347925</v>
      </c>
    </row>
    <row r="30" spans="1:6" ht="20.100000000000001" customHeight="1">
      <c r="A30" s="290"/>
      <c r="B30" s="290"/>
      <c r="C30" s="271"/>
      <c r="D30" s="271"/>
      <c r="E30" s="271"/>
      <c r="F30" s="271"/>
    </row>
    <row r="31" spans="1:6" ht="20.100000000000001" customHeight="1">
      <c r="A31" s="290"/>
      <c r="B31" s="290"/>
      <c r="C31" s="290"/>
      <c r="D31" s="290"/>
      <c r="E31" s="290"/>
      <c r="F31" s="290"/>
    </row>
    <row r="32" spans="1:6" ht="20.100000000000001" customHeight="1">
      <c r="A32" s="290"/>
      <c r="B32" s="290"/>
      <c r="C32" s="290"/>
      <c r="D32" s="290"/>
      <c r="E32" s="290"/>
      <c r="F32" s="290"/>
    </row>
    <row r="33" spans="1:6" ht="20.100000000000001" customHeight="1">
      <c r="A33" s="290"/>
      <c r="B33" s="290"/>
      <c r="C33" s="290"/>
      <c r="D33" s="290"/>
      <c r="E33" s="290"/>
      <c r="F33" s="290"/>
    </row>
    <row r="34" spans="1:6" ht="20.100000000000001" customHeight="1">
      <c r="A34" s="290"/>
      <c r="B34" s="290"/>
      <c r="C34" s="290"/>
      <c r="D34" s="290"/>
      <c r="E34" s="290"/>
      <c r="F34" s="290"/>
    </row>
    <row r="35" spans="1:6">
      <c r="A35" s="290"/>
      <c r="B35" s="290"/>
      <c r="C35" s="290"/>
      <c r="D35" s="290"/>
      <c r="E35" s="290"/>
      <c r="F35" s="290"/>
    </row>
    <row r="36" spans="1:6">
      <c r="A36" s="290"/>
      <c r="B36" s="290"/>
      <c r="C36" s="290"/>
      <c r="D36" s="290"/>
      <c r="E36" s="290"/>
      <c r="F36" s="290"/>
    </row>
    <row r="37" spans="1:6">
      <c r="A37" s="290"/>
      <c r="B37" s="290"/>
      <c r="C37" s="290"/>
      <c r="D37" s="290"/>
      <c r="E37" s="290"/>
      <c r="F37" s="290"/>
    </row>
    <row r="38" spans="1:6">
      <c r="A38" s="290"/>
      <c r="B38" s="290"/>
      <c r="C38" s="290"/>
      <c r="D38" s="290"/>
      <c r="E38" s="290"/>
      <c r="F38" s="290"/>
    </row>
    <row r="39" spans="1:6">
      <c r="A39" s="290"/>
      <c r="B39" s="290"/>
      <c r="C39" s="290"/>
      <c r="D39" s="290"/>
      <c r="E39" s="290"/>
      <c r="F39" s="290"/>
    </row>
    <row r="40" spans="1:6">
      <c r="A40" s="290"/>
      <c r="B40" s="290"/>
      <c r="C40" s="290"/>
      <c r="D40" s="290"/>
      <c r="E40" s="290"/>
      <c r="F40" s="290"/>
    </row>
    <row r="41" spans="1:6">
      <c r="A41" s="290"/>
      <c r="B41" s="290"/>
      <c r="C41" s="290"/>
      <c r="D41" s="290"/>
      <c r="E41" s="290"/>
      <c r="F41" s="290"/>
    </row>
    <row r="42" spans="1:6">
      <c r="A42" s="290"/>
      <c r="B42" s="290"/>
      <c r="C42" s="290"/>
      <c r="D42" s="290"/>
      <c r="E42" s="290"/>
      <c r="F42" s="290"/>
    </row>
    <row r="43" spans="1:6">
      <c r="A43" s="290"/>
      <c r="B43" s="290"/>
      <c r="C43" s="290"/>
      <c r="D43" s="290"/>
      <c r="E43" s="290"/>
      <c r="F43" s="290"/>
    </row>
    <row r="44" spans="1:6">
      <c r="A44" s="290"/>
      <c r="B44" s="290"/>
      <c r="C44" s="290"/>
      <c r="D44" s="290"/>
      <c r="E44" s="290"/>
      <c r="F44" s="290"/>
    </row>
    <row r="45" spans="1:6">
      <c r="A45" s="290"/>
      <c r="B45" s="290"/>
      <c r="C45" s="290"/>
      <c r="D45" s="290"/>
      <c r="E45" s="290"/>
      <c r="F45" s="290"/>
    </row>
    <row r="46" spans="1:6">
      <c r="A46" s="290"/>
      <c r="B46" s="290"/>
      <c r="C46" s="290"/>
      <c r="D46" s="290"/>
      <c r="E46" s="290"/>
      <c r="F46" s="290"/>
    </row>
    <row r="47" spans="1:6">
      <c r="A47" s="290"/>
      <c r="B47" s="290"/>
      <c r="C47" s="290"/>
      <c r="D47" s="290"/>
      <c r="E47" s="290"/>
      <c r="F47" s="290"/>
    </row>
    <row r="48" spans="1:6" ht="15">
      <c r="A48" s="262"/>
      <c r="B48" s="262"/>
      <c r="C48" s="262"/>
      <c r="D48" s="263"/>
      <c r="E48" s="263"/>
      <c r="F48" s="263"/>
    </row>
    <row r="49" spans="1:6" ht="15">
      <c r="A49" s="262"/>
      <c r="B49" s="262"/>
      <c r="C49" s="262"/>
      <c r="D49" s="263"/>
      <c r="E49" s="263"/>
      <c r="F49" s="263"/>
    </row>
    <row r="50" spans="1:6" ht="15">
      <c r="A50" s="262"/>
      <c r="B50" s="262"/>
      <c r="C50" s="262"/>
      <c r="D50" s="263"/>
      <c r="E50" s="263"/>
      <c r="F50" s="263"/>
    </row>
    <row r="51" spans="1:6" ht="15">
      <c r="A51" s="262"/>
      <c r="B51" s="262"/>
      <c r="C51" s="262"/>
      <c r="D51" s="263"/>
      <c r="E51" s="263"/>
      <c r="F51" s="263"/>
    </row>
    <row r="52" spans="1:6" ht="15">
      <c r="A52" s="262"/>
      <c r="B52" s="262"/>
      <c r="C52" s="262"/>
      <c r="D52" s="263"/>
      <c r="E52" s="263"/>
      <c r="F52" s="263"/>
    </row>
    <row r="53" spans="1:6" ht="15">
      <c r="A53" s="262"/>
      <c r="B53" s="262"/>
      <c r="C53" s="262"/>
      <c r="D53" s="263"/>
      <c r="E53" s="263"/>
      <c r="F53" s="263"/>
    </row>
    <row r="54" spans="1:6" ht="15">
      <c r="A54" s="262"/>
      <c r="B54" s="262"/>
      <c r="C54" s="262"/>
      <c r="D54" s="263"/>
      <c r="E54" s="263"/>
      <c r="F54" s="263"/>
    </row>
    <row r="55" spans="1:6" ht="15">
      <c r="A55" s="262"/>
      <c r="B55" s="262"/>
      <c r="C55" s="262"/>
      <c r="D55" s="263"/>
      <c r="E55" s="263"/>
      <c r="F55" s="263"/>
    </row>
    <row r="56" spans="1:6" ht="15">
      <c r="A56" s="262"/>
      <c r="B56" s="262"/>
      <c r="C56" s="262"/>
      <c r="D56" s="263"/>
      <c r="E56" s="263"/>
      <c r="F56" s="263"/>
    </row>
    <row r="57" spans="1:6" ht="15">
      <c r="A57" s="262"/>
      <c r="B57" s="262"/>
      <c r="C57" s="262"/>
      <c r="D57" s="263"/>
      <c r="E57" s="263"/>
      <c r="F57" s="263"/>
    </row>
    <row r="58" spans="1:6" ht="15">
      <c r="A58" s="262"/>
      <c r="B58" s="262"/>
      <c r="C58" s="262"/>
      <c r="D58" s="263"/>
      <c r="E58" s="263"/>
      <c r="F58" s="263"/>
    </row>
    <row r="59" spans="1:6" ht="15">
      <c r="A59" s="262"/>
      <c r="B59" s="262"/>
      <c r="C59" s="262"/>
      <c r="D59" s="263"/>
      <c r="E59" s="263"/>
      <c r="F59" s="263"/>
    </row>
    <row r="60" spans="1:6" ht="15">
      <c r="A60" s="262"/>
      <c r="B60" s="262"/>
      <c r="C60" s="262"/>
      <c r="D60" s="263"/>
      <c r="E60" s="263"/>
      <c r="F60" s="263"/>
    </row>
    <row r="61" spans="1:6" ht="15">
      <c r="A61" s="262"/>
      <c r="B61" s="262"/>
      <c r="C61" s="262"/>
      <c r="D61" s="263"/>
      <c r="E61" s="263"/>
      <c r="F61" s="263"/>
    </row>
    <row r="62" spans="1:6" ht="15">
      <c r="A62" s="262"/>
      <c r="B62" s="262"/>
      <c r="C62" s="262"/>
      <c r="D62" s="263"/>
      <c r="E62" s="263"/>
      <c r="F62" s="263"/>
    </row>
    <row r="63" spans="1:6" ht="15">
      <c r="A63" s="262"/>
      <c r="B63" s="262"/>
      <c r="C63" s="262"/>
      <c r="D63" s="263"/>
      <c r="E63" s="263"/>
      <c r="F63" s="263"/>
    </row>
    <row r="64" spans="1:6" ht="15">
      <c r="A64" s="262"/>
      <c r="B64" s="262"/>
      <c r="C64" s="262"/>
      <c r="D64" s="263"/>
      <c r="E64" s="263"/>
      <c r="F64" s="263"/>
    </row>
    <row r="65" spans="1:6" ht="15">
      <c r="A65" s="262"/>
      <c r="B65" s="262"/>
      <c r="C65" s="262"/>
      <c r="D65" s="263"/>
      <c r="E65" s="263"/>
      <c r="F65" s="263"/>
    </row>
    <row r="66" spans="1:6" ht="15">
      <c r="A66" s="262"/>
      <c r="B66" s="262"/>
      <c r="C66" s="262"/>
      <c r="D66" s="263"/>
      <c r="E66" s="263"/>
      <c r="F66" s="263"/>
    </row>
    <row r="67" spans="1:6" ht="15">
      <c r="A67" s="262"/>
      <c r="B67" s="262"/>
      <c r="C67" s="262"/>
      <c r="D67" s="263"/>
      <c r="E67" s="263"/>
      <c r="F67" s="263"/>
    </row>
    <row r="68" spans="1:6" ht="15">
      <c r="A68" s="262"/>
      <c r="B68" s="262"/>
      <c r="C68" s="262"/>
      <c r="D68" s="263"/>
      <c r="E68" s="263"/>
      <c r="F68" s="263"/>
    </row>
    <row r="69" spans="1:6" ht="15">
      <c r="A69" s="262"/>
      <c r="B69" s="262"/>
      <c r="C69" s="262"/>
      <c r="D69" s="263"/>
      <c r="E69" s="263"/>
      <c r="F69" s="263"/>
    </row>
    <row r="70" spans="1:6" ht="15">
      <c r="A70" s="262"/>
      <c r="B70" s="262"/>
      <c r="C70" s="262"/>
      <c r="D70" s="263"/>
      <c r="E70" s="263"/>
      <c r="F70" s="263"/>
    </row>
    <row r="71" spans="1:6" ht="15">
      <c r="A71" s="262"/>
      <c r="B71" s="262"/>
      <c r="C71" s="262"/>
      <c r="D71" s="263"/>
      <c r="E71" s="263"/>
      <c r="F71" s="263"/>
    </row>
    <row r="72" spans="1:6" ht="15">
      <c r="A72" s="262"/>
      <c r="B72" s="262"/>
      <c r="C72" s="262"/>
      <c r="D72" s="263"/>
      <c r="E72" s="263"/>
      <c r="F72" s="263"/>
    </row>
    <row r="73" spans="1:6" ht="15">
      <c r="A73" s="262"/>
      <c r="B73" s="262"/>
      <c r="C73" s="262"/>
      <c r="D73" s="263"/>
      <c r="E73" s="263"/>
      <c r="F73" s="263"/>
    </row>
    <row r="74" spans="1:6" ht="15">
      <c r="A74" s="262"/>
      <c r="B74" s="262"/>
      <c r="C74" s="262"/>
      <c r="D74" s="263"/>
      <c r="E74" s="263"/>
      <c r="F74" s="263"/>
    </row>
    <row r="75" spans="1:6" ht="15">
      <c r="A75" s="262"/>
      <c r="B75" s="262"/>
      <c r="C75" s="262"/>
      <c r="D75" s="263"/>
      <c r="E75" s="263"/>
      <c r="F75" s="263"/>
    </row>
    <row r="76" spans="1:6" ht="15">
      <c r="A76" s="262"/>
      <c r="B76" s="262"/>
      <c r="C76" s="262"/>
      <c r="D76" s="263"/>
      <c r="E76" s="263"/>
      <c r="F76" s="263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activeCell="M21" sqref="M21"/>
    </sheetView>
  </sheetViews>
  <sheetFormatPr defaultColWidth="7" defaultRowHeight="15"/>
  <cols>
    <col min="1" max="1" width="0.77734375" style="264" customWidth="1"/>
    <col min="2" max="2" width="28.44140625" style="264" customWidth="1"/>
    <col min="3" max="3" width="7.21875" style="264" customWidth="1"/>
    <col min="4" max="4" width="7.44140625" style="264" bestFit="1" customWidth="1"/>
    <col min="5" max="5" width="8" style="264" customWidth="1"/>
    <col min="6" max="7" width="9.21875" style="264" customWidth="1"/>
    <col min="8" max="8" width="7" style="264"/>
    <col min="9" max="9" width="13.77734375" style="264" bestFit="1" customWidth="1"/>
    <col min="10" max="16384" width="7" style="264"/>
  </cols>
  <sheetData>
    <row r="1" spans="1:8" ht="20.100000000000001" customHeight="1">
      <c r="A1" s="349" t="s">
        <v>690</v>
      </c>
      <c r="B1" s="935"/>
      <c r="C1" s="287"/>
      <c r="D1" s="287"/>
      <c r="E1" s="287"/>
      <c r="F1" s="287"/>
      <c r="G1" s="287"/>
    </row>
    <row r="2" spans="1:8" ht="10.9" customHeight="1">
      <c r="A2" s="936" t="s">
        <v>274</v>
      </c>
      <c r="B2" s="937"/>
      <c r="C2" s="286"/>
      <c r="D2" s="286"/>
      <c r="E2" s="286"/>
      <c r="F2" s="286"/>
      <c r="G2" s="286"/>
    </row>
    <row r="3" spans="1:8" ht="15" customHeight="1">
      <c r="A3" s="285"/>
      <c r="B3" s="284"/>
      <c r="C3" s="284"/>
      <c r="D3" s="284"/>
      <c r="E3" s="284"/>
      <c r="F3" s="284"/>
      <c r="G3" s="283" t="s">
        <v>588</v>
      </c>
    </row>
    <row r="4" spans="1:8" ht="14.65" customHeight="1">
      <c r="A4" s="82"/>
      <c r="B4" s="82"/>
      <c r="C4" s="282" t="s">
        <v>0</v>
      </c>
      <c r="D4" s="282" t="s">
        <v>129</v>
      </c>
      <c r="E4" s="282" t="s">
        <v>129</v>
      </c>
      <c r="F4" s="282" t="s">
        <v>85</v>
      </c>
      <c r="G4" s="282" t="s">
        <v>84</v>
      </c>
    </row>
    <row r="5" spans="1:8" ht="14.65" customHeight="1">
      <c r="A5" s="278"/>
      <c r="B5" s="278"/>
      <c r="C5" s="281" t="s">
        <v>82</v>
      </c>
      <c r="D5" s="281" t="s">
        <v>126</v>
      </c>
      <c r="E5" s="281" t="s">
        <v>125</v>
      </c>
      <c r="F5" s="281" t="s">
        <v>686</v>
      </c>
      <c r="G5" s="281" t="s">
        <v>686</v>
      </c>
    </row>
    <row r="6" spans="1:8" ht="14.65" customHeight="1">
      <c r="A6" s="278"/>
      <c r="B6" s="278"/>
      <c r="C6" s="280" t="s">
        <v>124</v>
      </c>
      <c r="D6" s="280" t="s">
        <v>124</v>
      </c>
      <c r="E6" s="280" t="s">
        <v>124</v>
      </c>
      <c r="F6" s="280" t="s">
        <v>191</v>
      </c>
      <c r="G6" s="280" t="s">
        <v>191</v>
      </c>
    </row>
    <row r="7" spans="1:8" ht="14.65" customHeight="1">
      <c r="A7" s="278"/>
      <c r="B7" s="278"/>
      <c r="C7" s="279">
        <v>2021</v>
      </c>
      <c r="D7" s="279">
        <v>2021</v>
      </c>
      <c r="E7" s="279">
        <v>2021</v>
      </c>
      <c r="F7" s="279" t="s">
        <v>477</v>
      </c>
      <c r="G7" s="279" t="s">
        <v>477</v>
      </c>
      <c r="H7" s="81"/>
    </row>
    <row r="8" spans="1:8" ht="6" customHeight="1">
      <c r="A8" s="278"/>
      <c r="B8" s="278"/>
      <c r="C8" s="277"/>
      <c r="D8" s="277"/>
      <c r="E8" s="277"/>
      <c r="F8" s="276"/>
      <c r="G8" s="275"/>
      <c r="H8" s="81"/>
    </row>
    <row r="9" spans="1:8" ht="16.149999999999999" customHeight="1">
      <c r="A9" s="292" t="s">
        <v>148</v>
      </c>
      <c r="B9" s="290"/>
      <c r="C9" s="487">
        <v>13468</v>
      </c>
      <c r="D9" s="487">
        <v>7203</v>
      </c>
      <c r="E9" s="487">
        <v>88246</v>
      </c>
      <c r="F9" s="300">
        <v>82.001366120218577</v>
      </c>
      <c r="G9" s="769">
        <v>2.3566982402878267</v>
      </c>
      <c r="H9" s="81"/>
    </row>
    <row r="10" spans="1:8" ht="16.149999999999999" customHeight="1">
      <c r="A10" s="299" t="s">
        <v>273</v>
      </c>
      <c r="B10" s="298"/>
      <c r="C10" s="488"/>
      <c r="D10" s="488"/>
      <c r="E10" s="488"/>
      <c r="F10" s="301"/>
      <c r="G10" s="771"/>
      <c r="H10" s="81"/>
    </row>
    <row r="11" spans="1:8" ht="15" customHeight="1">
      <c r="A11" s="285"/>
      <c r="B11" s="298" t="s">
        <v>272</v>
      </c>
      <c r="C11" s="488">
        <v>7666</v>
      </c>
      <c r="D11" s="488">
        <v>5158</v>
      </c>
      <c r="E11" s="488">
        <v>55727</v>
      </c>
      <c r="F11" s="301">
        <v>181.68369144064812</v>
      </c>
      <c r="G11" s="771">
        <v>1.8328157123485411</v>
      </c>
      <c r="H11" s="81"/>
    </row>
    <row r="12" spans="1:8" ht="15" customHeight="1">
      <c r="A12" s="285"/>
      <c r="B12" s="298" t="s">
        <v>200</v>
      </c>
      <c r="C12" s="488">
        <v>38</v>
      </c>
      <c r="D12" s="488">
        <v>23</v>
      </c>
      <c r="E12" s="488">
        <v>216</v>
      </c>
      <c r="F12" s="301">
        <v>25.274725274725274</v>
      </c>
      <c r="G12" s="771">
        <v>0.14963837392966997</v>
      </c>
      <c r="H12" s="81"/>
    </row>
    <row r="13" spans="1:8" ht="15" customHeight="1">
      <c r="A13" s="285"/>
      <c r="B13" s="298" t="s">
        <v>199</v>
      </c>
      <c r="C13" s="488">
        <v>5764</v>
      </c>
      <c r="D13" s="488">
        <v>2022</v>
      </c>
      <c r="E13" s="488">
        <v>32303</v>
      </c>
      <c r="F13" s="301">
        <v>34.540485138366925</v>
      </c>
      <c r="G13" s="771">
        <v>5.772361355574815</v>
      </c>
      <c r="H13" s="81"/>
    </row>
    <row r="14" spans="1:8" ht="16.149999999999999" customHeight="1">
      <c r="A14" s="297" t="s">
        <v>163</v>
      </c>
      <c r="B14" s="290"/>
      <c r="C14" s="301"/>
      <c r="D14" s="301"/>
      <c r="E14" s="301"/>
      <c r="F14" s="301"/>
      <c r="G14" s="771"/>
      <c r="H14" s="81"/>
    </row>
    <row r="15" spans="1:8" ht="16.149999999999999" customHeight="1">
      <c r="A15" s="285"/>
      <c r="B15" s="292" t="s">
        <v>271</v>
      </c>
      <c r="C15" s="487">
        <v>11476</v>
      </c>
      <c r="D15" s="487">
        <v>6001</v>
      </c>
      <c r="E15" s="487">
        <v>77628</v>
      </c>
      <c r="F15" s="300">
        <v>73.14724524622136</v>
      </c>
      <c r="G15" s="769">
        <v>2.8438831673534462</v>
      </c>
      <c r="H15" s="81"/>
    </row>
    <row r="16" spans="1:8" ht="15" customHeight="1">
      <c r="A16" s="285"/>
      <c r="B16" s="293" t="s">
        <v>159</v>
      </c>
      <c r="C16" s="488">
        <v>6009</v>
      </c>
      <c r="D16" s="488">
        <v>2558</v>
      </c>
      <c r="E16" s="488">
        <v>36653</v>
      </c>
      <c r="F16" s="301">
        <v>45.858730727859445</v>
      </c>
      <c r="G16" s="771">
        <v>3.9863442179356667</v>
      </c>
      <c r="H16" s="81"/>
    </row>
    <row r="17" spans="1:8" ht="15" customHeight="1">
      <c r="A17" s="285"/>
      <c r="B17" s="293" t="s">
        <v>160</v>
      </c>
      <c r="C17" s="488">
        <v>2203</v>
      </c>
      <c r="D17" s="488">
        <v>1470</v>
      </c>
      <c r="E17" s="488">
        <v>18351</v>
      </c>
      <c r="F17" s="301">
        <v>104.62633451957295</v>
      </c>
      <c r="G17" s="771">
        <v>2.2297664279873293</v>
      </c>
      <c r="H17" s="81"/>
    </row>
    <row r="18" spans="1:8" ht="15" customHeight="1">
      <c r="A18" s="285"/>
      <c r="B18" s="293" t="s">
        <v>162</v>
      </c>
      <c r="C18" s="488">
        <v>818</v>
      </c>
      <c r="D18" s="488">
        <v>582</v>
      </c>
      <c r="E18" s="488">
        <v>4757</v>
      </c>
      <c r="F18" s="301">
        <v>765.78947368421052</v>
      </c>
      <c r="G18" s="771">
        <v>2.3618958720197014</v>
      </c>
      <c r="H18" s="81"/>
    </row>
    <row r="19" spans="1:8" ht="15" customHeight="1">
      <c r="A19" s="285"/>
      <c r="B19" s="293" t="s">
        <v>156</v>
      </c>
      <c r="C19" s="488">
        <v>989</v>
      </c>
      <c r="D19" s="488">
        <v>531</v>
      </c>
      <c r="E19" s="488">
        <v>6755</v>
      </c>
      <c r="F19" s="301">
        <v>170.73954983922829</v>
      </c>
      <c r="G19" s="771">
        <v>3.5043213911455573</v>
      </c>
      <c r="H19" s="81"/>
    </row>
    <row r="20" spans="1:8" ht="15" customHeight="1">
      <c r="A20" s="285"/>
      <c r="B20" s="293" t="s">
        <v>155</v>
      </c>
      <c r="C20" s="488">
        <v>129</v>
      </c>
      <c r="D20" s="488">
        <v>82</v>
      </c>
      <c r="E20" s="488">
        <v>679</v>
      </c>
      <c r="F20" s="301">
        <v>50</v>
      </c>
      <c r="G20" s="771">
        <v>0.58313294400549631</v>
      </c>
      <c r="H20" s="81"/>
    </row>
    <row r="21" spans="1:8" ht="15" customHeight="1">
      <c r="A21" s="285"/>
      <c r="B21" s="293" t="s">
        <v>157</v>
      </c>
      <c r="C21" s="488">
        <v>264</v>
      </c>
      <c r="D21" s="488">
        <v>118</v>
      </c>
      <c r="E21" s="488">
        <v>1440</v>
      </c>
      <c r="F21" s="301">
        <v>111.32075471698113</v>
      </c>
      <c r="G21" s="771">
        <v>1.1403953370501774</v>
      </c>
      <c r="H21" s="81"/>
    </row>
    <row r="22" spans="1:8" ht="15" customHeight="1">
      <c r="A22" s="285"/>
      <c r="B22" s="293" t="s">
        <v>161</v>
      </c>
      <c r="C22" s="488">
        <v>62</v>
      </c>
      <c r="D22" s="488">
        <v>33</v>
      </c>
      <c r="E22" s="488">
        <v>420</v>
      </c>
      <c r="F22" s="301">
        <v>366.66666666666663</v>
      </c>
      <c r="G22" s="771">
        <v>0.81156283815118258</v>
      </c>
      <c r="H22" s="81"/>
    </row>
    <row r="23" spans="1:8" ht="15" customHeight="1">
      <c r="A23" s="285"/>
      <c r="B23" s="293" t="s">
        <v>268</v>
      </c>
      <c r="C23" s="488">
        <v>92</v>
      </c>
      <c r="D23" s="488">
        <v>109</v>
      </c>
      <c r="E23" s="488">
        <v>683</v>
      </c>
      <c r="F23" s="301">
        <v>375.86206896551727</v>
      </c>
      <c r="G23" s="771">
        <v>1.8415163525573621</v>
      </c>
      <c r="H23" s="81"/>
    </row>
    <row r="24" spans="1:8" ht="15" customHeight="1">
      <c r="A24" s="285"/>
      <c r="B24" s="293" t="s">
        <v>270</v>
      </c>
      <c r="C24" s="488">
        <v>39</v>
      </c>
      <c r="D24" s="488">
        <v>19</v>
      </c>
      <c r="E24" s="488">
        <v>294</v>
      </c>
      <c r="F24" s="301">
        <v>111.76470588235294</v>
      </c>
      <c r="G24" s="771">
        <v>0.24400567686676794</v>
      </c>
      <c r="H24" s="81"/>
    </row>
    <row r="25" spans="1:8" ht="15" customHeight="1">
      <c r="A25" s="285"/>
      <c r="B25" s="293" t="s">
        <v>267</v>
      </c>
      <c r="C25" s="488">
        <v>50</v>
      </c>
      <c r="D25" s="488">
        <v>49</v>
      </c>
      <c r="E25" s="488">
        <v>336</v>
      </c>
      <c r="F25" s="301">
        <v>188.46153846153845</v>
      </c>
      <c r="G25" s="771">
        <v>1.5632996789652445</v>
      </c>
      <c r="H25" s="81"/>
    </row>
    <row r="26" spans="1:8" ht="15" customHeight="1">
      <c r="A26" s="285"/>
      <c r="B26" s="293" t="s">
        <v>269</v>
      </c>
      <c r="C26" s="488">
        <v>449</v>
      </c>
      <c r="D26" s="488">
        <v>270</v>
      </c>
      <c r="E26" s="488">
        <v>4551</v>
      </c>
      <c r="F26" s="301">
        <v>104.24710424710423</v>
      </c>
      <c r="G26" s="771">
        <v>12.153176489438406</v>
      </c>
      <c r="H26" s="81"/>
    </row>
    <row r="27" spans="1:8" ht="15" customHeight="1">
      <c r="A27" s="285"/>
      <c r="B27" s="293" t="s">
        <v>158</v>
      </c>
      <c r="C27" s="488">
        <v>1</v>
      </c>
      <c r="D27" s="488"/>
      <c r="E27" s="488">
        <v>6</v>
      </c>
      <c r="F27" s="301"/>
      <c r="G27" s="771">
        <v>0.15873015873015872</v>
      </c>
      <c r="H27" s="81"/>
    </row>
    <row r="28" spans="1:8" ht="15" customHeight="1">
      <c r="A28" s="285"/>
      <c r="B28" s="293" t="s">
        <v>266</v>
      </c>
      <c r="C28" s="488">
        <v>371</v>
      </c>
      <c r="D28" s="488">
        <v>180</v>
      </c>
      <c r="E28" s="488">
        <v>2703</v>
      </c>
      <c r="F28" s="301">
        <v>80.357142857142861</v>
      </c>
      <c r="G28" s="771">
        <v>3.4541806703896336</v>
      </c>
      <c r="H28" s="81"/>
    </row>
    <row r="29" spans="1:8" ht="16.149999999999999" customHeight="1">
      <c r="A29" s="285"/>
      <c r="B29" s="292" t="s">
        <v>265</v>
      </c>
      <c r="C29" s="487">
        <v>468</v>
      </c>
      <c r="D29" s="487">
        <v>278</v>
      </c>
      <c r="E29" s="487">
        <v>2445</v>
      </c>
      <c r="F29" s="300">
        <v>343.20987654320987</v>
      </c>
      <c r="G29" s="769">
        <v>1.0431910981026296</v>
      </c>
      <c r="H29" s="81"/>
    </row>
    <row r="30" spans="1:8" ht="15" customHeight="1">
      <c r="A30" s="285"/>
      <c r="B30" s="293" t="s">
        <v>264</v>
      </c>
      <c r="C30" s="488">
        <v>315</v>
      </c>
      <c r="D30" s="488">
        <v>187</v>
      </c>
      <c r="E30" s="488">
        <v>1601</v>
      </c>
      <c r="F30" s="301">
        <v>1246.6666666666667</v>
      </c>
      <c r="G30" s="771">
        <v>0.92657433718971915</v>
      </c>
      <c r="H30" s="81"/>
    </row>
    <row r="31" spans="1:8" ht="15" customHeight="1">
      <c r="A31" s="285"/>
      <c r="B31" s="293" t="s">
        <v>263</v>
      </c>
      <c r="C31" s="488">
        <v>44</v>
      </c>
      <c r="D31" s="488">
        <v>22</v>
      </c>
      <c r="E31" s="488">
        <v>301</v>
      </c>
      <c r="F31" s="301">
        <v>146.66666666666666</v>
      </c>
      <c r="G31" s="771">
        <v>0.71904636774085662</v>
      </c>
      <c r="H31" s="81"/>
    </row>
    <row r="32" spans="1:8" s="295" customFormat="1" ht="15" customHeight="1">
      <c r="A32" s="285"/>
      <c r="B32" s="293" t="s">
        <v>480</v>
      </c>
      <c r="C32" s="488">
        <v>109</v>
      </c>
      <c r="D32" s="488">
        <v>69</v>
      </c>
      <c r="E32" s="488">
        <v>543</v>
      </c>
      <c r="F32" s="301">
        <v>135.29411764705884</v>
      </c>
      <c r="G32" s="771">
        <v>2.7522935779816518</v>
      </c>
      <c r="H32" s="296"/>
    </row>
    <row r="33" spans="1:8" ht="16.149999999999999" customHeight="1">
      <c r="A33" s="285"/>
      <c r="B33" s="292" t="s">
        <v>262</v>
      </c>
      <c r="C33" s="487">
        <v>1242</v>
      </c>
      <c r="D33" s="487">
        <v>790</v>
      </c>
      <c r="E33" s="487">
        <v>6859</v>
      </c>
      <c r="F33" s="300">
        <v>176.33928571428572</v>
      </c>
      <c r="G33" s="769">
        <v>1.0297592774419813</v>
      </c>
      <c r="H33" s="81"/>
    </row>
    <row r="34" spans="1:8" ht="15" customHeight="1">
      <c r="A34" s="285"/>
      <c r="B34" s="294" t="s">
        <v>261</v>
      </c>
      <c r="C34" s="488">
        <v>176</v>
      </c>
      <c r="D34" s="488">
        <v>51</v>
      </c>
      <c r="E34" s="488">
        <v>797</v>
      </c>
      <c r="F34" s="301">
        <v>64.556962025316452</v>
      </c>
      <c r="G34" s="771">
        <v>0.32439780858494177</v>
      </c>
      <c r="H34" s="81"/>
    </row>
    <row r="35" spans="1:8" ht="15" customHeight="1">
      <c r="A35" s="285"/>
      <c r="B35" s="294" t="s">
        <v>150</v>
      </c>
      <c r="C35" s="488">
        <v>140</v>
      </c>
      <c r="D35" s="488">
        <v>71</v>
      </c>
      <c r="E35" s="488">
        <v>735</v>
      </c>
      <c r="F35" s="301">
        <v>107.57575757575756</v>
      </c>
      <c r="G35" s="771">
        <v>0.90095611669526854</v>
      </c>
      <c r="H35" s="81"/>
    </row>
    <row r="36" spans="1:8" ht="15" customHeight="1">
      <c r="A36" s="285"/>
      <c r="B36" s="294" t="s">
        <v>260</v>
      </c>
      <c r="C36" s="488">
        <v>145</v>
      </c>
      <c r="D36" s="488">
        <v>45</v>
      </c>
      <c r="E36" s="488">
        <v>698</v>
      </c>
      <c r="F36" s="301">
        <v>250</v>
      </c>
      <c r="G36" s="771">
        <v>0.93556904848070555</v>
      </c>
      <c r="H36" s="81"/>
    </row>
    <row r="37" spans="1:8" ht="15" customHeight="1">
      <c r="A37" s="285"/>
      <c r="B37" s="293" t="s">
        <v>259</v>
      </c>
      <c r="C37" s="488">
        <v>113</v>
      </c>
      <c r="D37" s="488">
        <v>46</v>
      </c>
      <c r="E37" s="488">
        <v>540</v>
      </c>
      <c r="F37" s="301">
        <v>657.14285714285711</v>
      </c>
      <c r="G37" s="771">
        <v>0.87829156026869215</v>
      </c>
      <c r="H37" s="81"/>
    </row>
    <row r="38" spans="1:8" ht="15" customHeight="1">
      <c r="A38" s="285"/>
      <c r="B38" s="293" t="s">
        <v>152</v>
      </c>
      <c r="C38" s="488">
        <v>37</v>
      </c>
      <c r="D38" s="488">
        <v>33</v>
      </c>
      <c r="E38" s="488">
        <v>236</v>
      </c>
      <c r="F38" s="301">
        <v>300</v>
      </c>
      <c r="G38" s="771">
        <v>1.2887020149620489</v>
      </c>
      <c r="H38" s="81"/>
    </row>
    <row r="39" spans="1:8" ht="15" customHeight="1">
      <c r="A39" s="285"/>
      <c r="B39" s="293" t="s">
        <v>258</v>
      </c>
      <c r="C39" s="488">
        <v>49</v>
      </c>
      <c r="D39" s="488">
        <v>54</v>
      </c>
      <c r="E39" s="488">
        <v>381</v>
      </c>
      <c r="F39" s="301">
        <v>317.64705882352939</v>
      </c>
      <c r="G39" s="771">
        <v>2.1398483572030327</v>
      </c>
      <c r="H39" s="81"/>
    </row>
    <row r="40" spans="1:8" ht="15" customHeight="1">
      <c r="A40" s="285"/>
      <c r="B40" s="293" t="s">
        <v>257</v>
      </c>
      <c r="C40" s="488">
        <v>14</v>
      </c>
      <c r="D40" s="488">
        <v>3</v>
      </c>
      <c r="E40" s="488">
        <v>91</v>
      </c>
      <c r="F40" s="301">
        <v>300</v>
      </c>
      <c r="G40" s="771">
        <v>0.41617122473246138</v>
      </c>
      <c r="H40" s="81"/>
    </row>
    <row r="41" spans="1:8" ht="15" customHeight="1">
      <c r="A41" s="285"/>
      <c r="B41" s="293" t="s">
        <v>256</v>
      </c>
      <c r="C41" s="488">
        <v>58</v>
      </c>
      <c r="D41" s="488">
        <v>21</v>
      </c>
      <c r="E41" s="488">
        <v>229</v>
      </c>
      <c r="F41" s="301">
        <v>67.741935483870961</v>
      </c>
      <c r="G41" s="771">
        <v>1.9331419888569981</v>
      </c>
      <c r="H41" s="81"/>
    </row>
    <row r="42" spans="1:8" ht="15" customHeight="1">
      <c r="A42" s="285"/>
      <c r="B42" s="293" t="s">
        <v>151</v>
      </c>
      <c r="C42" s="488">
        <v>34</v>
      </c>
      <c r="D42" s="488">
        <v>3</v>
      </c>
      <c r="E42" s="488">
        <v>156</v>
      </c>
      <c r="F42" s="301">
        <v>75</v>
      </c>
      <c r="G42" s="771">
        <v>1.078763570984026</v>
      </c>
      <c r="H42" s="81"/>
    </row>
    <row r="43" spans="1:8" ht="15" customHeight="1">
      <c r="A43" s="285"/>
      <c r="B43" s="293" t="s">
        <v>255</v>
      </c>
      <c r="C43" s="488">
        <v>10</v>
      </c>
      <c r="D43" s="488">
        <v>12</v>
      </c>
      <c r="E43" s="488">
        <v>65</v>
      </c>
      <c r="F43" s="301">
        <v>400</v>
      </c>
      <c r="G43" s="771">
        <v>0.59891274302036301</v>
      </c>
      <c r="H43" s="81"/>
    </row>
    <row r="44" spans="1:8" ht="15" customHeight="1">
      <c r="A44" s="285"/>
      <c r="B44" s="293" t="s">
        <v>252</v>
      </c>
      <c r="C44" s="488">
        <v>4</v>
      </c>
      <c r="D44" s="488">
        <v>6</v>
      </c>
      <c r="E44" s="488">
        <v>35</v>
      </c>
      <c r="F44" s="301">
        <v>300</v>
      </c>
      <c r="G44" s="771">
        <v>0.35010503150945282</v>
      </c>
      <c r="H44" s="81"/>
    </row>
    <row r="45" spans="1:8" ht="15" customHeight="1">
      <c r="A45" s="285"/>
      <c r="B45" s="293" t="s">
        <v>253</v>
      </c>
      <c r="C45" s="488">
        <v>11</v>
      </c>
      <c r="D45" s="488">
        <v>3</v>
      </c>
      <c r="E45" s="488">
        <v>64</v>
      </c>
      <c r="F45" s="301">
        <v>75</v>
      </c>
      <c r="G45" s="771">
        <v>0.7140466361709249</v>
      </c>
      <c r="H45" s="81"/>
    </row>
    <row r="46" spans="1:8" ht="15" customHeight="1">
      <c r="A46" s="285"/>
      <c r="B46" s="293" t="s">
        <v>254</v>
      </c>
      <c r="C46" s="488">
        <v>16</v>
      </c>
      <c r="D46" s="488">
        <v>14</v>
      </c>
      <c r="E46" s="488">
        <v>125</v>
      </c>
      <c r="F46" s="301">
        <v>233.33333333333334</v>
      </c>
      <c r="G46" s="771">
        <v>1.6722408026755853</v>
      </c>
      <c r="H46" s="81"/>
    </row>
    <row r="47" spans="1:8" ht="15" customHeight="1">
      <c r="A47" s="285"/>
      <c r="B47" s="293" t="s">
        <v>251</v>
      </c>
      <c r="C47" s="488">
        <v>435</v>
      </c>
      <c r="D47" s="488">
        <v>428</v>
      </c>
      <c r="E47" s="488">
        <v>2707</v>
      </c>
      <c r="F47" s="301">
        <v>215.0753768844221</v>
      </c>
      <c r="G47" s="771">
        <v>3.3360856759055002</v>
      </c>
      <c r="H47" s="81"/>
    </row>
    <row r="48" spans="1:8" ht="16.149999999999999" customHeight="1">
      <c r="A48" s="262"/>
      <c r="B48" s="292" t="s">
        <v>250</v>
      </c>
      <c r="C48" s="487">
        <v>140</v>
      </c>
      <c r="D48" s="487">
        <v>58</v>
      </c>
      <c r="E48" s="487">
        <v>648</v>
      </c>
      <c r="F48" s="300">
        <v>290</v>
      </c>
      <c r="G48" s="769">
        <v>0.63347443129050862</v>
      </c>
      <c r="H48" s="81"/>
    </row>
    <row r="49" spans="1:9" ht="15" customHeight="1">
      <c r="A49" s="262"/>
      <c r="B49" s="293" t="s">
        <v>154</v>
      </c>
      <c r="C49" s="488">
        <v>124</v>
      </c>
      <c r="D49" s="488">
        <v>41</v>
      </c>
      <c r="E49" s="488">
        <v>551</v>
      </c>
      <c r="F49" s="301">
        <v>215.78947368421052</v>
      </c>
      <c r="G49" s="771">
        <v>0.59682415892203378</v>
      </c>
      <c r="H49" s="81"/>
      <c r="I49" s="674"/>
    </row>
    <row r="50" spans="1:9" ht="15" customHeight="1">
      <c r="A50" s="262"/>
      <c r="B50" s="293" t="s">
        <v>249</v>
      </c>
      <c r="C50" s="488">
        <v>15</v>
      </c>
      <c r="D50" s="488">
        <v>17</v>
      </c>
      <c r="E50" s="488">
        <v>94</v>
      </c>
      <c r="F50" s="301">
        <v>1700</v>
      </c>
      <c r="G50" s="771">
        <v>0.99114297764656256</v>
      </c>
      <c r="H50" s="81"/>
    </row>
    <row r="51" spans="1:9" ht="15" customHeight="1">
      <c r="A51" s="262"/>
      <c r="B51" s="293" t="s">
        <v>248</v>
      </c>
      <c r="C51" s="488">
        <v>1</v>
      </c>
      <c r="D51" s="488"/>
      <c r="E51" s="488">
        <v>3</v>
      </c>
      <c r="F51" s="301"/>
      <c r="G51" s="771">
        <v>0.61601642710472282</v>
      </c>
    </row>
    <row r="52" spans="1:9" ht="16.149999999999999" customHeight="1">
      <c r="A52" s="262"/>
      <c r="B52" s="292" t="s">
        <v>247</v>
      </c>
      <c r="C52" s="487">
        <v>142</v>
      </c>
      <c r="D52" s="487">
        <v>76</v>
      </c>
      <c r="E52" s="487">
        <v>666</v>
      </c>
      <c r="F52" s="300">
        <v>245.16129032258064</v>
      </c>
      <c r="G52" s="769">
        <v>5.5132450331125824</v>
      </c>
    </row>
    <row r="53" spans="1:9">
      <c r="A53" s="262"/>
    </row>
    <row r="54" spans="1:9">
      <c r="A54" s="262"/>
      <c r="B54" s="262"/>
      <c r="C54" s="262"/>
      <c r="D54" s="262"/>
      <c r="E54" s="263"/>
      <c r="F54" s="263"/>
      <c r="G54" s="262"/>
    </row>
    <row r="55" spans="1:9">
      <c r="A55" s="262"/>
    </row>
    <row r="56" spans="1:9">
      <c r="A56" s="262"/>
      <c r="B56" s="262"/>
      <c r="C56" s="262"/>
      <c r="D56" s="262"/>
      <c r="E56" s="263"/>
      <c r="F56" s="263"/>
      <c r="G56" s="262"/>
    </row>
    <row r="57" spans="1:9">
      <c r="A57" s="262"/>
      <c r="B57" s="262"/>
      <c r="C57" s="262"/>
      <c r="D57" s="262"/>
      <c r="E57" s="263"/>
      <c r="F57" s="263"/>
      <c r="G57" s="262"/>
    </row>
    <row r="58" spans="1:9">
      <c r="A58" s="262"/>
      <c r="B58" s="262"/>
      <c r="C58" s="262"/>
      <c r="D58" s="262"/>
      <c r="E58" s="263"/>
      <c r="F58" s="263"/>
      <c r="G58" s="262"/>
    </row>
    <row r="59" spans="1:9">
      <c r="A59" s="80"/>
      <c r="B59" s="80"/>
      <c r="C59" s="80"/>
      <c r="D59" s="79"/>
      <c r="E59" s="79"/>
      <c r="F59" s="79"/>
      <c r="G59" s="80"/>
    </row>
    <row r="60" spans="1:9">
      <c r="A60" s="80"/>
      <c r="B60" s="80"/>
      <c r="C60" s="80"/>
      <c r="D60" s="79"/>
      <c r="E60" s="79"/>
      <c r="F60" s="79"/>
      <c r="G60" s="80"/>
    </row>
    <row r="61" spans="1:9">
      <c r="A61" s="80"/>
      <c r="B61" s="80"/>
      <c r="C61" s="80"/>
      <c r="D61" s="79"/>
      <c r="E61" s="79"/>
      <c r="F61" s="79"/>
      <c r="G61" s="80"/>
    </row>
    <row r="62" spans="1:9">
      <c r="A62" s="80"/>
      <c r="B62" s="80"/>
      <c r="C62" s="80"/>
      <c r="D62" s="79"/>
      <c r="E62" s="79"/>
      <c r="F62" s="79"/>
      <c r="G62" s="80"/>
    </row>
    <row r="63" spans="1:9">
      <c r="A63" s="80"/>
      <c r="B63" s="80"/>
      <c r="C63" s="80"/>
      <c r="D63" s="79"/>
      <c r="E63" s="79"/>
      <c r="F63" s="79"/>
      <c r="G63" s="80"/>
    </row>
    <row r="64" spans="1:9">
      <c r="A64" s="80"/>
      <c r="B64" s="80"/>
      <c r="C64" s="80"/>
      <c r="D64" s="79"/>
      <c r="E64" s="79"/>
      <c r="F64" s="79"/>
      <c r="G64" s="80"/>
    </row>
    <row r="65" spans="1:7">
      <c r="A65" s="80"/>
      <c r="B65" s="80"/>
      <c r="C65" s="80"/>
      <c r="D65" s="79"/>
      <c r="E65" s="79"/>
      <c r="F65" s="79"/>
      <c r="G65" s="80"/>
    </row>
    <row r="66" spans="1:7">
      <c r="A66" s="80"/>
      <c r="B66" s="80"/>
      <c r="C66" s="80"/>
      <c r="D66" s="79"/>
      <c r="E66" s="79"/>
      <c r="F66" s="79"/>
      <c r="G66" s="80"/>
    </row>
    <row r="67" spans="1:7">
      <c r="A67" s="80"/>
      <c r="B67" s="80"/>
      <c r="C67" s="80"/>
      <c r="D67" s="79"/>
      <c r="E67" s="79"/>
      <c r="F67" s="79"/>
      <c r="G67" s="80"/>
    </row>
    <row r="68" spans="1:7">
      <c r="A68" s="80"/>
      <c r="B68" s="80"/>
      <c r="C68" s="80"/>
      <c r="D68" s="79"/>
      <c r="E68" s="79"/>
      <c r="F68" s="79"/>
      <c r="G68" s="80"/>
    </row>
    <row r="69" spans="1:7">
      <c r="A69" s="80"/>
      <c r="B69" s="80"/>
      <c r="C69" s="80"/>
      <c r="D69" s="79"/>
      <c r="E69" s="79"/>
      <c r="F69" s="79"/>
      <c r="G69" s="80"/>
    </row>
    <row r="70" spans="1:7">
      <c r="A70" s="80"/>
      <c r="B70" s="80"/>
      <c r="C70" s="80"/>
      <c r="D70" s="79"/>
      <c r="E70" s="79"/>
      <c r="F70" s="79"/>
      <c r="G70" s="80"/>
    </row>
    <row r="71" spans="1:7">
      <c r="A71" s="80"/>
      <c r="B71" s="80"/>
      <c r="C71" s="80"/>
      <c r="D71" s="79"/>
      <c r="E71" s="79"/>
      <c r="F71" s="79"/>
      <c r="G71" s="80"/>
    </row>
    <row r="72" spans="1:7">
      <c r="A72" s="80"/>
      <c r="B72" s="80"/>
      <c r="C72" s="80"/>
      <c r="D72" s="79"/>
      <c r="E72" s="79"/>
      <c r="F72" s="79"/>
      <c r="G72" s="80"/>
    </row>
    <row r="73" spans="1:7">
      <c r="A73" s="80"/>
      <c r="B73" s="80"/>
      <c r="C73" s="80"/>
      <c r="D73" s="79"/>
      <c r="E73" s="79"/>
      <c r="F73" s="79"/>
      <c r="G73" s="80"/>
    </row>
    <row r="74" spans="1:7">
      <c r="A74" s="80"/>
      <c r="B74" s="80"/>
      <c r="C74" s="80"/>
      <c r="D74" s="79"/>
      <c r="E74" s="79"/>
      <c r="F74" s="79"/>
      <c r="G74" s="80"/>
    </row>
    <row r="75" spans="1:7">
      <c r="A75" s="80"/>
      <c r="B75" s="80"/>
      <c r="C75" s="80"/>
      <c r="D75" s="79"/>
      <c r="E75" s="79"/>
      <c r="F75" s="79"/>
      <c r="G75" s="80"/>
    </row>
    <row r="76" spans="1:7">
      <c r="A76" s="80"/>
      <c r="B76" s="80"/>
      <c r="C76" s="80"/>
      <c r="D76" s="79"/>
      <c r="E76" s="79"/>
      <c r="F76" s="79"/>
      <c r="G76" s="80"/>
    </row>
    <row r="77" spans="1:7">
      <c r="A77" s="80"/>
      <c r="B77" s="80"/>
      <c r="C77" s="80"/>
      <c r="D77" s="79"/>
      <c r="E77" s="79"/>
      <c r="F77" s="79"/>
      <c r="G77" s="80"/>
    </row>
    <row r="78" spans="1:7">
      <c r="A78" s="80"/>
      <c r="B78" s="80"/>
      <c r="C78" s="80"/>
      <c r="D78" s="79"/>
      <c r="E78" s="79"/>
      <c r="F78" s="79"/>
      <c r="G78" s="80"/>
    </row>
    <row r="79" spans="1:7">
      <c r="A79" s="80"/>
      <c r="B79" s="80"/>
      <c r="C79" s="80"/>
      <c r="D79" s="79"/>
      <c r="E79" s="79"/>
      <c r="F79" s="79"/>
      <c r="G79" s="80"/>
    </row>
    <row r="80" spans="1:7">
      <c r="A80" s="80"/>
      <c r="B80" s="80"/>
      <c r="C80" s="80"/>
      <c r="D80" s="79"/>
      <c r="E80" s="79"/>
      <c r="F80" s="79"/>
      <c r="G80" s="80"/>
    </row>
    <row r="81" spans="1:7">
      <c r="A81" s="80"/>
      <c r="B81" s="80"/>
      <c r="C81" s="80"/>
      <c r="D81" s="79"/>
      <c r="E81" s="79"/>
      <c r="F81" s="79"/>
      <c r="G81" s="80"/>
    </row>
    <row r="82" spans="1:7">
      <c r="A82" s="80"/>
      <c r="B82" s="80"/>
      <c r="C82" s="80"/>
      <c r="D82" s="79"/>
      <c r="E82" s="79"/>
      <c r="F82" s="79"/>
      <c r="G82" s="80"/>
    </row>
    <row r="83" spans="1:7">
      <c r="A83" s="80"/>
      <c r="B83" s="80"/>
      <c r="C83" s="80"/>
      <c r="D83" s="79"/>
      <c r="E83" s="79"/>
      <c r="F83" s="79"/>
      <c r="G83" s="80"/>
    </row>
    <row r="84" spans="1:7">
      <c r="A84" s="80"/>
      <c r="B84" s="80"/>
      <c r="C84" s="80"/>
      <c r="D84" s="79"/>
      <c r="E84" s="79"/>
      <c r="F84" s="79"/>
      <c r="G84" s="80"/>
    </row>
    <row r="85" spans="1:7">
      <c r="A85" s="80"/>
      <c r="B85" s="80"/>
      <c r="C85" s="80"/>
      <c r="D85" s="79"/>
      <c r="E85" s="79"/>
      <c r="F85" s="79"/>
      <c r="G85" s="80"/>
    </row>
    <row r="86" spans="1:7">
      <c r="A86" s="80"/>
      <c r="B86" s="80"/>
      <c r="C86" s="80"/>
      <c r="D86" s="79"/>
      <c r="E86" s="79"/>
      <c r="F86" s="79"/>
      <c r="G86" s="80"/>
    </row>
    <row r="87" spans="1:7">
      <c r="A87" s="80"/>
      <c r="B87" s="80"/>
      <c r="C87" s="80"/>
      <c r="D87" s="79"/>
      <c r="E87" s="79"/>
      <c r="F87" s="79"/>
      <c r="G87" s="80"/>
    </row>
    <row r="88" spans="1:7">
      <c r="A88" s="80"/>
      <c r="B88" s="80"/>
      <c r="C88" s="80"/>
      <c r="D88" s="79"/>
      <c r="E88" s="79"/>
      <c r="F88" s="79"/>
      <c r="G88" s="80"/>
    </row>
    <row r="89" spans="1:7">
      <c r="A89" s="80"/>
      <c r="B89" s="80"/>
      <c r="C89" s="80"/>
      <c r="D89" s="79"/>
      <c r="E89" s="79"/>
      <c r="F89" s="79"/>
      <c r="G89" s="80"/>
    </row>
    <row r="90" spans="1:7">
      <c r="A90" s="80"/>
      <c r="B90" s="80"/>
      <c r="C90" s="80"/>
      <c r="D90" s="79"/>
      <c r="E90" s="79"/>
      <c r="F90" s="79"/>
      <c r="G90" s="80"/>
    </row>
    <row r="91" spans="1:7">
      <c r="A91" s="80"/>
      <c r="B91" s="80"/>
      <c r="C91" s="80"/>
      <c r="D91" s="79"/>
      <c r="E91" s="79"/>
      <c r="F91" s="79"/>
      <c r="G91" s="80"/>
    </row>
    <row r="92" spans="1:7">
      <c r="A92" s="80"/>
      <c r="B92" s="80"/>
      <c r="C92" s="80"/>
      <c r="D92" s="79"/>
      <c r="E92" s="79"/>
      <c r="F92" s="79"/>
      <c r="G92" s="80"/>
    </row>
    <row r="93" spans="1:7">
      <c r="A93" s="80"/>
      <c r="B93" s="80"/>
      <c r="C93" s="80"/>
      <c r="D93" s="79"/>
      <c r="E93" s="79"/>
      <c r="F93" s="79"/>
      <c r="G93" s="80"/>
    </row>
    <row r="94" spans="1:7">
      <c r="A94" s="80"/>
      <c r="B94" s="80"/>
      <c r="C94" s="80"/>
      <c r="D94" s="79"/>
      <c r="E94" s="79"/>
      <c r="F94" s="79"/>
      <c r="G94" s="80"/>
    </row>
    <row r="95" spans="1:7">
      <c r="A95" s="80"/>
      <c r="B95" s="80"/>
      <c r="C95" s="80"/>
      <c r="D95" s="79"/>
      <c r="E95" s="79"/>
      <c r="F95" s="79"/>
      <c r="G95" s="80"/>
    </row>
    <row r="96" spans="1:7">
      <c r="A96" s="80"/>
      <c r="B96" s="80"/>
      <c r="C96" s="80"/>
      <c r="D96" s="79"/>
      <c r="E96" s="79"/>
      <c r="F96" s="79"/>
      <c r="G96" s="80"/>
    </row>
    <row r="97" spans="1:7">
      <c r="A97" s="80"/>
      <c r="B97" s="80"/>
      <c r="C97" s="80"/>
      <c r="D97" s="79"/>
      <c r="E97" s="79"/>
      <c r="F97" s="79"/>
      <c r="G97" s="80"/>
    </row>
    <row r="98" spans="1:7">
      <c r="A98" s="80"/>
      <c r="B98" s="80"/>
      <c r="C98" s="80"/>
      <c r="D98" s="79"/>
      <c r="E98" s="79"/>
      <c r="F98" s="79"/>
      <c r="G98" s="80"/>
    </row>
    <row r="99" spans="1:7">
      <c r="A99" s="80"/>
      <c r="B99" s="80"/>
      <c r="C99" s="80"/>
      <c r="D99" s="79"/>
      <c r="E99" s="79"/>
      <c r="F99" s="79"/>
      <c r="G99" s="80"/>
    </row>
    <row r="100" spans="1:7">
      <c r="A100" s="80"/>
      <c r="B100" s="80"/>
      <c r="C100" s="80"/>
      <c r="D100" s="79"/>
      <c r="E100" s="79"/>
      <c r="F100" s="79"/>
      <c r="G100" s="80"/>
    </row>
    <row r="101" spans="1:7">
      <c r="A101" s="80"/>
      <c r="B101" s="80"/>
      <c r="C101" s="80"/>
      <c r="D101" s="79"/>
      <c r="E101" s="79"/>
      <c r="F101" s="79"/>
      <c r="G101" s="80"/>
    </row>
    <row r="102" spans="1:7">
      <c r="A102" s="80"/>
      <c r="B102" s="80"/>
      <c r="C102" s="80"/>
      <c r="D102" s="79"/>
      <c r="E102" s="79"/>
      <c r="F102" s="79"/>
      <c r="G102" s="80"/>
    </row>
    <row r="103" spans="1:7">
      <c r="A103" s="80"/>
      <c r="B103" s="80"/>
      <c r="C103" s="80"/>
      <c r="D103" s="79"/>
      <c r="E103" s="79"/>
      <c r="F103" s="79"/>
      <c r="G103" s="80"/>
    </row>
    <row r="104" spans="1:7">
      <c r="A104" s="80"/>
      <c r="B104" s="80"/>
      <c r="C104" s="80"/>
      <c r="D104" s="79"/>
      <c r="E104" s="79"/>
      <c r="F104" s="79"/>
      <c r="G104" s="80"/>
    </row>
    <row r="105" spans="1:7">
      <c r="A105" s="80"/>
      <c r="B105" s="80"/>
      <c r="C105" s="80"/>
      <c r="D105" s="79"/>
      <c r="E105" s="79"/>
      <c r="F105" s="79"/>
      <c r="G105" s="80"/>
    </row>
    <row r="106" spans="1:7">
      <c r="A106" s="80"/>
      <c r="B106" s="80"/>
      <c r="C106" s="80"/>
      <c r="D106" s="79"/>
      <c r="E106" s="79"/>
      <c r="F106" s="79"/>
      <c r="G106" s="80"/>
    </row>
    <row r="107" spans="1:7">
      <c r="A107" s="80"/>
      <c r="B107" s="80"/>
      <c r="C107" s="80"/>
      <c r="D107" s="79"/>
      <c r="E107" s="79"/>
      <c r="F107" s="79"/>
      <c r="G107" s="80"/>
    </row>
    <row r="108" spans="1:7">
      <c r="A108" s="80"/>
      <c r="B108" s="80"/>
      <c r="C108" s="80"/>
      <c r="D108" s="79"/>
      <c r="E108" s="79"/>
      <c r="F108" s="79"/>
      <c r="G108" s="80"/>
    </row>
    <row r="109" spans="1:7">
      <c r="A109" s="80"/>
      <c r="B109" s="80"/>
      <c r="C109" s="80"/>
      <c r="D109" s="79"/>
      <c r="E109" s="79"/>
      <c r="F109" s="79"/>
      <c r="G109" s="80"/>
    </row>
    <row r="110" spans="1:7">
      <c r="A110" s="80"/>
      <c r="B110" s="80"/>
      <c r="C110" s="80"/>
      <c r="D110" s="79"/>
      <c r="E110" s="79"/>
      <c r="F110" s="79"/>
      <c r="G110" s="80"/>
    </row>
    <row r="111" spans="1:7">
      <c r="A111" s="80"/>
      <c r="B111" s="80"/>
      <c r="C111" s="80"/>
      <c r="D111" s="79"/>
      <c r="E111" s="79"/>
      <c r="F111" s="79"/>
      <c r="G111" s="80"/>
    </row>
    <row r="112" spans="1:7">
      <c r="A112" s="80"/>
      <c r="B112" s="80"/>
      <c r="C112" s="80"/>
      <c r="D112" s="79"/>
      <c r="E112" s="79"/>
      <c r="F112" s="79"/>
      <c r="G112" s="80"/>
    </row>
    <row r="113" spans="1:7">
      <c r="A113" s="80"/>
      <c r="B113" s="80"/>
      <c r="C113" s="80"/>
      <c r="D113" s="79"/>
      <c r="E113" s="79"/>
      <c r="F113" s="79"/>
      <c r="G113" s="80"/>
    </row>
    <row r="114" spans="1:7">
      <c r="A114" s="80"/>
      <c r="B114" s="80"/>
      <c r="C114" s="80"/>
      <c r="D114" s="79"/>
      <c r="E114" s="79"/>
      <c r="F114" s="79"/>
      <c r="G114" s="80"/>
    </row>
    <row r="115" spans="1:7">
      <c r="A115" s="80"/>
      <c r="B115" s="80"/>
      <c r="C115" s="80"/>
      <c r="D115" s="79"/>
      <c r="E115" s="79"/>
      <c r="F115" s="79"/>
      <c r="G115" s="80"/>
    </row>
    <row r="116" spans="1:7">
      <c r="A116" s="80"/>
      <c r="B116" s="80"/>
      <c r="C116" s="80"/>
      <c r="D116" s="79"/>
      <c r="E116" s="79"/>
      <c r="F116" s="79"/>
      <c r="G116" s="80"/>
    </row>
    <row r="117" spans="1:7">
      <c r="A117" s="80"/>
      <c r="B117" s="80"/>
      <c r="C117" s="80"/>
      <c r="D117" s="79"/>
      <c r="E117" s="79"/>
      <c r="F117" s="79"/>
      <c r="G117" s="80"/>
    </row>
    <row r="118" spans="1:7">
      <c r="A118" s="80"/>
      <c r="B118" s="80"/>
      <c r="C118" s="80"/>
      <c r="D118" s="79"/>
      <c r="E118" s="79"/>
      <c r="F118" s="79"/>
      <c r="G118" s="80"/>
    </row>
    <row r="119" spans="1:7">
      <c r="A119" s="80"/>
      <c r="B119" s="80"/>
      <c r="C119" s="80"/>
      <c r="D119" s="79"/>
      <c r="E119" s="79"/>
      <c r="F119" s="79"/>
      <c r="G119" s="80"/>
    </row>
    <row r="120" spans="1:7">
      <c r="A120" s="80"/>
      <c r="B120" s="80"/>
      <c r="C120" s="80"/>
      <c r="D120" s="79"/>
      <c r="E120" s="79"/>
      <c r="F120" s="79"/>
      <c r="G120" s="80"/>
    </row>
    <row r="121" spans="1:7">
      <c r="A121" s="80"/>
      <c r="B121" s="80"/>
      <c r="C121" s="80"/>
      <c r="D121" s="79"/>
      <c r="E121" s="79"/>
      <c r="F121" s="79"/>
      <c r="G121" s="80"/>
    </row>
    <row r="122" spans="1:7">
      <c r="A122" s="80"/>
      <c r="B122" s="80"/>
      <c r="C122" s="80"/>
      <c r="D122" s="79"/>
      <c r="E122" s="79"/>
      <c r="F122" s="79"/>
      <c r="G122" s="80"/>
    </row>
    <row r="123" spans="1:7">
      <c r="A123" s="80"/>
      <c r="B123" s="80"/>
      <c r="C123" s="80"/>
      <c r="D123" s="79"/>
      <c r="E123" s="79"/>
      <c r="F123" s="79"/>
      <c r="G123" s="80"/>
    </row>
    <row r="124" spans="1:7">
      <c r="A124" s="80"/>
      <c r="B124" s="80"/>
      <c r="C124" s="80"/>
      <c r="D124" s="79"/>
      <c r="E124" s="79"/>
      <c r="F124" s="79"/>
      <c r="G124" s="80"/>
    </row>
    <row r="125" spans="1:7">
      <c r="A125" s="80"/>
      <c r="B125" s="80"/>
      <c r="C125" s="80"/>
      <c r="D125" s="79"/>
      <c r="E125" s="79"/>
      <c r="F125" s="79"/>
      <c r="G125" s="80"/>
    </row>
    <row r="126" spans="1:7">
      <c r="A126" s="80"/>
      <c r="B126" s="80"/>
      <c r="C126" s="80"/>
      <c r="D126" s="79"/>
      <c r="E126" s="79"/>
      <c r="F126" s="79"/>
      <c r="G126" s="80"/>
    </row>
    <row r="127" spans="1:7">
      <c r="A127" s="80"/>
      <c r="B127" s="80"/>
      <c r="C127" s="80"/>
      <c r="D127" s="79"/>
      <c r="E127" s="79"/>
      <c r="F127" s="79"/>
      <c r="G127" s="80"/>
    </row>
    <row r="128" spans="1:7">
      <c r="A128" s="80"/>
      <c r="B128" s="80"/>
      <c r="C128" s="80"/>
      <c r="D128" s="79"/>
      <c r="E128" s="79"/>
      <c r="F128" s="79"/>
      <c r="G128" s="80"/>
    </row>
    <row r="129" spans="1:7">
      <c r="A129" s="80"/>
      <c r="B129" s="80"/>
      <c r="C129" s="80"/>
      <c r="D129" s="79"/>
      <c r="E129" s="79"/>
      <c r="F129" s="79"/>
      <c r="G129" s="80"/>
    </row>
    <row r="130" spans="1:7">
      <c r="A130" s="80"/>
      <c r="B130" s="80"/>
      <c r="C130" s="80"/>
      <c r="D130" s="79"/>
      <c r="E130" s="79"/>
      <c r="F130" s="79"/>
      <c r="G130" s="80"/>
    </row>
    <row r="131" spans="1:7">
      <c r="A131" s="80"/>
      <c r="B131" s="80"/>
      <c r="C131" s="80"/>
      <c r="D131" s="79"/>
      <c r="E131" s="79"/>
      <c r="F131" s="79"/>
      <c r="G131" s="80"/>
    </row>
    <row r="132" spans="1:7">
      <c r="A132" s="80"/>
      <c r="B132" s="80"/>
      <c r="C132" s="80"/>
      <c r="D132" s="79"/>
      <c r="E132" s="79"/>
      <c r="F132" s="79"/>
      <c r="G132" s="80"/>
    </row>
    <row r="133" spans="1:7">
      <c r="A133" s="80"/>
      <c r="B133" s="80"/>
      <c r="C133" s="80"/>
      <c r="D133" s="79"/>
      <c r="E133" s="79"/>
      <c r="F133" s="79"/>
      <c r="G133" s="80"/>
    </row>
    <row r="134" spans="1:7">
      <c r="A134" s="80"/>
      <c r="B134" s="80"/>
      <c r="C134" s="80"/>
      <c r="D134" s="79"/>
      <c r="E134" s="79"/>
      <c r="F134" s="79"/>
      <c r="G134" s="80"/>
    </row>
    <row r="135" spans="1:7">
      <c r="A135" s="80"/>
      <c r="B135" s="80"/>
      <c r="C135" s="80"/>
      <c r="D135" s="79"/>
      <c r="E135" s="79"/>
      <c r="F135" s="79"/>
      <c r="G135" s="80"/>
    </row>
    <row r="136" spans="1:7">
      <c r="A136" s="80"/>
      <c r="B136" s="80"/>
      <c r="C136" s="80"/>
      <c r="D136" s="79"/>
      <c r="E136" s="79"/>
      <c r="F136" s="79"/>
      <c r="G136" s="80"/>
    </row>
    <row r="137" spans="1:7">
      <c r="A137" s="80"/>
      <c r="B137" s="80"/>
      <c r="C137" s="80"/>
      <c r="D137" s="79"/>
      <c r="E137" s="79"/>
      <c r="F137" s="79"/>
      <c r="G137" s="80"/>
    </row>
    <row r="138" spans="1:7">
      <c r="A138" s="80"/>
      <c r="B138" s="80"/>
      <c r="C138" s="80"/>
      <c r="D138" s="79"/>
      <c r="E138" s="79"/>
      <c r="F138" s="79"/>
      <c r="G138" s="80"/>
    </row>
    <row r="139" spans="1:7">
      <c r="A139" s="80"/>
      <c r="B139" s="80"/>
      <c r="C139" s="80"/>
      <c r="D139" s="79"/>
      <c r="E139" s="79"/>
      <c r="F139" s="79"/>
      <c r="G139" s="80"/>
    </row>
    <row r="140" spans="1:7">
      <c r="A140" s="80"/>
      <c r="B140" s="80"/>
      <c r="C140" s="80"/>
      <c r="D140" s="79"/>
      <c r="E140" s="79"/>
      <c r="F140" s="79"/>
      <c r="G140" s="80"/>
    </row>
    <row r="141" spans="1:7">
      <c r="A141" s="80"/>
      <c r="B141" s="80"/>
      <c r="C141" s="80"/>
      <c r="D141" s="79"/>
      <c r="E141" s="79"/>
      <c r="F141" s="79"/>
      <c r="G141" s="80"/>
    </row>
    <row r="142" spans="1:7">
      <c r="A142" s="80"/>
      <c r="B142" s="80"/>
      <c r="C142" s="80"/>
      <c r="D142" s="79"/>
      <c r="E142" s="79"/>
      <c r="F142" s="79"/>
      <c r="G142" s="80"/>
    </row>
    <row r="143" spans="1:7">
      <c r="A143" s="80"/>
      <c r="B143" s="80"/>
      <c r="C143" s="80"/>
      <c r="D143" s="79"/>
      <c r="E143" s="79"/>
      <c r="F143" s="79"/>
      <c r="G143" s="80"/>
    </row>
    <row r="144" spans="1:7">
      <c r="A144" s="80"/>
      <c r="B144" s="80"/>
      <c r="C144" s="80"/>
      <c r="D144" s="79"/>
      <c r="E144" s="79"/>
      <c r="F144" s="79"/>
      <c r="G144" s="80"/>
    </row>
    <row r="145" spans="1:7">
      <c r="A145" s="80"/>
      <c r="B145" s="80"/>
      <c r="C145" s="80"/>
      <c r="D145" s="79"/>
      <c r="E145" s="79"/>
      <c r="F145" s="79"/>
      <c r="G145" s="80"/>
    </row>
    <row r="146" spans="1:7">
      <c r="A146" s="80"/>
      <c r="B146" s="80"/>
      <c r="C146" s="80"/>
      <c r="D146" s="79"/>
      <c r="E146" s="79"/>
      <c r="F146" s="79"/>
      <c r="G146" s="80"/>
    </row>
    <row r="147" spans="1:7">
      <c r="A147" s="80"/>
      <c r="B147" s="80"/>
      <c r="C147" s="80"/>
      <c r="D147" s="79"/>
      <c r="E147" s="79"/>
      <c r="F147" s="79"/>
      <c r="G147" s="80"/>
    </row>
    <row r="148" spans="1:7">
      <c r="A148" s="80"/>
      <c r="B148" s="80"/>
      <c r="C148" s="80"/>
      <c r="D148" s="79"/>
      <c r="E148" s="79"/>
      <c r="F148" s="79"/>
      <c r="G148" s="80"/>
    </row>
    <row r="149" spans="1:7" ht="18.75">
      <c r="A149" s="80"/>
      <c r="B149" s="80"/>
      <c r="C149" s="80"/>
      <c r="D149" s="79"/>
      <c r="E149" s="79"/>
      <c r="F149" s="77"/>
      <c r="G149" s="78"/>
    </row>
    <row r="150" spans="1:7" ht="18.75">
      <c r="A150" s="78"/>
      <c r="B150" s="78"/>
      <c r="C150" s="78"/>
      <c r="D150" s="77"/>
      <c r="E150" s="77"/>
      <c r="F150" s="77"/>
      <c r="G150" s="78"/>
    </row>
    <row r="151" spans="1:7" ht="18.75">
      <c r="A151" s="78"/>
      <c r="B151" s="78"/>
      <c r="C151" s="78"/>
      <c r="D151" s="77"/>
      <c r="E151" s="77"/>
      <c r="F151" s="77"/>
      <c r="G151" s="78"/>
    </row>
    <row r="152" spans="1:7">
      <c r="D152" s="77"/>
      <c r="E152" s="77"/>
      <c r="F152" s="77"/>
    </row>
    <row r="153" spans="1:7">
      <c r="D153" s="77"/>
      <c r="E153" s="77"/>
      <c r="F153" s="77"/>
    </row>
    <row r="154" spans="1:7">
      <c r="D154" s="77"/>
      <c r="E154" s="77"/>
      <c r="F154" s="77"/>
    </row>
    <row r="155" spans="1:7">
      <c r="D155" s="77"/>
      <c r="E155" s="77"/>
      <c r="F155" s="77"/>
    </row>
    <row r="156" spans="1:7">
      <c r="D156" s="77"/>
      <c r="E156" s="77"/>
      <c r="F156" s="77"/>
    </row>
    <row r="157" spans="1:7">
      <c r="D157" s="77"/>
      <c r="E157" s="77"/>
      <c r="F157" s="77"/>
    </row>
    <row r="158" spans="1:7">
      <c r="D158" s="77"/>
      <c r="E158" s="77"/>
      <c r="F158" s="77"/>
    </row>
    <row r="159" spans="1:7">
      <c r="D159" s="77"/>
      <c r="E159" s="77"/>
      <c r="F159" s="77"/>
    </row>
    <row r="160" spans="1:7">
      <c r="D160" s="77"/>
      <c r="E160" s="77"/>
      <c r="F160" s="77"/>
    </row>
    <row r="161" spans="4:6">
      <c r="D161" s="77"/>
      <c r="E161" s="77"/>
      <c r="F161" s="77"/>
    </row>
    <row r="162" spans="4:6">
      <c r="D162" s="77"/>
      <c r="E162" s="77"/>
      <c r="F162" s="77"/>
    </row>
    <row r="163" spans="4:6">
      <c r="D163" s="77"/>
      <c r="E163" s="77"/>
      <c r="F163" s="77"/>
    </row>
    <row r="164" spans="4:6">
      <c r="D164" s="77"/>
      <c r="E164" s="77"/>
      <c r="F164" s="77"/>
    </row>
    <row r="165" spans="4:6">
      <c r="D165" s="77"/>
      <c r="E165" s="77"/>
      <c r="F165" s="77"/>
    </row>
    <row r="166" spans="4:6">
      <c r="D166" s="77"/>
      <c r="E166" s="77"/>
      <c r="F166" s="77"/>
    </row>
    <row r="167" spans="4:6">
      <c r="D167" s="77"/>
      <c r="E167" s="77"/>
      <c r="F167" s="77"/>
    </row>
    <row r="168" spans="4:6">
      <c r="D168" s="77"/>
      <c r="E168" s="77"/>
      <c r="F168" s="77"/>
    </row>
    <row r="169" spans="4:6">
      <c r="D169" s="77"/>
      <c r="E169" s="77"/>
      <c r="F169" s="77"/>
    </row>
    <row r="170" spans="4:6">
      <c r="D170" s="77"/>
      <c r="E170" s="77"/>
      <c r="F170" s="77"/>
    </row>
    <row r="171" spans="4:6">
      <c r="D171" s="77"/>
      <c r="E171" s="77"/>
      <c r="F171" s="77"/>
    </row>
    <row r="172" spans="4:6">
      <c r="D172" s="77"/>
      <c r="E172" s="77"/>
      <c r="F172" s="77"/>
    </row>
    <row r="173" spans="4:6">
      <c r="D173" s="77"/>
      <c r="E173" s="77"/>
      <c r="F173" s="77"/>
    </row>
    <row r="174" spans="4:6">
      <c r="D174" s="77"/>
      <c r="E174" s="77"/>
      <c r="F174" s="77"/>
    </row>
    <row r="175" spans="4:6">
      <c r="D175" s="77"/>
      <c r="E175" s="77"/>
      <c r="F175" s="77"/>
    </row>
    <row r="176" spans="4:6">
      <c r="D176" s="77"/>
      <c r="E176" s="77"/>
      <c r="F176" s="77"/>
    </row>
    <row r="177" spans="4:6">
      <c r="D177" s="77"/>
      <c r="E177" s="77"/>
      <c r="F177" s="77"/>
    </row>
    <row r="178" spans="4:6">
      <c r="D178" s="77"/>
      <c r="E178" s="77"/>
      <c r="F178" s="77"/>
    </row>
    <row r="179" spans="4:6">
      <c r="D179" s="77"/>
      <c r="E179" s="77"/>
      <c r="F179" s="77"/>
    </row>
    <row r="180" spans="4:6">
      <c r="D180" s="77"/>
      <c r="E180" s="77"/>
      <c r="F180" s="77"/>
    </row>
    <row r="181" spans="4:6">
      <c r="D181" s="77"/>
      <c r="E181" s="77"/>
      <c r="F181" s="77"/>
    </row>
    <row r="182" spans="4:6">
      <c r="D182" s="77"/>
      <c r="E182" s="77"/>
      <c r="F182" s="77"/>
    </row>
    <row r="183" spans="4:6">
      <c r="D183" s="77"/>
      <c r="E183" s="77"/>
      <c r="F183" s="77"/>
    </row>
    <row r="184" spans="4:6">
      <c r="D184" s="77"/>
      <c r="E184" s="77"/>
      <c r="F184" s="77"/>
    </row>
    <row r="185" spans="4:6">
      <c r="D185" s="77"/>
      <c r="E185" s="77"/>
      <c r="F185" s="77"/>
    </row>
    <row r="186" spans="4:6">
      <c r="D186" s="77"/>
      <c r="E186" s="77"/>
      <c r="F186" s="77"/>
    </row>
    <row r="187" spans="4:6">
      <c r="D187" s="77"/>
      <c r="E187" s="77"/>
      <c r="F187" s="77"/>
    </row>
    <row r="188" spans="4:6">
      <c r="D188" s="77"/>
      <c r="E188" s="77"/>
      <c r="F188" s="77"/>
    </row>
    <row r="189" spans="4:6">
      <c r="D189" s="77"/>
      <c r="E189" s="77"/>
      <c r="F189" s="77"/>
    </row>
    <row r="190" spans="4:6">
      <c r="D190" s="77"/>
      <c r="E190" s="77"/>
      <c r="F190" s="77"/>
    </row>
    <row r="191" spans="4:6">
      <c r="D191" s="77"/>
      <c r="E191" s="77"/>
      <c r="F191" s="77"/>
    </row>
    <row r="192" spans="4:6">
      <c r="D192" s="77"/>
      <c r="E192" s="77"/>
      <c r="F192" s="77"/>
    </row>
    <row r="193" spans="4:6">
      <c r="D193" s="77"/>
      <c r="E193" s="77"/>
      <c r="F193" s="77"/>
    </row>
    <row r="194" spans="4:6">
      <c r="D194" s="77"/>
      <c r="E194" s="77"/>
      <c r="F194" s="77"/>
    </row>
    <row r="195" spans="4:6">
      <c r="D195" s="77"/>
      <c r="E195" s="77"/>
      <c r="F195" s="77"/>
    </row>
    <row r="196" spans="4:6">
      <c r="D196" s="77"/>
      <c r="E196" s="77"/>
      <c r="F196" s="77"/>
    </row>
    <row r="197" spans="4:6">
      <c r="D197" s="77"/>
      <c r="E197" s="77"/>
      <c r="F197" s="77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A10" workbookViewId="0">
      <selection activeCell="M21" sqref="M21"/>
    </sheetView>
  </sheetViews>
  <sheetFormatPr defaultColWidth="7" defaultRowHeight="15"/>
  <cols>
    <col min="1" max="1" width="1.33203125" style="264" customWidth="1"/>
    <col min="2" max="2" width="29.5546875" style="264" customWidth="1"/>
    <col min="3" max="4" width="8.77734375" style="264" customWidth="1"/>
    <col min="5" max="6" width="10.33203125" style="264" customWidth="1"/>
    <col min="7" max="7" width="8.33203125" style="264" bestFit="1" customWidth="1"/>
    <col min="8" max="16384" width="7" style="264"/>
  </cols>
  <sheetData>
    <row r="1" spans="1:13" ht="21" customHeight="1">
      <c r="A1" s="349" t="s">
        <v>691</v>
      </c>
      <c r="B1" s="935"/>
      <c r="C1" s="287"/>
      <c r="D1" s="287"/>
      <c r="E1" s="287"/>
      <c r="F1" s="287"/>
    </row>
    <row r="2" spans="1:13" ht="11.65" customHeight="1">
      <c r="A2" s="936" t="s">
        <v>274</v>
      </c>
      <c r="B2" s="937"/>
      <c r="C2" s="286"/>
      <c r="D2" s="286"/>
      <c r="E2" s="286"/>
      <c r="F2" s="286"/>
    </row>
    <row r="3" spans="1:13" ht="16.149999999999999" customHeight="1">
      <c r="A3" s="285"/>
      <c r="B3" s="284"/>
      <c r="C3" s="284"/>
      <c r="D3" s="284"/>
      <c r="E3" s="284"/>
      <c r="F3" s="283" t="s">
        <v>588</v>
      </c>
    </row>
    <row r="4" spans="1:13" ht="15" customHeight="1">
      <c r="A4" s="82"/>
      <c r="B4" s="82"/>
      <c r="C4" s="282" t="s">
        <v>0</v>
      </c>
      <c r="D4" s="282" t="s">
        <v>129</v>
      </c>
      <c r="E4" s="1116" t="s">
        <v>449</v>
      </c>
      <c r="F4" s="1116"/>
    </row>
    <row r="5" spans="1:13" ht="15" customHeight="1">
      <c r="A5" s="278"/>
      <c r="B5" s="278"/>
      <c r="C5" s="281" t="s">
        <v>175</v>
      </c>
      <c r="D5" s="281" t="s">
        <v>174</v>
      </c>
      <c r="E5" s="281" t="s">
        <v>310</v>
      </c>
      <c r="F5" s="281" t="s">
        <v>370</v>
      </c>
    </row>
    <row r="6" spans="1:13" ht="15" customHeight="1">
      <c r="A6" s="278"/>
      <c r="B6" s="278"/>
      <c r="C6" s="279" t="s">
        <v>668</v>
      </c>
      <c r="D6" s="279" t="s">
        <v>668</v>
      </c>
      <c r="E6" s="279" t="s">
        <v>668</v>
      </c>
      <c r="F6" s="279" t="s">
        <v>668</v>
      </c>
    </row>
    <row r="7" spans="1:13" ht="9" customHeight="1">
      <c r="A7" s="278"/>
      <c r="B7" s="278"/>
      <c r="C7" s="277"/>
      <c r="D7" s="277"/>
      <c r="E7" s="277"/>
      <c r="F7" s="276"/>
      <c r="G7" s="81"/>
      <c r="H7" s="81"/>
      <c r="I7" s="81"/>
    </row>
    <row r="8" spans="1:13" ht="15" customHeight="1">
      <c r="A8" s="292" t="s">
        <v>148</v>
      </c>
      <c r="B8" s="290"/>
      <c r="C8" s="492">
        <v>48104</v>
      </c>
      <c r="D8" s="492">
        <v>40142</v>
      </c>
      <c r="E8" s="291">
        <v>1.3047703700167546</v>
      </c>
      <c r="F8" s="291">
        <v>69.573807996949583</v>
      </c>
      <c r="G8" s="81"/>
      <c r="H8" s="81"/>
      <c r="I8" s="81"/>
    </row>
    <row r="9" spans="1:13" ht="16.149999999999999" customHeight="1">
      <c r="A9" s="767" t="s">
        <v>273</v>
      </c>
      <c r="B9" s="768"/>
      <c r="C9" s="490"/>
      <c r="D9" s="490"/>
      <c r="E9" s="769"/>
      <c r="F9" s="769"/>
      <c r="G9" s="81"/>
      <c r="H9" s="81"/>
      <c r="I9" s="81"/>
    </row>
    <row r="10" spans="1:13" ht="16.149999999999999" customHeight="1">
      <c r="A10" s="770"/>
      <c r="B10" s="768" t="s">
        <v>272</v>
      </c>
      <c r="C10" s="491">
        <v>31038</v>
      </c>
      <c r="D10" s="491">
        <v>24689</v>
      </c>
      <c r="E10" s="771">
        <v>1.0375102161563186</v>
      </c>
      <c r="F10" s="771">
        <v>50.459859385219097</v>
      </c>
      <c r="G10" s="81"/>
      <c r="H10" s="81"/>
      <c r="I10" s="81"/>
    </row>
    <row r="11" spans="1:13" ht="16.149999999999999" customHeight="1">
      <c r="A11" s="770"/>
      <c r="B11" s="768" t="s">
        <v>200</v>
      </c>
      <c r="C11" s="491">
        <v>129</v>
      </c>
      <c r="D11" s="491">
        <v>87</v>
      </c>
      <c r="E11" s="771">
        <v>8.9515575016133622E-2</v>
      </c>
      <c r="F11" s="771">
        <v>36.401673640167367</v>
      </c>
      <c r="G11" s="81"/>
      <c r="H11" s="81"/>
      <c r="I11" s="81"/>
    </row>
    <row r="12" spans="1:13" ht="16.149999999999999" customHeight="1">
      <c r="A12" s="770"/>
      <c r="B12" s="768" t="s">
        <v>199</v>
      </c>
      <c r="C12" s="491">
        <v>16937</v>
      </c>
      <c r="D12" s="491">
        <v>15366</v>
      </c>
      <c r="E12" s="771">
        <v>3.0733915820608435</v>
      </c>
      <c r="F12" s="771">
        <v>180.14067995310668</v>
      </c>
      <c r="G12" s="81"/>
      <c r="H12" s="81"/>
      <c r="I12" s="81"/>
    </row>
    <row r="13" spans="1:13" ht="16.149999999999999" customHeight="1">
      <c r="A13" s="772" t="s">
        <v>163</v>
      </c>
      <c r="B13" s="773"/>
      <c r="C13" s="491"/>
      <c r="D13" s="491"/>
      <c r="E13" s="771"/>
      <c r="F13" s="771"/>
      <c r="G13" s="81"/>
      <c r="H13" s="81"/>
      <c r="I13" s="81"/>
    </row>
    <row r="14" spans="1:13" ht="16.149999999999999" customHeight="1">
      <c r="A14" s="770"/>
      <c r="B14" s="774" t="s">
        <v>271</v>
      </c>
      <c r="C14" s="490">
        <v>42600</v>
      </c>
      <c r="D14" s="490">
        <v>35028</v>
      </c>
      <c r="E14" s="769">
        <v>1.5929003012675524</v>
      </c>
      <c r="F14" s="769">
        <v>63.363542627665922</v>
      </c>
      <c r="G14" s="81"/>
      <c r="H14" s="81"/>
      <c r="I14" s="81"/>
      <c r="K14" s="489"/>
      <c r="L14" s="489"/>
      <c r="M14" s="489"/>
    </row>
    <row r="15" spans="1:13" ht="15" customHeight="1">
      <c r="A15" s="770"/>
      <c r="B15" s="775" t="s">
        <v>159</v>
      </c>
      <c r="C15" s="491">
        <v>18988</v>
      </c>
      <c r="D15" s="491">
        <v>17665</v>
      </c>
      <c r="E15" s="771">
        <v>2.1779750154561897</v>
      </c>
      <c r="F15" s="771">
        <v>37.076293420086053</v>
      </c>
      <c r="G15" s="81"/>
      <c r="H15" s="81"/>
      <c r="I15" s="81"/>
      <c r="K15" s="489"/>
      <c r="L15" s="489"/>
    </row>
    <row r="16" spans="1:13" ht="15" customHeight="1">
      <c r="A16" s="770"/>
      <c r="B16" s="775" t="s">
        <v>160</v>
      </c>
      <c r="C16" s="491">
        <v>10912</v>
      </c>
      <c r="D16" s="491">
        <v>7439</v>
      </c>
      <c r="E16" s="771">
        <v>1.3322117620917875</v>
      </c>
      <c r="F16" s="771">
        <v>190.15848670756645</v>
      </c>
      <c r="G16" s="81"/>
      <c r="H16" s="81"/>
      <c r="I16" s="81"/>
      <c r="K16" s="489"/>
      <c r="L16" s="489"/>
    </row>
    <row r="17" spans="1:12" ht="15" customHeight="1">
      <c r="A17" s="770"/>
      <c r="B17" s="775" t="s">
        <v>162</v>
      </c>
      <c r="C17" s="491">
        <v>2341</v>
      </c>
      <c r="D17" s="491">
        <v>2416</v>
      </c>
      <c r="E17" s="771">
        <v>1.1684785321393989</v>
      </c>
      <c r="F17" s="771">
        <v>227.9245283018868</v>
      </c>
      <c r="G17" s="81"/>
      <c r="H17" s="81"/>
      <c r="I17" s="81"/>
      <c r="K17" s="489"/>
      <c r="L17" s="489"/>
    </row>
    <row r="18" spans="1:12" ht="15" customHeight="1">
      <c r="A18" s="770"/>
      <c r="B18" s="775" t="s">
        <v>156</v>
      </c>
      <c r="C18" s="491">
        <v>3628</v>
      </c>
      <c r="D18" s="491">
        <v>3127</v>
      </c>
      <c r="E18" s="771">
        <v>1.8874599408998209</v>
      </c>
      <c r="F18" s="771">
        <v>572.71062271062272</v>
      </c>
      <c r="G18" s="81"/>
      <c r="H18" s="81"/>
      <c r="I18" s="81"/>
      <c r="K18" s="489"/>
      <c r="L18" s="489"/>
    </row>
    <row r="19" spans="1:12" ht="15" customHeight="1">
      <c r="A19" s="770"/>
      <c r="B19" s="775" t="s">
        <v>155</v>
      </c>
      <c r="C19" s="491">
        <v>341</v>
      </c>
      <c r="D19" s="491">
        <v>338</v>
      </c>
      <c r="E19" s="771">
        <v>0.29340652721969351</v>
      </c>
      <c r="F19" s="771">
        <v>154.337899543379</v>
      </c>
      <c r="G19" s="81"/>
      <c r="H19" s="81"/>
      <c r="I19" s="81"/>
      <c r="K19" s="489"/>
      <c r="L19" s="489"/>
    </row>
    <row r="20" spans="1:12" ht="15" customHeight="1">
      <c r="A20" s="770"/>
      <c r="B20" s="775" t="s">
        <v>157</v>
      </c>
      <c r="C20" s="491">
        <v>829</v>
      </c>
      <c r="D20" s="491">
        <v>611</v>
      </c>
      <c r="E20" s="771">
        <v>0.65937562139590367</v>
      </c>
      <c r="F20" s="771">
        <v>111.7001828153565</v>
      </c>
      <c r="G20" s="81"/>
      <c r="H20" s="81"/>
      <c r="I20" s="81"/>
      <c r="K20" s="489"/>
      <c r="L20" s="489"/>
    </row>
    <row r="21" spans="1:12" ht="15" customHeight="1">
      <c r="A21" s="770"/>
      <c r="B21" s="775" t="s">
        <v>161</v>
      </c>
      <c r="C21" s="491">
        <v>258</v>
      </c>
      <c r="D21" s="491">
        <v>162</v>
      </c>
      <c r="E21" s="771">
        <v>0.4987820438464215</v>
      </c>
      <c r="F21" s="771">
        <v>623.07692307692309</v>
      </c>
      <c r="G21" s="81"/>
      <c r="H21" s="81"/>
      <c r="I21" s="81"/>
      <c r="K21" s="489"/>
      <c r="L21" s="489"/>
    </row>
    <row r="22" spans="1:12" ht="15" customHeight="1">
      <c r="A22" s="770"/>
      <c r="B22" s="775" t="s">
        <v>268</v>
      </c>
      <c r="C22" s="491">
        <v>375</v>
      </c>
      <c r="D22" s="491">
        <v>308</v>
      </c>
      <c r="E22" s="771">
        <v>0</v>
      </c>
      <c r="F22" s="771">
        <v>256.66666666666669</v>
      </c>
      <c r="G22" s="81"/>
      <c r="H22" s="81"/>
      <c r="I22" s="81"/>
      <c r="K22" s="489"/>
      <c r="L22" s="489"/>
    </row>
    <row r="23" spans="1:12" ht="15" customHeight="1">
      <c r="A23" s="770"/>
      <c r="B23" s="775" t="s">
        <v>270</v>
      </c>
      <c r="C23" s="491">
        <v>96</v>
      </c>
      <c r="D23" s="491">
        <v>198</v>
      </c>
      <c r="E23" s="771">
        <v>7.9714356887818652E-2</v>
      </c>
      <c r="F23" s="771">
        <v>335.59322033898303</v>
      </c>
      <c r="G23" s="81"/>
      <c r="H23" s="81"/>
      <c r="I23" s="81"/>
      <c r="K23" s="489"/>
      <c r="L23" s="489"/>
    </row>
    <row r="24" spans="1:12" ht="15" customHeight="1">
      <c r="A24" s="770"/>
      <c r="B24" s="775" t="s">
        <v>267</v>
      </c>
      <c r="C24" s="491">
        <v>182</v>
      </c>
      <c r="D24" s="491">
        <v>154</v>
      </c>
      <c r="E24" s="771">
        <v>0.8486431036090647</v>
      </c>
      <c r="F24" s="771">
        <v>327.65957446808511</v>
      </c>
      <c r="G24" s="81"/>
      <c r="H24" s="81"/>
      <c r="I24" s="81"/>
      <c r="K24" s="489"/>
      <c r="L24" s="489"/>
    </row>
    <row r="25" spans="1:12" ht="15" customHeight="1">
      <c r="A25" s="770"/>
      <c r="B25" s="775" t="s">
        <v>269</v>
      </c>
      <c r="C25" s="491">
        <v>3124</v>
      </c>
      <c r="D25" s="491">
        <v>1427</v>
      </c>
      <c r="E25" s="771">
        <v>8.4868242325455032</v>
      </c>
      <c r="F25" s="771">
        <v>224.01883830455259</v>
      </c>
      <c r="G25" s="81"/>
      <c r="H25" s="81"/>
      <c r="I25" s="81"/>
      <c r="K25" s="489"/>
      <c r="L25" s="489"/>
    </row>
    <row r="26" spans="1:12" ht="15" customHeight="1">
      <c r="A26" s="770"/>
      <c r="B26" s="775" t="s">
        <v>158</v>
      </c>
      <c r="C26" s="491">
        <v>2</v>
      </c>
      <c r="D26" s="491">
        <v>4</v>
      </c>
      <c r="E26" s="771">
        <v>5.2910052910052914E-2</v>
      </c>
      <c r="F26" s="771"/>
      <c r="G26" s="81"/>
      <c r="H26" s="81"/>
      <c r="I26" s="81"/>
      <c r="K26" s="489"/>
      <c r="L26" s="489"/>
    </row>
    <row r="27" spans="1:12" ht="15" customHeight="1">
      <c r="A27" s="770"/>
      <c r="B27" s="775" t="s">
        <v>266</v>
      </c>
      <c r="C27" s="491">
        <v>1524</v>
      </c>
      <c r="D27" s="491">
        <v>1179</v>
      </c>
      <c r="E27" s="771">
        <v>1.959120709602777</v>
      </c>
      <c r="F27" s="771">
        <v>254.64362850971924</v>
      </c>
      <c r="G27" s="81"/>
      <c r="H27" s="81"/>
      <c r="I27" s="81"/>
      <c r="K27" s="489"/>
      <c r="L27" s="489"/>
    </row>
    <row r="28" spans="1:12" ht="16.149999999999999" customHeight="1">
      <c r="A28" s="770"/>
      <c r="B28" s="774" t="s">
        <v>265</v>
      </c>
      <c r="C28" s="490">
        <v>1262</v>
      </c>
      <c r="D28" s="490">
        <v>1183</v>
      </c>
      <c r="E28" s="769">
        <v>0.53920102542191839</v>
      </c>
      <c r="F28" s="769">
        <v>361.77370030581039</v>
      </c>
      <c r="G28" s="81"/>
      <c r="H28" s="81"/>
      <c r="I28" s="81"/>
      <c r="K28" s="489"/>
      <c r="L28" s="489"/>
    </row>
    <row r="29" spans="1:12" ht="16.149999999999999" customHeight="1">
      <c r="A29" s="770"/>
      <c r="B29" s="775" t="s">
        <v>264</v>
      </c>
      <c r="C29" s="491">
        <v>833</v>
      </c>
      <c r="D29" s="491">
        <v>768</v>
      </c>
      <c r="E29" s="771">
        <v>0.4823225597257767</v>
      </c>
      <c r="F29" s="771">
        <v>948.14814814814804</v>
      </c>
      <c r="G29" s="81"/>
      <c r="H29" s="81"/>
      <c r="I29" s="81"/>
      <c r="K29" s="489"/>
      <c r="L29" s="489"/>
    </row>
    <row r="30" spans="1:12" ht="16.149999999999999" customHeight="1">
      <c r="A30" s="770"/>
      <c r="B30" s="775" t="s">
        <v>263</v>
      </c>
      <c r="C30" s="491">
        <v>179</v>
      </c>
      <c r="D30" s="491">
        <v>122</v>
      </c>
      <c r="E30" s="771">
        <v>0.42815796397732436</v>
      </c>
      <c r="F30" s="771">
        <v>225.9259259259259</v>
      </c>
      <c r="G30" s="81"/>
      <c r="H30" s="81"/>
      <c r="I30" s="81"/>
      <c r="K30" s="489"/>
      <c r="L30" s="489"/>
    </row>
    <row r="31" spans="1:12" s="295" customFormat="1" ht="16.149999999999999" customHeight="1">
      <c r="A31" s="770"/>
      <c r="B31" s="775" t="s">
        <v>266</v>
      </c>
      <c r="C31" s="491">
        <v>250</v>
      </c>
      <c r="D31" s="491">
        <v>293</v>
      </c>
      <c r="E31" s="771">
        <v>1.2796232789066897</v>
      </c>
      <c r="F31" s="771">
        <v>152.60416666666669</v>
      </c>
      <c r="G31" s="296"/>
      <c r="H31" s="296"/>
      <c r="I31" s="296"/>
      <c r="K31" s="489"/>
      <c r="L31" s="489"/>
    </row>
    <row r="32" spans="1:12" ht="16.149999999999999" customHeight="1">
      <c r="A32" s="770"/>
      <c r="B32" s="774" t="s">
        <v>262</v>
      </c>
      <c r="C32" s="490">
        <v>3614</v>
      </c>
      <c r="D32" s="490">
        <v>3245</v>
      </c>
      <c r="E32" s="769">
        <v>0.54407144287325127</v>
      </c>
      <c r="F32" s="769">
        <v>177.6135741652983</v>
      </c>
      <c r="G32" s="81"/>
      <c r="H32" s="81"/>
      <c r="I32" s="81"/>
      <c r="K32" s="489"/>
      <c r="L32" s="489"/>
    </row>
    <row r="33" spans="1:12" ht="15" customHeight="1">
      <c r="A33" s="770"/>
      <c r="B33" s="775" t="s">
        <v>261</v>
      </c>
      <c r="C33" s="491">
        <v>403</v>
      </c>
      <c r="D33" s="491">
        <v>394</v>
      </c>
      <c r="E33" s="771">
        <v>0.16451262624200907</v>
      </c>
      <c r="F33" s="771">
        <v>54.722222222222229</v>
      </c>
      <c r="G33" s="81"/>
      <c r="H33" s="81"/>
      <c r="I33" s="81"/>
      <c r="K33" s="489"/>
      <c r="L33" s="489"/>
    </row>
    <row r="34" spans="1:12" ht="15" customHeight="1">
      <c r="A34" s="770"/>
      <c r="B34" s="775" t="s">
        <v>150</v>
      </c>
      <c r="C34" s="491">
        <v>409</v>
      </c>
      <c r="D34" s="491">
        <v>326</v>
      </c>
      <c r="E34" s="771">
        <v>0.50225338621934601</v>
      </c>
      <c r="F34" s="771">
        <v>221.76870748299316</v>
      </c>
      <c r="G34" s="81"/>
      <c r="H34" s="81"/>
      <c r="I34" s="81"/>
      <c r="K34" s="489"/>
      <c r="L34" s="489"/>
    </row>
    <row r="35" spans="1:12" ht="15" customHeight="1">
      <c r="A35" s="770"/>
      <c r="B35" s="775" t="s">
        <v>260</v>
      </c>
      <c r="C35" s="491">
        <v>388</v>
      </c>
      <c r="D35" s="491">
        <v>310</v>
      </c>
      <c r="E35" s="771">
        <v>0.52094522019334044</v>
      </c>
      <c r="F35" s="771">
        <v>244.09448818897638</v>
      </c>
      <c r="G35" s="81"/>
      <c r="H35" s="81"/>
      <c r="I35" s="81"/>
      <c r="K35" s="489"/>
      <c r="L35" s="489"/>
    </row>
    <row r="36" spans="1:12" ht="15" customHeight="1">
      <c r="A36" s="770"/>
      <c r="B36" s="775" t="s">
        <v>259</v>
      </c>
      <c r="C36" s="491">
        <v>266</v>
      </c>
      <c r="D36" s="491">
        <v>274</v>
      </c>
      <c r="E36" s="771">
        <v>0.43276661514683151</v>
      </c>
      <c r="F36" s="771">
        <v>1522.2222222222222</v>
      </c>
      <c r="G36" s="81"/>
      <c r="H36" s="81"/>
      <c r="I36" s="81"/>
      <c r="K36" s="489"/>
      <c r="L36" s="489"/>
    </row>
    <row r="37" spans="1:12" ht="15" customHeight="1">
      <c r="A37" s="770"/>
      <c r="B37" s="775" t="s">
        <v>152</v>
      </c>
      <c r="C37" s="491">
        <v>136</v>
      </c>
      <c r="D37" s="491">
        <v>100</v>
      </c>
      <c r="E37" s="771">
        <v>0.74459348480700793</v>
      </c>
      <c r="F37" s="771">
        <v>208.33333333333334</v>
      </c>
      <c r="G37" s="81"/>
      <c r="H37" s="81"/>
      <c r="I37" s="81"/>
      <c r="K37" s="489"/>
      <c r="L37" s="489"/>
    </row>
    <row r="38" spans="1:12" ht="15" customHeight="1">
      <c r="A38" s="770"/>
      <c r="B38" s="775" t="s">
        <v>258</v>
      </c>
      <c r="C38" s="491">
        <v>208</v>
      </c>
      <c r="D38" s="491">
        <v>173</v>
      </c>
      <c r="E38" s="771">
        <v>1.1702486778440417</v>
      </c>
      <c r="F38" s="771">
        <v>558.06451612903231</v>
      </c>
      <c r="G38" s="81"/>
      <c r="H38" s="81"/>
      <c r="I38" s="81"/>
      <c r="K38" s="489"/>
      <c r="L38" s="489"/>
    </row>
    <row r="39" spans="1:12" ht="15" customHeight="1">
      <c r="A39" s="770"/>
      <c r="B39" s="775" t="s">
        <v>257</v>
      </c>
      <c r="C39" s="491">
        <v>55</v>
      </c>
      <c r="D39" s="491">
        <v>36</v>
      </c>
      <c r="E39" s="771">
        <v>0.25163563160543534</v>
      </c>
      <c r="F39" s="771">
        <v>400</v>
      </c>
      <c r="G39" s="81"/>
      <c r="H39" s="81"/>
      <c r="I39" s="81"/>
      <c r="K39" s="489"/>
      <c r="L39" s="489"/>
    </row>
    <row r="40" spans="1:12" ht="15" customHeight="1">
      <c r="A40" s="770"/>
      <c r="B40" s="775" t="s">
        <v>256</v>
      </c>
      <c r="C40" s="491">
        <v>112</v>
      </c>
      <c r="D40" s="491">
        <v>117</v>
      </c>
      <c r="E40" s="771">
        <v>0.95052193838581001</v>
      </c>
      <c r="F40" s="771">
        <v>185.71428571428572</v>
      </c>
      <c r="G40" s="81"/>
      <c r="H40" s="81"/>
      <c r="I40" s="81"/>
      <c r="K40" s="489"/>
      <c r="L40" s="489"/>
    </row>
    <row r="41" spans="1:12" ht="15" customHeight="1">
      <c r="A41" s="770"/>
      <c r="B41" s="775" t="s">
        <v>151</v>
      </c>
      <c r="C41" s="491">
        <v>96</v>
      </c>
      <c r="D41" s="491">
        <v>60</v>
      </c>
      <c r="E41" s="771">
        <v>0.66463583494876766</v>
      </c>
      <c r="F41" s="771">
        <v>352.94117647058823</v>
      </c>
      <c r="G41" s="81"/>
      <c r="H41" s="81"/>
      <c r="I41" s="81"/>
      <c r="K41" s="489"/>
      <c r="L41" s="489"/>
    </row>
    <row r="42" spans="1:12" ht="15" customHeight="1">
      <c r="A42" s="770"/>
      <c r="B42" s="775" t="s">
        <v>255</v>
      </c>
      <c r="C42" s="491">
        <v>35</v>
      </c>
      <c r="D42" s="491">
        <v>30</v>
      </c>
      <c r="E42" s="771">
        <v>0.32272936837252186</v>
      </c>
      <c r="F42" s="771">
        <v>375</v>
      </c>
      <c r="G42" s="81"/>
      <c r="H42" s="81"/>
      <c r="I42" s="81"/>
      <c r="K42" s="489"/>
      <c r="L42" s="489"/>
    </row>
    <row r="43" spans="1:12" ht="15" customHeight="1">
      <c r="A43" s="770"/>
      <c r="B43" s="775" t="s">
        <v>252</v>
      </c>
      <c r="C43" s="491">
        <v>19</v>
      </c>
      <c r="D43" s="491">
        <v>16</v>
      </c>
      <c r="E43" s="771">
        <v>0.19011406844106463</v>
      </c>
      <c r="F43" s="771">
        <v>533.33333333333326</v>
      </c>
      <c r="G43" s="81"/>
      <c r="H43" s="81"/>
      <c r="I43" s="81"/>
      <c r="K43" s="489"/>
      <c r="L43" s="489"/>
    </row>
    <row r="44" spans="1:12" ht="15" customHeight="1">
      <c r="A44" s="770"/>
      <c r="B44" s="775" t="s">
        <v>253</v>
      </c>
      <c r="C44" s="491">
        <v>40</v>
      </c>
      <c r="D44" s="491">
        <v>24</v>
      </c>
      <c r="E44" s="771">
        <v>0.44652824291136417</v>
      </c>
      <c r="F44" s="771">
        <v>480</v>
      </c>
      <c r="G44" s="81"/>
      <c r="H44" s="81"/>
      <c r="I44" s="81"/>
      <c r="K44" s="489"/>
      <c r="L44" s="489"/>
    </row>
    <row r="45" spans="1:12" ht="15" customHeight="1">
      <c r="A45" s="770"/>
      <c r="B45" s="775" t="s">
        <v>254</v>
      </c>
      <c r="C45" s="491">
        <v>75</v>
      </c>
      <c r="D45" s="491">
        <v>50</v>
      </c>
      <c r="E45" s="771">
        <v>1.0064412238325282</v>
      </c>
      <c r="F45" s="771">
        <v>217.39130434782606</v>
      </c>
      <c r="G45" s="81"/>
      <c r="H45" s="81"/>
      <c r="I45" s="81"/>
      <c r="K45" s="489"/>
      <c r="L45" s="489"/>
    </row>
    <row r="46" spans="1:12" ht="15" customHeight="1">
      <c r="A46" s="770"/>
      <c r="B46" s="775" t="s">
        <v>251</v>
      </c>
      <c r="C46" s="491">
        <v>1372</v>
      </c>
      <c r="D46" s="491">
        <v>1335</v>
      </c>
      <c r="E46" s="771">
        <v>1.7036071273359408</v>
      </c>
      <c r="F46" s="771">
        <v>219.5723684210526</v>
      </c>
      <c r="G46" s="81"/>
      <c r="H46" s="81"/>
      <c r="I46" s="81"/>
      <c r="K46" s="489"/>
      <c r="L46" s="489"/>
    </row>
    <row r="47" spans="1:12" ht="16.149999999999999" customHeight="1">
      <c r="A47" s="773"/>
      <c r="B47" s="774" t="s">
        <v>250</v>
      </c>
      <c r="C47" s="490">
        <v>325</v>
      </c>
      <c r="D47" s="490">
        <v>323</v>
      </c>
      <c r="E47" s="769">
        <v>0.3180630449887944</v>
      </c>
      <c r="F47" s="769">
        <v>288.39285714285717</v>
      </c>
      <c r="G47" s="81"/>
      <c r="H47" s="81"/>
      <c r="I47" s="81"/>
      <c r="K47" s="489"/>
      <c r="L47" s="489"/>
    </row>
    <row r="48" spans="1:12" ht="15.6" customHeight="1">
      <c r="A48" s="773"/>
      <c r="B48" s="775" t="s">
        <v>154</v>
      </c>
      <c r="C48" s="491">
        <v>279</v>
      </c>
      <c r="D48" s="491">
        <v>272</v>
      </c>
      <c r="E48" s="771">
        <v>0.30251444804666749</v>
      </c>
      <c r="F48" s="771">
        <v>286.31578947368422</v>
      </c>
      <c r="G48" s="81"/>
      <c r="H48" s="81"/>
      <c r="I48" s="81"/>
      <c r="K48" s="489"/>
      <c r="L48" s="489"/>
    </row>
    <row r="49" spans="1:12" ht="15.6" customHeight="1">
      <c r="A49" s="773"/>
      <c r="B49" s="775" t="s">
        <v>249</v>
      </c>
      <c r="C49" s="491">
        <v>45</v>
      </c>
      <c r="D49" s="491">
        <v>49</v>
      </c>
      <c r="E49" s="771">
        <v>0.4751847940865892</v>
      </c>
      <c r="F49" s="771">
        <v>350</v>
      </c>
      <c r="G49" s="81"/>
      <c r="H49" s="81"/>
      <c r="I49" s="81"/>
      <c r="K49" s="489"/>
      <c r="L49" s="489"/>
    </row>
    <row r="50" spans="1:12" ht="15.6" customHeight="1">
      <c r="A50" s="773"/>
      <c r="B50" s="775" t="s">
        <v>248</v>
      </c>
      <c r="C50" s="491">
        <v>1</v>
      </c>
      <c r="D50" s="491">
        <v>2</v>
      </c>
      <c r="E50" s="771">
        <v>0.20661157024793389</v>
      </c>
      <c r="F50" s="771">
        <v>66.666666666666657</v>
      </c>
      <c r="K50" s="489"/>
      <c r="L50" s="489"/>
    </row>
    <row r="51" spans="1:12" ht="16.149999999999999" customHeight="1">
      <c r="A51" s="773"/>
      <c r="B51" s="774" t="s">
        <v>247</v>
      </c>
      <c r="C51" s="490">
        <v>303</v>
      </c>
      <c r="D51" s="490">
        <v>363</v>
      </c>
      <c r="E51" s="769">
        <v>2.539815590947192</v>
      </c>
      <c r="F51" s="769">
        <v>242</v>
      </c>
      <c r="K51" s="489"/>
      <c r="L51" s="489"/>
    </row>
    <row r="52" spans="1:12">
      <c r="A52" s="262"/>
      <c r="K52" s="489"/>
      <c r="L52" s="489"/>
    </row>
    <row r="53" spans="1:12">
      <c r="A53" s="262"/>
      <c r="B53" s="262"/>
      <c r="C53" s="262"/>
      <c r="D53" s="262"/>
      <c r="E53" s="263"/>
      <c r="F53" s="263"/>
      <c r="K53" s="489"/>
      <c r="L53" s="489"/>
    </row>
    <row r="54" spans="1:12">
      <c r="A54" s="262"/>
      <c r="K54" s="489"/>
      <c r="L54" s="489"/>
    </row>
    <row r="55" spans="1:12">
      <c r="A55" s="262"/>
      <c r="B55" s="262"/>
      <c r="C55" s="262"/>
      <c r="D55" s="262"/>
      <c r="E55" s="263"/>
      <c r="F55" s="263"/>
      <c r="K55" s="489"/>
      <c r="L55" s="489"/>
    </row>
    <row r="56" spans="1:12">
      <c r="A56" s="262"/>
      <c r="B56" s="262"/>
      <c r="C56" s="262"/>
      <c r="D56" s="262"/>
      <c r="E56" s="263"/>
      <c r="F56" s="263"/>
      <c r="K56" s="489"/>
      <c r="L56" s="489"/>
    </row>
    <row r="57" spans="1:12">
      <c r="A57" s="262"/>
      <c r="B57" s="262"/>
      <c r="C57" s="262"/>
      <c r="D57" s="262"/>
      <c r="E57" s="263"/>
      <c r="F57" s="263"/>
      <c r="K57" s="489"/>
      <c r="L57" s="489"/>
    </row>
    <row r="58" spans="1:12">
      <c r="A58" s="80"/>
      <c r="B58" s="80"/>
      <c r="C58" s="80"/>
      <c r="D58" s="79"/>
      <c r="E58" s="79"/>
      <c r="F58" s="79"/>
      <c r="K58" s="489"/>
      <c r="L58" s="489"/>
    </row>
    <row r="59" spans="1:12">
      <c r="A59" s="80"/>
      <c r="B59" s="80"/>
      <c r="C59" s="80"/>
      <c r="D59" s="79"/>
      <c r="E59" s="79"/>
      <c r="F59" s="79"/>
      <c r="K59" s="489"/>
      <c r="L59" s="489"/>
    </row>
    <row r="60" spans="1:12">
      <c r="A60" s="80"/>
      <c r="B60" s="80"/>
      <c r="C60" s="80"/>
      <c r="D60" s="79"/>
      <c r="E60" s="79"/>
      <c r="F60" s="79"/>
      <c r="K60" s="489"/>
      <c r="L60" s="489"/>
    </row>
    <row r="61" spans="1:12">
      <c r="A61" s="80"/>
      <c r="B61" s="80"/>
      <c r="C61" s="80"/>
      <c r="D61" s="79"/>
      <c r="E61" s="79"/>
      <c r="F61" s="79"/>
      <c r="K61" s="489"/>
      <c r="L61" s="489"/>
    </row>
    <row r="62" spans="1:12">
      <c r="A62" s="80"/>
      <c r="B62" s="80"/>
      <c r="C62" s="80"/>
      <c r="D62" s="79"/>
      <c r="E62" s="79"/>
      <c r="F62" s="79"/>
      <c r="K62" s="489"/>
      <c r="L62" s="489"/>
    </row>
    <row r="63" spans="1:12">
      <c r="A63" s="80"/>
      <c r="B63" s="80"/>
      <c r="C63" s="80"/>
      <c r="D63" s="79"/>
      <c r="E63" s="79"/>
      <c r="F63" s="79"/>
      <c r="K63" s="489"/>
      <c r="L63" s="489"/>
    </row>
    <row r="64" spans="1:12">
      <c r="A64" s="80"/>
      <c r="B64" s="80"/>
      <c r="C64" s="80"/>
      <c r="D64" s="79"/>
      <c r="E64" s="79"/>
      <c r="F64" s="79"/>
      <c r="K64" s="489"/>
      <c r="L64" s="489"/>
    </row>
    <row r="65" spans="1:12">
      <c r="A65" s="80"/>
      <c r="B65" s="80"/>
      <c r="C65" s="80"/>
      <c r="D65" s="79"/>
      <c r="E65" s="79"/>
      <c r="F65" s="79"/>
      <c r="K65" s="489"/>
      <c r="L65" s="489"/>
    </row>
    <row r="66" spans="1:12">
      <c r="A66" s="80"/>
      <c r="B66" s="80"/>
      <c r="C66" s="80"/>
      <c r="D66" s="79"/>
      <c r="E66" s="79"/>
      <c r="F66" s="79"/>
      <c r="K66" s="489"/>
      <c r="L66" s="489"/>
    </row>
    <row r="67" spans="1:12">
      <c r="A67" s="80"/>
      <c r="B67" s="80"/>
      <c r="C67" s="80"/>
      <c r="D67" s="79"/>
      <c r="E67" s="79"/>
      <c r="F67" s="79"/>
      <c r="K67" s="489"/>
      <c r="L67" s="489"/>
    </row>
    <row r="68" spans="1:12">
      <c r="A68" s="80"/>
      <c r="B68" s="80"/>
      <c r="C68" s="80"/>
      <c r="D68" s="79"/>
      <c r="E68" s="79"/>
      <c r="F68" s="79"/>
      <c r="K68" s="489"/>
      <c r="L68" s="489"/>
    </row>
    <row r="69" spans="1:12">
      <c r="A69" s="80"/>
      <c r="B69" s="80"/>
      <c r="C69" s="80"/>
      <c r="D69" s="79"/>
      <c r="E69" s="79"/>
      <c r="F69" s="79"/>
      <c r="K69" s="489"/>
      <c r="L69" s="489"/>
    </row>
    <row r="70" spans="1:12">
      <c r="A70" s="80"/>
      <c r="B70" s="80"/>
      <c r="C70" s="80"/>
      <c r="D70" s="79"/>
      <c r="E70" s="79"/>
      <c r="F70" s="79"/>
      <c r="K70" s="489"/>
      <c r="L70" s="489"/>
    </row>
    <row r="71" spans="1:12">
      <c r="A71" s="80"/>
      <c r="B71" s="80"/>
      <c r="C71" s="80"/>
      <c r="D71" s="79"/>
      <c r="E71" s="79"/>
      <c r="F71" s="79"/>
      <c r="K71" s="489"/>
      <c r="L71" s="489"/>
    </row>
    <row r="72" spans="1:12">
      <c r="A72" s="80"/>
      <c r="B72" s="80"/>
      <c r="C72" s="80"/>
      <c r="D72" s="79"/>
      <c r="E72" s="79"/>
      <c r="F72" s="79"/>
      <c r="K72" s="489"/>
      <c r="L72" s="489"/>
    </row>
    <row r="73" spans="1:12">
      <c r="A73" s="80"/>
      <c r="B73" s="80"/>
      <c r="C73" s="80"/>
      <c r="D73" s="79"/>
      <c r="E73" s="79"/>
      <c r="F73" s="79"/>
      <c r="K73" s="489"/>
      <c r="L73" s="489"/>
    </row>
    <row r="74" spans="1:12">
      <c r="A74" s="80"/>
      <c r="B74" s="80"/>
      <c r="C74" s="80"/>
      <c r="D74" s="79"/>
      <c r="E74" s="79"/>
      <c r="F74" s="79"/>
      <c r="K74" s="489"/>
      <c r="L74" s="489"/>
    </row>
    <row r="75" spans="1:12">
      <c r="A75" s="80"/>
      <c r="B75" s="80"/>
      <c r="C75" s="80"/>
      <c r="D75" s="79"/>
      <c r="E75" s="79"/>
      <c r="F75" s="79"/>
      <c r="K75" s="489"/>
      <c r="L75" s="489"/>
    </row>
    <row r="76" spans="1:12">
      <c r="A76" s="80"/>
      <c r="B76" s="80"/>
      <c r="C76" s="80"/>
      <c r="D76" s="79"/>
      <c r="E76" s="79"/>
      <c r="F76" s="79"/>
      <c r="K76" s="489"/>
      <c r="L76" s="489"/>
    </row>
    <row r="77" spans="1:12">
      <c r="A77" s="80"/>
      <c r="B77" s="80"/>
      <c r="C77" s="80"/>
      <c r="D77" s="79"/>
      <c r="E77" s="79"/>
      <c r="F77" s="79"/>
      <c r="K77" s="489"/>
      <c r="L77" s="489"/>
    </row>
    <row r="78" spans="1:12">
      <c r="A78" s="80"/>
      <c r="B78" s="80"/>
      <c r="C78" s="80"/>
      <c r="D78" s="79"/>
      <c r="E78" s="79"/>
      <c r="F78" s="79"/>
      <c r="K78" s="489"/>
      <c r="L78" s="489"/>
    </row>
    <row r="79" spans="1:12">
      <c r="A79" s="80"/>
      <c r="B79" s="80"/>
      <c r="C79" s="80"/>
      <c r="D79" s="79"/>
      <c r="E79" s="79"/>
      <c r="F79" s="79"/>
      <c r="K79" s="489"/>
      <c r="L79" s="489"/>
    </row>
    <row r="80" spans="1:12">
      <c r="A80" s="80"/>
      <c r="B80" s="80"/>
      <c r="C80" s="80"/>
      <c r="D80" s="79"/>
      <c r="E80" s="79"/>
      <c r="F80" s="79"/>
      <c r="K80" s="489"/>
      <c r="L80" s="489"/>
    </row>
    <row r="81" spans="1:12">
      <c r="A81" s="80"/>
      <c r="B81" s="80"/>
      <c r="C81" s="80"/>
      <c r="D81" s="79"/>
      <c r="E81" s="79"/>
      <c r="F81" s="79"/>
      <c r="K81" s="489"/>
      <c r="L81" s="489"/>
    </row>
    <row r="82" spans="1:12">
      <c r="A82" s="80"/>
      <c r="B82" s="80"/>
      <c r="C82" s="80"/>
      <c r="D82" s="79"/>
      <c r="E82" s="79"/>
      <c r="F82" s="79"/>
      <c r="K82" s="489"/>
      <c r="L82" s="489"/>
    </row>
    <row r="83" spans="1:12">
      <c r="A83" s="80"/>
      <c r="B83" s="80"/>
      <c r="C83" s="80"/>
      <c r="D83" s="79"/>
      <c r="E83" s="79"/>
      <c r="F83" s="79"/>
      <c r="K83" s="489"/>
      <c r="L83" s="489"/>
    </row>
    <row r="84" spans="1:12">
      <c r="A84" s="80"/>
      <c r="B84" s="80"/>
      <c r="C84" s="80"/>
      <c r="D84" s="79"/>
      <c r="E84" s="79"/>
      <c r="F84" s="79"/>
      <c r="K84" s="489"/>
      <c r="L84" s="489"/>
    </row>
    <row r="85" spans="1:12">
      <c r="A85" s="80"/>
      <c r="B85" s="80"/>
      <c r="C85" s="80"/>
      <c r="D85" s="79"/>
      <c r="E85" s="79"/>
      <c r="F85" s="79"/>
      <c r="K85" s="489"/>
      <c r="L85" s="489"/>
    </row>
    <row r="86" spans="1:12">
      <c r="A86" s="80"/>
      <c r="B86" s="80"/>
      <c r="C86" s="80"/>
      <c r="D86" s="79"/>
      <c r="E86" s="79"/>
      <c r="F86" s="79"/>
      <c r="K86" s="489"/>
      <c r="L86" s="489"/>
    </row>
    <row r="87" spans="1:12">
      <c r="A87" s="80"/>
      <c r="B87" s="80"/>
      <c r="C87" s="80"/>
      <c r="D87" s="79"/>
      <c r="E87" s="79"/>
      <c r="F87" s="79"/>
      <c r="K87" s="489"/>
      <c r="L87" s="489"/>
    </row>
    <row r="88" spans="1:12">
      <c r="A88" s="80"/>
      <c r="B88" s="80"/>
      <c r="C88" s="80"/>
      <c r="D88" s="79"/>
      <c r="E88" s="79"/>
      <c r="F88" s="79"/>
      <c r="K88" s="489"/>
      <c r="L88" s="489"/>
    </row>
    <row r="89" spans="1:12">
      <c r="A89" s="80"/>
      <c r="B89" s="80"/>
      <c r="C89" s="80"/>
      <c r="D89" s="79"/>
      <c r="E89" s="79"/>
      <c r="F89" s="79"/>
      <c r="K89" s="489"/>
      <c r="L89" s="489"/>
    </row>
    <row r="90" spans="1:12">
      <c r="A90" s="80"/>
      <c r="B90" s="80"/>
      <c r="C90" s="80"/>
      <c r="D90" s="79"/>
      <c r="E90" s="79"/>
      <c r="F90" s="79"/>
      <c r="K90" s="489"/>
      <c r="L90" s="489"/>
    </row>
    <row r="91" spans="1:12">
      <c r="A91" s="80"/>
      <c r="B91" s="80"/>
      <c r="C91" s="80"/>
      <c r="D91" s="79"/>
      <c r="E91" s="79"/>
      <c r="F91" s="79"/>
      <c r="K91" s="489"/>
      <c r="L91" s="489"/>
    </row>
    <row r="92" spans="1:12">
      <c r="A92" s="80"/>
      <c r="B92" s="80"/>
      <c r="C92" s="80"/>
      <c r="D92" s="79"/>
      <c r="E92" s="79"/>
      <c r="F92" s="79"/>
      <c r="K92" s="489"/>
      <c r="L92" s="489"/>
    </row>
    <row r="93" spans="1:12">
      <c r="A93" s="80"/>
      <c r="B93" s="80"/>
      <c r="C93" s="80"/>
      <c r="D93" s="79"/>
      <c r="E93" s="79"/>
      <c r="F93" s="79"/>
      <c r="K93" s="489"/>
      <c r="L93" s="489"/>
    </row>
    <row r="94" spans="1:12">
      <c r="A94" s="80"/>
      <c r="B94" s="80"/>
      <c r="C94" s="80"/>
      <c r="D94" s="79"/>
      <c r="E94" s="79"/>
      <c r="F94" s="79"/>
      <c r="K94" s="489"/>
      <c r="L94" s="489"/>
    </row>
    <row r="95" spans="1:12">
      <c r="A95" s="80"/>
      <c r="B95" s="80"/>
      <c r="C95" s="80"/>
      <c r="D95" s="79"/>
      <c r="E95" s="79"/>
      <c r="F95" s="79"/>
      <c r="K95" s="489"/>
      <c r="L95" s="489"/>
    </row>
    <row r="96" spans="1:12">
      <c r="A96" s="80"/>
      <c r="B96" s="80"/>
      <c r="C96" s="80"/>
      <c r="D96" s="79"/>
      <c r="E96" s="79"/>
      <c r="F96" s="79"/>
      <c r="K96" s="489"/>
      <c r="L96" s="489"/>
    </row>
    <row r="97" spans="1:12">
      <c r="A97" s="80"/>
      <c r="B97" s="80"/>
      <c r="C97" s="80"/>
      <c r="D97" s="79"/>
      <c r="E97" s="79"/>
      <c r="F97" s="79"/>
      <c r="K97" s="489"/>
      <c r="L97" s="489"/>
    </row>
    <row r="98" spans="1:12">
      <c r="A98" s="80"/>
      <c r="B98" s="80"/>
      <c r="C98" s="80"/>
      <c r="D98" s="79"/>
      <c r="E98" s="79"/>
      <c r="F98" s="79"/>
      <c r="K98" s="489"/>
      <c r="L98" s="489"/>
    </row>
    <row r="99" spans="1:12">
      <c r="A99" s="80"/>
      <c r="B99" s="80"/>
      <c r="C99" s="80"/>
      <c r="D99" s="79"/>
      <c r="E99" s="79"/>
      <c r="F99" s="79"/>
      <c r="K99" s="489"/>
      <c r="L99" s="489"/>
    </row>
    <row r="100" spans="1:12">
      <c r="A100" s="80"/>
      <c r="B100" s="80"/>
      <c r="C100" s="80"/>
      <c r="D100" s="79"/>
      <c r="E100" s="79"/>
      <c r="F100" s="79"/>
      <c r="K100" s="489"/>
      <c r="L100" s="489"/>
    </row>
    <row r="101" spans="1:12">
      <c r="A101" s="80"/>
      <c r="B101" s="80"/>
      <c r="C101" s="80"/>
      <c r="D101" s="79"/>
      <c r="E101" s="79"/>
      <c r="F101" s="79"/>
      <c r="K101" s="489"/>
      <c r="L101" s="489"/>
    </row>
    <row r="102" spans="1:12">
      <c r="A102" s="80"/>
      <c r="B102" s="80"/>
      <c r="C102" s="80"/>
      <c r="D102" s="79"/>
      <c r="E102" s="79"/>
      <c r="F102" s="79"/>
      <c r="K102" s="489"/>
      <c r="L102" s="489"/>
    </row>
    <row r="103" spans="1:12">
      <c r="A103" s="80"/>
      <c r="B103" s="80"/>
      <c r="C103" s="80"/>
      <c r="D103" s="79"/>
      <c r="E103" s="79"/>
      <c r="F103" s="79"/>
      <c r="K103" s="489"/>
      <c r="L103" s="489"/>
    </row>
    <row r="104" spans="1:12">
      <c r="A104" s="80"/>
      <c r="B104" s="80"/>
      <c r="C104" s="80"/>
      <c r="D104" s="79"/>
      <c r="E104" s="79"/>
      <c r="F104" s="79"/>
      <c r="K104" s="489"/>
      <c r="L104" s="489"/>
    </row>
    <row r="105" spans="1:12">
      <c r="A105" s="80"/>
      <c r="B105" s="80"/>
      <c r="C105" s="80"/>
      <c r="D105" s="79"/>
      <c r="E105" s="79"/>
      <c r="F105" s="79"/>
      <c r="K105" s="489"/>
      <c r="L105" s="489"/>
    </row>
    <row r="106" spans="1:12">
      <c r="A106" s="80"/>
      <c r="B106" s="80"/>
      <c r="C106" s="80"/>
      <c r="D106" s="79"/>
      <c r="E106" s="79"/>
      <c r="F106" s="79"/>
      <c r="K106" s="489"/>
      <c r="L106" s="489"/>
    </row>
    <row r="107" spans="1:12">
      <c r="A107" s="80"/>
      <c r="B107" s="80"/>
      <c r="C107" s="80"/>
      <c r="D107" s="79"/>
      <c r="E107" s="79"/>
      <c r="F107" s="79"/>
      <c r="K107" s="489"/>
      <c r="L107" s="489"/>
    </row>
    <row r="108" spans="1:12">
      <c r="A108" s="80"/>
      <c r="B108" s="80"/>
      <c r="C108" s="80"/>
      <c r="D108" s="79"/>
      <c r="E108" s="79"/>
      <c r="F108" s="79"/>
      <c r="K108" s="489"/>
      <c r="L108" s="489"/>
    </row>
    <row r="109" spans="1:12">
      <c r="A109" s="80"/>
      <c r="B109" s="80"/>
      <c r="C109" s="80"/>
      <c r="D109" s="79"/>
      <c r="E109" s="79"/>
      <c r="F109" s="79"/>
      <c r="K109" s="489"/>
      <c r="L109" s="489"/>
    </row>
    <row r="110" spans="1:12">
      <c r="A110" s="80"/>
      <c r="B110" s="80"/>
      <c r="C110" s="80"/>
      <c r="D110" s="79"/>
      <c r="E110" s="79"/>
      <c r="F110" s="79"/>
      <c r="K110" s="489"/>
      <c r="L110" s="489"/>
    </row>
    <row r="111" spans="1:12">
      <c r="A111" s="80"/>
      <c r="B111" s="80"/>
      <c r="C111" s="80"/>
      <c r="D111" s="79"/>
      <c r="E111" s="79"/>
      <c r="F111" s="79"/>
      <c r="K111" s="489"/>
      <c r="L111" s="489"/>
    </row>
    <row r="112" spans="1:12">
      <c r="A112" s="80"/>
      <c r="B112" s="80"/>
      <c r="C112" s="80"/>
      <c r="D112" s="79"/>
      <c r="E112" s="79"/>
      <c r="F112" s="79"/>
    </row>
    <row r="113" spans="1:6">
      <c r="A113" s="80"/>
      <c r="B113" s="80"/>
      <c r="C113" s="80"/>
      <c r="D113" s="79"/>
      <c r="E113" s="79"/>
      <c r="F113" s="79"/>
    </row>
    <row r="114" spans="1:6">
      <c r="A114" s="80"/>
      <c r="B114" s="80"/>
      <c r="C114" s="80"/>
      <c r="D114" s="79"/>
      <c r="E114" s="79"/>
      <c r="F114" s="79"/>
    </row>
    <row r="115" spans="1:6">
      <c r="A115" s="80"/>
      <c r="B115" s="80"/>
      <c r="C115" s="80"/>
      <c r="D115" s="79"/>
      <c r="E115" s="79"/>
      <c r="F115" s="79"/>
    </row>
    <row r="116" spans="1:6">
      <c r="A116" s="80"/>
      <c r="B116" s="80"/>
      <c r="C116" s="80"/>
      <c r="D116" s="79"/>
      <c r="E116" s="79"/>
      <c r="F116" s="79"/>
    </row>
    <row r="117" spans="1:6">
      <c r="A117" s="80"/>
      <c r="B117" s="80"/>
      <c r="C117" s="80"/>
      <c r="D117" s="79"/>
      <c r="E117" s="79"/>
      <c r="F117" s="79"/>
    </row>
    <row r="118" spans="1:6">
      <c r="A118" s="80"/>
      <c r="B118" s="80"/>
      <c r="C118" s="80"/>
      <c r="D118" s="79"/>
      <c r="E118" s="79"/>
      <c r="F118" s="79"/>
    </row>
    <row r="119" spans="1:6">
      <c r="A119" s="80"/>
      <c r="B119" s="80"/>
      <c r="C119" s="80"/>
      <c r="D119" s="79"/>
      <c r="E119" s="79"/>
      <c r="F119" s="79"/>
    </row>
    <row r="120" spans="1:6">
      <c r="A120" s="80"/>
      <c r="B120" s="80"/>
      <c r="C120" s="80"/>
      <c r="D120" s="79"/>
      <c r="E120" s="79"/>
      <c r="F120" s="79"/>
    </row>
    <row r="121" spans="1:6">
      <c r="A121" s="80"/>
      <c r="B121" s="80"/>
      <c r="C121" s="80"/>
      <c r="D121" s="79"/>
      <c r="E121" s="79"/>
      <c r="F121" s="79"/>
    </row>
    <row r="122" spans="1:6">
      <c r="A122" s="80"/>
      <c r="B122" s="80"/>
      <c r="C122" s="80"/>
      <c r="D122" s="79"/>
      <c r="E122" s="79"/>
      <c r="F122" s="79"/>
    </row>
    <row r="123" spans="1:6">
      <c r="A123" s="80"/>
      <c r="B123" s="80"/>
      <c r="C123" s="80"/>
      <c r="D123" s="79"/>
      <c r="E123" s="79"/>
      <c r="F123" s="79"/>
    </row>
    <row r="124" spans="1:6">
      <c r="A124" s="80"/>
      <c r="B124" s="80"/>
      <c r="C124" s="80"/>
      <c r="D124" s="79"/>
      <c r="E124" s="79"/>
      <c r="F124" s="79"/>
    </row>
    <row r="125" spans="1:6">
      <c r="A125" s="80"/>
      <c r="B125" s="80"/>
      <c r="C125" s="80"/>
      <c r="D125" s="79"/>
      <c r="E125" s="79"/>
      <c r="F125" s="79"/>
    </row>
    <row r="126" spans="1:6">
      <c r="A126" s="80"/>
      <c r="B126" s="80"/>
      <c r="C126" s="80"/>
      <c r="D126" s="79"/>
      <c r="E126" s="79"/>
      <c r="F126" s="79"/>
    </row>
    <row r="127" spans="1:6">
      <c r="A127" s="80"/>
      <c r="B127" s="80"/>
      <c r="C127" s="80"/>
      <c r="D127" s="79"/>
      <c r="E127" s="79"/>
      <c r="F127" s="79"/>
    </row>
    <row r="128" spans="1:6">
      <c r="A128" s="80"/>
      <c r="B128" s="80"/>
      <c r="C128" s="80"/>
      <c r="D128" s="79"/>
      <c r="E128" s="79"/>
      <c r="F128" s="79"/>
    </row>
    <row r="129" spans="1:6">
      <c r="A129" s="80"/>
      <c r="B129" s="80"/>
      <c r="C129" s="80"/>
      <c r="D129" s="79"/>
      <c r="E129" s="79"/>
      <c r="F129" s="79"/>
    </row>
    <row r="130" spans="1:6">
      <c r="A130" s="80"/>
      <c r="B130" s="80"/>
      <c r="C130" s="80"/>
      <c r="D130" s="79"/>
      <c r="E130" s="79"/>
      <c r="F130" s="79"/>
    </row>
    <row r="131" spans="1:6">
      <c r="A131" s="80"/>
      <c r="B131" s="80"/>
      <c r="C131" s="80"/>
      <c r="D131" s="79"/>
      <c r="E131" s="79"/>
      <c r="F131" s="79"/>
    </row>
    <row r="132" spans="1:6">
      <c r="A132" s="80"/>
      <c r="B132" s="80"/>
      <c r="C132" s="80"/>
      <c r="D132" s="79"/>
      <c r="E132" s="79"/>
      <c r="F132" s="79"/>
    </row>
    <row r="133" spans="1:6">
      <c r="A133" s="80"/>
      <c r="B133" s="80"/>
      <c r="C133" s="80"/>
      <c r="D133" s="79"/>
      <c r="E133" s="79"/>
      <c r="F133" s="79"/>
    </row>
    <row r="134" spans="1:6">
      <c r="A134" s="80"/>
      <c r="B134" s="80"/>
      <c r="C134" s="80"/>
      <c r="D134" s="79"/>
      <c r="E134" s="79"/>
      <c r="F134" s="79"/>
    </row>
    <row r="135" spans="1:6">
      <c r="A135" s="80"/>
      <c r="B135" s="80"/>
      <c r="C135" s="80"/>
      <c r="D135" s="79"/>
      <c r="E135" s="79"/>
      <c r="F135" s="79"/>
    </row>
    <row r="136" spans="1:6">
      <c r="A136" s="80"/>
      <c r="B136" s="80"/>
      <c r="C136" s="80"/>
      <c r="D136" s="79"/>
      <c r="E136" s="79"/>
      <c r="F136" s="79"/>
    </row>
    <row r="137" spans="1:6">
      <c r="A137" s="80"/>
      <c r="B137" s="80"/>
      <c r="C137" s="80"/>
      <c r="D137" s="79"/>
      <c r="E137" s="79"/>
      <c r="F137" s="79"/>
    </row>
    <row r="138" spans="1:6">
      <c r="A138" s="80"/>
      <c r="B138" s="80"/>
      <c r="C138" s="80"/>
      <c r="D138" s="79"/>
      <c r="E138" s="79"/>
      <c r="F138" s="79"/>
    </row>
    <row r="139" spans="1:6">
      <c r="A139" s="80"/>
      <c r="B139" s="80"/>
      <c r="C139" s="80"/>
      <c r="D139" s="79"/>
      <c r="E139" s="79"/>
      <c r="F139" s="79"/>
    </row>
    <row r="140" spans="1:6">
      <c r="A140" s="80"/>
      <c r="B140" s="80"/>
      <c r="C140" s="80"/>
      <c r="D140" s="79"/>
      <c r="E140" s="79"/>
      <c r="F140" s="79"/>
    </row>
    <row r="141" spans="1:6">
      <c r="A141" s="80"/>
      <c r="B141" s="80"/>
      <c r="C141" s="80"/>
      <c r="D141" s="79"/>
      <c r="E141" s="79"/>
      <c r="F141" s="79"/>
    </row>
    <row r="142" spans="1:6">
      <c r="A142" s="80"/>
      <c r="B142" s="80"/>
      <c r="C142" s="80"/>
      <c r="D142" s="79"/>
      <c r="E142" s="79"/>
      <c r="F142" s="79"/>
    </row>
    <row r="143" spans="1:6">
      <c r="A143" s="80"/>
      <c r="B143" s="80"/>
      <c r="C143" s="80"/>
      <c r="D143" s="79"/>
      <c r="E143" s="79"/>
      <c r="F143" s="79"/>
    </row>
    <row r="144" spans="1:6">
      <c r="A144" s="80"/>
      <c r="B144" s="80"/>
      <c r="C144" s="80"/>
      <c r="D144" s="79"/>
      <c r="E144" s="79"/>
      <c r="F144" s="79"/>
    </row>
    <row r="145" spans="1:6">
      <c r="A145" s="80"/>
      <c r="B145" s="80"/>
      <c r="C145" s="80"/>
      <c r="D145" s="79"/>
      <c r="E145" s="79"/>
      <c r="F145" s="79"/>
    </row>
    <row r="146" spans="1:6">
      <c r="A146" s="80"/>
      <c r="B146" s="80"/>
      <c r="C146" s="80"/>
      <c r="D146" s="79"/>
      <c r="E146" s="79"/>
      <c r="F146" s="79"/>
    </row>
    <row r="147" spans="1:6">
      <c r="A147" s="80"/>
      <c r="B147" s="80"/>
      <c r="C147" s="80"/>
      <c r="D147" s="79"/>
      <c r="E147" s="79"/>
      <c r="F147" s="79"/>
    </row>
    <row r="148" spans="1:6">
      <c r="A148" s="80"/>
      <c r="B148" s="80"/>
      <c r="C148" s="80"/>
      <c r="D148" s="79"/>
      <c r="E148" s="79"/>
      <c r="F148" s="77"/>
    </row>
    <row r="149" spans="1:6" ht="18.75">
      <c r="A149" s="78"/>
      <c r="B149" s="78"/>
      <c r="C149" s="78"/>
      <c r="D149" s="77"/>
      <c r="E149" s="77"/>
      <c r="F149" s="77"/>
    </row>
    <row r="150" spans="1:6" ht="18.75">
      <c r="A150" s="78"/>
      <c r="B150" s="78"/>
      <c r="C150" s="78"/>
      <c r="D150" s="77"/>
      <c r="E150" s="77"/>
      <c r="F150" s="77"/>
    </row>
    <row r="151" spans="1:6">
      <c r="D151" s="77"/>
      <c r="E151" s="77"/>
      <c r="F151" s="77"/>
    </row>
    <row r="152" spans="1:6">
      <c r="D152" s="77"/>
      <c r="E152" s="77"/>
      <c r="F152" s="77"/>
    </row>
    <row r="153" spans="1:6">
      <c r="D153" s="77"/>
      <c r="E153" s="77"/>
      <c r="F153" s="77"/>
    </row>
    <row r="154" spans="1:6">
      <c r="D154" s="77"/>
      <c r="E154" s="77"/>
      <c r="F154" s="77"/>
    </row>
    <row r="155" spans="1:6">
      <c r="D155" s="77"/>
      <c r="E155" s="77"/>
      <c r="F155" s="77"/>
    </row>
    <row r="156" spans="1:6">
      <c r="D156" s="77"/>
      <c r="E156" s="77"/>
      <c r="F156" s="77"/>
    </row>
    <row r="157" spans="1:6">
      <c r="D157" s="77"/>
      <c r="E157" s="77"/>
      <c r="F157" s="77"/>
    </row>
    <row r="158" spans="1:6">
      <c r="D158" s="77"/>
      <c r="E158" s="77"/>
      <c r="F158" s="77"/>
    </row>
    <row r="159" spans="1:6">
      <c r="D159" s="77"/>
      <c r="E159" s="77"/>
      <c r="F159" s="77"/>
    </row>
    <row r="160" spans="1:6">
      <c r="D160" s="77"/>
      <c r="E160" s="77"/>
      <c r="F160" s="77"/>
    </row>
    <row r="161" spans="4:6">
      <c r="D161" s="77"/>
      <c r="E161" s="77"/>
      <c r="F161" s="77"/>
    </row>
    <row r="162" spans="4:6">
      <c r="D162" s="77"/>
      <c r="E162" s="77"/>
      <c r="F162" s="77"/>
    </row>
    <row r="163" spans="4:6">
      <c r="D163" s="77"/>
      <c r="E163" s="77"/>
      <c r="F163" s="77"/>
    </row>
    <row r="164" spans="4:6">
      <c r="D164" s="77"/>
      <c r="E164" s="77"/>
      <c r="F164" s="77"/>
    </row>
    <row r="165" spans="4:6">
      <c r="D165" s="77"/>
      <c r="E165" s="77"/>
      <c r="F165" s="77"/>
    </row>
    <row r="166" spans="4:6">
      <c r="D166" s="77"/>
      <c r="E166" s="77"/>
      <c r="F166" s="77"/>
    </row>
    <row r="167" spans="4:6">
      <c r="D167" s="77"/>
      <c r="E167" s="77"/>
      <c r="F167" s="77"/>
    </row>
    <row r="168" spans="4:6">
      <c r="D168" s="77"/>
      <c r="E168" s="77"/>
      <c r="F168" s="77"/>
    </row>
    <row r="169" spans="4:6">
      <c r="D169" s="77"/>
      <c r="E169" s="77"/>
      <c r="F169" s="77"/>
    </row>
    <row r="170" spans="4:6">
      <c r="D170" s="77"/>
      <c r="E170" s="77"/>
      <c r="F170" s="77"/>
    </row>
    <row r="171" spans="4:6">
      <c r="D171" s="77"/>
      <c r="E171" s="77"/>
      <c r="F171" s="77"/>
    </row>
    <row r="172" spans="4:6">
      <c r="D172" s="77"/>
      <c r="E172" s="77"/>
      <c r="F172" s="77"/>
    </row>
    <row r="173" spans="4:6">
      <c r="D173" s="77"/>
      <c r="E173" s="77"/>
      <c r="F173" s="77"/>
    </row>
    <row r="174" spans="4:6">
      <c r="D174" s="77"/>
      <c r="E174" s="77"/>
      <c r="F174" s="77"/>
    </row>
    <row r="175" spans="4:6">
      <c r="D175" s="77"/>
      <c r="E175" s="77"/>
      <c r="F175" s="77"/>
    </row>
    <row r="176" spans="4:6">
      <c r="D176" s="77"/>
      <c r="E176" s="77"/>
      <c r="F176" s="77"/>
    </row>
    <row r="177" spans="4:6">
      <c r="D177" s="77"/>
      <c r="E177" s="77"/>
      <c r="F177" s="77"/>
    </row>
    <row r="178" spans="4:6">
      <c r="D178" s="77"/>
      <c r="E178" s="77"/>
      <c r="F178" s="77"/>
    </row>
    <row r="179" spans="4:6">
      <c r="D179" s="77"/>
      <c r="E179" s="77"/>
      <c r="F179" s="77"/>
    </row>
    <row r="180" spans="4:6">
      <c r="D180" s="77"/>
      <c r="E180" s="77"/>
      <c r="F180" s="77"/>
    </row>
    <row r="181" spans="4:6">
      <c r="D181" s="77"/>
      <c r="E181" s="77"/>
      <c r="F181" s="77"/>
    </row>
    <row r="182" spans="4:6">
      <c r="D182" s="77"/>
      <c r="E182" s="77"/>
      <c r="F182" s="77"/>
    </row>
    <row r="183" spans="4:6">
      <c r="D183" s="77"/>
      <c r="E183" s="77"/>
      <c r="F183" s="77"/>
    </row>
    <row r="184" spans="4:6">
      <c r="D184" s="77"/>
      <c r="E184" s="77"/>
      <c r="F184" s="77"/>
    </row>
    <row r="185" spans="4:6">
      <c r="D185" s="77"/>
      <c r="E185" s="77"/>
      <c r="F185" s="77"/>
    </row>
    <row r="186" spans="4:6">
      <c r="D186" s="77"/>
      <c r="E186" s="77"/>
      <c r="F186" s="77"/>
    </row>
    <row r="187" spans="4:6">
      <c r="D187" s="77"/>
      <c r="E187" s="77"/>
      <c r="F187" s="77"/>
    </row>
    <row r="188" spans="4:6">
      <c r="D188" s="77"/>
      <c r="E188" s="77"/>
      <c r="F188" s="77"/>
    </row>
    <row r="189" spans="4:6">
      <c r="D189" s="77"/>
      <c r="E189" s="77"/>
      <c r="F189" s="77"/>
    </row>
    <row r="190" spans="4:6">
      <c r="D190" s="77"/>
      <c r="E190" s="77"/>
      <c r="F190" s="77"/>
    </row>
    <row r="191" spans="4:6">
      <c r="D191" s="77"/>
      <c r="E191" s="77"/>
      <c r="F191" s="77"/>
    </row>
    <row r="192" spans="4:6">
      <c r="D192" s="77"/>
      <c r="E192" s="77"/>
      <c r="F192" s="77"/>
    </row>
    <row r="193" spans="4:6">
      <c r="D193" s="77"/>
      <c r="E193" s="77"/>
      <c r="F193" s="77"/>
    </row>
    <row r="194" spans="4:6">
      <c r="D194" s="77"/>
      <c r="E194" s="77"/>
      <c r="F194" s="77"/>
    </row>
    <row r="195" spans="4:6">
      <c r="D195" s="77"/>
      <c r="E195" s="77"/>
      <c r="F195" s="77"/>
    </row>
    <row r="196" spans="4:6">
      <c r="D196" s="77"/>
      <c r="E196" s="77"/>
      <c r="F196" s="77"/>
    </row>
  </sheetData>
  <mergeCells count="1">
    <mergeCell ref="E4:F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M21" sqref="M21"/>
    </sheetView>
  </sheetViews>
  <sheetFormatPr defaultColWidth="7.21875" defaultRowHeight="12.75"/>
  <cols>
    <col min="1" max="1" width="42.21875" style="350" customWidth="1"/>
    <col min="2" max="4" width="8.77734375" style="350" customWidth="1"/>
    <col min="5" max="5" width="8.21875" style="350" customWidth="1"/>
    <col min="6" max="16384" width="7.21875" style="350"/>
  </cols>
  <sheetData>
    <row r="1" spans="1:13" ht="18" customHeight="1">
      <c r="A1" s="864" t="s">
        <v>660</v>
      </c>
      <c r="B1" s="934"/>
      <c r="C1" s="848"/>
      <c r="D1" s="848"/>
    </row>
    <row r="2" spans="1:13" ht="18" customHeight="1">
      <c r="A2" s="934"/>
      <c r="B2" s="934"/>
      <c r="C2" s="848"/>
      <c r="D2" s="848"/>
    </row>
    <row r="3" spans="1:13" ht="18" customHeight="1">
      <c r="A3" s="848"/>
      <c r="B3" s="848"/>
      <c r="C3" s="848"/>
      <c r="D3" s="848"/>
    </row>
    <row r="4" spans="1:13" ht="18" customHeight="1">
      <c r="A4" s="849"/>
      <c r="B4" s="850" t="s">
        <v>310</v>
      </c>
      <c r="C4" s="850" t="s">
        <v>370</v>
      </c>
      <c r="D4" s="850" t="s">
        <v>129</v>
      </c>
      <c r="E4" s="356"/>
    </row>
    <row r="5" spans="1:13" ht="18" customHeight="1">
      <c r="A5" s="848"/>
      <c r="B5" s="851" t="s">
        <v>124</v>
      </c>
      <c r="C5" s="851" t="s">
        <v>124</v>
      </c>
      <c r="D5" s="851" t="s">
        <v>125</v>
      </c>
      <c r="E5" s="356"/>
    </row>
    <row r="6" spans="1:13" ht="18" customHeight="1">
      <c r="A6" s="848"/>
      <c r="B6" s="852">
        <v>2021</v>
      </c>
      <c r="C6" s="852">
        <v>2021</v>
      </c>
      <c r="D6" s="852" t="s">
        <v>709</v>
      </c>
      <c r="E6" s="356"/>
    </row>
    <row r="7" spans="1:13" ht="18" customHeight="1">
      <c r="A7" s="848"/>
      <c r="B7" s="848"/>
      <c r="C7" s="848"/>
      <c r="D7" s="848"/>
      <c r="G7" s="355"/>
    </row>
    <row r="8" spans="1:13" ht="18" customHeight="1">
      <c r="A8" s="848"/>
      <c r="B8" s="1117" t="s">
        <v>521</v>
      </c>
      <c r="C8" s="1117"/>
      <c r="D8" s="1117"/>
      <c r="G8" s="352"/>
      <c r="I8" s="352"/>
      <c r="J8" s="354"/>
      <c r="K8" s="353"/>
      <c r="L8" s="352"/>
      <c r="M8" s="351"/>
    </row>
    <row r="9" spans="1:13" ht="18" customHeight="1">
      <c r="A9" s="848"/>
      <c r="B9" s="853"/>
      <c r="C9" s="853"/>
      <c r="D9" s="853"/>
      <c r="G9" s="352"/>
      <c r="I9" s="352"/>
      <c r="J9" s="354"/>
      <c r="K9" s="353"/>
      <c r="L9" s="352"/>
      <c r="M9" s="351"/>
    </row>
    <row r="10" spans="1:13" ht="18" customHeight="1">
      <c r="A10" s="854" t="s">
        <v>519</v>
      </c>
      <c r="B10" s="859">
        <v>51021.7</v>
      </c>
      <c r="C10" s="859">
        <v>51066.400000000001</v>
      </c>
      <c r="D10" s="859">
        <v>51044.1</v>
      </c>
      <c r="E10" s="353"/>
      <c r="G10" s="352"/>
      <c r="I10" s="352"/>
      <c r="J10" s="354"/>
      <c r="K10" s="353"/>
      <c r="L10" s="352"/>
      <c r="M10" s="351"/>
    </row>
    <row r="11" spans="1:13" ht="18" customHeight="1">
      <c r="A11" s="855" t="s">
        <v>518</v>
      </c>
      <c r="B11" s="861"/>
      <c r="C11" s="861"/>
      <c r="D11" s="861"/>
      <c r="E11" s="353"/>
      <c r="G11" s="352"/>
      <c r="I11" s="352"/>
      <c r="J11" s="354"/>
      <c r="K11" s="353"/>
      <c r="L11" s="352"/>
      <c r="M11" s="351"/>
    </row>
    <row r="12" spans="1:13" ht="18" customHeight="1">
      <c r="A12" s="856" t="s">
        <v>517</v>
      </c>
      <c r="B12" s="861">
        <v>27042.3</v>
      </c>
      <c r="C12" s="861">
        <v>27078.6</v>
      </c>
      <c r="D12" s="861">
        <v>27060.400000000001</v>
      </c>
      <c r="E12" s="353"/>
      <c r="G12" s="352"/>
      <c r="I12" s="352"/>
      <c r="J12" s="354"/>
      <c r="K12" s="353"/>
      <c r="L12" s="352"/>
      <c r="M12" s="351"/>
    </row>
    <row r="13" spans="1:13" ht="18" customHeight="1">
      <c r="A13" s="856" t="s">
        <v>516</v>
      </c>
      <c r="B13" s="861">
        <v>23979.4</v>
      </c>
      <c r="C13" s="861">
        <v>23987.9</v>
      </c>
      <c r="D13" s="861">
        <v>23983.599999999999</v>
      </c>
      <c r="E13" s="353"/>
      <c r="G13" s="352"/>
      <c r="I13" s="352"/>
      <c r="J13" s="354"/>
      <c r="K13" s="353"/>
      <c r="L13" s="352"/>
      <c r="M13" s="351"/>
    </row>
    <row r="14" spans="1:13" ht="18" customHeight="1">
      <c r="A14" s="855" t="s">
        <v>515</v>
      </c>
      <c r="B14" s="861"/>
      <c r="C14" s="861"/>
      <c r="D14" s="861"/>
      <c r="E14" s="353"/>
      <c r="G14" s="352"/>
      <c r="I14" s="352"/>
      <c r="J14" s="354"/>
      <c r="K14" s="353"/>
      <c r="L14" s="352"/>
      <c r="M14" s="351"/>
    </row>
    <row r="15" spans="1:13" ht="18" customHeight="1">
      <c r="A15" s="856" t="s">
        <v>514</v>
      </c>
      <c r="B15" s="861">
        <v>18240</v>
      </c>
      <c r="C15" s="861">
        <v>18594.8</v>
      </c>
      <c r="D15" s="861">
        <v>18417.400000000001</v>
      </c>
      <c r="E15" s="353"/>
      <c r="G15" s="352"/>
      <c r="I15" s="352"/>
      <c r="J15" s="354"/>
      <c r="K15" s="353"/>
      <c r="L15" s="352"/>
      <c r="M15" s="351"/>
    </row>
    <row r="16" spans="1:13" ht="18" customHeight="1">
      <c r="A16" s="856" t="s">
        <v>513</v>
      </c>
      <c r="B16" s="861">
        <v>32781.699999999997</v>
      </c>
      <c r="C16" s="861">
        <v>32471.599999999999</v>
      </c>
      <c r="D16" s="861">
        <v>32626.7</v>
      </c>
      <c r="G16" s="352"/>
      <c r="I16" s="352"/>
      <c r="J16" s="354"/>
      <c r="K16" s="353"/>
      <c r="L16" s="352"/>
      <c r="M16" s="351"/>
    </row>
    <row r="17" spans="1:13" ht="18" customHeight="1">
      <c r="A17" s="857" t="s">
        <v>512</v>
      </c>
      <c r="B17" s="859">
        <v>49904</v>
      </c>
      <c r="C17" s="859">
        <v>49839</v>
      </c>
      <c r="D17" s="859">
        <v>49871.5</v>
      </c>
      <c r="E17" s="353"/>
      <c r="G17" s="352"/>
      <c r="I17" s="352"/>
      <c r="J17" s="354"/>
      <c r="K17" s="353"/>
      <c r="L17" s="352"/>
      <c r="M17" s="351"/>
    </row>
    <row r="18" spans="1:13" ht="18" customHeight="1">
      <c r="A18" s="856" t="s">
        <v>286</v>
      </c>
      <c r="B18" s="861">
        <v>14096.6</v>
      </c>
      <c r="C18" s="861">
        <v>13779</v>
      </c>
      <c r="D18" s="861">
        <v>13937.8</v>
      </c>
      <c r="E18" s="353"/>
      <c r="G18" s="352"/>
      <c r="I18" s="352"/>
      <c r="J18" s="354"/>
      <c r="K18" s="353"/>
      <c r="L18" s="352"/>
      <c r="M18" s="351"/>
    </row>
    <row r="19" spans="1:13" ht="18" customHeight="1">
      <c r="A19" s="856" t="s">
        <v>284</v>
      </c>
      <c r="B19" s="861">
        <v>16100.4</v>
      </c>
      <c r="C19" s="861">
        <v>16613.8</v>
      </c>
      <c r="D19" s="861">
        <v>16357.099999999999</v>
      </c>
      <c r="E19" s="353"/>
      <c r="G19" s="352"/>
      <c r="I19" s="352"/>
      <c r="J19" s="354"/>
      <c r="K19" s="353"/>
      <c r="L19" s="352"/>
      <c r="M19" s="351"/>
    </row>
    <row r="20" spans="1:13" ht="18" customHeight="1">
      <c r="A20" s="856" t="s">
        <v>51</v>
      </c>
      <c r="B20" s="861">
        <v>19707</v>
      </c>
      <c r="C20" s="861">
        <v>19446.2</v>
      </c>
      <c r="D20" s="861">
        <v>19576.599999999999</v>
      </c>
      <c r="E20" s="353"/>
      <c r="G20" s="352"/>
      <c r="I20" s="352"/>
      <c r="J20" s="354"/>
      <c r="K20" s="353"/>
      <c r="L20" s="352"/>
      <c r="M20" s="351"/>
    </row>
    <row r="21" spans="1:13" ht="18" customHeight="1">
      <c r="A21" s="856"/>
      <c r="B21" s="848"/>
      <c r="C21" s="848"/>
      <c r="D21" s="858"/>
      <c r="E21" s="353"/>
      <c r="G21" s="352"/>
      <c r="I21" s="352"/>
      <c r="J21" s="354"/>
      <c r="K21" s="353"/>
      <c r="L21" s="352"/>
      <c r="M21" s="351"/>
    </row>
    <row r="22" spans="1:13" ht="18" customHeight="1">
      <c r="A22" s="856"/>
      <c r="B22" s="1117" t="s">
        <v>520</v>
      </c>
      <c r="C22" s="1117"/>
      <c r="D22" s="1117"/>
      <c r="G22" s="352"/>
      <c r="I22" s="352"/>
      <c r="J22" s="354"/>
      <c r="K22" s="353"/>
      <c r="L22" s="352"/>
      <c r="M22" s="351"/>
    </row>
    <row r="23" spans="1:13" ht="18" customHeight="1">
      <c r="A23" s="856"/>
      <c r="B23" s="858"/>
      <c r="C23" s="858"/>
      <c r="D23" s="858"/>
      <c r="E23" s="353"/>
      <c r="G23" s="352"/>
      <c r="I23" s="352"/>
      <c r="J23" s="354"/>
      <c r="K23" s="353"/>
      <c r="L23" s="352"/>
      <c r="M23" s="351"/>
    </row>
    <row r="24" spans="1:13" ht="18" customHeight="1">
      <c r="A24" s="854" t="s">
        <v>519</v>
      </c>
      <c r="B24" s="859">
        <v>100</v>
      </c>
      <c r="C24" s="859">
        <v>100</v>
      </c>
      <c r="D24" s="859">
        <v>100</v>
      </c>
      <c r="E24" s="353"/>
      <c r="G24" s="352"/>
      <c r="I24" s="352"/>
      <c r="J24" s="354"/>
      <c r="K24" s="353"/>
      <c r="L24" s="352"/>
      <c r="M24" s="351"/>
    </row>
    <row r="25" spans="1:13" ht="18" customHeight="1">
      <c r="A25" s="860" t="s">
        <v>518</v>
      </c>
      <c r="B25" s="861"/>
      <c r="C25" s="861"/>
      <c r="D25" s="861"/>
      <c r="E25" s="353"/>
      <c r="G25" s="352"/>
      <c r="I25" s="352"/>
      <c r="J25" s="354"/>
      <c r="K25" s="353"/>
      <c r="L25" s="352"/>
      <c r="M25" s="351"/>
    </row>
    <row r="26" spans="1:13" ht="18" customHeight="1">
      <c r="A26" s="856" t="s">
        <v>517</v>
      </c>
      <c r="B26" s="861">
        <v>53.001566000348873</v>
      </c>
      <c r="C26" s="861">
        <v>53.026256011780738</v>
      </c>
      <c r="D26" s="861">
        <v>53.013766527375353</v>
      </c>
      <c r="E26" s="353"/>
      <c r="G26" s="352"/>
      <c r="I26" s="352"/>
      <c r="J26" s="354"/>
      <c r="K26" s="353"/>
      <c r="L26" s="352"/>
      <c r="M26" s="351"/>
    </row>
    <row r="27" spans="1:13" ht="18" customHeight="1">
      <c r="A27" s="856" t="s">
        <v>516</v>
      </c>
      <c r="B27" s="861">
        <v>46.998433999651134</v>
      </c>
      <c r="C27" s="861">
        <v>46.973939811696148</v>
      </c>
      <c r="D27" s="861">
        <v>46.986037563596966</v>
      </c>
      <c r="E27" s="353"/>
      <c r="G27" s="352"/>
      <c r="I27" s="352"/>
      <c r="J27" s="354"/>
      <c r="K27" s="353"/>
      <c r="L27" s="352"/>
      <c r="M27" s="351"/>
    </row>
    <row r="28" spans="1:13" ht="18" customHeight="1">
      <c r="A28" s="860" t="s">
        <v>515</v>
      </c>
      <c r="B28" s="861"/>
      <c r="C28" s="861"/>
      <c r="D28" s="861"/>
      <c r="E28" s="353"/>
      <c r="G28" s="352"/>
      <c r="I28" s="352"/>
      <c r="J28" s="354"/>
      <c r="K28" s="353"/>
      <c r="L28" s="352"/>
      <c r="M28" s="351"/>
    </row>
    <row r="29" spans="1:13" ht="18" customHeight="1">
      <c r="A29" s="856" t="s">
        <v>514</v>
      </c>
      <c r="B29" s="861">
        <v>35.749494822791092</v>
      </c>
      <c r="C29" s="861">
        <v>36.412983879811378</v>
      </c>
      <c r="D29" s="861">
        <v>36.081349264655472</v>
      </c>
      <c r="G29" s="352"/>
      <c r="I29" s="352"/>
      <c r="J29" s="354"/>
      <c r="K29" s="353"/>
      <c r="L29" s="352"/>
      <c r="M29" s="351"/>
    </row>
    <row r="30" spans="1:13" ht="18" customHeight="1">
      <c r="A30" s="856" t="s">
        <v>513</v>
      </c>
      <c r="B30" s="861">
        <v>64.250505177208922</v>
      </c>
      <c r="C30" s="861">
        <v>63.587016120188608</v>
      </c>
      <c r="D30" s="861">
        <v>63.918650735344542</v>
      </c>
      <c r="E30" s="353"/>
      <c r="G30" s="352"/>
      <c r="I30" s="352"/>
      <c r="J30" s="354"/>
      <c r="K30" s="353"/>
      <c r="L30" s="352"/>
      <c r="M30" s="351"/>
    </row>
    <row r="31" spans="1:13" ht="18" customHeight="1">
      <c r="A31" s="857" t="s">
        <v>512</v>
      </c>
      <c r="B31" s="859">
        <v>100</v>
      </c>
      <c r="C31" s="859">
        <v>100</v>
      </c>
      <c r="D31" s="859">
        <v>100</v>
      </c>
      <c r="E31" s="353"/>
      <c r="G31" s="352"/>
      <c r="I31" s="352"/>
      <c r="J31" s="354"/>
      <c r="K31" s="353"/>
      <c r="L31" s="352"/>
      <c r="M31" s="351"/>
    </row>
    <row r="32" spans="1:13" ht="18" customHeight="1">
      <c r="A32" s="856" t="s">
        <v>286</v>
      </c>
      <c r="B32" s="861">
        <v>28.247435075344661</v>
      </c>
      <c r="C32" s="861">
        <v>27.64702341539758</v>
      </c>
      <c r="D32" s="861">
        <v>27.947424881946603</v>
      </c>
      <c r="E32" s="353"/>
      <c r="G32" s="352"/>
      <c r="I32" s="352"/>
      <c r="J32" s="354"/>
      <c r="K32" s="353"/>
      <c r="L32" s="352"/>
      <c r="M32" s="351"/>
    </row>
    <row r="33" spans="1:4" ht="18" customHeight="1">
      <c r="A33" s="856" t="s">
        <v>284</v>
      </c>
      <c r="B33" s="861">
        <v>32.262744469381211</v>
      </c>
      <c r="C33" s="861">
        <v>33.4</v>
      </c>
      <c r="D33" s="861">
        <v>32.798492124760628</v>
      </c>
    </row>
    <row r="34" spans="1:4" ht="18" customHeight="1">
      <c r="A34" s="856" t="s">
        <v>51</v>
      </c>
      <c r="B34" s="861">
        <v>39.489820455274128</v>
      </c>
      <c r="C34" s="861">
        <v>39.018038082626056</v>
      </c>
      <c r="D34" s="861">
        <v>39.254082993292762</v>
      </c>
    </row>
    <row r="35" spans="1:4" ht="18" customHeight="1">
      <c r="A35" s="848"/>
      <c r="B35" s="848"/>
      <c r="C35" s="848"/>
      <c r="D35" s="848"/>
    </row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M21" sqref="M21"/>
    </sheetView>
  </sheetViews>
  <sheetFormatPr defaultColWidth="7.21875" defaultRowHeight="12.75"/>
  <cols>
    <col min="1" max="1" width="42.21875" style="357" customWidth="1"/>
    <col min="2" max="4" width="8.77734375" style="357" customWidth="1"/>
    <col min="5" max="16384" width="7.21875" style="357"/>
  </cols>
  <sheetData>
    <row r="1" spans="1:4" ht="20.100000000000001" customHeight="1">
      <c r="A1" s="865" t="s">
        <v>661</v>
      </c>
      <c r="B1" s="933"/>
      <c r="C1" s="863"/>
      <c r="D1" s="863"/>
    </row>
    <row r="2" spans="1:4" ht="18" customHeight="1">
      <c r="A2" s="933"/>
      <c r="B2" s="933"/>
      <c r="C2" s="863"/>
      <c r="D2" s="863"/>
    </row>
    <row r="3" spans="1:4" ht="20.100000000000001" customHeight="1">
      <c r="A3" s="863"/>
      <c r="B3" s="863"/>
      <c r="C3" s="863"/>
      <c r="D3" s="866" t="s">
        <v>372</v>
      </c>
    </row>
    <row r="4" spans="1:4" ht="20.100000000000001" customHeight="1">
      <c r="A4" s="867"/>
      <c r="B4" s="1118" t="s">
        <v>527</v>
      </c>
      <c r="C4" s="1120" t="s">
        <v>526</v>
      </c>
      <c r="D4" s="1120"/>
    </row>
    <row r="5" spans="1:4" ht="20.100000000000001" customHeight="1">
      <c r="A5" s="868"/>
      <c r="B5" s="1119"/>
      <c r="C5" s="869" t="s">
        <v>525</v>
      </c>
      <c r="D5" s="869" t="s">
        <v>513</v>
      </c>
    </row>
    <row r="6" spans="1:4" ht="20.100000000000001" customHeight="1">
      <c r="A6" s="868"/>
      <c r="B6" s="868"/>
      <c r="C6" s="868"/>
      <c r="D6" s="868"/>
    </row>
    <row r="7" spans="1:4" ht="20.100000000000001" customHeight="1">
      <c r="A7" s="870" t="s">
        <v>524</v>
      </c>
      <c r="B7" s="871"/>
      <c r="C7" s="871"/>
      <c r="D7" s="871"/>
    </row>
    <row r="8" spans="1:4" ht="20.100000000000001" customHeight="1">
      <c r="A8" s="872" t="s">
        <v>698</v>
      </c>
      <c r="B8" s="873">
        <v>2.42</v>
      </c>
      <c r="C8" s="873">
        <v>3.19</v>
      </c>
      <c r="D8" s="873">
        <v>1.98</v>
      </c>
    </row>
    <row r="9" spans="1:4" ht="20.100000000000001" customHeight="1">
      <c r="A9" s="872" t="s">
        <v>699</v>
      </c>
      <c r="B9" s="873">
        <v>2.62</v>
      </c>
      <c r="C9" s="873">
        <v>3.36</v>
      </c>
      <c r="D9" s="873">
        <v>2.17</v>
      </c>
    </row>
    <row r="10" spans="1:4" ht="20.100000000000001" customHeight="1">
      <c r="A10" s="872" t="s">
        <v>710</v>
      </c>
      <c r="B10" s="873">
        <v>2.52</v>
      </c>
      <c r="C10" s="873">
        <v>3.28</v>
      </c>
      <c r="D10" s="873">
        <v>2.0699999999999998</v>
      </c>
    </row>
    <row r="11" spans="1:4" ht="20.100000000000001" customHeight="1">
      <c r="A11" s="863"/>
      <c r="B11" s="874"/>
      <c r="C11" s="874"/>
      <c r="D11" s="874"/>
    </row>
    <row r="12" spans="1:4" ht="20.100000000000001" customHeight="1">
      <c r="A12" s="870" t="s">
        <v>523</v>
      </c>
      <c r="B12" s="863"/>
      <c r="C12" s="874"/>
      <c r="D12" s="874"/>
    </row>
    <row r="13" spans="1:4" ht="20.100000000000001" customHeight="1">
      <c r="A13" s="872" t="s">
        <v>698</v>
      </c>
      <c r="B13" s="874">
        <v>7.44</v>
      </c>
      <c r="C13" s="873">
        <v>10.34</v>
      </c>
      <c r="D13" s="873">
        <v>5.99</v>
      </c>
    </row>
    <row r="14" spans="1:4" ht="20.100000000000001" customHeight="1">
      <c r="A14" s="872" t="s">
        <v>699</v>
      </c>
      <c r="B14" s="873">
        <v>7.47</v>
      </c>
      <c r="C14" s="873">
        <v>9.57</v>
      </c>
      <c r="D14" s="873">
        <v>6.46</v>
      </c>
    </row>
    <row r="15" spans="1:4" ht="20.100000000000001" customHeight="1">
      <c r="A15" s="872" t="s">
        <v>710</v>
      </c>
      <c r="B15" s="873">
        <v>7.45</v>
      </c>
      <c r="C15" s="873">
        <v>9.9700000000000006</v>
      </c>
      <c r="D15" s="873">
        <v>6.22</v>
      </c>
    </row>
    <row r="16" spans="1:4" ht="20.100000000000001" customHeight="1">
      <c r="A16" s="872"/>
      <c r="B16" s="874"/>
      <c r="C16" s="874"/>
      <c r="D16" s="874"/>
    </row>
    <row r="17" spans="1:4" ht="20.100000000000001" customHeight="1">
      <c r="A17" s="870" t="s">
        <v>522</v>
      </c>
      <c r="B17" s="874"/>
      <c r="C17" s="875"/>
      <c r="D17" s="875"/>
    </row>
    <row r="18" spans="1:4" ht="20.100000000000001" customHeight="1">
      <c r="A18" s="872" t="s">
        <v>698</v>
      </c>
      <c r="B18" s="873">
        <v>2.2000000000000002</v>
      </c>
      <c r="C18" s="873">
        <v>1.52</v>
      </c>
      <c r="D18" s="873">
        <v>2.6</v>
      </c>
    </row>
    <row r="19" spans="1:4" ht="20.100000000000001" customHeight="1">
      <c r="A19" s="872" t="s">
        <v>699</v>
      </c>
      <c r="B19" s="873">
        <v>2.6</v>
      </c>
      <c r="C19" s="873">
        <v>2.8</v>
      </c>
      <c r="D19" s="873">
        <v>2.4900000000000002</v>
      </c>
    </row>
    <row r="20" spans="1:4" ht="20.100000000000001" customHeight="1">
      <c r="A20" s="872" t="s">
        <v>710</v>
      </c>
      <c r="B20" s="873">
        <v>2.58</v>
      </c>
      <c r="C20" s="873">
        <v>2.64</v>
      </c>
      <c r="D20" s="873">
        <v>2.54</v>
      </c>
    </row>
    <row r="21" spans="1:4" ht="20.100000000000001" customHeight="1">
      <c r="A21" s="863"/>
      <c r="B21" s="863"/>
      <c r="C21" s="863"/>
      <c r="D21" s="863"/>
    </row>
  </sheetData>
  <mergeCells count="2">
    <mergeCell ref="B4:B5"/>
    <mergeCell ref="C4:D4"/>
  </mergeCells>
  <pageMargins left="0.86614173228346458" right="0.47244094488188981" top="0.74803149606299213" bottom="0.51181102362204722" header="0.43307086614173229" footer="0.23622047244094491"/>
  <pageSetup paperSize="9" firstPageNumber="93" orientation="portrait" r:id="rId1"/>
  <headerFooter alignWithMargins="0">
    <oddHeader>&amp;C&amp;13&amp;P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M21" sqref="M21"/>
    </sheetView>
  </sheetViews>
  <sheetFormatPr defaultColWidth="8.77734375" defaultRowHeight="15"/>
  <cols>
    <col min="1" max="1" width="1.77734375" style="398" customWidth="1"/>
    <col min="2" max="2" width="29.44140625" style="398" customWidth="1"/>
    <col min="3" max="3" width="13.33203125" style="398" customWidth="1"/>
    <col min="4" max="6" width="8.33203125" style="398" customWidth="1"/>
    <col min="7" max="7" width="8.6640625" style="398" hidden="1" customWidth="1"/>
    <col min="8" max="8" width="8" style="398" hidden="1" customWidth="1"/>
    <col min="9" max="16384" width="8.77734375" style="398"/>
  </cols>
  <sheetData>
    <row r="1" spans="1:8" s="411" customFormat="1" ht="21.75" customHeight="1">
      <c r="A1" s="346" t="s">
        <v>662</v>
      </c>
      <c r="B1" s="346"/>
      <c r="C1" s="346"/>
      <c r="D1" s="346"/>
      <c r="E1" s="346"/>
      <c r="F1" s="346"/>
      <c r="G1" s="346"/>
      <c r="H1" s="346"/>
    </row>
    <row r="2" spans="1:8" s="411" customFormat="1" ht="21.75" customHeight="1">
      <c r="A2" s="346"/>
      <c r="B2" s="346"/>
      <c r="C2" s="346"/>
      <c r="D2" s="346"/>
      <c r="E2" s="346"/>
      <c r="F2" s="346"/>
      <c r="G2" s="346"/>
      <c r="H2" s="346"/>
    </row>
    <row r="3" spans="1:8">
      <c r="A3" s="410"/>
      <c r="B3" s="694"/>
      <c r="C3" s="694"/>
      <c r="D3" s="694"/>
      <c r="E3" s="694"/>
      <c r="F3" s="694"/>
      <c r="G3" s="308"/>
      <c r="H3" s="308"/>
    </row>
    <row r="4" spans="1:8" ht="19.5" customHeight="1">
      <c r="A4" s="409"/>
      <c r="B4" s="695"/>
      <c r="C4" s="408" t="s">
        <v>130</v>
      </c>
      <c r="D4" s="408" t="s">
        <v>310</v>
      </c>
      <c r="E4" s="408" t="s">
        <v>370</v>
      </c>
      <c r="F4" s="408" t="s">
        <v>176</v>
      </c>
      <c r="G4" s="408" t="s">
        <v>568</v>
      </c>
      <c r="H4" s="408" t="s">
        <v>567</v>
      </c>
    </row>
    <row r="5" spans="1:8" ht="19.5" customHeight="1">
      <c r="A5" s="406"/>
      <c r="B5" s="696"/>
      <c r="C5" s="407" t="s">
        <v>127</v>
      </c>
      <c r="D5" s="407" t="s">
        <v>668</v>
      </c>
      <c r="E5" s="407" t="s">
        <v>668</v>
      </c>
      <c r="F5" s="407" t="s">
        <v>668</v>
      </c>
      <c r="G5" s="407" t="s">
        <v>452</v>
      </c>
      <c r="H5" s="407" t="s">
        <v>452</v>
      </c>
    </row>
    <row r="6" spans="1:8" ht="19.5" customHeight="1">
      <c r="A6" s="406"/>
      <c r="B6" s="696"/>
      <c r="C6" s="404"/>
      <c r="D6" s="404"/>
      <c r="E6" s="404"/>
      <c r="F6" s="404"/>
      <c r="G6" s="404"/>
      <c r="H6" s="404"/>
    </row>
    <row r="7" spans="1:8" ht="20.100000000000001" customHeight="1">
      <c r="A7" s="401" t="s">
        <v>566</v>
      </c>
      <c r="B7" s="399"/>
      <c r="C7" s="697"/>
      <c r="D7" s="405"/>
      <c r="E7" s="405"/>
      <c r="F7" s="405"/>
      <c r="G7" s="404"/>
      <c r="H7" s="404"/>
    </row>
    <row r="8" spans="1:8" ht="20.100000000000001" customHeight="1">
      <c r="A8" s="399"/>
      <c r="B8" s="697" t="s">
        <v>565</v>
      </c>
      <c r="C8" s="953" t="s">
        <v>547</v>
      </c>
      <c r="D8" s="954">
        <v>3206</v>
      </c>
      <c r="E8" s="954">
        <v>2801</v>
      </c>
      <c r="F8" s="954">
        <f>SUM(D8:E8)</f>
        <v>6007</v>
      </c>
      <c r="G8" s="403">
        <v>6.7</v>
      </c>
      <c r="H8" s="403">
        <v>100.7</v>
      </c>
    </row>
    <row r="9" spans="1:8" ht="20.100000000000001" customHeight="1">
      <c r="A9" s="399"/>
      <c r="B9" s="697" t="s">
        <v>564</v>
      </c>
      <c r="C9" s="953" t="s">
        <v>89</v>
      </c>
      <c r="D9" s="954">
        <v>2074</v>
      </c>
      <c r="E9" s="954">
        <v>1813</v>
      </c>
      <c r="F9" s="954">
        <f t="shared" ref="F9:F30" si="0">SUM(D9:E9)</f>
        <v>3887</v>
      </c>
      <c r="G9" s="403">
        <v>27.7</v>
      </c>
      <c r="H9" s="403">
        <v>401.5</v>
      </c>
    </row>
    <row r="10" spans="1:8" ht="20.100000000000001" customHeight="1">
      <c r="A10" s="399"/>
      <c r="B10" s="697" t="s">
        <v>563</v>
      </c>
      <c r="C10" s="953" t="s">
        <v>89</v>
      </c>
      <c r="D10" s="954">
        <v>1132</v>
      </c>
      <c r="E10" s="954">
        <v>988</v>
      </c>
      <c r="F10" s="954">
        <f t="shared" si="0"/>
        <v>2120</v>
      </c>
      <c r="G10" s="403">
        <v>0.5</v>
      </c>
      <c r="H10" s="403">
        <v>7.4</v>
      </c>
    </row>
    <row r="11" spans="1:8" ht="20.100000000000001" customHeight="1">
      <c r="A11" s="401"/>
      <c r="B11" s="399" t="s">
        <v>546</v>
      </c>
      <c r="C11" s="953" t="s">
        <v>545</v>
      </c>
      <c r="D11" s="955">
        <v>1672</v>
      </c>
      <c r="E11" s="955">
        <v>1420</v>
      </c>
      <c r="F11" s="954">
        <f t="shared" si="0"/>
        <v>3092</v>
      </c>
      <c r="G11" s="400"/>
      <c r="H11" s="400"/>
    </row>
    <row r="12" spans="1:8" ht="20.100000000000001" customHeight="1">
      <c r="A12" s="399"/>
      <c r="B12" s="697" t="s">
        <v>544</v>
      </c>
      <c r="C12" s="953" t="s">
        <v>89</v>
      </c>
      <c r="D12" s="955">
        <v>1122</v>
      </c>
      <c r="E12" s="955">
        <v>910</v>
      </c>
      <c r="F12" s="954">
        <f t="shared" si="0"/>
        <v>2032</v>
      </c>
      <c r="G12" s="400">
        <v>4243</v>
      </c>
      <c r="H12" s="400">
        <f t="shared" ref="H12:H17" si="1">D12+E12+G12</f>
        <v>6275</v>
      </c>
    </row>
    <row r="13" spans="1:8" ht="20.100000000000001" customHeight="1">
      <c r="A13" s="399"/>
      <c r="B13" s="698" t="s">
        <v>562</v>
      </c>
      <c r="C13" s="953" t="s">
        <v>89</v>
      </c>
      <c r="D13" s="955">
        <v>1264</v>
      </c>
      <c r="E13" s="955">
        <v>1020</v>
      </c>
      <c r="F13" s="954">
        <f t="shared" si="0"/>
        <v>2284</v>
      </c>
      <c r="G13" s="400">
        <v>2217</v>
      </c>
      <c r="H13" s="400">
        <f t="shared" si="1"/>
        <v>4501</v>
      </c>
    </row>
    <row r="14" spans="1:8" ht="20.100000000000001" customHeight="1">
      <c r="A14" s="399" t="s">
        <v>561</v>
      </c>
      <c r="B14" s="698"/>
      <c r="C14" s="953"/>
      <c r="D14" s="955"/>
      <c r="E14" s="955"/>
      <c r="F14" s="954"/>
      <c r="G14" s="400">
        <f>G12-G13</f>
        <v>2026</v>
      </c>
      <c r="H14" s="400">
        <f t="shared" si="1"/>
        <v>2026</v>
      </c>
    </row>
    <row r="15" spans="1:8" ht="20.100000000000001" customHeight="1">
      <c r="A15" s="399"/>
      <c r="B15" s="697" t="s">
        <v>560</v>
      </c>
      <c r="C15" s="953" t="s">
        <v>545</v>
      </c>
      <c r="D15" s="955">
        <v>3</v>
      </c>
      <c r="E15" s="955">
        <v>31</v>
      </c>
      <c r="F15" s="954">
        <f t="shared" si="0"/>
        <v>34</v>
      </c>
      <c r="G15" s="400">
        <v>1909</v>
      </c>
      <c r="H15" s="400">
        <f t="shared" si="1"/>
        <v>1943</v>
      </c>
    </row>
    <row r="16" spans="1:8" ht="20.100000000000001" customHeight="1">
      <c r="A16" s="399"/>
      <c r="B16" s="697" t="s">
        <v>544</v>
      </c>
      <c r="C16" s="953" t="s">
        <v>89</v>
      </c>
      <c r="D16" s="955">
        <v>1</v>
      </c>
      <c r="E16" s="955">
        <v>50</v>
      </c>
      <c r="F16" s="954">
        <f t="shared" si="0"/>
        <v>51</v>
      </c>
      <c r="G16" s="400">
        <v>1205</v>
      </c>
      <c r="H16" s="400">
        <f t="shared" si="1"/>
        <v>1256</v>
      </c>
    </row>
    <row r="17" spans="1:8" ht="20.100000000000001" customHeight="1">
      <c r="A17" s="399"/>
      <c r="B17" s="697" t="s">
        <v>559</v>
      </c>
      <c r="C17" s="953" t="s">
        <v>558</v>
      </c>
      <c r="D17" s="777">
        <v>328.55</v>
      </c>
      <c r="E17" s="777">
        <v>47191.784</v>
      </c>
      <c r="F17" s="776">
        <f t="shared" si="0"/>
        <v>47520.334000000003</v>
      </c>
      <c r="G17" s="400">
        <v>2087</v>
      </c>
      <c r="H17" s="400">
        <f t="shared" si="1"/>
        <v>49607.334000000003</v>
      </c>
    </row>
    <row r="18" spans="1:8" ht="20.100000000000001" customHeight="1">
      <c r="A18" s="401"/>
      <c r="B18" s="399" t="s">
        <v>557</v>
      </c>
      <c r="C18" s="953" t="s">
        <v>89</v>
      </c>
      <c r="D18" s="777">
        <v>130.9</v>
      </c>
      <c r="E18" s="777">
        <v>12247.98</v>
      </c>
      <c r="F18" s="776">
        <f t="shared" si="0"/>
        <v>12378.88</v>
      </c>
      <c r="G18" s="400"/>
      <c r="H18" s="400"/>
    </row>
    <row r="19" spans="1:8" ht="20.100000000000001" customHeight="1">
      <c r="A19" s="399"/>
      <c r="B19" s="697" t="s">
        <v>556</v>
      </c>
      <c r="C19" s="953" t="s">
        <v>555</v>
      </c>
      <c r="D19" s="955">
        <v>3</v>
      </c>
      <c r="E19" s="955">
        <v>235</v>
      </c>
      <c r="F19" s="954">
        <f t="shared" si="0"/>
        <v>238</v>
      </c>
      <c r="G19" s="400">
        <v>149</v>
      </c>
      <c r="H19" s="400">
        <f t="shared" ref="H19:H25" si="2">D19+E19+G19</f>
        <v>387</v>
      </c>
    </row>
    <row r="20" spans="1:8" ht="20.100000000000001" customHeight="1">
      <c r="A20" s="399"/>
      <c r="B20" s="697" t="s">
        <v>554</v>
      </c>
      <c r="C20" s="953" t="s">
        <v>89</v>
      </c>
      <c r="D20" s="955">
        <v>702</v>
      </c>
      <c r="E20" s="955">
        <v>7000</v>
      </c>
      <c r="F20" s="954">
        <f t="shared" si="0"/>
        <v>7702</v>
      </c>
      <c r="G20" s="400">
        <v>82</v>
      </c>
      <c r="H20" s="400">
        <f t="shared" si="2"/>
        <v>7784</v>
      </c>
    </row>
    <row r="21" spans="1:8" ht="20.100000000000001" customHeight="1">
      <c r="A21" s="399"/>
      <c r="B21" s="697" t="s">
        <v>543</v>
      </c>
      <c r="C21" s="953" t="s">
        <v>367</v>
      </c>
      <c r="D21" s="777">
        <v>44.4</v>
      </c>
      <c r="E21" s="777">
        <v>464.24101999999988</v>
      </c>
      <c r="F21" s="776">
        <f t="shared" si="0"/>
        <v>508.64101999999986</v>
      </c>
      <c r="G21" s="402">
        <v>132735.20000000001</v>
      </c>
      <c r="H21" s="402">
        <f t="shared" si="2"/>
        <v>133243.84102000002</v>
      </c>
    </row>
    <row r="22" spans="1:8" ht="20.100000000000001" customHeight="1">
      <c r="A22" s="399" t="s">
        <v>553</v>
      </c>
      <c r="B22" s="697"/>
      <c r="C22" s="953"/>
      <c r="D22" s="955"/>
      <c r="E22" s="955"/>
      <c r="F22" s="954"/>
      <c r="G22" s="402">
        <v>27672.98</v>
      </c>
      <c r="H22" s="402">
        <f t="shared" si="2"/>
        <v>27672.98</v>
      </c>
    </row>
    <row r="23" spans="1:8" ht="20.100000000000001" customHeight="1">
      <c r="A23" s="399"/>
      <c r="B23" s="697" t="s">
        <v>552</v>
      </c>
      <c r="C23" s="953" t="s">
        <v>547</v>
      </c>
      <c r="D23" s="955">
        <v>5375</v>
      </c>
      <c r="E23" s="955">
        <v>3707</v>
      </c>
      <c r="F23" s="954">
        <f t="shared" si="0"/>
        <v>9082</v>
      </c>
      <c r="G23" s="400">
        <v>1497</v>
      </c>
      <c r="H23" s="400">
        <f t="shared" si="2"/>
        <v>10579</v>
      </c>
    </row>
    <row r="24" spans="1:8" ht="20.100000000000001" customHeight="1">
      <c r="A24" s="399"/>
      <c r="B24" s="697" t="s">
        <v>551</v>
      </c>
      <c r="C24" s="953" t="s">
        <v>89</v>
      </c>
      <c r="D24" s="955">
        <v>4764</v>
      </c>
      <c r="E24" s="955">
        <v>3242</v>
      </c>
      <c r="F24" s="954">
        <f t="shared" si="0"/>
        <v>8006</v>
      </c>
      <c r="G24" s="400">
        <v>44782</v>
      </c>
      <c r="H24" s="400">
        <f t="shared" si="2"/>
        <v>52788</v>
      </c>
    </row>
    <row r="25" spans="1:8" ht="20.100000000000001" customHeight="1">
      <c r="A25" s="399"/>
      <c r="B25" s="697" t="s">
        <v>550</v>
      </c>
      <c r="C25" s="953" t="s">
        <v>367</v>
      </c>
      <c r="D25" s="777">
        <v>55.477334999999982</v>
      </c>
      <c r="E25" s="777">
        <v>64.81028400000001</v>
      </c>
      <c r="F25" s="776">
        <f t="shared" si="0"/>
        <v>120.28761899999999</v>
      </c>
      <c r="G25" s="402">
        <v>7997.08</v>
      </c>
      <c r="H25" s="402">
        <f t="shared" si="2"/>
        <v>8117.3676189999996</v>
      </c>
    </row>
    <row r="26" spans="1:8" ht="20.100000000000001" customHeight="1">
      <c r="A26" s="401" t="s">
        <v>549</v>
      </c>
      <c r="B26" s="399"/>
      <c r="C26" s="953"/>
      <c r="D26" s="955"/>
      <c r="E26" s="955"/>
      <c r="F26" s="954"/>
      <c r="G26" s="400"/>
      <c r="H26" s="400"/>
    </row>
    <row r="27" spans="1:8" ht="20.100000000000001" customHeight="1">
      <c r="A27" s="399"/>
      <c r="B27" s="697" t="s">
        <v>548</v>
      </c>
      <c r="C27" s="953" t="s">
        <v>547</v>
      </c>
      <c r="D27" s="955">
        <v>626</v>
      </c>
      <c r="E27" s="955">
        <v>531</v>
      </c>
      <c r="F27" s="954">
        <f t="shared" si="0"/>
        <v>1157</v>
      </c>
      <c r="G27" s="400">
        <v>3297</v>
      </c>
      <c r="H27" s="400">
        <f>D27+E27+G27</f>
        <v>4454</v>
      </c>
    </row>
    <row r="28" spans="1:8" ht="20.100000000000001" customHeight="1">
      <c r="A28" s="399"/>
      <c r="B28" s="697" t="s">
        <v>546</v>
      </c>
      <c r="C28" s="953" t="s">
        <v>545</v>
      </c>
      <c r="D28" s="955">
        <v>21</v>
      </c>
      <c r="E28" s="955">
        <v>35</v>
      </c>
      <c r="F28" s="954">
        <f t="shared" si="0"/>
        <v>56</v>
      </c>
      <c r="G28" s="400">
        <v>3086</v>
      </c>
      <c r="H28" s="400">
        <f>D28+E28+G28</f>
        <v>3142</v>
      </c>
    </row>
    <row r="29" spans="1:8" ht="20.100000000000001" customHeight="1">
      <c r="A29" s="399"/>
      <c r="B29" s="697" t="s">
        <v>544</v>
      </c>
      <c r="C29" s="953" t="s">
        <v>89</v>
      </c>
      <c r="D29" s="955">
        <v>39</v>
      </c>
      <c r="E29" s="955">
        <v>45</v>
      </c>
      <c r="F29" s="954">
        <f t="shared" si="0"/>
        <v>84</v>
      </c>
      <c r="G29" s="402">
        <v>63078.5</v>
      </c>
      <c r="H29" s="402">
        <f>D29+E29+G29</f>
        <v>63162.5</v>
      </c>
    </row>
    <row r="30" spans="1:8" ht="20.100000000000001" customHeight="1">
      <c r="A30" s="401"/>
      <c r="B30" s="399" t="s">
        <v>543</v>
      </c>
      <c r="C30" s="953" t="s">
        <v>367</v>
      </c>
      <c r="D30" s="777">
        <v>161.24</v>
      </c>
      <c r="E30" s="777">
        <v>125.72999999999999</v>
      </c>
      <c r="F30" s="776">
        <f t="shared" si="0"/>
        <v>286.97000000000003</v>
      </c>
      <c r="G30" s="400"/>
      <c r="H30" s="400"/>
    </row>
  </sheetData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M21" sqref="M21"/>
    </sheetView>
  </sheetViews>
  <sheetFormatPr defaultColWidth="10.33203125" defaultRowHeight="12"/>
  <cols>
    <col min="1" max="1" width="23.21875" style="215" customWidth="1"/>
    <col min="2" max="2" width="7.77734375" style="215" customWidth="1"/>
    <col min="3" max="3" width="7.33203125" style="215" customWidth="1"/>
    <col min="4" max="4" width="7.77734375" style="215" customWidth="1"/>
    <col min="5" max="5" width="0.6640625" style="215" customWidth="1"/>
    <col min="6" max="8" width="7.77734375" style="215" customWidth="1"/>
    <col min="9" max="16384" width="10.33203125" style="215"/>
  </cols>
  <sheetData>
    <row r="1" spans="1:12" ht="20.100000000000001" customHeight="1">
      <c r="A1" s="14" t="s">
        <v>742</v>
      </c>
      <c r="B1" s="435"/>
      <c r="C1" s="435"/>
      <c r="D1" s="435"/>
      <c r="E1" s="435"/>
      <c r="F1" s="435"/>
      <c r="G1" s="435"/>
      <c r="H1" s="435"/>
    </row>
    <row r="2" spans="1:12" ht="20.100000000000001" customHeight="1">
      <c r="A2" s="14" t="s">
        <v>386</v>
      </c>
      <c r="B2" s="435"/>
      <c r="C2" s="435"/>
      <c r="D2" s="435"/>
      <c r="E2" s="435"/>
      <c r="F2" s="435"/>
      <c r="G2" s="435"/>
      <c r="H2" s="435"/>
    </row>
    <row r="3" spans="1:12" ht="18" customHeight="1">
      <c r="A3" s="436"/>
      <c r="B3" s="435"/>
      <c r="C3" s="435"/>
      <c r="D3" s="435"/>
      <c r="E3" s="435"/>
      <c r="F3" s="435"/>
      <c r="G3" s="435"/>
      <c r="H3" s="435"/>
    </row>
    <row r="4" spans="1:12" ht="18" customHeight="1">
      <c r="A4" s="437"/>
      <c r="B4" s="1084" t="s">
        <v>665</v>
      </c>
      <c r="C4" s="1085"/>
      <c r="D4" s="1085"/>
      <c r="E4" s="709"/>
      <c r="F4" s="1084" t="s">
        <v>739</v>
      </c>
      <c r="G4" s="1085"/>
      <c r="H4" s="1085"/>
    </row>
    <row r="5" spans="1:12" ht="18" customHeight="1">
      <c r="A5" s="219"/>
      <c r="B5" s="1082" t="s">
        <v>668</v>
      </c>
      <c r="C5" s="1083"/>
      <c r="D5" s="1083"/>
      <c r="E5" s="413"/>
      <c r="F5" s="1082" t="s">
        <v>741</v>
      </c>
      <c r="G5" s="1083"/>
      <c r="H5" s="1083"/>
    </row>
    <row r="6" spans="1:12" ht="18" customHeight="1">
      <c r="A6" s="219"/>
      <c r="B6" s="220" t="s">
        <v>387</v>
      </c>
      <c r="C6" s="220" t="s">
        <v>388</v>
      </c>
      <c r="D6" s="220" t="s">
        <v>389</v>
      </c>
      <c r="E6" s="220"/>
      <c r="F6" s="1080" t="s">
        <v>571</v>
      </c>
      <c r="G6" s="1080" t="s">
        <v>572</v>
      </c>
      <c r="H6" s="1080" t="s">
        <v>573</v>
      </c>
    </row>
    <row r="7" spans="1:12" ht="18" customHeight="1">
      <c r="A7" s="219"/>
      <c r="B7" s="706" t="s">
        <v>390</v>
      </c>
      <c r="C7" s="706" t="s">
        <v>391</v>
      </c>
      <c r="D7" s="706" t="s">
        <v>392</v>
      </c>
      <c r="E7" s="706"/>
      <c r="F7" s="1081"/>
      <c r="G7" s="1081"/>
      <c r="H7" s="1081"/>
    </row>
    <row r="8" spans="1:12" ht="12.75" customHeight="1">
      <c r="A8" s="438"/>
      <c r="B8" s="439"/>
      <c r="C8" s="435"/>
      <c r="D8" s="439"/>
      <c r="E8" s="439"/>
      <c r="F8" s="435"/>
      <c r="G8" s="435"/>
      <c r="H8" s="435"/>
      <c r="I8" s="216"/>
      <c r="J8" s="216"/>
    </row>
    <row r="9" spans="1:12" ht="18.600000000000001" customHeight="1">
      <c r="A9" s="15" t="s">
        <v>393</v>
      </c>
      <c r="B9" s="139">
        <v>3006.7</v>
      </c>
      <c r="C9" s="139">
        <v>68.3</v>
      </c>
      <c r="D9" s="147">
        <v>20547.400000000001</v>
      </c>
      <c r="E9" s="440"/>
      <c r="F9" s="139">
        <v>99.4</v>
      </c>
      <c r="G9" s="139">
        <v>104</v>
      </c>
      <c r="H9" s="139">
        <v>103.4</v>
      </c>
      <c r="I9" s="216"/>
      <c r="J9" s="216"/>
    </row>
    <row r="10" spans="1:12" s="217" customFormat="1" ht="18.600000000000001" customHeight="1">
      <c r="A10" s="154" t="s">
        <v>394</v>
      </c>
      <c r="B10" s="139">
        <v>491.3</v>
      </c>
      <c r="C10" s="139">
        <v>66.5</v>
      </c>
      <c r="D10" s="147">
        <v>3264.8000000000006</v>
      </c>
      <c r="E10" s="441"/>
      <c r="F10" s="139">
        <v>98.5</v>
      </c>
      <c r="G10" s="139">
        <v>101.5</v>
      </c>
      <c r="H10" s="139">
        <v>100</v>
      </c>
      <c r="I10" s="216"/>
      <c r="J10" s="216"/>
      <c r="K10" s="216"/>
      <c r="L10" s="216"/>
    </row>
    <row r="11" spans="1:12" s="217" customFormat="1" ht="17.25" customHeight="1">
      <c r="A11" s="442" t="s">
        <v>17</v>
      </c>
      <c r="B11" s="443">
        <v>85.1</v>
      </c>
      <c r="C11" s="443">
        <v>61.7</v>
      </c>
      <c r="D11" s="444">
        <v>525.20000000000005</v>
      </c>
      <c r="E11" s="441"/>
      <c r="F11" s="443">
        <v>97.9</v>
      </c>
      <c r="G11" s="443">
        <v>103.4</v>
      </c>
      <c r="H11" s="443">
        <v>101.3</v>
      </c>
      <c r="I11" s="216"/>
      <c r="J11" s="216"/>
    </row>
    <row r="12" spans="1:12" ht="17.25" customHeight="1">
      <c r="A12" s="442" t="s">
        <v>18</v>
      </c>
      <c r="B12" s="443">
        <v>29.6</v>
      </c>
      <c r="C12" s="443">
        <v>62.9</v>
      </c>
      <c r="D12" s="444">
        <v>186.1</v>
      </c>
      <c r="E12" s="440"/>
      <c r="F12" s="443">
        <v>99.3</v>
      </c>
      <c r="G12" s="443">
        <v>102.6</v>
      </c>
      <c r="H12" s="443">
        <v>101.9</v>
      </c>
      <c r="I12" s="216"/>
      <c r="J12" s="216"/>
    </row>
    <row r="13" spans="1:12" ht="17.25" customHeight="1">
      <c r="A13" s="442" t="s">
        <v>19</v>
      </c>
      <c r="B13" s="443">
        <v>31.1</v>
      </c>
      <c r="C13" s="443">
        <v>66.2</v>
      </c>
      <c r="D13" s="444">
        <v>206</v>
      </c>
      <c r="E13" s="440"/>
      <c r="F13" s="443">
        <v>97.5</v>
      </c>
      <c r="G13" s="443">
        <v>102</v>
      </c>
      <c r="H13" s="443">
        <v>99.6</v>
      </c>
      <c r="I13" s="216"/>
      <c r="J13" s="216"/>
    </row>
    <row r="14" spans="1:12" ht="17.25" customHeight="1">
      <c r="A14" s="442" t="s">
        <v>20</v>
      </c>
      <c r="B14" s="443">
        <v>15.4</v>
      </c>
      <c r="C14" s="443">
        <v>55.3</v>
      </c>
      <c r="D14" s="444">
        <v>85.2</v>
      </c>
      <c r="E14" s="440"/>
      <c r="F14" s="443">
        <v>97.5</v>
      </c>
      <c r="G14" s="443">
        <v>99.8</v>
      </c>
      <c r="H14" s="443">
        <v>97.4</v>
      </c>
      <c r="I14" s="216"/>
      <c r="J14" s="216"/>
    </row>
    <row r="15" spans="1:12" ht="17.25" customHeight="1">
      <c r="A15" s="442" t="s">
        <v>395</v>
      </c>
      <c r="B15" s="443">
        <v>55.8</v>
      </c>
      <c r="C15" s="443">
        <v>65.5</v>
      </c>
      <c r="D15" s="444">
        <v>365.3</v>
      </c>
      <c r="E15" s="440"/>
      <c r="F15" s="443">
        <v>98.6</v>
      </c>
      <c r="G15" s="443">
        <v>103.8</v>
      </c>
      <c r="H15" s="443">
        <v>102.3</v>
      </c>
      <c r="I15" s="216"/>
      <c r="J15" s="216"/>
    </row>
    <row r="16" spans="1:12" ht="17.25" customHeight="1">
      <c r="A16" s="442" t="s">
        <v>21</v>
      </c>
      <c r="B16" s="443">
        <v>28.4</v>
      </c>
      <c r="C16" s="443">
        <v>70.2</v>
      </c>
      <c r="D16" s="444">
        <v>199.5</v>
      </c>
      <c r="E16" s="440"/>
      <c r="F16" s="443">
        <v>97.9</v>
      </c>
      <c r="G16" s="443">
        <v>100.7</v>
      </c>
      <c r="H16" s="443">
        <v>98.8</v>
      </c>
      <c r="I16" s="216"/>
      <c r="J16" s="216"/>
    </row>
    <row r="17" spans="1:12" ht="17.25" customHeight="1">
      <c r="A17" s="442" t="s">
        <v>396</v>
      </c>
      <c r="B17" s="443">
        <v>28.1</v>
      </c>
      <c r="C17" s="443">
        <v>67.7</v>
      </c>
      <c r="D17" s="444">
        <v>190.3</v>
      </c>
      <c r="E17" s="440"/>
      <c r="F17" s="443">
        <v>94.6</v>
      </c>
      <c r="G17" s="140">
        <v>100.3</v>
      </c>
      <c r="H17" s="140">
        <v>94.9</v>
      </c>
      <c r="I17" s="216"/>
      <c r="J17" s="216"/>
    </row>
    <row r="18" spans="1:12" ht="17.25" customHeight="1">
      <c r="A18" s="442" t="s">
        <v>22</v>
      </c>
      <c r="B18" s="443">
        <v>76.5</v>
      </c>
      <c r="C18" s="443">
        <v>71</v>
      </c>
      <c r="D18" s="444">
        <v>543.5</v>
      </c>
      <c r="E18" s="440"/>
      <c r="F18" s="443">
        <v>100.3</v>
      </c>
      <c r="G18" s="140">
        <v>100.4</v>
      </c>
      <c r="H18" s="140">
        <v>100.8</v>
      </c>
      <c r="I18" s="216"/>
      <c r="J18" s="216"/>
    </row>
    <row r="19" spans="1:12" ht="17.25" customHeight="1">
      <c r="A19" s="442" t="s">
        <v>23</v>
      </c>
      <c r="B19" s="443">
        <v>29.6</v>
      </c>
      <c r="C19" s="443">
        <v>66.900000000000006</v>
      </c>
      <c r="D19" s="444">
        <v>198</v>
      </c>
      <c r="E19" s="440"/>
      <c r="F19" s="443">
        <v>98</v>
      </c>
      <c r="G19" s="140">
        <v>100.5</v>
      </c>
      <c r="H19" s="140">
        <v>98.5</v>
      </c>
      <c r="I19" s="216"/>
      <c r="J19" s="216"/>
    </row>
    <row r="20" spans="1:12" ht="17.25" customHeight="1">
      <c r="A20" s="442" t="s">
        <v>24</v>
      </c>
      <c r="B20" s="443">
        <v>71.8</v>
      </c>
      <c r="C20" s="443">
        <v>69.5</v>
      </c>
      <c r="D20" s="444">
        <v>498.9</v>
      </c>
      <c r="E20" s="440"/>
      <c r="F20" s="443">
        <v>99</v>
      </c>
      <c r="G20" s="140">
        <v>100.1</v>
      </c>
      <c r="H20" s="140">
        <v>99.1</v>
      </c>
      <c r="I20" s="216"/>
      <c r="J20" s="216"/>
    </row>
    <row r="21" spans="1:12" ht="17.25" customHeight="1">
      <c r="A21" s="442" t="s">
        <v>397</v>
      </c>
      <c r="B21" s="443">
        <v>39.9</v>
      </c>
      <c r="C21" s="443">
        <v>66.900000000000006</v>
      </c>
      <c r="D21" s="444">
        <v>266.8</v>
      </c>
      <c r="E21" s="440"/>
      <c r="F21" s="443">
        <v>99.3</v>
      </c>
      <c r="G21" s="140">
        <v>100.6</v>
      </c>
      <c r="H21" s="140">
        <v>99.7</v>
      </c>
      <c r="I21" s="216"/>
      <c r="J21" s="216"/>
    </row>
    <row r="22" spans="1:12" ht="17.25" customHeight="1">
      <c r="A22" s="16" t="s">
        <v>398</v>
      </c>
      <c r="B22" s="445">
        <v>245.00000000000003</v>
      </c>
      <c r="C22" s="445">
        <v>58.6</v>
      </c>
      <c r="D22" s="446">
        <v>1436.6</v>
      </c>
      <c r="E22" s="441"/>
      <c r="F22" s="445">
        <v>99.4</v>
      </c>
      <c r="G22" s="141">
        <v>102.1</v>
      </c>
      <c r="H22" s="139">
        <v>101.6</v>
      </c>
      <c r="I22" s="218"/>
      <c r="J22" s="218"/>
      <c r="K22" s="216"/>
      <c r="L22" s="216"/>
    </row>
    <row r="23" spans="1:12" s="217" customFormat="1" ht="17.25" customHeight="1">
      <c r="A23" s="442" t="s">
        <v>399</v>
      </c>
      <c r="B23" s="443">
        <v>9.1999999999999993</v>
      </c>
      <c r="C23" s="443">
        <v>58.4</v>
      </c>
      <c r="D23" s="444">
        <v>53.7</v>
      </c>
      <c r="E23" s="440"/>
      <c r="F23" s="443">
        <v>100</v>
      </c>
      <c r="G23" s="140">
        <v>101</v>
      </c>
      <c r="H23" s="140">
        <v>100.9</v>
      </c>
      <c r="I23" s="216"/>
      <c r="J23" s="216"/>
    </row>
    <row r="24" spans="1:12" ht="17.25" customHeight="1">
      <c r="A24" s="442" t="s">
        <v>400</v>
      </c>
      <c r="B24" s="443">
        <v>3.6</v>
      </c>
      <c r="C24" s="443">
        <v>51.9</v>
      </c>
      <c r="D24" s="444">
        <v>18.7</v>
      </c>
      <c r="E24" s="440"/>
      <c r="F24" s="443">
        <v>100</v>
      </c>
      <c r="G24" s="140">
        <v>100</v>
      </c>
      <c r="H24" s="140">
        <v>100</v>
      </c>
      <c r="I24" s="216"/>
      <c r="J24" s="216"/>
    </row>
    <row r="25" spans="1:12" ht="17.25" customHeight="1">
      <c r="A25" s="442" t="s">
        <v>401</v>
      </c>
      <c r="B25" s="443">
        <v>8.6</v>
      </c>
      <c r="C25" s="443">
        <v>56.7</v>
      </c>
      <c r="D25" s="444">
        <v>48.8</v>
      </c>
      <c r="E25" s="440"/>
      <c r="F25" s="443">
        <v>98.9</v>
      </c>
      <c r="G25" s="140">
        <v>99.8</v>
      </c>
      <c r="H25" s="140">
        <v>98.8</v>
      </c>
      <c r="I25" s="216"/>
      <c r="J25" s="216"/>
    </row>
    <row r="26" spans="1:12" ht="17.25" customHeight="1">
      <c r="A26" s="442" t="s">
        <v>402</v>
      </c>
      <c r="B26" s="443">
        <v>19.100000000000001</v>
      </c>
      <c r="C26" s="443">
        <v>60.4</v>
      </c>
      <c r="D26" s="444">
        <v>115.3</v>
      </c>
      <c r="E26" s="440"/>
      <c r="F26" s="443">
        <v>99</v>
      </c>
      <c r="G26" s="140">
        <v>100.7</v>
      </c>
      <c r="H26" s="140">
        <v>99.6</v>
      </c>
      <c r="I26" s="216"/>
      <c r="J26" s="216"/>
    </row>
    <row r="27" spans="1:12" ht="17.25" customHeight="1">
      <c r="A27" s="442" t="s">
        <v>25</v>
      </c>
      <c r="B27" s="443">
        <v>10.1</v>
      </c>
      <c r="C27" s="443">
        <v>61.7</v>
      </c>
      <c r="D27" s="444">
        <v>62.3</v>
      </c>
      <c r="E27" s="440"/>
      <c r="F27" s="443">
        <v>100</v>
      </c>
      <c r="G27" s="140">
        <v>103.9</v>
      </c>
      <c r="H27" s="140">
        <v>103.8</v>
      </c>
      <c r="I27" s="216"/>
      <c r="J27" s="216"/>
    </row>
    <row r="28" spans="1:12" ht="17.25" customHeight="1">
      <c r="A28" s="442" t="s">
        <v>403</v>
      </c>
      <c r="B28" s="443">
        <v>19.5</v>
      </c>
      <c r="C28" s="443">
        <v>55.7</v>
      </c>
      <c r="D28" s="444">
        <v>108.6</v>
      </c>
      <c r="E28" s="440"/>
      <c r="F28" s="443">
        <v>99</v>
      </c>
      <c r="G28" s="140">
        <v>100.5</v>
      </c>
      <c r="H28" s="140">
        <v>99.5</v>
      </c>
      <c r="I28" s="216"/>
      <c r="J28" s="216"/>
    </row>
    <row r="29" spans="1:12" ht="17.25" customHeight="1">
      <c r="A29" s="442" t="s">
        <v>404</v>
      </c>
      <c r="B29" s="443">
        <v>29.4</v>
      </c>
      <c r="C29" s="443">
        <v>56.6</v>
      </c>
      <c r="D29" s="444">
        <v>166.4</v>
      </c>
      <c r="E29" s="440"/>
      <c r="F29" s="443">
        <v>98.3</v>
      </c>
      <c r="G29" s="140">
        <v>102.7</v>
      </c>
      <c r="H29" s="140">
        <v>101.1</v>
      </c>
      <c r="I29" s="216"/>
      <c r="J29" s="216"/>
    </row>
    <row r="30" spans="1:12" ht="17.25" customHeight="1">
      <c r="A30" s="442" t="s">
        <v>405</v>
      </c>
      <c r="B30" s="443">
        <v>15</v>
      </c>
      <c r="C30" s="443">
        <v>51.5</v>
      </c>
      <c r="D30" s="444">
        <v>77.3</v>
      </c>
      <c r="E30" s="440"/>
      <c r="F30" s="443">
        <v>96.8</v>
      </c>
      <c r="G30" s="140">
        <v>100.2</v>
      </c>
      <c r="H30" s="140">
        <v>97</v>
      </c>
      <c r="I30" s="216"/>
      <c r="J30" s="216"/>
    </row>
    <row r="31" spans="1:12" ht="17.25" customHeight="1">
      <c r="A31" s="442" t="s">
        <v>26</v>
      </c>
      <c r="B31" s="443">
        <v>48.5</v>
      </c>
      <c r="C31" s="443">
        <v>60.5</v>
      </c>
      <c r="D31" s="444">
        <v>293.39999999999998</v>
      </c>
      <c r="E31" s="440"/>
      <c r="F31" s="443">
        <v>98.8</v>
      </c>
      <c r="G31" s="140">
        <v>101</v>
      </c>
      <c r="H31" s="140">
        <v>99.8</v>
      </c>
      <c r="I31" s="216"/>
      <c r="J31" s="216"/>
    </row>
    <row r="32" spans="1:12" ht="17.25" customHeight="1">
      <c r="A32" s="442" t="s">
        <v>27</v>
      </c>
      <c r="B32" s="443">
        <v>36.1</v>
      </c>
      <c r="C32" s="443">
        <v>61.7</v>
      </c>
      <c r="D32" s="444">
        <v>222.6</v>
      </c>
      <c r="E32" s="440"/>
      <c r="F32" s="443">
        <v>99.4</v>
      </c>
      <c r="G32" s="145">
        <v>103.5</v>
      </c>
      <c r="H32" s="140">
        <v>102.9</v>
      </c>
      <c r="I32" s="216"/>
      <c r="J32" s="216"/>
    </row>
    <row r="33" spans="1:12" ht="17.25" customHeight="1">
      <c r="A33" s="442" t="s">
        <v>406</v>
      </c>
      <c r="B33" s="443">
        <v>9.9</v>
      </c>
      <c r="C33" s="443">
        <v>60.4</v>
      </c>
      <c r="D33" s="444">
        <v>59.8</v>
      </c>
      <c r="E33" s="440"/>
      <c r="F33" s="443">
        <v>103.1</v>
      </c>
      <c r="G33" s="142">
        <v>110.4</v>
      </c>
      <c r="H33" s="443">
        <v>113.9</v>
      </c>
      <c r="I33" s="216"/>
      <c r="J33" s="216"/>
    </row>
    <row r="34" spans="1:12" ht="17.25" customHeight="1">
      <c r="A34" s="442" t="s">
        <v>407</v>
      </c>
      <c r="B34" s="143">
        <v>6.8</v>
      </c>
      <c r="C34" s="144">
        <v>55.4</v>
      </c>
      <c r="D34" s="444">
        <v>37.700000000000003</v>
      </c>
      <c r="E34" s="440"/>
      <c r="F34" s="443">
        <v>100</v>
      </c>
      <c r="G34" s="140">
        <v>111</v>
      </c>
      <c r="H34" s="140">
        <v>111.2</v>
      </c>
      <c r="I34" s="216"/>
      <c r="J34" s="216"/>
    </row>
    <row r="35" spans="1:12" ht="17.25" customHeight="1">
      <c r="A35" s="442" t="s">
        <v>408</v>
      </c>
      <c r="B35" s="143">
        <v>12.8</v>
      </c>
      <c r="C35" s="144">
        <v>59.6</v>
      </c>
      <c r="D35" s="148">
        <v>76.3</v>
      </c>
      <c r="E35" s="440"/>
      <c r="F35" s="143">
        <v>103.2</v>
      </c>
      <c r="G35" s="140">
        <v>100.8</v>
      </c>
      <c r="H35" s="140">
        <v>104.1</v>
      </c>
      <c r="I35" s="216"/>
      <c r="J35" s="216"/>
    </row>
    <row r="36" spans="1:12" ht="17.25" customHeight="1">
      <c r="A36" s="442" t="s">
        <v>409</v>
      </c>
      <c r="B36" s="443">
        <v>16.399999999999999</v>
      </c>
      <c r="C36" s="443">
        <v>58.4</v>
      </c>
      <c r="D36" s="148">
        <v>95.7</v>
      </c>
      <c r="E36" s="440"/>
      <c r="F36" s="143">
        <v>100.6</v>
      </c>
      <c r="G36" s="140">
        <v>101.7</v>
      </c>
      <c r="H36" s="145">
        <v>102.4</v>
      </c>
      <c r="I36" s="216"/>
      <c r="J36" s="216"/>
    </row>
    <row r="37" spans="1:12" ht="17.25" customHeight="1">
      <c r="A37" s="17" t="s">
        <v>410</v>
      </c>
      <c r="B37" s="457"/>
      <c r="I37" s="218"/>
      <c r="J37" s="218"/>
      <c r="K37" s="216"/>
      <c r="L37" s="216"/>
    </row>
    <row r="38" spans="1:12" s="217" customFormat="1" ht="17.25" customHeight="1">
      <c r="A38" s="17" t="s">
        <v>411</v>
      </c>
      <c r="B38" s="445">
        <v>580.6</v>
      </c>
      <c r="C38" s="445">
        <v>66.3</v>
      </c>
      <c r="D38" s="446">
        <v>3847.3999999999996</v>
      </c>
      <c r="E38" s="441"/>
      <c r="F38" s="445">
        <v>103.1</v>
      </c>
      <c r="G38" s="146">
        <v>104.2</v>
      </c>
      <c r="H38" s="146">
        <v>107.4</v>
      </c>
      <c r="I38" s="216"/>
      <c r="J38" s="216"/>
    </row>
    <row r="39" spans="1:12" s="217" customFormat="1" ht="17.25" customHeight="1">
      <c r="A39" s="442" t="s">
        <v>28</v>
      </c>
      <c r="B39" s="443">
        <v>115.3</v>
      </c>
      <c r="C39" s="443">
        <v>66.8</v>
      </c>
      <c r="D39" s="444">
        <v>770.6</v>
      </c>
      <c r="E39" s="440"/>
      <c r="F39" s="443">
        <v>99.2</v>
      </c>
      <c r="G39" s="140">
        <v>103.7</v>
      </c>
      <c r="H39" s="443">
        <v>102.9</v>
      </c>
      <c r="I39" s="216"/>
      <c r="J39" s="216"/>
    </row>
    <row r="40" spans="1:12" ht="17.25" customHeight="1">
      <c r="A40" s="442" t="s">
        <v>29</v>
      </c>
      <c r="B40" s="443">
        <v>91.6</v>
      </c>
      <c r="C40" s="443">
        <v>68.2</v>
      </c>
      <c r="D40" s="444">
        <v>624.4</v>
      </c>
      <c r="E40" s="440"/>
      <c r="F40" s="443">
        <v>99.2</v>
      </c>
      <c r="G40" s="140">
        <v>102.6</v>
      </c>
      <c r="H40" s="443">
        <v>101.7</v>
      </c>
      <c r="I40" s="216"/>
      <c r="J40" s="216"/>
    </row>
    <row r="41" spans="1:12" ht="17.25" customHeight="1">
      <c r="A41" s="442" t="s">
        <v>30</v>
      </c>
      <c r="B41" s="443">
        <v>59.5</v>
      </c>
      <c r="C41" s="443">
        <v>58.7</v>
      </c>
      <c r="D41" s="444">
        <v>349.3</v>
      </c>
      <c r="E41" s="440"/>
      <c r="F41" s="443">
        <v>100.3</v>
      </c>
      <c r="G41" s="443">
        <v>106.9</v>
      </c>
      <c r="H41" s="443">
        <v>107.3</v>
      </c>
      <c r="I41" s="216"/>
      <c r="J41" s="216"/>
    </row>
    <row r="42" spans="1:12" ht="17.25" customHeight="1">
      <c r="A42" s="442" t="s">
        <v>412</v>
      </c>
      <c r="B42" s="443">
        <v>29.6</v>
      </c>
      <c r="C42" s="443">
        <v>64.2</v>
      </c>
      <c r="D42" s="444">
        <v>189.9</v>
      </c>
      <c r="E42" s="440"/>
      <c r="F42" s="443">
        <v>100</v>
      </c>
      <c r="G42" s="447">
        <v>103.7</v>
      </c>
      <c r="H42" s="443">
        <v>103.7</v>
      </c>
      <c r="I42" s="216"/>
      <c r="J42" s="216"/>
    </row>
    <row r="43" spans="1:12" ht="17.25" customHeight="1">
      <c r="A43" s="442" t="s">
        <v>413</v>
      </c>
      <c r="B43" s="443">
        <v>25.9</v>
      </c>
      <c r="C43" s="443">
        <v>61.1</v>
      </c>
      <c r="D43" s="444">
        <v>158.30000000000001</v>
      </c>
      <c r="E43" s="440"/>
      <c r="F43" s="443">
        <v>99.2</v>
      </c>
      <c r="G43" s="448">
        <v>104.1</v>
      </c>
      <c r="H43" s="448">
        <v>103.3</v>
      </c>
      <c r="I43" s="216"/>
      <c r="J43" s="216"/>
    </row>
    <row r="44" spans="1:12" ht="17.25" customHeight="1">
      <c r="A44" s="442" t="s">
        <v>414</v>
      </c>
      <c r="B44" s="443">
        <v>28.4</v>
      </c>
      <c r="C44" s="443">
        <v>66.5</v>
      </c>
      <c r="D44" s="444">
        <v>189</v>
      </c>
      <c r="E44" s="443"/>
      <c r="F44" s="443">
        <v>99</v>
      </c>
      <c r="G44" s="443">
        <v>112</v>
      </c>
      <c r="H44" s="443">
        <v>110.8</v>
      </c>
      <c r="I44" s="216"/>
      <c r="J44" s="216"/>
    </row>
    <row r="45" spans="1:12" ht="18.600000000000001" customHeight="1">
      <c r="A45" s="14" t="s">
        <v>743</v>
      </c>
      <c r="B45" s="435"/>
      <c r="C45" s="435"/>
      <c r="D45" s="435"/>
      <c r="E45" s="435"/>
      <c r="F45" s="435"/>
      <c r="G45" s="435"/>
      <c r="H45" s="435"/>
      <c r="I45" s="216"/>
      <c r="J45" s="216"/>
    </row>
    <row r="46" spans="1:12" ht="18.600000000000001" customHeight="1">
      <c r="A46" s="14" t="s">
        <v>386</v>
      </c>
      <c r="B46" s="435"/>
      <c r="C46" s="435"/>
      <c r="D46" s="435"/>
      <c r="E46" s="435"/>
      <c r="F46" s="435"/>
      <c r="G46" s="435"/>
      <c r="H46" s="435"/>
      <c r="I46" s="216"/>
      <c r="J46" s="216"/>
    </row>
    <row r="47" spans="1:12" ht="18.600000000000001" customHeight="1">
      <c r="A47" s="436"/>
      <c r="B47" s="435"/>
      <c r="C47" s="435"/>
      <c r="D47" s="435"/>
      <c r="E47" s="435"/>
      <c r="F47" s="435"/>
      <c r="G47" s="435"/>
      <c r="H47" s="435"/>
      <c r="I47" s="216"/>
      <c r="J47" s="216"/>
    </row>
    <row r="48" spans="1:12" ht="15" customHeight="1">
      <c r="A48" s="437"/>
      <c r="B48" s="1084" t="s">
        <v>0</v>
      </c>
      <c r="C48" s="1085"/>
      <c r="D48" s="1085"/>
      <c r="E48" s="709"/>
      <c r="F48" s="1084" t="s">
        <v>739</v>
      </c>
      <c r="G48" s="1085"/>
      <c r="H48" s="1085"/>
      <c r="I48" s="216"/>
      <c r="J48" s="216"/>
    </row>
    <row r="49" spans="1:10" ht="15" customHeight="1">
      <c r="A49" s="219"/>
      <c r="B49" s="1082" t="s">
        <v>740</v>
      </c>
      <c r="C49" s="1083"/>
      <c r="D49" s="1083"/>
      <c r="E49" s="413"/>
      <c r="F49" s="1082" t="s">
        <v>741</v>
      </c>
      <c r="G49" s="1083"/>
      <c r="H49" s="1083"/>
      <c r="I49" s="216"/>
      <c r="J49" s="216"/>
    </row>
    <row r="50" spans="1:10" ht="15" customHeight="1">
      <c r="A50" s="219"/>
      <c r="B50" s="220" t="s">
        <v>387</v>
      </c>
      <c r="C50" s="220" t="s">
        <v>388</v>
      </c>
      <c r="D50" s="220" t="s">
        <v>389</v>
      </c>
      <c r="E50" s="220"/>
      <c r="F50" s="1080" t="s">
        <v>571</v>
      </c>
      <c r="G50" s="1080" t="s">
        <v>572</v>
      </c>
      <c r="H50" s="1080" t="s">
        <v>573</v>
      </c>
      <c r="I50" s="216"/>
      <c r="J50" s="216"/>
    </row>
    <row r="51" spans="1:10" ht="15" customHeight="1">
      <c r="A51" s="219"/>
      <c r="B51" s="706" t="s">
        <v>390</v>
      </c>
      <c r="C51" s="706" t="s">
        <v>391</v>
      </c>
      <c r="D51" s="706" t="s">
        <v>392</v>
      </c>
      <c r="E51" s="706"/>
      <c r="F51" s="1081"/>
      <c r="G51" s="1081"/>
      <c r="H51" s="1081"/>
      <c r="I51" s="216"/>
      <c r="J51" s="216"/>
    </row>
    <row r="52" spans="1:10" ht="16.149999999999999" customHeight="1">
      <c r="A52" s="442"/>
      <c r="B52" s="443"/>
      <c r="C52" s="443"/>
      <c r="D52" s="444"/>
      <c r="E52" s="443"/>
      <c r="F52" s="443"/>
      <c r="G52" s="443"/>
      <c r="H52" s="443"/>
      <c r="I52" s="216"/>
      <c r="J52" s="216"/>
    </row>
    <row r="53" spans="1:10" ht="18" customHeight="1">
      <c r="A53" s="442" t="s">
        <v>415</v>
      </c>
      <c r="B53" s="448">
        <v>2.6</v>
      </c>
      <c r="C53" s="443">
        <v>68.099999999999994</v>
      </c>
      <c r="D53" s="449">
        <v>17.7</v>
      </c>
      <c r="E53" s="450"/>
      <c r="F53" s="448">
        <v>100</v>
      </c>
      <c r="G53" s="448">
        <v>106.7</v>
      </c>
      <c r="H53" s="448">
        <v>106.6</v>
      </c>
      <c r="I53" s="216"/>
      <c r="J53" s="216"/>
    </row>
    <row r="54" spans="1:10" ht="18" customHeight="1">
      <c r="A54" s="442" t="s">
        <v>31</v>
      </c>
      <c r="B54" s="448">
        <v>41.5</v>
      </c>
      <c r="C54" s="443">
        <v>61.6</v>
      </c>
      <c r="D54" s="449">
        <v>255.5</v>
      </c>
      <c r="E54" s="450"/>
      <c r="F54" s="448">
        <v>99</v>
      </c>
      <c r="G54" s="448">
        <v>104.8</v>
      </c>
      <c r="H54" s="448">
        <v>103.7</v>
      </c>
      <c r="I54" s="216"/>
      <c r="J54" s="216"/>
    </row>
    <row r="55" spans="1:10" ht="18" customHeight="1">
      <c r="A55" s="442" t="s">
        <v>32</v>
      </c>
      <c r="B55" s="448">
        <v>38</v>
      </c>
      <c r="C55" s="443">
        <v>63.9</v>
      </c>
      <c r="D55" s="449">
        <v>243</v>
      </c>
      <c r="E55" s="450"/>
      <c r="F55" s="448">
        <v>100</v>
      </c>
      <c r="G55" s="448">
        <v>105.3</v>
      </c>
      <c r="H55" s="448">
        <v>105.4</v>
      </c>
      <c r="I55" s="216"/>
      <c r="J55" s="216"/>
    </row>
    <row r="56" spans="1:10" ht="18" customHeight="1">
      <c r="A56" s="442" t="s">
        <v>33</v>
      </c>
      <c r="B56" s="448">
        <v>47.8</v>
      </c>
      <c r="C56" s="443">
        <v>71.400000000000006</v>
      </c>
      <c r="D56" s="449">
        <v>341.5</v>
      </c>
      <c r="E56" s="450"/>
      <c r="F56" s="448">
        <v>99.2</v>
      </c>
      <c r="G56" s="448">
        <v>101.6</v>
      </c>
      <c r="H56" s="448">
        <v>100.8</v>
      </c>
      <c r="I56" s="216"/>
      <c r="J56" s="216"/>
    </row>
    <row r="57" spans="1:10" ht="18" customHeight="1">
      <c r="A57" s="442" t="s">
        <v>416</v>
      </c>
      <c r="B57" s="448">
        <v>26.6</v>
      </c>
      <c r="C57" s="443">
        <v>77.900000000000006</v>
      </c>
      <c r="D57" s="449">
        <v>207.1</v>
      </c>
      <c r="E57" s="450"/>
      <c r="F57" s="448">
        <v>100.4</v>
      </c>
      <c r="G57" s="448">
        <v>103.9</v>
      </c>
      <c r="H57" s="448">
        <v>104.2</v>
      </c>
      <c r="I57" s="216"/>
      <c r="J57" s="216"/>
    </row>
    <row r="58" spans="1:10" ht="18" customHeight="1">
      <c r="A58" s="442" t="s">
        <v>417</v>
      </c>
      <c r="B58" s="448">
        <v>19.899999999999999</v>
      </c>
      <c r="C58" s="443">
        <v>69.099999999999994</v>
      </c>
      <c r="D58" s="449">
        <v>137.5</v>
      </c>
      <c r="E58" s="450"/>
      <c r="F58" s="448">
        <v>101</v>
      </c>
      <c r="G58" s="448">
        <v>106</v>
      </c>
      <c r="H58" s="448">
        <v>107.1</v>
      </c>
      <c r="I58" s="216"/>
      <c r="J58" s="216"/>
    </row>
    <row r="59" spans="1:10" ht="18" customHeight="1">
      <c r="A59" s="442" t="s">
        <v>34</v>
      </c>
      <c r="B59" s="448">
        <v>17.399999999999999</v>
      </c>
      <c r="C59" s="443">
        <v>68.099999999999994</v>
      </c>
      <c r="D59" s="449">
        <v>118.5</v>
      </c>
      <c r="E59" s="450"/>
      <c r="F59" s="448">
        <v>145</v>
      </c>
      <c r="G59" s="448">
        <v>102.4</v>
      </c>
      <c r="H59" s="448">
        <v>148.5</v>
      </c>
      <c r="I59" s="216"/>
      <c r="J59" s="216"/>
    </row>
    <row r="60" spans="1:10" ht="18" customHeight="1">
      <c r="A60" s="442" t="s">
        <v>418</v>
      </c>
      <c r="B60" s="448">
        <v>36.5</v>
      </c>
      <c r="C60" s="443">
        <v>67.2</v>
      </c>
      <c r="D60" s="449">
        <v>245.1</v>
      </c>
      <c r="E60" s="450"/>
      <c r="F60" s="448">
        <v>164.4</v>
      </c>
      <c r="G60" s="448">
        <v>100.6</v>
      </c>
      <c r="H60" s="448">
        <v>165.2</v>
      </c>
      <c r="I60" s="216"/>
      <c r="J60" s="216"/>
    </row>
    <row r="61" spans="1:10" s="217" customFormat="1" ht="18" customHeight="1">
      <c r="A61" s="154" t="s">
        <v>419</v>
      </c>
      <c r="B61" s="451">
        <v>92.100000000000009</v>
      </c>
      <c r="C61" s="451">
        <v>65.599999999999994</v>
      </c>
      <c r="D61" s="452">
        <v>604.6</v>
      </c>
      <c r="E61" s="453"/>
      <c r="F61" s="451">
        <v>103</v>
      </c>
      <c r="G61" s="451">
        <v>100.6</v>
      </c>
      <c r="H61" s="451">
        <v>103.7</v>
      </c>
      <c r="I61" s="216"/>
      <c r="J61" s="216"/>
    </row>
    <row r="62" spans="1:10" ht="18" customHeight="1">
      <c r="A62" s="442" t="s">
        <v>420</v>
      </c>
      <c r="B62" s="448">
        <v>7.1</v>
      </c>
      <c r="C62" s="448">
        <v>48.7</v>
      </c>
      <c r="D62" s="449">
        <v>34.6</v>
      </c>
      <c r="E62" s="450"/>
      <c r="F62" s="448">
        <v>101.4</v>
      </c>
      <c r="G62" s="448">
        <v>101.7</v>
      </c>
      <c r="H62" s="448">
        <v>103.3</v>
      </c>
      <c r="I62" s="216"/>
      <c r="J62" s="216"/>
    </row>
    <row r="63" spans="1:10" ht="18" customHeight="1">
      <c r="A63" s="442" t="s">
        <v>421</v>
      </c>
      <c r="B63" s="448">
        <v>26</v>
      </c>
      <c r="C63" s="448">
        <v>61.2</v>
      </c>
      <c r="D63" s="449">
        <v>159.1</v>
      </c>
      <c r="E63" s="450"/>
      <c r="F63" s="448">
        <v>100.4</v>
      </c>
      <c r="G63" s="448">
        <v>102</v>
      </c>
      <c r="H63" s="448">
        <v>102.3</v>
      </c>
      <c r="I63" s="216"/>
      <c r="J63" s="216"/>
    </row>
    <row r="64" spans="1:10" ht="18" customHeight="1">
      <c r="A64" s="442" t="s">
        <v>422</v>
      </c>
      <c r="B64" s="448">
        <v>44.7</v>
      </c>
      <c r="C64" s="448">
        <v>72.400000000000006</v>
      </c>
      <c r="D64" s="449">
        <v>323.60000000000002</v>
      </c>
      <c r="E64" s="450"/>
      <c r="F64" s="448">
        <v>105.2</v>
      </c>
      <c r="G64" s="448">
        <v>98.2</v>
      </c>
      <c r="H64" s="448">
        <v>103.3</v>
      </c>
      <c r="I64" s="216"/>
      <c r="J64" s="216"/>
    </row>
    <row r="65" spans="1:12" ht="18" customHeight="1">
      <c r="A65" s="442" t="s">
        <v>423</v>
      </c>
      <c r="B65" s="448">
        <v>5</v>
      </c>
      <c r="C65" s="448">
        <v>65.2</v>
      </c>
      <c r="D65" s="449">
        <v>32.6</v>
      </c>
      <c r="E65" s="450"/>
      <c r="F65" s="448">
        <v>102</v>
      </c>
      <c r="G65" s="448">
        <v>103.3</v>
      </c>
      <c r="H65" s="448">
        <v>105.5</v>
      </c>
      <c r="I65" s="216"/>
      <c r="J65" s="216"/>
    </row>
    <row r="66" spans="1:12" ht="18" customHeight="1">
      <c r="A66" s="442" t="s">
        <v>424</v>
      </c>
      <c r="B66" s="448">
        <v>9.3000000000000007</v>
      </c>
      <c r="C66" s="448">
        <v>58.8</v>
      </c>
      <c r="D66" s="449">
        <v>54.7</v>
      </c>
      <c r="E66" s="450"/>
      <c r="F66" s="448">
        <v>102.2</v>
      </c>
      <c r="G66" s="447">
        <v>107.1</v>
      </c>
      <c r="H66" s="454">
        <v>109.4</v>
      </c>
      <c r="I66" s="218"/>
      <c r="J66" s="218"/>
      <c r="K66" s="216"/>
      <c r="L66" s="216"/>
    </row>
    <row r="67" spans="1:12" s="217" customFormat="1" ht="18" customHeight="1">
      <c r="A67" s="155" t="s">
        <v>425</v>
      </c>
      <c r="B67" s="451">
        <v>78.2</v>
      </c>
      <c r="C67" s="451">
        <v>58.6</v>
      </c>
      <c r="D67" s="452">
        <v>458.59999999999991</v>
      </c>
      <c r="E67" s="453"/>
      <c r="F67" s="451">
        <v>98.7</v>
      </c>
      <c r="G67" s="451">
        <v>101.4</v>
      </c>
      <c r="H67" s="451">
        <v>100.1</v>
      </c>
      <c r="I67" s="216"/>
      <c r="J67" s="216"/>
    </row>
    <row r="68" spans="1:12" ht="18" customHeight="1">
      <c r="A68" s="442" t="s">
        <v>35</v>
      </c>
      <c r="B68" s="448">
        <v>2.8</v>
      </c>
      <c r="C68" s="448">
        <v>38.6</v>
      </c>
      <c r="D68" s="449">
        <v>10.8</v>
      </c>
      <c r="E68" s="450"/>
      <c r="F68" s="448">
        <v>93.3</v>
      </c>
      <c r="G68" s="448">
        <v>103.5</v>
      </c>
      <c r="H68" s="448">
        <v>96.4</v>
      </c>
      <c r="I68" s="216"/>
      <c r="J68" s="216"/>
    </row>
    <row r="69" spans="1:12" ht="18" customHeight="1">
      <c r="A69" s="442" t="s">
        <v>36</v>
      </c>
      <c r="B69" s="448">
        <v>46.4</v>
      </c>
      <c r="C69" s="448">
        <v>57.7</v>
      </c>
      <c r="D69" s="449">
        <v>267.89999999999998</v>
      </c>
      <c r="E69" s="450"/>
      <c r="F69" s="448">
        <v>100.7</v>
      </c>
      <c r="G69" s="448">
        <v>100.2</v>
      </c>
      <c r="H69" s="448">
        <v>100.9</v>
      </c>
      <c r="I69" s="216"/>
      <c r="J69" s="216"/>
    </row>
    <row r="70" spans="1:12" ht="18" customHeight="1">
      <c r="A70" s="442" t="s">
        <v>426</v>
      </c>
      <c r="B70" s="448">
        <v>2</v>
      </c>
      <c r="C70" s="448">
        <v>49.5</v>
      </c>
      <c r="D70" s="449">
        <v>9.9</v>
      </c>
      <c r="E70" s="450"/>
      <c r="F70" s="448">
        <v>95.2</v>
      </c>
      <c r="G70" s="448">
        <v>100</v>
      </c>
      <c r="H70" s="448">
        <v>95.2</v>
      </c>
      <c r="I70" s="216"/>
      <c r="J70" s="216"/>
    </row>
    <row r="71" spans="1:12" ht="18" customHeight="1">
      <c r="A71" s="442" t="s">
        <v>37</v>
      </c>
      <c r="B71" s="448">
        <v>15.4</v>
      </c>
      <c r="C71" s="448">
        <v>64.7</v>
      </c>
      <c r="D71" s="449">
        <v>99.6</v>
      </c>
      <c r="E71" s="450"/>
      <c r="F71" s="448">
        <v>96.3</v>
      </c>
      <c r="G71" s="448">
        <v>101.3</v>
      </c>
      <c r="H71" s="448">
        <v>97.5</v>
      </c>
      <c r="I71" s="216"/>
      <c r="J71" s="216"/>
    </row>
    <row r="72" spans="1:12" ht="18" customHeight="1">
      <c r="A72" s="442" t="s">
        <v>38</v>
      </c>
      <c r="B72" s="448">
        <v>6.9</v>
      </c>
      <c r="C72" s="448">
        <v>66.5</v>
      </c>
      <c r="D72" s="449">
        <v>45.9</v>
      </c>
      <c r="E72" s="450"/>
      <c r="F72" s="448">
        <v>97.2</v>
      </c>
      <c r="G72" s="447">
        <v>108.3</v>
      </c>
      <c r="H72" s="447">
        <v>105.3</v>
      </c>
      <c r="I72" s="216"/>
      <c r="J72" s="216"/>
    </row>
    <row r="73" spans="1:12" ht="18" customHeight="1">
      <c r="A73" s="442" t="s">
        <v>39</v>
      </c>
      <c r="B73" s="448">
        <v>4.7</v>
      </c>
      <c r="C73" s="448">
        <v>52.1</v>
      </c>
      <c r="D73" s="449">
        <v>24.5</v>
      </c>
      <c r="E73" s="453"/>
      <c r="F73" s="448">
        <v>95.9</v>
      </c>
      <c r="G73" s="448">
        <v>101.4</v>
      </c>
      <c r="H73" s="448">
        <v>97.2</v>
      </c>
      <c r="I73" s="218"/>
      <c r="J73" s="218"/>
      <c r="K73" s="216"/>
      <c r="L73" s="216"/>
    </row>
    <row r="74" spans="1:12" s="217" customFormat="1" ht="18" customHeight="1">
      <c r="A74" s="155" t="s">
        <v>427</v>
      </c>
      <c r="B74" s="451">
        <v>1519.6</v>
      </c>
      <c r="C74" s="451">
        <v>72</v>
      </c>
      <c r="D74" s="452">
        <v>10935.400000000001</v>
      </c>
      <c r="E74" s="453"/>
      <c r="F74" s="451">
        <v>98.3</v>
      </c>
      <c r="G74" s="451">
        <v>105.3</v>
      </c>
      <c r="H74" s="451">
        <v>103.5</v>
      </c>
      <c r="I74" s="216"/>
      <c r="J74" s="216"/>
    </row>
    <row r="75" spans="1:12" ht="18" customHeight="1">
      <c r="A75" s="442" t="s">
        <v>40</v>
      </c>
      <c r="B75" s="448">
        <v>225.9</v>
      </c>
      <c r="C75" s="448">
        <v>66.5</v>
      </c>
      <c r="D75" s="449">
        <v>1502.5</v>
      </c>
      <c r="E75" s="450"/>
      <c r="F75" s="448">
        <v>99.4</v>
      </c>
      <c r="G75" s="448">
        <v>102.5</v>
      </c>
      <c r="H75" s="448">
        <v>101.9</v>
      </c>
      <c r="I75" s="216"/>
      <c r="J75" s="216"/>
    </row>
    <row r="76" spans="1:12" ht="18" customHeight="1">
      <c r="A76" s="442" t="s">
        <v>428</v>
      </c>
      <c r="B76" s="448">
        <v>51.6</v>
      </c>
      <c r="C76" s="448">
        <v>71.2</v>
      </c>
      <c r="D76" s="449">
        <v>367.2</v>
      </c>
      <c r="E76" s="450"/>
      <c r="F76" s="448">
        <v>89.6</v>
      </c>
      <c r="G76" s="448">
        <v>109.7</v>
      </c>
      <c r="H76" s="448">
        <v>98.2</v>
      </c>
      <c r="I76" s="216"/>
      <c r="J76" s="216"/>
    </row>
    <row r="77" spans="1:12" ht="18" customHeight="1">
      <c r="A77" s="442" t="s">
        <v>41</v>
      </c>
      <c r="B77" s="448">
        <v>11</v>
      </c>
      <c r="C77" s="448">
        <v>50.8</v>
      </c>
      <c r="D77" s="449">
        <v>55.9</v>
      </c>
      <c r="E77" s="450"/>
      <c r="F77" s="448">
        <v>207.5</v>
      </c>
      <c r="G77" s="448">
        <v>12700</v>
      </c>
      <c r="H77" s="448">
        <v>27950</v>
      </c>
      <c r="I77" s="216"/>
      <c r="J77" s="216"/>
    </row>
    <row r="78" spans="1:12" ht="18" customHeight="1">
      <c r="A78" s="442" t="s">
        <v>429</v>
      </c>
      <c r="B78" s="448">
        <v>59.7</v>
      </c>
      <c r="C78" s="448">
        <v>64.099999999999994</v>
      </c>
      <c r="D78" s="449">
        <v>382.6</v>
      </c>
      <c r="E78" s="450"/>
      <c r="F78" s="448">
        <v>98.7</v>
      </c>
      <c r="G78" s="448">
        <v>181.1</v>
      </c>
      <c r="H78" s="448">
        <v>178.5</v>
      </c>
      <c r="I78" s="216"/>
      <c r="J78" s="216"/>
    </row>
    <row r="79" spans="1:12" ht="18" customHeight="1">
      <c r="A79" s="442" t="s">
        <v>430</v>
      </c>
      <c r="B79" s="448">
        <v>47.5</v>
      </c>
      <c r="C79" s="448">
        <v>70.599999999999994</v>
      </c>
      <c r="D79" s="449">
        <v>335.3</v>
      </c>
      <c r="E79" s="450"/>
      <c r="F79" s="448">
        <v>90.6</v>
      </c>
      <c r="G79" s="448">
        <v>102.6</v>
      </c>
      <c r="H79" s="448">
        <v>93.1</v>
      </c>
      <c r="I79" s="216"/>
      <c r="J79" s="216"/>
    </row>
    <row r="80" spans="1:12" ht="18" customHeight="1">
      <c r="A80" s="442" t="s">
        <v>431</v>
      </c>
      <c r="B80" s="448">
        <v>196.1</v>
      </c>
      <c r="C80" s="448">
        <v>73.2</v>
      </c>
      <c r="D80" s="449">
        <v>1435</v>
      </c>
      <c r="E80" s="450"/>
      <c r="F80" s="448">
        <v>97.8</v>
      </c>
      <c r="G80" s="448">
        <v>101.1</v>
      </c>
      <c r="H80" s="448">
        <v>98.8</v>
      </c>
      <c r="I80" s="216"/>
      <c r="J80" s="216"/>
    </row>
    <row r="81" spans="1:10" ht="18" customHeight="1">
      <c r="A81" s="442" t="s">
        <v>432</v>
      </c>
      <c r="B81" s="448">
        <v>230.4</v>
      </c>
      <c r="C81" s="455">
        <v>74.7</v>
      </c>
      <c r="D81" s="449">
        <v>1720.1</v>
      </c>
      <c r="E81" s="450"/>
      <c r="F81" s="448">
        <v>100.4</v>
      </c>
      <c r="G81" s="448">
        <v>104.2</v>
      </c>
      <c r="H81" s="448">
        <v>104.6</v>
      </c>
      <c r="I81" s="216"/>
      <c r="J81" s="216"/>
    </row>
    <row r="82" spans="1:10" ht="18" customHeight="1">
      <c r="A82" s="442" t="s">
        <v>42</v>
      </c>
      <c r="B82" s="448">
        <v>284.39999999999998</v>
      </c>
      <c r="C82" s="455">
        <v>76.2</v>
      </c>
      <c r="D82" s="449">
        <v>2166.1</v>
      </c>
      <c r="E82" s="450"/>
      <c r="F82" s="448">
        <v>98.1</v>
      </c>
      <c r="G82" s="448">
        <v>104.1</v>
      </c>
      <c r="H82" s="448">
        <v>102.1</v>
      </c>
      <c r="I82" s="216"/>
      <c r="J82" s="216"/>
    </row>
    <row r="83" spans="1:10" ht="18" customHeight="1">
      <c r="A83" s="442" t="s">
        <v>43</v>
      </c>
      <c r="B83" s="448">
        <v>77.2</v>
      </c>
      <c r="C83" s="455">
        <v>74.5</v>
      </c>
      <c r="D83" s="449">
        <v>575.20000000000005</v>
      </c>
      <c r="E83" s="450"/>
      <c r="F83" s="448">
        <v>97.4</v>
      </c>
      <c r="G83" s="448">
        <v>103.2</v>
      </c>
      <c r="H83" s="448">
        <v>100.5</v>
      </c>
      <c r="I83" s="216"/>
      <c r="J83" s="216"/>
    </row>
    <row r="84" spans="1:10" ht="18" customHeight="1">
      <c r="A84" s="442" t="s">
        <v>433</v>
      </c>
      <c r="B84" s="448">
        <v>77</v>
      </c>
      <c r="C84" s="448">
        <v>78.2</v>
      </c>
      <c r="D84" s="449">
        <v>602.20000000000005</v>
      </c>
      <c r="E84" s="448"/>
      <c r="F84" s="448">
        <v>99</v>
      </c>
      <c r="G84" s="448">
        <v>102.1</v>
      </c>
      <c r="H84" s="448">
        <v>101.1</v>
      </c>
      <c r="I84" s="216"/>
      <c r="J84" s="216"/>
    </row>
    <row r="85" spans="1:10" ht="18" customHeight="1">
      <c r="A85" s="442" t="s">
        <v>44</v>
      </c>
      <c r="B85" s="448">
        <v>174.3</v>
      </c>
      <c r="C85" s="448">
        <v>67.900000000000006</v>
      </c>
      <c r="D85" s="449">
        <v>1183.5</v>
      </c>
      <c r="E85" s="448"/>
      <c r="F85" s="448">
        <v>95.2</v>
      </c>
      <c r="G85" s="448">
        <v>104.8</v>
      </c>
      <c r="H85" s="448">
        <v>99.8</v>
      </c>
      <c r="I85" s="216"/>
      <c r="J85" s="216"/>
    </row>
    <row r="86" spans="1:10" ht="18" customHeight="1">
      <c r="A86" s="442" t="s">
        <v>45</v>
      </c>
      <c r="B86" s="448">
        <v>48.8</v>
      </c>
      <c r="C86" s="448">
        <v>77.3</v>
      </c>
      <c r="D86" s="456">
        <v>377</v>
      </c>
      <c r="E86" s="448"/>
      <c r="F86" s="448">
        <v>102.7</v>
      </c>
      <c r="G86" s="448">
        <v>100.8</v>
      </c>
      <c r="H86" s="448">
        <v>103.5</v>
      </c>
    </row>
    <row r="87" spans="1:10" ht="18" customHeight="1">
      <c r="A87" s="442" t="s">
        <v>448</v>
      </c>
      <c r="B87" s="448">
        <v>35.700000000000003</v>
      </c>
      <c r="C87" s="448">
        <v>65.2</v>
      </c>
      <c r="D87" s="456">
        <v>232.8</v>
      </c>
      <c r="E87" s="448"/>
      <c r="F87" s="448">
        <v>98.9</v>
      </c>
      <c r="G87" s="448">
        <v>112.8</v>
      </c>
      <c r="H87" s="448">
        <v>111.5</v>
      </c>
    </row>
  </sheetData>
  <mergeCells count="14">
    <mergeCell ref="B4:D4"/>
    <mergeCell ref="F4:H4"/>
    <mergeCell ref="F6:F7"/>
    <mergeCell ref="G6:G7"/>
    <mergeCell ref="H6:H7"/>
    <mergeCell ref="F50:F51"/>
    <mergeCell ref="G50:G51"/>
    <mergeCell ref="H50:H51"/>
    <mergeCell ref="B5:D5"/>
    <mergeCell ref="F5:H5"/>
    <mergeCell ref="B49:D49"/>
    <mergeCell ref="F49:H49"/>
    <mergeCell ref="B48:D48"/>
    <mergeCell ref="F48:H48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M21" sqref="M21"/>
    </sheetView>
  </sheetViews>
  <sheetFormatPr defaultColWidth="10.33203125" defaultRowHeight="15"/>
  <cols>
    <col min="1" max="1" width="30.33203125" style="159" customWidth="1"/>
    <col min="2" max="2" width="7.21875" style="159" customWidth="1"/>
    <col min="3" max="3" width="6.5546875" style="159" customWidth="1"/>
    <col min="4" max="4" width="7.21875" style="159" customWidth="1"/>
    <col min="5" max="5" width="6.77734375" style="159" customWidth="1"/>
    <col min="6" max="6" width="6.33203125" style="159" customWidth="1"/>
    <col min="7" max="7" width="5.77734375" style="159" customWidth="1"/>
    <col min="8" max="16384" width="10.33203125" style="159"/>
  </cols>
  <sheetData>
    <row r="1" spans="1:9" ht="18" customHeight="1">
      <c r="A1" s="948" t="s">
        <v>537</v>
      </c>
      <c r="B1" s="949"/>
      <c r="C1" s="167"/>
      <c r="D1" s="161"/>
      <c r="E1" s="161"/>
      <c r="F1" s="161"/>
      <c r="G1" s="161"/>
    </row>
    <row r="2" spans="1:9" ht="18" customHeight="1">
      <c r="A2" s="948"/>
      <c r="B2" s="949"/>
      <c r="C2" s="167"/>
      <c r="D2" s="161"/>
      <c r="E2" s="161"/>
      <c r="F2" s="161"/>
      <c r="G2" s="161"/>
    </row>
    <row r="3" spans="1:9" ht="18" customHeight="1">
      <c r="A3" s="168"/>
      <c r="B3" s="167"/>
      <c r="C3" s="167"/>
      <c r="D3" s="161"/>
      <c r="E3" s="161"/>
      <c r="F3" s="161"/>
      <c r="G3" s="161"/>
    </row>
    <row r="4" spans="1:9" ht="18" customHeight="1">
      <c r="A4" s="226"/>
      <c r="B4" s="225" t="s">
        <v>381</v>
      </c>
      <c r="C4" s="225" t="s">
        <v>129</v>
      </c>
      <c r="D4" s="225" t="s">
        <v>450</v>
      </c>
      <c r="E4" s="1070" t="s">
        <v>449</v>
      </c>
      <c r="F4" s="1070"/>
      <c r="G4" s="1070"/>
    </row>
    <row r="5" spans="1:9" ht="18" customHeight="1">
      <c r="A5" s="165"/>
      <c r="B5" s="223" t="s">
        <v>175</v>
      </c>
      <c r="C5" s="223" t="s">
        <v>174</v>
      </c>
      <c r="D5" s="223" t="s">
        <v>125</v>
      </c>
      <c r="E5" s="223" t="s">
        <v>310</v>
      </c>
      <c r="F5" s="223" t="s">
        <v>370</v>
      </c>
      <c r="G5" s="224" t="s">
        <v>176</v>
      </c>
    </row>
    <row r="6" spans="1:9" ht="18" customHeight="1">
      <c r="A6" s="164"/>
      <c r="B6" s="223" t="s">
        <v>124</v>
      </c>
      <c r="C6" s="223" t="s">
        <v>124</v>
      </c>
      <c r="D6" s="223" t="s">
        <v>124</v>
      </c>
      <c r="E6" s="223" t="s">
        <v>124</v>
      </c>
      <c r="F6" s="223" t="s">
        <v>124</v>
      </c>
      <c r="G6" s="223" t="s">
        <v>124</v>
      </c>
    </row>
    <row r="7" spans="1:9" ht="18" customHeight="1">
      <c r="A7" s="4"/>
      <c r="B7" s="703">
        <v>2021</v>
      </c>
      <c r="C7" s="703">
        <v>2021</v>
      </c>
      <c r="D7" s="703">
        <v>2021</v>
      </c>
      <c r="E7" s="703">
        <v>2021</v>
      </c>
      <c r="F7" s="703">
        <v>2021</v>
      </c>
      <c r="G7" s="703">
        <v>2021</v>
      </c>
    </row>
    <row r="8" spans="1:9" ht="18" customHeight="1">
      <c r="A8" s="4"/>
      <c r="B8" s="162"/>
      <c r="C8" s="162"/>
      <c r="D8" s="161"/>
      <c r="E8" s="161"/>
      <c r="F8" s="161"/>
      <c r="G8" s="161"/>
    </row>
    <row r="9" spans="1:9" ht="20.100000000000001" customHeight="1">
      <c r="A9" s="458" t="s">
        <v>574</v>
      </c>
      <c r="B9" s="162"/>
      <c r="C9" s="162"/>
      <c r="D9" s="161"/>
      <c r="E9" s="161"/>
      <c r="F9" s="161"/>
      <c r="G9" s="161"/>
    </row>
    <row r="10" spans="1:9" ht="20.100000000000001" customHeight="1">
      <c r="A10" s="459" t="s">
        <v>575</v>
      </c>
      <c r="B10" s="221">
        <v>998.51099999999997</v>
      </c>
      <c r="C10" s="221">
        <v>1003.67</v>
      </c>
      <c r="D10" s="229">
        <v>2002.181</v>
      </c>
      <c r="E10" s="229">
        <v>107.5</v>
      </c>
      <c r="F10" s="229">
        <v>108.649</v>
      </c>
      <c r="G10" s="229">
        <v>108.07</v>
      </c>
      <c r="H10" s="463"/>
      <c r="I10" s="228"/>
    </row>
    <row r="11" spans="1:9" ht="20.100000000000001" customHeight="1">
      <c r="A11" s="460" t="s">
        <v>576</v>
      </c>
      <c r="B11" s="221">
        <v>33.512</v>
      </c>
      <c r="C11" s="221">
        <v>27.420999999999999</v>
      </c>
      <c r="D11" s="221">
        <v>60.933</v>
      </c>
      <c r="E11" s="221">
        <v>100.7</v>
      </c>
      <c r="F11" s="221">
        <v>99.01</v>
      </c>
      <c r="G11" s="221">
        <v>99.93</v>
      </c>
      <c r="H11" s="463"/>
    </row>
    <row r="12" spans="1:9" ht="20.100000000000001" customHeight="1">
      <c r="A12" s="460" t="s">
        <v>577</v>
      </c>
      <c r="B12" s="221">
        <v>124.667</v>
      </c>
      <c r="C12" s="221">
        <v>106.35</v>
      </c>
      <c r="D12" s="221">
        <v>231.017</v>
      </c>
      <c r="E12" s="221">
        <v>103.96</v>
      </c>
      <c r="F12" s="221">
        <v>104.57599999999999</v>
      </c>
      <c r="G12" s="221">
        <v>104.246255759069</v>
      </c>
      <c r="H12" s="463"/>
    </row>
    <row r="13" spans="1:9" ht="20.100000000000001" customHeight="1">
      <c r="A13" s="460" t="s">
        <v>578</v>
      </c>
      <c r="B13" s="221">
        <v>481.73399999999998</v>
      </c>
      <c r="C13" s="221">
        <v>450.48200000000003</v>
      </c>
      <c r="D13" s="221">
        <v>932.21600000000001</v>
      </c>
      <c r="E13" s="221">
        <v>106</v>
      </c>
      <c r="F13" s="221">
        <v>106.116</v>
      </c>
      <c r="G13" s="221">
        <v>106.056</v>
      </c>
      <c r="H13" s="463"/>
    </row>
    <row r="14" spans="1:9" ht="20.100000000000001" customHeight="1">
      <c r="A14" s="458" t="s">
        <v>579</v>
      </c>
      <c r="B14" s="221"/>
      <c r="C14" s="221"/>
      <c r="D14" s="221"/>
      <c r="E14" s="221"/>
      <c r="F14" s="221"/>
      <c r="G14" s="221"/>
      <c r="H14" s="463"/>
    </row>
    <row r="15" spans="1:9" ht="20.100000000000001" customHeight="1">
      <c r="A15" s="461" t="s">
        <v>580</v>
      </c>
      <c r="B15" s="221">
        <v>4403.826</v>
      </c>
      <c r="C15" s="221">
        <v>4018.9850000000001</v>
      </c>
      <c r="D15" s="221">
        <v>8422.8109999999997</v>
      </c>
      <c r="E15" s="221">
        <v>104.499</v>
      </c>
      <c r="F15" s="221">
        <v>105.59</v>
      </c>
      <c r="G15" s="221">
        <v>105.02</v>
      </c>
      <c r="H15" s="463"/>
    </row>
    <row r="16" spans="1:9" ht="20.100000000000001" customHeight="1">
      <c r="A16" s="462" t="s">
        <v>764</v>
      </c>
      <c r="B16" s="221">
        <v>275.53899999999999</v>
      </c>
      <c r="C16" s="221">
        <v>285.53899999999999</v>
      </c>
      <c r="D16" s="221">
        <v>561.07799999999997</v>
      </c>
      <c r="E16" s="221">
        <v>109.646</v>
      </c>
      <c r="F16" s="221">
        <v>112.83</v>
      </c>
      <c r="G16" s="221">
        <v>111.24</v>
      </c>
      <c r="H16" s="463"/>
    </row>
    <row r="17" spans="1:12" ht="18" customHeight="1">
      <c r="A17" s="222"/>
      <c r="B17" s="221"/>
      <c r="C17" s="221"/>
      <c r="D17" s="221"/>
      <c r="E17" s="221"/>
      <c r="F17" s="221"/>
      <c r="G17" s="221"/>
    </row>
    <row r="18" spans="1:12" ht="18" customHeight="1">
      <c r="A18" s="222"/>
      <c r="B18" s="221"/>
      <c r="C18" s="221"/>
      <c r="D18" s="221"/>
      <c r="E18" s="221"/>
      <c r="F18" s="221"/>
      <c r="G18" s="221"/>
    </row>
    <row r="19" spans="1:12" ht="18" customHeight="1">
      <c r="G19" s="227"/>
    </row>
    <row r="20" spans="1:12" ht="18" customHeight="1"/>
    <row r="21" spans="1:12" ht="18" customHeight="1">
      <c r="A21" s="950" t="s">
        <v>538</v>
      </c>
      <c r="B21" s="817"/>
      <c r="C21" s="817"/>
      <c r="D21" s="289"/>
      <c r="E21" s="289"/>
      <c r="F21" s="289"/>
      <c r="G21" s="289"/>
    </row>
    <row r="22" spans="1:12" ht="18" customHeight="1">
      <c r="A22" s="817"/>
      <c r="B22" s="817"/>
      <c r="C22" s="817"/>
      <c r="D22" s="289"/>
      <c r="E22" s="289"/>
      <c r="F22" s="289"/>
      <c r="G22" s="289"/>
    </row>
    <row r="23" spans="1:12" s="161" customFormat="1" ht="18" customHeight="1">
      <c r="A23" s="166"/>
      <c r="B23" s="166"/>
      <c r="C23" s="166"/>
      <c r="D23" s="289"/>
      <c r="E23" s="289"/>
      <c r="F23" s="289"/>
      <c r="G23" s="289"/>
      <c r="J23" s="159"/>
      <c r="K23" s="159"/>
      <c r="L23" s="159"/>
    </row>
    <row r="24" spans="1:12" s="161" customFormat="1" ht="18" customHeight="1">
      <c r="A24" s="226"/>
      <c r="B24" s="225" t="s">
        <v>381</v>
      </c>
      <c r="C24" s="225" t="s">
        <v>129</v>
      </c>
      <c r="D24" s="225" t="s">
        <v>450</v>
      </c>
      <c r="E24" s="1070" t="s">
        <v>449</v>
      </c>
      <c r="F24" s="1070"/>
      <c r="G24" s="1070"/>
      <c r="J24" s="159"/>
      <c r="K24" s="159"/>
      <c r="L24" s="159"/>
    </row>
    <row r="25" spans="1:12" s="161" customFormat="1" ht="18" customHeight="1">
      <c r="A25" s="818"/>
      <c r="B25" s="571" t="s">
        <v>175</v>
      </c>
      <c r="C25" s="571" t="s">
        <v>174</v>
      </c>
      <c r="D25" s="571" t="s">
        <v>125</v>
      </c>
      <c r="E25" s="571" t="s">
        <v>310</v>
      </c>
      <c r="F25" s="571" t="s">
        <v>370</v>
      </c>
      <c r="G25" s="571" t="s">
        <v>176</v>
      </c>
    </row>
    <row r="26" spans="1:12" s="161" customFormat="1" ht="18" customHeight="1">
      <c r="A26" s="819"/>
      <c r="B26" s="571" t="s">
        <v>124</v>
      </c>
      <c r="C26" s="571" t="s">
        <v>124</v>
      </c>
      <c r="D26" s="571" t="s">
        <v>124</v>
      </c>
      <c r="E26" s="571" t="s">
        <v>124</v>
      </c>
      <c r="F26" s="571" t="s">
        <v>124</v>
      </c>
      <c r="G26" s="571" t="s">
        <v>124</v>
      </c>
    </row>
    <row r="27" spans="1:12" s="163" customFormat="1" ht="18" customHeight="1">
      <c r="A27" s="820"/>
      <c r="B27" s="703">
        <v>2021</v>
      </c>
      <c r="C27" s="703">
        <v>2021</v>
      </c>
      <c r="D27" s="703">
        <v>2021</v>
      </c>
      <c r="E27" s="703">
        <v>2021</v>
      </c>
      <c r="F27" s="703">
        <v>2021</v>
      </c>
      <c r="G27" s="703">
        <v>2021</v>
      </c>
    </row>
    <row r="28" spans="1:12" s="163" customFormat="1" ht="18" customHeight="1">
      <c r="A28" s="820"/>
      <c r="B28" s="821"/>
      <c r="C28" s="821"/>
      <c r="D28" s="289"/>
      <c r="E28" s="289"/>
      <c r="F28" s="289"/>
      <c r="G28" s="289"/>
    </row>
    <row r="29" spans="1:12" s="161" customFormat="1" ht="30" customHeight="1">
      <c r="A29" s="951" t="s">
        <v>745</v>
      </c>
      <c r="B29" s="822">
        <v>33.200000000000003</v>
      </c>
      <c r="C29" s="823">
        <v>77.243683333333337</v>
      </c>
      <c r="D29" s="823">
        <v>110.44368333333334</v>
      </c>
      <c r="E29" s="823">
        <v>101.8</v>
      </c>
      <c r="F29" s="823">
        <v>103.7</v>
      </c>
      <c r="G29" s="823">
        <v>103.1</v>
      </c>
    </row>
    <row r="30" spans="1:12" s="161" customFormat="1" ht="30" customHeight="1">
      <c r="A30" s="952" t="s">
        <v>744</v>
      </c>
      <c r="B30" s="822">
        <v>26.4</v>
      </c>
      <c r="C30" s="823">
        <v>20.115641018666665</v>
      </c>
      <c r="D30" s="823">
        <v>46.515641018666663</v>
      </c>
      <c r="E30" s="823">
        <v>101.9</v>
      </c>
      <c r="F30" s="823">
        <v>102.6</v>
      </c>
      <c r="G30" s="823">
        <v>102.2</v>
      </c>
    </row>
    <row r="31" spans="1:12" s="161" customFormat="1" ht="19.899999999999999" customHeight="1">
      <c r="A31" s="820" t="s">
        <v>355</v>
      </c>
      <c r="B31" s="822">
        <v>3035.9</v>
      </c>
      <c r="C31" s="823">
        <v>4909.6999999999989</v>
      </c>
      <c r="D31" s="823">
        <v>7945.5999999999985</v>
      </c>
      <c r="E31" s="823">
        <v>105.4</v>
      </c>
      <c r="F31" s="823">
        <v>105.9</v>
      </c>
      <c r="G31" s="823">
        <v>105.7</v>
      </c>
    </row>
    <row r="32" spans="1:12" s="161" customFormat="1" ht="19.899999999999999" customHeight="1">
      <c r="A32" s="820" t="s">
        <v>354</v>
      </c>
      <c r="B32" s="822">
        <v>4.49</v>
      </c>
      <c r="C32" s="823">
        <v>5.4397049411993077</v>
      </c>
      <c r="D32" s="823">
        <v>9.9297049411993079</v>
      </c>
      <c r="E32" s="823">
        <v>99.8</v>
      </c>
      <c r="F32" s="823">
        <v>100</v>
      </c>
      <c r="G32" s="823">
        <v>99.9</v>
      </c>
    </row>
    <row r="33" spans="1:7" s="161" customFormat="1" ht="19.899999999999999" customHeight="1">
      <c r="A33" s="289" t="s">
        <v>373</v>
      </c>
      <c r="B33" s="824">
        <v>357</v>
      </c>
      <c r="C33" s="825">
        <v>598.61268999999993</v>
      </c>
      <c r="D33" s="823">
        <v>955.61268999999993</v>
      </c>
      <c r="E33" s="823">
        <v>96.2</v>
      </c>
      <c r="F33" s="823">
        <v>167.2</v>
      </c>
      <c r="G33" s="823">
        <v>131.1</v>
      </c>
    </row>
    <row r="34" spans="1:7" s="161" customFormat="1" ht="19.899999999999999" customHeight="1">
      <c r="A34" s="826" t="s">
        <v>374</v>
      </c>
      <c r="B34" s="824">
        <v>115</v>
      </c>
      <c r="C34" s="825">
        <v>168.22030000000001</v>
      </c>
      <c r="D34" s="823">
        <v>283.22030000000001</v>
      </c>
      <c r="E34" s="823">
        <v>71.400000000000006</v>
      </c>
      <c r="F34" s="823">
        <v>140.69999999999999</v>
      </c>
      <c r="G34" s="823">
        <v>101</v>
      </c>
    </row>
    <row r="35" spans="1:7" s="160" customFormat="1" ht="19.899999999999999" customHeight="1">
      <c r="A35" s="826" t="s">
        <v>435</v>
      </c>
      <c r="B35" s="824">
        <v>242</v>
      </c>
      <c r="C35" s="825">
        <v>430.39238999999986</v>
      </c>
      <c r="D35" s="823">
        <v>672.39238999999986</v>
      </c>
      <c r="E35" s="823">
        <v>115.2</v>
      </c>
      <c r="F35" s="823">
        <v>180.4</v>
      </c>
      <c r="G35" s="823">
        <v>149.9</v>
      </c>
    </row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</sheetData>
  <mergeCells count="2">
    <mergeCell ref="E4:G4"/>
    <mergeCell ref="E24:G2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M21" sqref="M21"/>
    </sheetView>
  </sheetViews>
  <sheetFormatPr defaultColWidth="8.77734375" defaultRowHeight="12.75"/>
  <cols>
    <col min="1" max="1" width="21.77734375" style="18" customWidth="1"/>
    <col min="2" max="4" width="7.6640625" style="18" customWidth="1"/>
    <col min="5" max="5" width="0.77734375" style="18" customWidth="1"/>
    <col min="6" max="8" width="7.6640625" style="18" customWidth="1"/>
    <col min="9" max="16384" width="8.77734375" style="18"/>
  </cols>
  <sheetData>
    <row r="1" spans="1:9" ht="20.100000000000001" customHeight="1">
      <c r="A1" s="827" t="s">
        <v>539</v>
      </c>
      <c r="B1" s="828"/>
      <c r="C1" s="828"/>
      <c r="D1" s="828"/>
      <c r="E1" s="828"/>
      <c r="F1" s="828"/>
      <c r="I1" s="230"/>
    </row>
    <row r="2" spans="1:9" ht="20.100000000000001" customHeight="1">
      <c r="A2" s="829"/>
      <c r="B2" s="429"/>
      <c r="C2" s="429"/>
      <c r="D2" s="429"/>
      <c r="E2" s="429"/>
      <c r="F2" s="828"/>
      <c r="I2" s="230"/>
    </row>
    <row r="3" spans="1:9" ht="20.100000000000001" customHeight="1">
      <c r="A3" s="830"/>
      <c r="B3" s="831"/>
      <c r="C3" s="831"/>
      <c r="D3" s="831"/>
      <c r="E3" s="832"/>
      <c r="F3" s="833"/>
      <c r="H3" s="833" t="s">
        <v>99</v>
      </c>
      <c r="I3" s="230"/>
    </row>
    <row r="4" spans="1:9" s="19" customFormat="1" ht="18" customHeight="1">
      <c r="B4" s="225" t="s">
        <v>0</v>
      </c>
      <c r="C4" s="225" t="s">
        <v>129</v>
      </c>
      <c r="D4" s="225" t="s">
        <v>450</v>
      </c>
      <c r="E4" s="571"/>
      <c r="F4" s="1070" t="s">
        <v>449</v>
      </c>
      <c r="G4" s="1070"/>
      <c r="H4" s="1070"/>
      <c r="I4" s="233"/>
    </row>
    <row r="5" spans="1:9" s="19" customFormat="1" ht="18" customHeight="1">
      <c r="B5" s="571" t="s">
        <v>175</v>
      </c>
      <c r="C5" s="571" t="s">
        <v>174</v>
      </c>
      <c r="D5" s="571" t="s">
        <v>125</v>
      </c>
      <c r="E5" s="571"/>
      <c r="F5" s="571" t="s">
        <v>310</v>
      </c>
      <c r="G5" s="571" t="s">
        <v>370</v>
      </c>
      <c r="H5" s="571" t="s">
        <v>125</v>
      </c>
      <c r="I5" s="233"/>
    </row>
    <row r="6" spans="1:9" ht="18" customHeight="1">
      <c r="A6" s="834"/>
      <c r="B6" s="703" t="s">
        <v>668</v>
      </c>
      <c r="C6" s="703" t="s">
        <v>668</v>
      </c>
      <c r="D6" s="703" t="s">
        <v>668</v>
      </c>
      <c r="E6" s="703"/>
      <c r="F6" s="703" t="s">
        <v>668</v>
      </c>
      <c r="G6" s="703" t="s">
        <v>668</v>
      </c>
      <c r="H6" s="703" t="s">
        <v>668</v>
      </c>
      <c r="I6" s="230"/>
    </row>
    <row r="7" spans="1:9" ht="20.100000000000001" customHeight="1">
      <c r="A7" s="834"/>
      <c r="B7" s="835"/>
      <c r="C7" s="835"/>
      <c r="D7" s="835"/>
      <c r="E7" s="835"/>
      <c r="I7" s="230"/>
    </row>
    <row r="8" spans="1:9" ht="20.100000000000001" customHeight="1">
      <c r="A8" s="836" t="s">
        <v>46</v>
      </c>
      <c r="B8" s="837">
        <v>1826.6999999999998</v>
      </c>
      <c r="C8" s="837">
        <v>2269.6</v>
      </c>
      <c r="D8" s="837">
        <v>4096.3</v>
      </c>
      <c r="E8" s="838"/>
      <c r="F8" s="837">
        <v>102.15871595548349</v>
      </c>
      <c r="G8" s="837">
        <v>103.262204831885</v>
      </c>
      <c r="H8" s="837">
        <v>102.76718514801806</v>
      </c>
      <c r="I8" s="230"/>
    </row>
    <row r="9" spans="1:9" ht="20.100000000000001" customHeight="1">
      <c r="A9" s="839" t="s">
        <v>47</v>
      </c>
      <c r="B9" s="840">
        <v>1361.5</v>
      </c>
      <c r="C9" s="840">
        <v>1642.1</v>
      </c>
      <c r="D9" s="840">
        <v>3003.6000000000004</v>
      </c>
      <c r="E9" s="841"/>
      <c r="F9" s="840">
        <v>101.18162901307967</v>
      </c>
      <c r="G9" s="840">
        <v>101.75362498450859</v>
      </c>
      <c r="H9" s="840">
        <v>101.49354598905185</v>
      </c>
      <c r="I9" s="230"/>
    </row>
    <row r="10" spans="1:9" ht="20.100000000000001" customHeight="1">
      <c r="A10" s="839" t="s">
        <v>48</v>
      </c>
      <c r="B10" s="840">
        <v>170.8</v>
      </c>
      <c r="C10" s="840">
        <v>294.39999999999998</v>
      </c>
      <c r="D10" s="840">
        <v>465.2</v>
      </c>
      <c r="E10" s="841"/>
      <c r="F10" s="840">
        <v>105.82403965303592</v>
      </c>
      <c r="G10" s="840">
        <v>110.67669172932331</v>
      </c>
      <c r="H10" s="840">
        <v>108.8441740758072</v>
      </c>
      <c r="I10" s="230"/>
    </row>
    <row r="11" spans="1:9" ht="20.100000000000001" customHeight="1">
      <c r="A11" s="839" t="s">
        <v>451</v>
      </c>
      <c r="B11" s="840">
        <v>294.39999999999998</v>
      </c>
      <c r="C11" s="840">
        <v>333.1</v>
      </c>
      <c r="D11" s="840">
        <v>627.5</v>
      </c>
      <c r="E11" s="841"/>
      <c r="F11" s="840">
        <v>104.73141230878689</v>
      </c>
      <c r="G11" s="840">
        <v>104.71549827098397</v>
      </c>
      <c r="H11" s="840">
        <v>104.7229639519359</v>
      </c>
      <c r="I11" s="230"/>
    </row>
    <row r="12" spans="1:9" ht="20.100000000000001" customHeight="1">
      <c r="A12" s="842" t="s">
        <v>49</v>
      </c>
      <c r="B12" s="837">
        <v>940.3</v>
      </c>
      <c r="C12" s="837">
        <v>1164.5</v>
      </c>
      <c r="D12" s="837">
        <v>2104.7999999999997</v>
      </c>
      <c r="E12" s="838"/>
      <c r="F12" s="837">
        <v>103.10307017543859</v>
      </c>
      <c r="G12" s="837">
        <v>104.92881600288342</v>
      </c>
      <c r="H12" s="837">
        <v>104.10525274507863</v>
      </c>
      <c r="I12" s="232"/>
    </row>
    <row r="13" spans="1:9" ht="20.100000000000001" customHeight="1">
      <c r="A13" s="839" t="s">
        <v>47</v>
      </c>
      <c r="B13" s="840">
        <v>685.3</v>
      </c>
      <c r="C13" s="840">
        <v>771.4</v>
      </c>
      <c r="D13" s="840">
        <v>1456.7</v>
      </c>
      <c r="E13" s="841"/>
      <c r="F13" s="840">
        <v>101.90334572490704</v>
      </c>
      <c r="G13" s="840">
        <v>101.47329650092081</v>
      </c>
      <c r="H13" s="840">
        <v>101.67515879109375</v>
      </c>
      <c r="I13" s="230"/>
    </row>
    <row r="14" spans="1:9" ht="20.100000000000001" customHeight="1">
      <c r="A14" s="839" t="s">
        <v>48</v>
      </c>
      <c r="B14" s="840">
        <v>138.30000000000001</v>
      </c>
      <c r="C14" s="840">
        <v>254.6</v>
      </c>
      <c r="D14" s="840">
        <v>392.9</v>
      </c>
      <c r="E14" s="841"/>
      <c r="F14" s="840">
        <v>106.6306861989206</v>
      </c>
      <c r="G14" s="840">
        <v>113.10528653931584</v>
      </c>
      <c r="H14" s="840">
        <v>110.73844419391206</v>
      </c>
      <c r="I14" s="230"/>
    </row>
    <row r="15" spans="1:9" ht="20.100000000000001" customHeight="1">
      <c r="A15" s="839" t="s">
        <v>451</v>
      </c>
      <c r="B15" s="840">
        <v>116.7</v>
      </c>
      <c r="C15" s="840">
        <v>138.5</v>
      </c>
      <c r="D15" s="840">
        <v>255.2</v>
      </c>
      <c r="E15" s="843"/>
      <c r="F15" s="840">
        <v>106.28415300546447</v>
      </c>
      <c r="G15" s="840">
        <v>111.2449799196787</v>
      </c>
      <c r="H15" s="840">
        <v>108.92018779342723</v>
      </c>
      <c r="I15" s="230"/>
    </row>
    <row r="16" spans="1:9" ht="20.100000000000001" customHeight="1">
      <c r="A16" s="842" t="s">
        <v>50</v>
      </c>
      <c r="B16" s="837">
        <v>886.40000000000009</v>
      </c>
      <c r="C16" s="837">
        <v>1105.0999999999999</v>
      </c>
      <c r="D16" s="837">
        <v>1991.5</v>
      </c>
      <c r="E16" s="844"/>
      <c r="F16" s="837">
        <v>101.17532584213787</v>
      </c>
      <c r="G16" s="837">
        <v>101.56262938121772</v>
      </c>
      <c r="H16" s="837">
        <v>101.38987883107629</v>
      </c>
      <c r="I16" s="232"/>
    </row>
    <row r="17" spans="1:9" ht="20.100000000000001" customHeight="1">
      <c r="A17" s="839" t="s">
        <v>47</v>
      </c>
      <c r="B17" s="840">
        <v>676.2</v>
      </c>
      <c r="C17" s="840">
        <v>870.7</v>
      </c>
      <c r="D17" s="840">
        <v>1546.9</v>
      </c>
      <c r="E17" s="843"/>
      <c r="F17" s="840">
        <v>100.46077509505093</v>
      </c>
      <c r="G17" s="840">
        <v>102.00311030445664</v>
      </c>
      <c r="H17" s="840">
        <v>101.32311521582497</v>
      </c>
      <c r="I17" s="230"/>
    </row>
    <row r="18" spans="1:9" ht="20.100000000000001" customHeight="1">
      <c r="A18" s="839" t="s">
        <v>48</v>
      </c>
      <c r="B18" s="840">
        <v>32.5</v>
      </c>
      <c r="C18" s="840">
        <v>39.799999999999997</v>
      </c>
      <c r="D18" s="840">
        <v>72.3</v>
      </c>
      <c r="E18" s="843"/>
      <c r="F18" s="840">
        <v>102.53000375046881</v>
      </c>
      <c r="G18" s="840">
        <v>97.308250665376249</v>
      </c>
      <c r="H18" s="840">
        <v>99.586776859504127</v>
      </c>
      <c r="I18" s="230"/>
    </row>
    <row r="19" spans="1:9" ht="20.100000000000001" customHeight="1">
      <c r="A19" s="839" t="s">
        <v>451</v>
      </c>
      <c r="B19" s="840">
        <v>177.7</v>
      </c>
      <c r="C19" s="840">
        <v>194.6</v>
      </c>
      <c r="D19" s="840">
        <v>372.3</v>
      </c>
      <c r="E19" s="843"/>
      <c r="F19" s="840">
        <v>103.7322522246575</v>
      </c>
      <c r="G19" s="840">
        <v>100.51964857230924</v>
      </c>
      <c r="H19" s="840">
        <v>102.0279528637983</v>
      </c>
      <c r="I19" s="230"/>
    </row>
    <row r="20" spans="1:9" ht="20.100000000000001" customHeight="1">
      <c r="A20" s="231"/>
      <c r="B20" s="231"/>
      <c r="C20" s="231"/>
      <c r="D20" s="231"/>
      <c r="E20" s="231"/>
      <c r="F20" s="230"/>
      <c r="G20" s="230"/>
      <c r="H20" s="230"/>
      <c r="I20" s="230"/>
    </row>
    <row r="21" spans="1:9" ht="20.100000000000001" customHeight="1">
      <c r="A21" s="231"/>
      <c r="B21" s="231"/>
      <c r="C21" s="231"/>
      <c r="D21" s="231"/>
      <c r="E21" s="231"/>
      <c r="F21" s="230"/>
      <c r="G21" s="230"/>
      <c r="H21" s="230"/>
      <c r="I21" s="230"/>
    </row>
    <row r="22" spans="1:9" ht="20.100000000000001" customHeight="1">
      <c r="A22" s="231"/>
      <c r="B22" s="231"/>
      <c r="C22" s="231"/>
      <c r="D22" s="231"/>
      <c r="E22" s="231"/>
      <c r="F22" s="230"/>
      <c r="G22" s="230"/>
      <c r="H22" s="230"/>
      <c r="I22" s="230"/>
    </row>
    <row r="23" spans="1:9" ht="20.100000000000001" customHeight="1">
      <c r="A23" s="231"/>
      <c r="B23" s="231"/>
      <c r="C23" s="231"/>
      <c r="D23" s="231"/>
      <c r="E23" s="231"/>
      <c r="F23" s="230"/>
      <c r="G23" s="230"/>
      <c r="H23" s="230"/>
      <c r="I23" s="230"/>
    </row>
    <row r="24" spans="1:9" ht="20.100000000000001" customHeight="1">
      <c r="A24" s="231"/>
      <c r="B24" s="231"/>
      <c r="C24" s="231"/>
      <c r="D24" s="231"/>
      <c r="E24" s="231"/>
      <c r="F24" s="230"/>
      <c r="G24" s="230"/>
      <c r="H24" s="230"/>
      <c r="I24" s="230"/>
    </row>
    <row r="25" spans="1:9" ht="20.100000000000001" customHeight="1">
      <c r="A25" s="231"/>
      <c r="B25" s="231"/>
      <c r="C25" s="231"/>
      <c r="D25" s="230"/>
      <c r="E25" s="230"/>
      <c r="F25" s="230"/>
      <c r="G25" s="230"/>
      <c r="H25" s="230"/>
      <c r="I25" s="230"/>
    </row>
    <row r="26" spans="1:9" ht="20.100000000000001" customHeight="1">
      <c r="A26" s="231"/>
      <c r="B26" s="231"/>
      <c r="C26" s="231"/>
      <c r="D26" s="230"/>
      <c r="E26" s="230"/>
      <c r="F26" s="230"/>
      <c r="G26" s="230"/>
      <c r="H26" s="230"/>
      <c r="I26" s="230"/>
    </row>
    <row r="27" spans="1:9" ht="20.100000000000001" customHeight="1">
      <c r="A27" s="231"/>
      <c r="B27" s="231"/>
      <c r="C27" s="231"/>
      <c r="D27" s="230"/>
      <c r="E27" s="230"/>
      <c r="F27" s="230"/>
      <c r="G27" s="230"/>
      <c r="H27" s="230"/>
      <c r="I27" s="230"/>
    </row>
    <row r="28" spans="1:9" ht="20.100000000000001" customHeight="1">
      <c r="A28" s="231"/>
      <c r="B28" s="231"/>
      <c r="C28" s="231"/>
      <c r="D28" s="230"/>
      <c r="E28" s="230"/>
      <c r="F28" s="230"/>
      <c r="G28" s="230"/>
      <c r="H28" s="230"/>
      <c r="I28" s="230"/>
    </row>
    <row r="29" spans="1:9" ht="20.100000000000001" customHeight="1">
      <c r="A29" s="231"/>
      <c r="B29" s="230"/>
      <c r="C29" s="230"/>
      <c r="D29" s="230"/>
      <c r="E29" s="230"/>
      <c r="F29" s="230"/>
      <c r="G29" s="230"/>
      <c r="H29" s="230"/>
      <c r="I29" s="230"/>
    </row>
    <row r="30" spans="1:9" ht="20.100000000000001" customHeight="1">
      <c r="A30" s="230"/>
      <c r="B30" s="230"/>
      <c r="C30" s="230"/>
      <c r="D30" s="230"/>
      <c r="E30" s="230"/>
      <c r="F30" s="230"/>
      <c r="G30" s="230"/>
      <c r="H30" s="230"/>
      <c r="I30" s="230"/>
    </row>
    <row r="31" spans="1:9" ht="20.100000000000001" customHeight="1">
      <c r="A31" s="230"/>
      <c r="B31" s="230"/>
      <c r="C31" s="230"/>
      <c r="D31" s="230"/>
      <c r="E31" s="230"/>
      <c r="F31" s="230"/>
      <c r="G31" s="230"/>
      <c r="H31" s="230"/>
      <c r="I31" s="230"/>
    </row>
    <row r="32" spans="1:9" ht="20.100000000000001" customHeight="1">
      <c r="A32" s="230"/>
      <c r="B32" s="230"/>
      <c r="C32" s="230"/>
      <c r="D32" s="230"/>
      <c r="E32" s="230"/>
      <c r="F32" s="230"/>
      <c r="G32" s="230"/>
      <c r="H32" s="230"/>
      <c r="I32" s="230"/>
    </row>
    <row r="33" spans="1:9" ht="20.100000000000001" customHeight="1">
      <c r="A33" s="230"/>
      <c r="B33" s="230"/>
      <c r="C33" s="230"/>
      <c r="D33" s="230"/>
      <c r="E33" s="230"/>
      <c r="F33" s="230"/>
      <c r="G33" s="230"/>
      <c r="H33" s="230"/>
      <c r="I33" s="230"/>
    </row>
    <row r="34" spans="1:9" ht="20.100000000000001" customHeight="1">
      <c r="A34" s="230"/>
      <c r="B34" s="230"/>
      <c r="C34" s="230"/>
      <c r="D34" s="230"/>
      <c r="E34" s="230"/>
      <c r="F34" s="230"/>
      <c r="G34" s="230"/>
      <c r="H34" s="230"/>
      <c r="I34" s="230"/>
    </row>
    <row r="35" spans="1:9" ht="20.100000000000001" customHeight="1">
      <c r="A35" s="230"/>
      <c r="B35" s="230"/>
      <c r="C35" s="230"/>
      <c r="D35" s="230"/>
      <c r="E35" s="230"/>
      <c r="F35" s="230"/>
      <c r="G35" s="230"/>
      <c r="H35" s="230"/>
      <c r="I35" s="230"/>
    </row>
    <row r="36" spans="1:9" ht="20.100000000000001" customHeight="1">
      <c r="A36" s="230"/>
      <c r="B36" s="230"/>
      <c r="C36" s="230"/>
      <c r="D36" s="230"/>
      <c r="E36" s="230"/>
      <c r="F36" s="230"/>
      <c r="G36" s="230"/>
      <c r="H36" s="230"/>
      <c r="I36" s="230"/>
    </row>
    <row r="37" spans="1:9" ht="20.100000000000001" customHeight="1">
      <c r="A37" s="230"/>
      <c r="B37" s="230"/>
      <c r="C37" s="230"/>
      <c r="D37" s="230"/>
      <c r="E37" s="230"/>
      <c r="F37" s="230"/>
      <c r="G37" s="230"/>
      <c r="H37" s="230"/>
      <c r="I37" s="230"/>
    </row>
    <row r="38" spans="1:9" ht="20.100000000000001" customHeight="1">
      <c r="A38" s="230"/>
      <c r="B38" s="230"/>
      <c r="C38" s="230"/>
      <c r="D38" s="230"/>
      <c r="E38" s="230"/>
      <c r="F38" s="230"/>
      <c r="G38" s="230"/>
      <c r="H38" s="230"/>
      <c r="I38" s="230"/>
    </row>
    <row r="39" spans="1:9" ht="20.100000000000001" customHeight="1">
      <c r="A39" s="230"/>
      <c r="B39" s="230"/>
      <c r="C39" s="230"/>
      <c r="D39" s="230"/>
      <c r="E39" s="230"/>
      <c r="F39" s="230"/>
      <c r="G39" s="230"/>
      <c r="H39" s="230"/>
      <c r="I39" s="230"/>
    </row>
    <row r="40" spans="1:9" ht="20.100000000000001" customHeight="1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20.100000000000001" customHeight="1">
      <c r="A41" s="230"/>
      <c r="B41" s="230"/>
      <c r="C41" s="230"/>
      <c r="D41" s="230"/>
      <c r="E41" s="230"/>
      <c r="F41" s="230"/>
      <c r="G41" s="230"/>
      <c r="H41" s="230"/>
      <c r="I41" s="230"/>
    </row>
    <row r="42" spans="1:9">
      <c r="A42" s="230"/>
      <c r="B42" s="230"/>
      <c r="C42" s="230"/>
      <c r="D42" s="230"/>
      <c r="E42" s="230"/>
      <c r="F42" s="230"/>
      <c r="G42" s="230"/>
      <c r="H42" s="230"/>
      <c r="I42" s="230"/>
    </row>
    <row r="43" spans="1:9">
      <c r="A43" s="230"/>
      <c r="B43" s="230"/>
      <c r="C43" s="230"/>
      <c r="D43" s="230"/>
      <c r="E43" s="230"/>
      <c r="F43" s="230"/>
      <c r="G43" s="230"/>
      <c r="H43" s="230"/>
      <c r="I43" s="230"/>
    </row>
    <row r="44" spans="1:9">
      <c r="A44" s="230"/>
      <c r="B44" s="230"/>
      <c r="C44" s="230"/>
      <c r="D44" s="230"/>
      <c r="E44" s="230"/>
      <c r="F44" s="230"/>
      <c r="G44" s="230"/>
      <c r="H44" s="230"/>
      <c r="I44" s="230"/>
    </row>
    <row r="45" spans="1:9">
      <c r="A45" s="230"/>
      <c r="B45" s="230"/>
      <c r="C45" s="230"/>
      <c r="D45" s="230"/>
      <c r="E45" s="230"/>
      <c r="F45" s="230"/>
      <c r="G45" s="230"/>
      <c r="H45" s="230"/>
      <c r="I45" s="230"/>
    </row>
    <row r="46" spans="1:9">
      <c r="A46" s="230"/>
      <c r="B46" s="230"/>
      <c r="C46" s="230"/>
      <c r="D46" s="230"/>
      <c r="E46" s="230"/>
      <c r="F46" s="230"/>
      <c r="G46" s="230"/>
      <c r="H46" s="230"/>
      <c r="I46" s="230"/>
    </row>
    <row r="47" spans="1:9">
      <c r="A47" s="230"/>
      <c r="B47" s="230"/>
      <c r="C47" s="230"/>
      <c r="D47" s="230"/>
      <c r="E47" s="230"/>
      <c r="F47" s="230"/>
      <c r="G47" s="230"/>
      <c r="H47" s="230"/>
      <c r="I47" s="230"/>
    </row>
    <row r="48" spans="1:9">
      <c r="A48" s="230"/>
      <c r="B48" s="230"/>
      <c r="C48" s="230"/>
      <c r="D48" s="230"/>
      <c r="E48" s="230"/>
      <c r="F48" s="230"/>
      <c r="G48" s="230"/>
      <c r="H48" s="230"/>
      <c r="I48" s="230"/>
    </row>
    <row r="49" spans="1:9">
      <c r="A49" s="230"/>
      <c r="B49" s="230"/>
      <c r="C49" s="230"/>
      <c r="D49" s="230"/>
      <c r="E49" s="230"/>
      <c r="F49" s="230"/>
      <c r="G49" s="230"/>
      <c r="H49" s="230"/>
      <c r="I49" s="230"/>
    </row>
  </sheetData>
  <mergeCells count="1">
    <mergeCell ref="F4:H4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7"/>
  <sheetViews>
    <sheetView workbookViewId="0">
      <selection activeCell="M21" sqref="M21"/>
    </sheetView>
  </sheetViews>
  <sheetFormatPr defaultColWidth="11.44140625" defaultRowHeight="16.5" customHeight="1"/>
  <cols>
    <col min="1" max="1" width="38.6640625" style="20" customWidth="1"/>
    <col min="2" max="2" width="9" style="20" customWidth="1"/>
    <col min="3" max="3" width="7" style="20" customWidth="1"/>
    <col min="4" max="4" width="7.21875" style="20" customWidth="1"/>
    <col min="5" max="5" width="8.21875" style="20" customWidth="1"/>
    <col min="6" max="16384" width="11.44140625" style="20"/>
  </cols>
  <sheetData>
    <row r="1" spans="1:119" ht="20.100000000000001" customHeight="1">
      <c r="A1" s="1086" t="s">
        <v>667</v>
      </c>
      <c r="B1" s="1086"/>
      <c r="C1" s="1086"/>
      <c r="D1" s="1086"/>
      <c r="E1" s="1086"/>
    </row>
    <row r="2" spans="1:119" ht="16.149999999999999" customHeight="1">
      <c r="A2" s="710"/>
      <c r="B2" s="710"/>
      <c r="C2" s="710"/>
      <c r="D2" s="710"/>
      <c r="E2" s="710"/>
    </row>
    <row r="3" spans="1:119" ht="16.149999999999999" customHeight="1">
      <c r="A3" s="30"/>
      <c r="C3" s="29"/>
      <c r="D3" s="29"/>
      <c r="E3" s="243" t="s">
        <v>372</v>
      </c>
    </row>
    <row r="4" spans="1:119" ht="15.6" customHeight="1">
      <c r="A4" s="242"/>
      <c r="B4" s="241" t="s">
        <v>306</v>
      </c>
      <c r="C4" s="241" t="s">
        <v>308</v>
      </c>
      <c r="D4" s="241" t="s">
        <v>308</v>
      </c>
      <c r="E4" s="241" t="s">
        <v>125</v>
      </c>
    </row>
    <row r="5" spans="1:119" ht="15.6" customHeight="1">
      <c r="A5" s="240"/>
      <c r="B5" s="28" t="s">
        <v>668</v>
      </c>
      <c r="C5" s="28" t="s">
        <v>668</v>
      </c>
      <c r="D5" s="28" t="s">
        <v>668</v>
      </c>
      <c r="E5" s="28" t="s">
        <v>668</v>
      </c>
    </row>
    <row r="6" spans="1:119" ht="15.6" customHeight="1">
      <c r="A6" s="240"/>
      <c r="B6" s="28" t="s">
        <v>137</v>
      </c>
      <c r="C6" s="28" t="s">
        <v>137</v>
      </c>
      <c r="D6" s="28" t="s">
        <v>137</v>
      </c>
      <c r="E6" s="28" t="s">
        <v>137</v>
      </c>
    </row>
    <row r="7" spans="1:119" ht="15.6" customHeight="1">
      <c r="A7" s="240"/>
      <c r="B7" s="28" t="s">
        <v>83</v>
      </c>
      <c r="C7" s="28" t="s">
        <v>461</v>
      </c>
      <c r="D7" s="28" t="s">
        <v>83</v>
      </c>
      <c r="E7" s="28" t="s">
        <v>81</v>
      </c>
    </row>
    <row r="8" spans="1:119" ht="15.6" customHeight="1">
      <c r="A8" s="240"/>
      <c r="B8" s="239" t="s">
        <v>447</v>
      </c>
      <c r="C8" s="239" t="s">
        <v>460</v>
      </c>
      <c r="D8" s="239" t="s">
        <v>447</v>
      </c>
      <c r="E8" s="239" t="s">
        <v>447</v>
      </c>
    </row>
    <row r="9" spans="1:119" ht="11.45" customHeight="1">
      <c r="A9" s="240"/>
      <c r="B9" s="28"/>
      <c r="C9" s="28"/>
      <c r="D9" s="28"/>
      <c r="E9" s="28"/>
    </row>
    <row r="10" spans="1:119" s="26" customFormat="1" ht="18.75" customHeight="1">
      <c r="A10" s="27" t="s">
        <v>80</v>
      </c>
      <c r="B10" s="467">
        <v>111.82</v>
      </c>
      <c r="C10" s="467">
        <v>100.53</v>
      </c>
      <c r="D10" s="467">
        <v>106.75</v>
      </c>
      <c r="E10" s="467">
        <v>109.27</v>
      </c>
    </row>
    <row r="11" spans="1:119" s="24" customFormat="1" ht="15" customHeight="1">
      <c r="A11" s="238" t="s">
        <v>79</v>
      </c>
      <c r="B11" s="467">
        <v>94.06</v>
      </c>
      <c r="C11" s="467">
        <v>97.73</v>
      </c>
      <c r="D11" s="467">
        <v>95.06</v>
      </c>
      <c r="E11" s="467">
        <v>94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</row>
    <row r="12" spans="1:119" ht="15" customHeight="1">
      <c r="A12" s="716" t="s">
        <v>78</v>
      </c>
      <c r="B12" s="464">
        <v>95.02</v>
      </c>
      <c r="C12" s="464">
        <v>96.9</v>
      </c>
      <c r="D12" s="464">
        <v>96</v>
      </c>
      <c r="E12" s="464">
        <v>95.61</v>
      </c>
    </row>
    <row r="13" spans="1:119" ht="15" customHeight="1">
      <c r="A13" s="716" t="s">
        <v>77</v>
      </c>
      <c r="B13" s="464">
        <v>88.5</v>
      </c>
      <c r="C13" s="464">
        <v>98.52</v>
      </c>
      <c r="D13" s="464">
        <v>90.19</v>
      </c>
      <c r="E13" s="464">
        <v>89.85</v>
      </c>
    </row>
    <row r="14" spans="1:119" ht="15" customHeight="1">
      <c r="A14" s="716" t="s">
        <v>358</v>
      </c>
      <c r="B14" s="464">
        <v>114.56</v>
      </c>
      <c r="C14" s="464">
        <v>94.43</v>
      </c>
      <c r="D14" s="464">
        <v>105.45</v>
      </c>
      <c r="E14" s="464">
        <v>106.84</v>
      </c>
    </row>
    <row r="15" spans="1:119" s="22" customFormat="1" ht="15" customHeight="1">
      <c r="A15" s="716" t="s">
        <v>76</v>
      </c>
      <c r="B15" s="464">
        <v>100.45</v>
      </c>
      <c r="C15" s="464">
        <v>101.9</v>
      </c>
      <c r="D15" s="464">
        <v>101.31</v>
      </c>
      <c r="E15" s="464">
        <v>102.74</v>
      </c>
    </row>
    <row r="16" spans="1:119" s="22" customFormat="1" ht="15" customHeight="1">
      <c r="A16" s="716" t="s">
        <v>459</v>
      </c>
      <c r="B16" s="464">
        <v>189.19</v>
      </c>
      <c r="C16" s="464">
        <v>82.62</v>
      </c>
      <c r="D16" s="464">
        <v>197.19</v>
      </c>
      <c r="E16" s="464">
        <v>129.44</v>
      </c>
    </row>
    <row r="17" spans="1:119" ht="15" customHeight="1">
      <c r="A17" s="237" t="s">
        <v>75</v>
      </c>
      <c r="B17" s="467">
        <v>114.39</v>
      </c>
      <c r="C17" s="467">
        <v>100.26</v>
      </c>
      <c r="D17" s="467">
        <v>108.06</v>
      </c>
      <c r="E17" s="467">
        <v>111.55</v>
      </c>
    </row>
    <row r="18" spans="1:119" ht="15" customHeight="1">
      <c r="A18" s="716" t="s">
        <v>74</v>
      </c>
      <c r="B18" s="464">
        <v>105.92</v>
      </c>
      <c r="C18" s="464">
        <v>102.35</v>
      </c>
      <c r="D18" s="464">
        <v>107.59</v>
      </c>
      <c r="E18" s="464">
        <v>106.45</v>
      </c>
    </row>
    <row r="19" spans="1:119" ht="15" customHeight="1">
      <c r="A19" s="716" t="s">
        <v>73</v>
      </c>
      <c r="B19" s="464">
        <v>99.72</v>
      </c>
      <c r="C19" s="464">
        <v>103.5</v>
      </c>
      <c r="D19" s="464">
        <v>95.71</v>
      </c>
      <c r="E19" s="464">
        <v>109.22</v>
      </c>
    </row>
    <row r="20" spans="1:119" ht="15" customHeight="1">
      <c r="A20" s="716" t="s">
        <v>72</v>
      </c>
      <c r="B20" s="464">
        <v>107.62</v>
      </c>
      <c r="C20" s="464">
        <v>97.05</v>
      </c>
      <c r="D20" s="464">
        <v>104</v>
      </c>
      <c r="E20" s="464">
        <v>105.3</v>
      </c>
    </row>
    <row r="21" spans="1:119" ht="15" customHeight="1">
      <c r="A21" s="716" t="s">
        <v>71</v>
      </c>
      <c r="B21" s="464">
        <v>112.03</v>
      </c>
      <c r="C21" s="464">
        <v>103.81</v>
      </c>
      <c r="D21" s="464">
        <v>114.27</v>
      </c>
      <c r="E21" s="464">
        <v>108.63</v>
      </c>
    </row>
    <row r="22" spans="1:119" ht="15" customHeight="1">
      <c r="A22" s="716" t="s">
        <v>70</v>
      </c>
      <c r="B22" s="464">
        <v>112.75</v>
      </c>
      <c r="C22" s="464">
        <v>103.38</v>
      </c>
      <c r="D22" s="464">
        <v>107.93</v>
      </c>
      <c r="E22" s="464">
        <v>108.86</v>
      </c>
    </row>
    <row r="23" spans="1:119" ht="15" customHeight="1">
      <c r="A23" s="716" t="s">
        <v>69</v>
      </c>
      <c r="B23" s="464">
        <v>119.05</v>
      </c>
      <c r="C23" s="464">
        <v>101.14</v>
      </c>
      <c r="D23" s="464">
        <v>119.7</v>
      </c>
      <c r="E23" s="464">
        <v>112.92</v>
      </c>
    </row>
    <row r="24" spans="1:119" ht="40.15" customHeight="1">
      <c r="A24" s="716" t="s">
        <v>677</v>
      </c>
      <c r="B24" s="464">
        <v>103.72</v>
      </c>
      <c r="C24" s="464">
        <v>101.42</v>
      </c>
      <c r="D24" s="464">
        <v>110.75</v>
      </c>
      <c r="E24" s="464">
        <v>104.85</v>
      </c>
    </row>
    <row r="25" spans="1:119" ht="15" customHeight="1">
      <c r="A25" s="716" t="s">
        <v>68</v>
      </c>
      <c r="B25" s="464">
        <v>113.34</v>
      </c>
      <c r="C25" s="464">
        <v>98.37</v>
      </c>
      <c r="D25" s="464">
        <v>109.75</v>
      </c>
      <c r="E25" s="464">
        <v>111.16</v>
      </c>
    </row>
    <row r="26" spans="1:119" ht="15" customHeight="1">
      <c r="A26" s="716" t="s">
        <v>458</v>
      </c>
      <c r="B26" s="464">
        <v>102.7</v>
      </c>
      <c r="C26" s="464">
        <v>107.2</v>
      </c>
      <c r="D26" s="464">
        <v>95.37</v>
      </c>
      <c r="E26" s="464">
        <v>96.11</v>
      </c>
    </row>
    <row r="27" spans="1:119" ht="15" customHeight="1">
      <c r="A27" s="716" t="s">
        <v>357</v>
      </c>
      <c r="B27" s="464">
        <v>114.58</v>
      </c>
      <c r="C27" s="464">
        <v>98.18</v>
      </c>
      <c r="D27" s="464">
        <v>115.03</v>
      </c>
      <c r="E27" s="464">
        <v>103.03</v>
      </c>
    </row>
    <row r="28" spans="1:119" s="23" customFormat="1" ht="15" customHeight="1">
      <c r="A28" s="716" t="s">
        <v>67</v>
      </c>
      <c r="B28" s="464">
        <v>105.33</v>
      </c>
      <c r="C28" s="464">
        <v>103.03</v>
      </c>
      <c r="D28" s="464">
        <v>104.63</v>
      </c>
      <c r="E28" s="464">
        <v>104.08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</row>
    <row r="29" spans="1:119" ht="15" customHeight="1">
      <c r="A29" s="716" t="s">
        <v>66</v>
      </c>
      <c r="B29" s="464">
        <v>90.64</v>
      </c>
      <c r="C29" s="464">
        <v>104.43</v>
      </c>
      <c r="D29" s="464">
        <v>88</v>
      </c>
      <c r="E29" s="464">
        <v>97.7</v>
      </c>
    </row>
    <row r="30" spans="1:119" ht="15" customHeight="1">
      <c r="A30" s="716" t="s">
        <v>65</v>
      </c>
      <c r="B30" s="464">
        <v>102.05</v>
      </c>
      <c r="C30" s="464">
        <v>100.99</v>
      </c>
      <c r="D30" s="464">
        <v>102.28</v>
      </c>
      <c r="E30" s="464">
        <v>104.52</v>
      </c>
    </row>
    <row r="31" spans="1:119" ht="15" customHeight="1">
      <c r="A31" s="716" t="s">
        <v>64</v>
      </c>
      <c r="B31" s="464">
        <v>104.89</v>
      </c>
      <c r="C31" s="464">
        <v>99.21</v>
      </c>
      <c r="D31" s="464">
        <v>109.71</v>
      </c>
      <c r="E31" s="464">
        <v>107.54</v>
      </c>
    </row>
    <row r="32" spans="1:119" ht="15" customHeight="1">
      <c r="A32" s="716" t="s">
        <v>63</v>
      </c>
      <c r="B32" s="464">
        <v>136.91</v>
      </c>
      <c r="C32" s="464">
        <v>99.17</v>
      </c>
      <c r="D32" s="464">
        <v>133.99</v>
      </c>
      <c r="E32" s="464">
        <v>137</v>
      </c>
    </row>
    <row r="33" spans="1:5" ht="27.6" customHeight="1">
      <c r="A33" s="716" t="s">
        <v>585</v>
      </c>
      <c r="B33" s="464">
        <v>107.89</v>
      </c>
      <c r="C33" s="464">
        <v>100.47</v>
      </c>
      <c r="D33" s="464">
        <v>106.64</v>
      </c>
      <c r="E33" s="464">
        <v>109.32</v>
      </c>
    </row>
    <row r="34" spans="1:5" ht="28.15" customHeight="1">
      <c r="A34" s="716" t="s">
        <v>669</v>
      </c>
      <c r="B34" s="464">
        <v>119.2</v>
      </c>
      <c r="C34" s="464">
        <v>97.24</v>
      </c>
      <c r="D34" s="464">
        <v>99.62</v>
      </c>
      <c r="E34" s="464">
        <v>112.68</v>
      </c>
    </row>
    <row r="35" spans="1:5" ht="15" customHeight="1">
      <c r="A35" s="716" t="s">
        <v>62</v>
      </c>
      <c r="B35" s="464">
        <v>114.07</v>
      </c>
      <c r="C35" s="464">
        <v>94.24</v>
      </c>
      <c r="D35" s="464">
        <v>95.77</v>
      </c>
      <c r="E35" s="464">
        <v>110.12</v>
      </c>
    </row>
    <row r="36" spans="1:5" ht="15" customHeight="1">
      <c r="A36" s="716" t="s">
        <v>457</v>
      </c>
      <c r="B36" s="464">
        <v>119.95</v>
      </c>
      <c r="C36" s="464">
        <v>115.33</v>
      </c>
      <c r="D36" s="464">
        <v>146.97999999999999</v>
      </c>
      <c r="E36" s="464">
        <v>117.18</v>
      </c>
    </row>
    <row r="37" spans="1:5" ht="15" customHeight="1">
      <c r="A37" s="716" t="s">
        <v>61</v>
      </c>
      <c r="B37" s="465">
        <v>146.41999999999999</v>
      </c>
      <c r="C37" s="465">
        <v>99.89</v>
      </c>
      <c r="D37" s="465">
        <v>125.91</v>
      </c>
      <c r="E37" s="465">
        <v>133.05000000000001</v>
      </c>
    </row>
    <row r="38" spans="1:5" s="22" customFormat="1" ht="15" customHeight="1">
      <c r="A38" s="716" t="s">
        <v>60</v>
      </c>
      <c r="B38" s="465">
        <v>106.78</v>
      </c>
      <c r="C38" s="465">
        <v>101.85</v>
      </c>
      <c r="D38" s="465">
        <v>98.11</v>
      </c>
      <c r="E38" s="465">
        <v>110.6</v>
      </c>
    </row>
    <row r="39" spans="1:5" s="22" customFormat="1" ht="15" customHeight="1">
      <c r="A39" s="716" t="s">
        <v>59</v>
      </c>
      <c r="B39" s="466">
        <v>119.76</v>
      </c>
      <c r="C39" s="466">
        <v>101.1</v>
      </c>
      <c r="D39" s="466">
        <v>107.48</v>
      </c>
      <c r="E39" s="466">
        <v>115.32</v>
      </c>
    </row>
    <row r="40" spans="1:5" s="22" customFormat="1" ht="15" customHeight="1">
      <c r="A40" s="716" t="s">
        <v>456</v>
      </c>
      <c r="B40" s="465">
        <v>123.88</v>
      </c>
      <c r="C40" s="465">
        <v>104.96</v>
      </c>
      <c r="D40" s="465">
        <v>116.59</v>
      </c>
      <c r="E40" s="465">
        <v>80.62</v>
      </c>
    </row>
    <row r="41" spans="1:5" s="22" customFormat="1" ht="15" customHeight="1">
      <c r="A41" s="716" t="s">
        <v>455</v>
      </c>
      <c r="B41" s="465">
        <v>80.63</v>
      </c>
      <c r="C41" s="465">
        <v>105.49</v>
      </c>
      <c r="D41" s="465">
        <v>90.95</v>
      </c>
      <c r="E41" s="465">
        <v>98.19</v>
      </c>
    </row>
    <row r="42" spans="1:5" ht="15" customHeight="1">
      <c r="A42" s="723" t="s">
        <v>58</v>
      </c>
      <c r="B42" s="467">
        <v>112.7</v>
      </c>
      <c r="C42" s="467">
        <v>103.58</v>
      </c>
      <c r="D42" s="467">
        <v>108.23</v>
      </c>
      <c r="E42" s="467">
        <v>108.6</v>
      </c>
    </row>
    <row r="43" spans="1:5" ht="28.15" customHeight="1">
      <c r="A43" s="723" t="s">
        <v>670</v>
      </c>
      <c r="B43" s="467">
        <v>104.13</v>
      </c>
      <c r="C43" s="467">
        <v>107.88</v>
      </c>
      <c r="D43" s="467">
        <v>105.97</v>
      </c>
      <c r="E43" s="467">
        <v>106.82</v>
      </c>
    </row>
    <row r="44" spans="1:5" ht="15" customHeight="1">
      <c r="A44" s="716" t="s">
        <v>56</v>
      </c>
      <c r="B44" s="464">
        <v>103.94</v>
      </c>
      <c r="C44" s="464">
        <v>103.3</v>
      </c>
      <c r="D44" s="464">
        <v>104.04</v>
      </c>
      <c r="E44" s="464">
        <v>104.1</v>
      </c>
    </row>
    <row r="45" spans="1:5" ht="15" customHeight="1">
      <c r="A45" s="716" t="s">
        <v>356</v>
      </c>
      <c r="B45" s="464">
        <v>104.07</v>
      </c>
      <c r="C45" s="464">
        <v>103.49</v>
      </c>
      <c r="D45" s="464">
        <v>101.74</v>
      </c>
      <c r="E45" s="464">
        <v>98.45</v>
      </c>
    </row>
    <row r="46" spans="1:5" ht="27" customHeight="1">
      <c r="A46" s="716" t="s">
        <v>582</v>
      </c>
      <c r="B46" s="464">
        <v>104.46</v>
      </c>
      <c r="C46" s="464">
        <v>116.15</v>
      </c>
      <c r="D46" s="464">
        <v>109.63</v>
      </c>
      <c r="E46" s="464">
        <v>112.63</v>
      </c>
    </row>
    <row r="47" spans="1:5" ht="16.5" customHeight="1">
      <c r="B47" s="236"/>
      <c r="C47" s="236"/>
      <c r="D47" s="236"/>
      <c r="E47" s="236"/>
    </row>
    <row r="48" spans="1:5" ht="16.5" customHeight="1">
      <c r="B48" s="236"/>
      <c r="C48" s="236"/>
      <c r="D48" s="236"/>
      <c r="E48" s="236"/>
    </row>
    <row r="49" spans="2:5" ht="16.5" customHeight="1">
      <c r="B49" s="235"/>
      <c r="C49" s="235"/>
      <c r="D49" s="235"/>
      <c r="E49" s="235"/>
    </row>
    <row r="50" spans="2:5" ht="16.5" customHeight="1">
      <c r="B50" s="235"/>
      <c r="C50" s="235"/>
      <c r="D50" s="235"/>
      <c r="E50" s="235"/>
    </row>
    <row r="51" spans="2:5" ht="16.5" customHeight="1">
      <c r="B51" s="235"/>
      <c r="C51" s="235"/>
      <c r="D51" s="235"/>
      <c r="E51" s="235"/>
    </row>
    <row r="52" spans="2:5" ht="16.5" customHeight="1">
      <c r="B52" s="235"/>
      <c r="C52" s="235"/>
      <c r="D52" s="235"/>
      <c r="E52" s="235"/>
    </row>
    <row r="53" spans="2:5" ht="16.5" customHeight="1">
      <c r="B53" s="149"/>
      <c r="C53" s="149"/>
      <c r="D53" s="149"/>
      <c r="E53" s="149"/>
    </row>
    <row r="54" spans="2:5" ht="16.5" customHeight="1">
      <c r="B54" s="149"/>
      <c r="C54" s="149"/>
      <c r="D54" s="149"/>
      <c r="E54" s="149"/>
    </row>
    <row r="55" spans="2:5" ht="16.5" customHeight="1">
      <c r="B55" s="234"/>
      <c r="C55" s="234"/>
      <c r="D55" s="234"/>
      <c r="E55" s="21"/>
    </row>
    <row r="56" spans="2:5" ht="16.5" customHeight="1">
      <c r="E56" s="21"/>
    </row>
    <row r="57" spans="2:5" ht="16.5" customHeight="1">
      <c r="E57" s="21"/>
    </row>
  </sheetData>
  <mergeCells count="1">
    <mergeCell ref="A1:E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2"/>
  <sheetViews>
    <sheetView workbookViewId="0">
      <selection activeCell="M21" sqref="M21"/>
    </sheetView>
  </sheetViews>
  <sheetFormatPr defaultColWidth="11.44140625" defaultRowHeight="16.5" customHeight="1"/>
  <cols>
    <col min="1" max="1" width="46.77734375" style="20" customWidth="1"/>
    <col min="2" max="3" width="11.6640625" style="20" customWidth="1"/>
    <col min="4" max="16384" width="11.44140625" style="20"/>
  </cols>
  <sheetData>
    <row r="1" spans="1:117" ht="23.25" customHeight="1">
      <c r="A1" s="1086" t="s">
        <v>671</v>
      </c>
      <c r="B1" s="1086"/>
      <c r="C1" s="1086"/>
    </row>
    <row r="2" spans="1:117" ht="20.100000000000001" customHeight="1">
      <c r="A2" s="710"/>
      <c r="B2" s="710"/>
      <c r="C2" s="710"/>
    </row>
    <row r="3" spans="1:117" ht="20.100000000000001" customHeight="1">
      <c r="A3" s="30"/>
      <c r="C3" s="243" t="s">
        <v>372</v>
      </c>
    </row>
    <row r="4" spans="1:117" ht="15" customHeight="1">
      <c r="A4" s="242"/>
      <c r="B4" s="241" t="s">
        <v>463</v>
      </c>
      <c r="C4" s="241" t="s">
        <v>462</v>
      </c>
    </row>
    <row r="5" spans="1:117" ht="15" customHeight="1">
      <c r="A5" s="240"/>
      <c r="B5" s="28" t="s">
        <v>668</v>
      </c>
      <c r="C5" s="28" t="s">
        <v>668</v>
      </c>
    </row>
    <row r="6" spans="1:117" ht="15" customHeight="1">
      <c r="A6" s="240"/>
      <c r="B6" s="28" t="s">
        <v>149</v>
      </c>
      <c r="C6" s="28" t="s">
        <v>149</v>
      </c>
    </row>
    <row r="7" spans="1:117" ht="15" customHeight="1">
      <c r="A7" s="240"/>
      <c r="B7" s="239" t="s">
        <v>447</v>
      </c>
      <c r="C7" s="239" t="s">
        <v>447</v>
      </c>
    </row>
    <row r="8" spans="1:117" ht="15" customHeight="1">
      <c r="A8" s="240"/>
      <c r="B8" s="28"/>
      <c r="C8" s="28"/>
    </row>
    <row r="9" spans="1:117" s="26" customFormat="1" ht="17.100000000000001" customHeight="1">
      <c r="A9" s="27" t="s">
        <v>80</v>
      </c>
      <c r="B9" s="468">
        <v>105.74</v>
      </c>
      <c r="C9" s="468">
        <v>113.01</v>
      </c>
      <c r="D9" s="244"/>
    </row>
    <row r="10" spans="1:117" s="24" customFormat="1" ht="16.149999999999999" customHeight="1">
      <c r="A10" s="238" t="s">
        <v>79</v>
      </c>
      <c r="B10" s="468">
        <v>91.87</v>
      </c>
      <c r="C10" s="468">
        <v>96.12</v>
      </c>
      <c r="D10" s="24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</row>
    <row r="11" spans="1:117" ht="16.149999999999999" customHeight="1">
      <c r="A11" s="716" t="s">
        <v>78</v>
      </c>
      <c r="B11" s="469">
        <v>96.61</v>
      </c>
      <c r="C11" s="469">
        <v>94.66</v>
      </c>
      <c r="D11" s="244"/>
    </row>
    <row r="12" spans="1:117" ht="16.149999999999999" customHeight="1">
      <c r="A12" s="716" t="s">
        <v>77</v>
      </c>
      <c r="B12" s="469">
        <v>87.68</v>
      </c>
      <c r="C12" s="469">
        <v>92.04</v>
      </c>
      <c r="D12" s="244"/>
    </row>
    <row r="13" spans="1:117" ht="16.149999999999999" customHeight="1">
      <c r="A13" s="716" t="s">
        <v>358</v>
      </c>
      <c r="B13" s="469">
        <v>104.58</v>
      </c>
      <c r="C13" s="469">
        <v>108.93</v>
      </c>
      <c r="D13" s="244"/>
    </row>
    <row r="14" spans="1:117" s="22" customFormat="1" ht="16.149999999999999" customHeight="1">
      <c r="A14" s="716" t="s">
        <v>76</v>
      </c>
      <c r="B14" s="469">
        <v>102.07</v>
      </c>
      <c r="C14" s="469">
        <v>103.35</v>
      </c>
      <c r="D14" s="244"/>
    </row>
    <row r="15" spans="1:117" ht="16.149999999999999" customHeight="1">
      <c r="A15" s="716" t="s">
        <v>459</v>
      </c>
      <c r="B15" s="469">
        <v>96.73</v>
      </c>
      <c r="C15" s="469">
        <v>186.76</v>
      </c>
      <c r="D15" s="244"/>
    </row>
    <row r="16" spans="1:117" ht="16.149999999999999" customHeight="1">
      <c r="A16" s="237" t="s">
        <v>75</v>
      </c>
      <c r="B16" s="468">
        <v>107.95</v>
      </c>
      <c r="C16" s="468">
        <v>115.53</v>
      </c>
      <c r="D16" s="244"/>
    </row>
    <row r="17" spans="1:117" ht="16.149999999999999" customHeight="1">
      <c r="A17" s="716" t="s">
        <v>74</v>
      </c>
      <c r="B17" s="469">
        <v>105.04</v>
      </c>
      <c r="C17" s="469">
        <v>107.72</v>
      </c>
      <c r="D17" s="244"/>
    </row>
    <row r="18" spans="1:117" ht="16.149999999999999" customHeight="1">
      <c r="A18" s="716" t="s">
        <v>73</v>
      </c>
      <c r="B18" s="469">
        <v>112.92</v>
      </c>
      <c r="C18" s="469">
        <v>106.11</v>
      </c>
      <c r="D18" s="244"/>
    </row>
    <row r="19" spans="1:117" ht="16.149999999999999" customHeight="1">
      <c r="A19" s="716" t="s">
        <v>72</v>
      </c>
      <c r="B19" s="469">
        <v>104.1</v>
      </c>
      <c r="C19" s="469">
        <v>106.38</v>
      </c>
      <c r="D19" s="244"/>
    </row>
    <row r="20" spans="1:117" ht="16.149999999999999" customHeight="1">
      <c r="A20" s="716" t="s">
        <v>71</v>
      </c>
      <c r="B20" s="469">
        <v>104.65</v>
      </c>
      <c r="C20" s="469">
        <v>112.61</v>
      </c>
      <c r="D20" s="244"/>
    </row>
    <row r="21" spans="1:117" ht="16.149999999999999" customHeight="1">
      <c r="A21" s="716" t="s">
        <v>70</v>
      </c>
      <c r="B21" s="469">
        <v>103.53</v>
      </c>
      <c r="C21" s="469">
        <v>114.2</v>
      </c>
      <c r="D21" s="244"/>
    </row>
    <row r="22" spans="1:117" ht="16.149999999999999" customHeight="1">
      <c r="A22" s="716" t="s">
        <v>69</v>
      </c>
      <c r="B22" s="469">
        <v>105.42</v>
      </c>
      <c r="C22" s="469">
        <v>120.67</v>
      </c>
      <c r="D22" s="244"/>
    </row>
    <row r="23" spans="1:117" ht="30" customHeight="1">
      <c r="A23" s="716" t="s">
        <v>584</v>
      </c>
      <c r="B23" s="469">
        <v>102.35</v>
      </c>
      <c r="C23" s="469">
        <v>107.16</v>
      </c>
      <c r="D23" s="244"/>
    </row>
    <row r="24" spans="1:117" s="23" customFormat="1" ht="16.149999999999999" customHeight="1">
      <c r="A24" s="716" t="s">
        <v>68</v>
      </c>
      <c r="B24" s="469">
        <v>108.27</v>
      </c>
      <c r="C24" s="469">
        <v>114.11</v>
      </c>
      <c r="D24" s="244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</row>
    <row r="25" spans="1:117" ht="16.149999999999999" customHeight="1">
      <c r="A25" s="716" t="s">
        <v>458</v>
      </c>
      <c r="B25" s="469">
        <v>90.32</v>
      </c>
      <c r="C25" s="469">
        <v>102.33</v>
      </c>
      <c r="D25" s="244"/>
    </row>
    <row r="26" spans="1:117" ht="16.149999999999999" customHeight="1">
      <c r="A26" s="716" t="s">
        <v>357</v>
      </c>
      <c r="B26" s="469">
        <v>97.94</v>
      </c>
      <c r="C26" s="469">
        <v>108.32</v>
      </c>
      <c r="D26" s="244"/>
    </row>
    <row r="27" spans="1:117" ht="16.149999999999999" customHeight="1">
      <c r="A27" s="716" t="s">
        <v>67</v>
      </c>
      <c r="B27" s="469">
        <v>103.43</v>
      </c>
      <c r="C27" s="469">
        <v>104.77</v>
      </c>
      <c r="D27" s="244"/>
    </row>
    <row r="28" spans="1:117" ht="16.149999999999999" customHeight="1">
      <c r="A28" s="716" t="s">
        <v>66</v>
      </c>
      <c r="B28" s="469">
        <v>102.09</v>
      </c>
      <c r="C28" s="469">
        <v>93.62</v>
      </c>
      <c r="D28" s="244"/>
    </row>
    <row r="29" spans="1:117" ht="16.149999999999999" customHeight="1">
      <c r="A29" s="716" t="s">
        <v>65</v>
      </c>
      <c r="B29" s="469">
        <v>110.14</v>
      </c>
      <c r="C29" s="469">
        <v>104.82</v>
      </c>
      <c r="D29" s="244"/>
    </row>
    <row r="30" spans="1:117" ht="16.149999999999999" customHeight="1">
      <c r="A30" s="716" t="s">
        <v>64</v>
      </c>
      <c r="B30" s="469">
        <v>106.54</v>
      </c>
      <c r="C30" s="469">
        <v>108.41</v>
      </c>
      <c r="D30" s="244"/>
    </row>
    <row r="31" spans="1:117" ht="16.149999999999999" customHeight="1">
      <c r="A31" s="716" t="s">
        <v>63</v>
      </c>
      <c r="B31" s="469">
        <v>136.69999999999999</v>
      </c>
      <c r="C31" s="469">
        <v>137.36000000000001</v>
      </c>
      <c r="D31" s="244"/>
    </row>
    <row r="32" spans="1:117" ht="16.149999999999999" customHeight="1">
      <c r="A32" s="716" t="s">
        <v>473</v>
      </c>
      <c r="B32" s="469">
        <v>108.33</v>
      </c>
      <c r="C32" s="469">
        <v>110.23</v>
      </c>
      <c r="D32" s="244"/>
    </row>
    <row r="33" spans="1:4" s="22" customFormat="1" ht="16.149999999999999" customHeight="1">
      <c r="A33" s="716" t="s">
        <v>472</v>
      </c>
      <c r="B33" s="469">
        <v>109.11</v>
      </c>
      <c r="C33" s="469">
        <v>117.09</v>
      </c>
      <c r="D33" s="244"/>
    </row>
    <row r="34" spans="1:4" s="22" customFormat="1" ht="16.149999999999999" customHeight="1">
      <c r="A34" s="716" t="s">
        <v>62</v>
      </c>
      <c r="B34" s="469">
        <v>111.81</v>
      </c>
      <c r="C34" s="469">
        <v>108.49</v>
      </c>
      <c r="D34" s="244"/>
    </row>
    <row r="35" spans="1:4" ht="16.149999999999999" customHeight="1">
      <c r="A35" s="716" t="s">
        <v>457</v>
      </c>
      <c r="B35" s="469">
        <v>109.8</v>
      </c>
      <c r="C35" s="469">
        <v>127.86</v>
      </c>
      <c r="D35" s="244"/>
    </row>
    <row r="36" spans="1:4" ht="16.149999999999999" customHeight="1">
      <c r="A36" s="716" t="s">
        <v>61</v>
      </c>
      <c r="B36" s="469">
        <v>113.75</v>
      </c>
      <c r="C36" s="469">
        <v>156.63</v>
      </c>
      <c r="D36" s="244"/>
    </row>
    <row r="37" spans="1:4" ht="16.149999999999999" customHeight="1">
      <c r="A37" s="716" t="s">
        <v>60</v>
      </c>
      <c r="B37" s="469">
        <v>98.29</v>
      </c>
      <c r="C37" s="469">
        <v>126.02</v>
      </c>
      <c r="D37" s="244"/>
    </row>
    <row r="38" spans="1:4" ht="16.149999999999999" customHeight="1">
      <c r="A38" s="716" t="s">
        <v>59</v>
      </c>
      <c r="B38" s="469">
        <v>112.46</v>
      </c>
      <c r="C38" s="469">
        <v>118.22</v>
      </c>
      <c r="D38" s="244"/>
    </row>
    <row r="39" spans="1:4" ht="16.149999999999999" customHeight="1">
      <c r="A39" s="716" t="s">
        <v>456</v>
      </c>
      <c r="B39" s="469">
        <v>60.25</v>
      </c>
      <c r="C39" s="469">
        <v>113.58</v>
      </c>
      <c r="D39" s="244"/>
    </row>
    <row r="40" spans="1:4" ht="16.149999999999999" customHeight="1">
      <c r="A40" s="716" t="s">
        <v>455</v>
      </c>
      <c r="B40" s="470">
        <v>103.74</v>
      </c>
      <c r="C40" s="470">
        <v>92.82</v>
      </c>
      <c r="D40" s="244"/>
    </row>
    <row r="41" spans="1:4" ht="16.149999999999999" customHeight="1">
      <c r="A41" s="723" t="s">
        <v>58</v>
      </c>
      <c r="B41" s="471">
        <v>103.32</v>
      </c>
      <c r="C41" s="471">
        <v>113.09</v>
      </c>
      <c r="D41" s="244"/>
    </row>
    <row r="42" spans="1:4" ht="16.149999999999999" customHeight="1">
      <c r="A42" s="723" t="s">
        <v>454</v>
      </c>
      <c r="D42" s="244"/>
    </row>
    <row r="43" spans="1:4" ht="16.149999999999999" customHeight="1">
      <c r="A43" s="723" t="s">
        <v>453</v>
      </c>
      <c r="B43" s="472">
        <v>106.38</v>
      </c>
      <c r="C43" s="472">
        <v>107.25</v>
      </c>
      <c r="D43" s="244"/>
    </row>
    <row r="44" spans="1:4" ht="16.149999999999999" customHeight="1">
      <c r="A44" s="716" t="s">
        <v>56</v>
      </c>
      <c r="B44" s="470">
        <v>102.82</v>
      </c>
      <c r="C44" s="470">
        <v>105.32</v>
      </c>
      <c r="D44" s="244"/>
    </row>
    <row r="45" spans="1:4" ht="16.149999999999999" customHeight="1">
      <c r="A45" s="716" t="s">
        <v>356</v>
      </c>
      <c r="B45" s="470">
        <v>94.64</v>
      </c>
      <c r="C45" s="470">
        <v>103.03</v>
      </c>
      <c r="D45" s="244"/>
    </row>
    <row r="46" spans="1:4" ht="16.149999999999999" customHeight="1">
      <c r="A46" s="716" t="s">
        <v>470</v>
      </c>
      <c r="B46" s="473">
        <v>114.31</v>
      </c>
      <c r="C46" s="473">
        <v>110.99</v>
      </c>
      <c r="D46" s="244"/>
    </row>
    <row r="47" spans="1:4" ht="18" customHeight="1"/>
    <row r="48" spans="1:4" ht="18" customHeight="1"/>
    <row r="49" ht="18" customHeight="1"/>
    <row r="50" ht="18" customHeight="1"/>
    <row r="51" ht="18" customHeight="1"/>
    <row r="52" ht="18" customHeight="1"/>
  </sheetData>
  <mergeCells count="1">
    <mergeCell ref="A1:C1"/>
  </mergeCells>
  <pageMargins left="0.86614173228346458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1.GDP-HH</vt:lpstr>
      <vt:lpstr>2.GDP-SS</vt:lpstr>
      <vt:lpstr>1.Nong nghiep</vt:lpstr>
      <vt:lpstr>2,dx (2)</vt:lpstr>
      <vt:lpstr>3,dxdp (2)</vt:lpstr>
      <vt:lpstr>4-5.Channuoi-Lam nghiep</vt:lpstr>
      <vt:lpstr>6.Thuy san</vt:lpstr>
      <vt:lpstr>9.IIPthang</vt:lpstr>
      <vt:lpstr>10.IIPquy</vt:lpstr>
      <vt:lpstr>11.SPCNthang</vt:lpstr>
      <vt:lpstr>12.SPCNquy</vt:lpstr>
      <vt:lpstr>13.CS TT TK</vt:lpstr>
      <vt:lpstr>14.LĐCN</vt:lpstr>
      <vt:lpstr>10. LĐCN_DP</vt:lpstr>
      <vt:lpstr>Sheet2</vt:lpstr>
      <vt:lpstr>DN1 (2)</vt:lpstr>
      <vt:lpstr>14. DN quay lai hoat dong (2)</vt:lpstr>
      <vt:lpstr>15. DN Ngừng có thời hạn (2)</vt:lpstr>
      <vt:lpstr>16.DN giải thể (2)</vt:lpstr>
      <vt:lpstr>1.VĐTTXH</vt:lpstr>
      <vt:lpstr>2.VonNSNNthang</vt:lpstr>
      <vt:lpstr>3.VonNSNNquy</vt:lpstr>
      <vt:lpstr>4.DTNN</vt:lpstr>
      <vt:lpstr>Tongmuc</vt:lpstr>
      <vt:lpstr>22-23.Tongmuc</vt:lpstr>
      <vt:lpstr>xuat khau thang</vt:lpstr>
      <vt:lpstr>Dãy quý xuất khẩu</vt:lpstr>
      <vt:lpstr>nhập khẩu tháng</vt:lpstr>
      <vt:lpstr>dãy quý nhập khẩu</vt:lpstr>
      <vt:lpstr>XNK Dich vu</vt:lpstr>
      <vt:lpstr>CPI</vt:lpstr>
      <vt:lpstr>34.Gia SX</vt:lpstr>
      <vt:lpstr>36.Gia Van tai</vt:lpstr>
      <vt:lpstr>35.Gia NVL</vt:lpstr>
      <vt:lpstr>37.Gia XK</vt:lpstr>
      <vt:lpstr>38.Gia NK</vt:lpstr>
      <vt:lpstr>39.TygiaTM</vt:lpstr>
      <vt:lpstr>Van tai HK</vt:lpstr>
      <vt:lpstr>Van tai HK quy</vt:lpstr>
      <vt:lpstr>Van tai HH</vt:lpstr>
      <vt:lpstr>Van tai HH quy</vt:lpstr>
      <vt:lpstr>Du lich </vt:lpstr>
      <vt:lpstr>Du lich quý</vt:lpstr>
      <vt:lpstr>40.Laodong</vt:lpstr>
      <vt:lpstr>41.thatnghiep</vt:lpstr>
      <vt:lpstr>42.XHMT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Nguyễn Thị Hương Giang</cp:lastModifiedBy>
  <cp:lastPrinted>2021-06-28T11:26:07Z</cp:lastPrinted>
  <dcterms:created xsi:type="dcterms:W3CDTF">2016-06-23T08:02:06Z</dcterms:created>
  <dcterms:modified xsi:type="dcterms:W3CDTF">2021-07-01T08:01:09Z</dcterms:modified>
</cp:coreProperties>
</file>