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09\Tong hop\"/>
    </mc:Choice>
  </mc:AlternateContent>
  <bookViews>
    <workbookView xWindow="0" yWindow="0" windowWidth="23040" windowHeight="9384"/>
  </bookViews>
  <sheets>
    <sheet name="1.GDP-HH" sheetId="1" r:id="rId1"/>
    <sheet name="2.GDP-SS" sheetId="3" r:id="rId2"/>
    <sheet name="3.Nong nghiep" sheetId="4" r:id="rId3"/>
    <sheet name="4-5.Channuoi-Lam nghiep" sheetId="5" r:id="rId4"/>
    <sheet name="6.Thuy san" sheetId="6" r:id="rId5"/>
    <sheet name="7.IIPthang" sheetId="7" r:id="rId6"/>
    <sheet name="8.IIPquy" sheetId="40" r:id="rId7"/>
    <sheet name="9.SPCNthang" sheetId="8" r:id="rId8"/>
    <sheet name="10.SPCNquy" sheetId="41" r:id="rId9"/>
    <sheet name="11.CS TT TK" sheetId="9" r:id="rId10"/>
    <sheet name="12.LĐCN" sheetId="10" r:id="rId11"/>
    <sheet name="6. LĐCN_DP" sheetId="60" r:id="rId12"/>
    <sheet name="DN0" sheetId="64" r:id="rId13"/>
    <sheet name="DN1 (2)" sheetId="65" r:id="rId14"/>
    <sheet name="14. DN quay lai hoat dong" sheetId="66" r:id="rId15"/>
    <sheet name="15. DN Ngừng có thời hạn" sheetId="67" r:id="rId16"/>
    <sheet name="16.DN giải thể" sheetId="68" r:id="rId17"/>
    <sheet name="18.VĐTTXH" sheetId="19" r:id="rId18"/>
    <sheet name="19.VonNSNNthang" sheetId="20" r:id="rId19"/>
    <sheet name="20.VonNSNNquy" sheetId="42" r:id="rId20"/>
    <sheet name="21.DTNN (2)" sheetId="63" r:id="rId21"/>
    <sheet name="22-23.Tongmuc" sheetId="21" r:id="rId22"/>
    <sheet name="24.XK thang" sheetId="43" r:id="rId23"/>
    <sheet name="25.XKquy" sheetId="22" r:id="rId24"/>
    <sheet name="26.NKthang" sheetId="23" r:id="rId25"/>
    <sheet name="27.NKquy" sheetId="44" r:id="rId26"/>
    <sheet name="28.XNKdichvu" sheetId="45" r:id="rId27"/>
    <sheet name="29.CPI" sheetId="48" r:id="rId28"/>
    <sheet name="30.Gia SX" sheetId="49" r:id="rId29"/>
    <sheet name="31.Gia NVL" sheetId="50" r:id="rId30"/>
    <sheet name="32.Gia Van tai" sheetId="51" r:id="rId31"/>
    <sheet name="33.Gia XK" sheetId="52" r:id="rId32"/>
    <sheet name="34.Gia NK" sheetId="53" r:id="rId33"/>
    <sheet name="35.TygiaTM" sheetId="54" r:id="rId34"/>
    <sheet name="36.Vantaithang" sheetId="47" r:id="rId35"/>
    <sheet name="37.Vantaiquy" sheetId="33" r:id="rId36"/>
    <sheet name="Sheet3" sheetId="61" r:id="rId37"/>
    <sheet name="Sheet4" sheetId="62" r:id="rId38"/>
    <sheet name="38.KQTthang" sheetId="34" r:id="rId39"/>
    <sheet name="Du lich quý" sheetId="69" r:id="rId40"/>
    <sheet name="40.Laodong" sheetId="36" r:id="rId41"/>
    <sheet name="41.thatnghiep" sheetId="37" r:id="rId42"/>
    <sheet name="42.XHMT" sheetId="3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\0" localSheetId="0">'[1]PNT-QUOT-#3'!#REF!</definedName>
    <definedName name="\0" localSheetId="8">'[2]PNT-QUOT-#3'!#REF!</definedName>
    <definedName name="\0" localSheetId="14">'[3]PNT-QUOT-#3'!#REF!</definedName>
    <definedName name="\0" localSheetId="15">'[3]PNT-QUOT-#3'!#REF!</definedName>
    <definedName name="\0" localSheetId="16">'[3]PNT-QUOT-#3'!#REF!</definedName>
    <definedName name="\0" localSheetId="17">'[1]PNT-QUOT-#3'!#REF!</definedName>
    <definedName name="\0" localSheetId="18">'[1]PNT-QUOT-#3'!#REF!</definedName>
    <definedName name="\0" localSheetId="1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5">'[2]PNT-QUOT-#3'!#REF!</definedName>
    <definedName name="\0" localSheetId="26">'[1]PNT-QUOT-#3'!#REF!</definedName>
    <definedName name="\0" localSheetId="2">'[1]PNT-QUOT-#3'!#REF!</definedName>
    <definedName name="\0" localSheetId="30">'[2]PNT-QUOT-#3'!#REF!</definedName>
    <definedName name="\0" localSheetId="34">'[2]PNT-QUOT-#3'!#REF!</definedName>
    <definedName name="\0" localSheetId="3">'[1]PNT-QUOT-#3'!#REF!</definedName>
    <definedName name="\0" localSheetId="6">'[2]PNT-QUOT-#3'!#REF!</definedName>
    <definedName name="\0" localSheetId="12">'[4]PNT-QUOT-#3'!#REF!</definedName>
    <definedName name="\0" localSheetId="13">'[2]PNT-QUOT-#3'!#REF!</definedName>
    <definedName name="\0" localSheetId="39">'[1]PNT-QUOT-#3'!#REF!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4">'[3]COAT&amp;WRAP-QIOT-#3'!#REF!</definedName>
    <definedName name="\z" localSheetId="15">'[3]COAT&amp;WRAP-QIOT-#3'!#REF!</definedName>
    <definedName name="\z" localSheetId="16">'[3]COAT&amp;WRAP-QIOT-#3'!#REF!</definedName>
    <definedName name="\z" localSheetId="17">'[1]COAT&amp;WRAP-QIOT-#3'!#REF!</definedName>
    <definedName name="\z" localSheetId="18">'[1]COAT&amp;WRAP-QIOT-#3'!#REF!</definedName>
    <definedName name="\z" localSheetId="1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5">'[2]COAT&amp;WRAP-QIOT-#3'!#REF!</definedName>
    <definedName name="\z" localSheetId="26">'[1]COAT&amp;WRAP-QIOT-#3'!#REF!</definedName>
    <definedName name="\z" localSheetId="2">'[1]COAT&amp;WRAP-QIOT-#3'!#REF!</definedName>
    <definedName name="\z" localSheetId="30">'[2]COAT&amp;WRAP-QIOT-#3'!#REF!</definedName>
    <definedName name="\z" localSheetId="34">'[2]COAT&amp;WRAP-QIOT-#3'!#REF!</definedName>
    <definedName name="\z" localSheetId="3">'[1]COAT&amp;WRAP-QIOT-#3'!#REF!</definedName>
    <definedName name="\z" localSheetId="6">'[2]COAT&amp;WRAP-QIOT-#3'!#REF!</definedName>
    <definedName name="\z" localSheetId="12">'[4]COAT&amp;WRAP-QIOT-#3'!#REF!</definedName>
    <definedName name="\z" localSheetId="13">'[2]COAT&amp;WRAP-QIOT-#3'!#REF!</definedName>
    <definedName name="\z" localSheetId="39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8" hidden="1">{"'TDTGT (theo Dphuong)'!$A$4:$F$75"}</definedName>
    <definedName name="_________h1" localSheetId="1" hidden="1">{"'TDTGT (theo Dphuong)'!$A$4:$F$75"}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3" hidden="1">{"'TDTGT (theo Dphuong)'!$A$4:$F$75"}</definedName>
    <definedName name="_________h1" localSheetId="39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8" hidden="1">{"'TDTGT (theo Dphuong)'!$A$4:$F$75"}</definedName>
    <definedName name="________h1" localSheetId="1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3" hidden="1">{"'TDTGT (theo Dphuong)'!$A$4:$F$75"}</definedName>
    <definedName name="________h1" localSheetId="39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8" hidden="1">{"'TDTGT (theo Dphuong)'!$A$4:$F$75"}</definedName>
    <definedName name="_______h1" localSheetId="1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3" hidden="1">{"'TDTGT (theo Dphuong)'!$A$4:$F$75"}</definedName>
    <definedName name="_______h1" localSheetId="39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8" hidden="1">{#N/A,#N/A,FALSE,"Chung"}</definedName>
    <definedName name="______B5" localSheetId="1" hidden="1">{#N/A,#N/A,FALSE,"Chung"}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3" hidden="1">{#N/A,#N/A,FALSE,"Chung"}</definedName>
    <definedName name="______B5" localSheetId="39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8" hidden="1">{"'TDTGT (theo Dphuong)'!$A$4:$F$75"}</definedName>
    <definedName name="______h1" localSheetId="1" hidden="1">{"'TDTGT (theo Dphuong)'!$A$4:$F$75"}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3" hidden="1">{"'TDTGT (theo Dphuong)'!$A$4:$F$75"}</definedName>
    <definedName name="______h1" localSheetId="39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8" hidden="1">{"'TDTGT (theo Dphuong)'!$A$4:$F$75"}</definedName>
    <definedName name="______h2" localSheetId="1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3" hidden="1">{"'TDTGT (theo Dphuong)'!$A$4:$F$75"}</definedName>
    <definedName name="______h2" localSheetId="39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8" hidden="1">{#N/A,#N/A,FALSE,"Chung"}</definedName>
    <definedName name="_____B5" localSheetId="1" hidden="1">{#N/A,#N/A,FALSE,"Chung"}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3" hidden="1">{#N/A,#N/A,FALSE,"Chung"}</definedName>
    <definedName name="_____B5" localSheetId="39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8" hidden="1">{"'TDTGT (theo Dphuong)'!$A$4:$F$75"}</definedName>
    <definedName name="_____h1" localSheetId="1" hidden="1">{"'TDTGT (theo Dphuong)'!$A$4:$F$75"}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____h1" localSheetId="39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8" hidden="1">{"'TDTGT (theo Dphuong)'!$A$4:$F$75"}</definedName>
    <definedName name="_____h2" localSheetId="1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3" hidden="1">{"'TDTGT (theo Dphuong)'!$A$4:$F$75"}</definedName>
    <definedName name="_____h2" localSheetId="39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8" hidden="1">{#N/A,#N/A,FALSE,"Chung"}</definedName>
    <definedName name="____B5" localSheetId="1" hidden="1">{#N/A,#N/A,FALSE,"Chung"}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3" hidden="1">{#N/A,#N/A,FALSE,"Chung"}</definedName>
    <definedName name="____B5" localSheetId="39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8" hidden="1">{"'TDTGT (theo Dphuong)'!$A$4:$F$75"}</definedName>
    <definedName name="____h1" localSheetId="1" hidden="1">{"'TDTGT (theo Dphuong)'!$A$4:$F$75"}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localSheetId="39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8" hidden="1">{"'TDTGT (theo Dphuong)'!$A$4:$F$75"}</definedName>
    <definedName name="____h2" localSheetId="1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3" hidden="1">{"'TDTGT (theo Dphuong)'!$A$4:$F$75"}</definedName>
    <definedName name="____h2" localSheetId="39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8" hidden="1">{#N/A,#N/A,FALSE,"Chung"}</definedName>
    <definedName name="___B5" localSheetId="1" hidden="1">{#N/A,#N/A,FALSE,"Chung"}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3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3" hidden="1">{#N/A,#N/A,FALSE,"Chung"}</definedName>
    <definedName name="___B5" localSheetId="39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8" hidden="1">{"'TDTGT (theo Dphuong)'!$A$4:$F$75"}</definedName>
    <definedName name="___h1" localSheetId="1" hidden="1">{"'TDTGT (theo Dphuong)'!$A$4:$F$75"}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localSheetId="39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8" hidden="1">{"'TDTGT (theo Dphuong)'!$A$4:$F$75"}</definedName>
    <definedName name="___h2" localSheetId="1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3" hidden="1">{"'TDTGT (theo Dphuong)'!$A$4:$F$75"}</definedName>
    <definedName name="___h2" localSheetId="39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8" hidden="1">{#N/A,#N/A,FALSE,"Chung"}</definedName>
    <definedName name="__B5" localSheetId="1" hidden="1">{#N/A,#N/A,FALSE,"Chung"}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3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3" hidden="1">{#N/A,#N/A,FALSE,"Chung"}</definedName>
    <definedName name="__B5" localSheetId="39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8" hidden="1">{"'TDTGT (theo Dphuong)'!$A$4:$F$75"}</definedName>
    <definedName name="__h1" localSheetId="1" hidden="1">{"'TDTGT (theo Dphuong)'!$A$4:$F$75"}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localSheetId="39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8" hidden="1">{"'TDTGT (theo Dphuong)'!$A$4:$F$75"}</definedName>
    <definedName name="__h2" localSheetId="1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3" hidden="1">{"'TDTGT (theo Dphuong)'!$A$4:$F$75"}</definedName>
    <definedName name="__h2" localSheetId="39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8" hidden="1">{#N/A,#N/A,FALSE,"Chung"}</definedName>
    <definedName name="_B5" localSheetId="1" hidden="1">{#N/A,#N/A,FALSE,"Chung"}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3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3" hidden="1">{#N/A,#N/A,FALSE,"Chung"}</definedName>
    <definedName name="_B5" localSheetId="39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40" hidden="1">#REF!</definedName>
    <definedName name="_Fill" localSheetId="3" hidden="1">#REF!</definedName>
    <definedName name="_Fill" localSheetId="11" hidden="1">#REF!</definedName>
    <definedName name="_Fill" localSheetId="6" hidden="1">#REF!</definedName>
    <definedName name="_Fill" localSheetId="12" hidden="1">#REF!</definedName>
    <definedName name="_Fill" localSheetId="13" hidden="1">#REF!</definedName>
    <definedName name="_Fill" localSheetId="39" hidden="1">#REF!</definedName>
    <definedName name="_Fill" hidden="1">#REF!</definedName>
    <definedName name="_xlnm._FilterDatabase" localSheetId="14" hidden="1">'14. DN quay lai hoat dong'!$A$7:$F$7</definedName>
    <definedName name="_xlnm._FilterDatabase" localSheetId="15" hidden="1">'15. DN Ngừng có thời hạn'!$A$7:$G$7</definedName>
    <definedName name="_xlnm._FilterDatabase" localSheetId="16" hidden="1">'16.DN giải thể'!$A$7:$G$7</definedName>
    <definedName name="_xlnm._FilterDatabase" localSheetId="13" hidden="1">'DN1 (2)'!$A$10:$G$10</definedName>
    <definedName name="_h1" localSheetId="0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8" hidden="1">{"'TDTGT (theo Dphuong)'!$A$4:$F$75"}</definedName>
    <definedName name="_h1" localSheetId="1" hidden="1">{"'TDTGT (theo Dphuong)'!$A$4:$F$75"}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localSheetId="39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8" hidden="1">{"'TDTGT (theo Dphuong)'!$A$4:$F$75"}</definedName>
    <definedName name="_h2" localSheetId="1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localSheetId="39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4">'[3]PNT-QUOT-#3'!#REF!</definedName>
    <definedName name="A" localSheetId="15">'[3]PNT-QUOT-#3'!#REF!</definedName>
    <definedName name="A" localSheetId="16">'[3]PNT-QUOT-#3'!#REF!</definedName>
    <definedName name="A" localSheetId="17">'[1]PNT-QUOT-#3'!#REF!</definedName>
    <definedName name="A" localSheetId="18">'[1]PNT-QUOT-#3'!#REF!</definedName>
    <definedName name="A" localSheetId="1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5">'[2]PNT-QUOT-#3'!#REF!</definedName>
    <definedName name="A" localSheetId="26">'[1]PNT-QUOT-#3'!#REF!</definedName>
    <definedName name="A" localSheetId="2">'[1]PNT-QUOT-#3'!#REF!</definedName>
    <definedName name="A" localSheetId="30">'[2]PNT-QUOT-#3'!#REF!</definedName>
    <definedName name="A" localSheetId="34">'[2]PNT-QUOT-#3'!#REF!</definedName>
    <definedName name="A" localSheetId="3">'[1]PNT-QUOT-#3'!#REF!</definedName>
    <definedName name="A" localSheetId="6">'[2]PNT-QUOT-#3'!#REF!</definedName>
    <definedName name="A" localSheetId="12">'[4]PNT-QUOT-#3'!#REF!</definedName>
    <definedName name="A" localSheetId="13">'[2]PNT-QUOT-#3'!#REF!</definedName>
    <definedName name="A" localSheetId="39">'[1]PNT-QUOT-#3'!#REF!</definedName>
    <definedName name="A">'[2]PNT-QUOT-#3'!#REF!</definedName>
    <definedName name="AAA" localSheetId="0">'[5]MTL$-INTER'!#REF!</definedName>
    <definedName name="AAA" localSheetId="8">'[6]MTL$-INTER'!#REF!</definedName>
    <definedName name="AAA" localSheetId="14">'[7]MTL$-INTER'!#REF!</definedName>
    <definedName name="AAA" localSheetId="15">'[7]MTL$-INTER'!#REF!</definedName>
    <definedName name="AAA" localSheetId="16">'[7]MTL$-INTER'!#REF!</definedName>
    <definedName name="AAA" localSheetId="17">'[6]MTL$-INTER'!#REF!</definedName>
    <definedName name="AAA" localSheetId="18">'[6]MTL$-INTER'!#REF!</definedName>
    <definedName name="AAA" localSheetId="1">'[5]MTL$-INTER'!#REF!</definedName>
    <definedName name="AAA" localSheetId="19">'[6]MTL$-INTER'!#REF!</definedName>
    <definedName name="AAA" localSheetId="20">'[6]MTL$-INTER'!#REF!</definedName>
    <definedName name="AAA" localSheetId="21">'[6]MTL$-INTER'!#REF!</definedName>
    <definedName name="AAA" localSheetId="22">'[6]MTL$-INTER'!#REF!</definedName>
    <definedName name="AAA" localSheetId="25">'[6]MTL$-INTER'!#REF!</definedName>
    <definedName name="AAA" localSheetId="26">'[6]MTL$-INTER'!#REF!</definedName>
    <definedName name="AAA" localSheetId="2">'[8]MTL$-INTER'!#REF!</definedName>
    <definedName name="AAA" localSheetId="30">'[6]MTL$-INTER'!#REF!</definedName>
    <definedName name="AAA" localSheetId="34">'[6]MTL$-INTER'!#REF!</definedName>
    <definedName name="AAA" localSheetId="3">'[9]MTL$-INTER'!#REF!</definedName>
    <definedName name="AAA" localSheetId="6">'[6]MTL$-INTER'!#REF!</definedName>
    <definedName name="AAA" localSheetId="12">'[10]MTL$-INTER'!#REF!</definedName>
    <definedName name="AAA" localSheetId="13">'[6]MTL$-INTER'!#REF!</definedName>
    <definedName name="AAA" localSheetId="39">'[11]MTL$-INTER'!#REF!</definedName>
    <definedName name="AAA">'[6]MTL$-INTER'!#REF!</definedName>
    <definedName name="abc" localSheetId="0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8" hidden="1">{"'TDTGT (theo Dphuong)'!$A$4:$F$75"}</definedName>
    <definedName name="abc" localSheetId="1" hidden="1">{"'TDTGT (theo Dphuong)'!$A$4:$F$75"}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localSheetId="39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4">#REF!</definedName>
    <definedName name="adsf" localSheetId="15">#REF!</definedName>
    <definedName name="adsf" localSheetId="16">#REF!</definedName>
    <definedName name="adsf" localSheetId="1">#REF!</definedName>
    <definedName name="adsf" localSheetId="19">#REF!</definedName>
    <definedName name="adsf" localSheetId="20">#REF!</definedName>
    <definedName name="adsf" localSheetId="21">#REF!</definedName>
    <definedName name="adsf" localSheetId="22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30">#REF!</definedName>
    <definedName name="adsf" localSheetId="34">#REF!</definedName>
    <definedName name="adsf" localSheetId="3">#REF!</definedName>
    <definedName name="adsf" localSheetId="11">#REF!</definedName>
    <definedName name="adsf" localSheetId="6">#REF!</definedName>
    <definedName name="adsf" localSheetId="12">#REF!</definedName>
    <definedName name="adsf" localSheetId="13">#REF!</definedName>
    <definedName name="adsf" localSheetId="39">#REF!</definedName>
    <definedName name="adsf">#REF!</definedName>
    <definedName name="anpha" localSheetId="0">#REF!</definedName>
    <definedName name="anpha" localSheetId="8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5">#REF!</definedName>
    <definedName name="anpha" localSheetId="26">#REF!</definedName>
    <definedName name="anpha" localSheetId="27">#REF!</definedName>
    <definedName name="anpha" localSheetId="2">#REF!</definedName>
    <definedName name="anpha" localSheetId="30">#REF!</definedName>
    <definedName name="anpha" localSheetId="34">#REF!</definedName>
    <definedName name="anpha" localSheetId="3">#REF!</definedName>
    <definedName name="anpha" localSheetId="11">#REF!</definedName>
    <definedName name="anpha" localSheetId="6">#REF!</definedName>
    <definedName name="anpha" localSheetId="12">#REF!</definedName>
    <definedName name="anpha" localSheetId="13">#REF!</definedName>
    <definedName name="anpha" localSheetId="39">#REF!</definedName>
    <definedName name="anpha">#REF!</definedName>
    <definedName name="B" localSheetId="0">'[1]PNT-QUOT-#3'!#REF!</definedName>
    <definedName name="B" localSheetId="8">'[2]PNT-QUOT-#3'!#REF!</definedName>
    <definedName name="B" localSheetId="14">'[3]PNT-QUOT-#3'!#REF!</definedName>
    <definedName name="B" localSheetId="15">'[3]PNT-QUOT-#3'!#REF!</definedName>
    <definedName name="B" localSheetId="16">'[3]PNT-QUOT-#3'!#REF!</definedName>
    <definedName name="B" localSheetId="17">'[1]PNT-QUOT-#3'!#REF!</definedName>
    <definedName name="B" localSheetId="18">'[1]PNT-QUOT-#3'!#REF!</definedName>
    <definedName name="B" localSheetId="1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5">'[2]PNT-QUOT-#3'!#REF!</definedName>
    <definedName name="B" localSheetId="26">'[1]PNT-QUOT-#3'!#REF!</definedName>
    <definedName name="B" localSheetId="2">'[1]PNT-QUOT-#3'!#REF!</definedName>
    <definedName name="B" localSheetId="30">'[2]PNT-QUOT-#3'!#REF!</definedName>
    <definedName name="B" localSheetId="34">'[2]PNT-QUOT-#3'!#REF!</definedName>
    <definedName name="B" localSheetId="3">'[1]PNT-QUOT-#3'!#REF!</definedName>
    <definedName name="B" localSheetId="11">'[2]PNT-QUOT-#3'!#REF!</definedName>
    <definedName name="B" localSheetId="6">'[2]PNT-QUOT-#3'!#REF!</definedName>
    <definedName name="B" localSheetId="12">'[4]PNT-QUOT-#3'!#REF!</definedName>
    <definedName name="B" localSheetId="13">'[2]PNT-QUOT-#3'!#REF!</definedName>
    <definedName name="B" localSheetId="39">'[1]PNT-QUOT-#3'!#REF!</definedName>
    <definedName name="B">'[2]PNT-QUOT-#3'!#REF!</definedName>
    <definedName name="B5new" localSheetId="0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8" hidden="1">{"'TDTGT (theo Dphuong)'!$A$4:$F$75"}</definedName>
    <definedName name="B5new" localSheetId="1" hidden="1">{"'TDTGT (theo Dphuong)'!$A$4:$F$75"}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localSheetId="39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4">#REF!</definedName>
    <definedName name="beta" localSheetId="15">#REF!</definedName>
    <definedName name="beta" localSheetId="16">#REF!</definedName>
    <definedName name="beta" localSheetId="1">#REF!</definedName>
    <definedName name="beta" localSheetId="19">#REF!</definedName>
    <definedName name="beta" localSheetId="20">#REF!</definedName>
    <definedName name="beta" localSheetId="21">#REF!</definedName>
    <definedName name="beta" localSheetId="22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30">#REF!</definedName>
    <definedName name="beta" localSheetId="34">#REF!</definedName>
    <definedName name="beta" localSheetId="3">#REF!</definedName>
    <definedName name="beta" localSheetId="11">#REF!</definedName>
    <definedName name="beta" localSheetId="6">#REF!</definedName>
    <definedName name="beta" localSheetId="12">#REF!</definedName>
    <definedName name="beta" localSheetId="13">#REF!</definedName>
    <definedName name="beta" localSheetId="39">#REF!</definedName>
    <definedName name="beta">#REF!</definedName>
    <definedName name="BT" localSheetId="0">#REF!</definedName>
    <definedName name="BT" localSheetId="8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5">#REF!</definedName>
    <definedName name="BT" localSheetId="26">#REF!</definedName>
    <definedName name="BT" localSheetId="27">#REF!</definedName>
    <definedName name="BT" localSheetId="2">#REF!</definedName>
    <definedName name="BT" localSheetId="30">#REF!</definedName>
    <definedName name="BT" localSheetId="34">#REF!</definedName>
    <definedName name="BT" localSheetId="40">#REF!</definedName>
    <definedName name="BT" localSheetId="3">#REF!</definedName>
    <definedName name="BT" localSheetId="11">#REF!</definedName>
    <definedName name="BT" localSheetId="6">#REF!</definedName>
    <definedName name="BT" localSheetId="12">#REF!</definedName>
    <definedName name="BT" localSheetId="13">#REF!</definedName>
    <definedName name="BT" localSheetId="39">#REF!</definedName>
    <definedName name="BT">#REF!</definedName>
    <definedName name="bv" localSheetId="0">#REF!</definedName>
    <definedName name="bv" localSheetId="8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5">#REF!</definedName>
    <definedName name="bv" localSheetId="26">#REF!</definedName>
    <definedName name="bv" localSheetId="27">#REF!</definedName>
    <definedName name="bv" localSheetId="2">#REF!</definedName>
    <definedName name="bv" localSheetId="30">#REF!</definedName>
    <definedName name="bv" localSheetId="34">#REF!</definedName>
    <definedName name="bv" localSheetId="3">#REF!</definedName>
    <definedName name="bv" localSheetId="11">#REF!</definedName>
    <definedName name="bv" localSheetId="6">#REF!</definedName>
    <definedName name="bv" localSheetId="12">#REF!</definedName>
    <definedName name="bv" localSheetId="13">#REF!</definedName>
    <definedName name="bv" localSheetId="39">#REF!</definedName>
    <definedName name="bv">#REF!</definedName>
    <definedName name="COAT" localSheetId="0">'[1]PNT-QUOT-#3'!#REF!</definedName>
    <definedName name="COAT" localSheetId="8">'[2]PNT-QUOT-#3'!#REF!</definedName>
    <definedName name="COAT" localSheetId="14">'[3]PNT-QUOT-#3'!#REF!</definedName>
    <definedName name="COAT" localSheetId="15">'[3]PNT-QUOT-#3'!#REF!</definedName>
    <definedName name="COAT" localSheetId="16">'[3]PNT-QUOT-#3'!#REF!</definedName>
    <definedName name="COAT" localSheetId="17">'[1]PNT-QUOT-#3'!#REF!</definedName>
    <definedName name="COAT" localSheetId="18">'[1]PNT-QUOT-#3'!#REF!</definedName>
    <definedName name="COAT" localSheetId="1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5">'[2]PNT-QUOT-#3'!#REF!</definedName>
    <definedName name="COAT" localSheetId="26">'[1]PNT-QUOT-#3'!#REF!</definedName>
    <definedName name="COAT" localSheetId="2">'[1]PNT-QUOT-#3'!#REF!</definedName>
    <definedName name="COAT" localSheetId="30">'[2]PNT-QUOT-#3'!#REF!</definedName>
    <definedName name="COAT" localSheetId="34">'[2]PNT-QUOT-#3'!#REF!</definedName>
    <definedName name="COAT" localSheetId="3">'[1]PNT-QUOT-#3'!#REF!</definedName>
    <definedName name="COAT" localSheetId="11">'[2]PNT-QUOT-#3'!#REF!</definedName>
    <definedName name="COAT" localSheetId="6">'[2]PNT-QUOT-#3'!#REF!</definedName>
    <definedName name="COAT" localSheetId="12">'[4]PNT-QUOT-#3'!#REF!</definedName>
    <definedName name="COAT" localSheetId="13">'[2]PNT-QUOT-#3'!#REF!</definedName>
    <definedName name="COAT" localSheetId="39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30">#REF!</definedName>
    <definedName name="CS_10" localSheetId="34">#REF!</definedName>
    <definedName name="CS_10" localSheetId="40">#REF!</definedName>
    <definedName name="CS_10" localSheetId="3">#REF!</definedName>
    <definedName name="CS_10" localSheetId="11">#REF!</definedName>
    <definedName name="CS_10" localSheetId="6">#REF!</definedName>
    <definedName name="CS_10" localSheetId="12">#REF!</definedName>
    <definedName name="CS_10" localSheetId="13">#REF!</definedName>
    <definedName name="CS_10" localSheetId="39">#REF!</definedName>
    <definedName name="CS_10">#REF!</definedName>
    <definedName name="CS_100" localSheetId="0">#REF!</definedName>
    <definedName name="CS_100" localSheetId="8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5">#REF!</definedName>
    <definedName name="CS_100" localSheetId="26">#REF!</definedName>
    <definedName name="CS_100" localSheetId="27">#REF!</definedName>
    <definedName name="CS_100" localSheetId="2">#REF!</definedName>
    <definedName name="CS_100" localSheetId="30">#REF!</definedName>
    <definedName name="CS_100" localSheetId="34">#REF!</definedName>
    <definedName name="CS_100" localSheetId="40">#REF!</definedName>
    <definedName name="CS_100" localSheetId="3">#REF!</definedName>
    <definedName name="CS_100" localSheetId="11">#REF!</definedName>
    <definedName name="CS_100" localSheetId="6">#REF!</definedName>
    <definedName name="CS_100" localSheetId="12">#REF!</definedName>
    <definedName name="CS_100" localSheetId="13">#REF!</definedName>
    <definedName name="CS_100" localSheetId="39">#REF!</definedName>
    <definedName name="CS_100">#REF!</definedName>
    <definedName name="CS_10S" localSheetId="0">#REF!</definedName>
    <definedName name="CS_10S" localSheetId="8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5">#REF!</definedName>
    <definedName name="CS_10S" localSheetId="26">#REF!</definedName>
    <definedName name="CS_10S" localSheetId="27">#REF!</definedName>
    <definedName name="CS_10S" localSheetId="2">#REF!</definedName>
    <definedName name="CS_10S" localSheetId="30">#REF!</definedName>
    <definedName name="CS_10S" localSheetId="34">#REF!</definedName>
    <definedName name="CS_10S" localSheetId="40">#REF!</definedName>
    <definedName name="CS_10S" localSheetId="11">#REF!</definedName>
    <definedName name="CS_10S" localSheetId="6">#REF!</definedName>
    <definedName name="CS_10S" localSheetId="12">#REF!</definedName>
    <definedName name="CS_10S" localSheetId="13">#REF!</definedName>
    <definedName name="CS_10S" localSheetId="39">#REF!</definedName>
    <definedName name="CS_10S">#REF!</definedName>
    <definedName name="CS_120" localSheetId="0">#REF!</definedName>
    <definedName name="CS_120" localSheetId="8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5">#REF!</definedName>
    <definedName name="CS_120" localSheetId="26">#REF!</definedName>
    <definedName name="CS_120" localSheetId="27">#REF!</definedName>
    <definedName name="CS_120" localSheetId="2">#REF!</definedName>
    <definedName name="CS_120" localSheetId="30">#REF!</definedName>
    <definedName name="CS_120" localSheetId="34">#REF!</definedName>
    <definedName name="CS_120" localSheetId="40">#REF!</definedName>
    <definedName name="CS_120" localSheetId="11">#REF!</definedName>
    <definedName name="CS_120" localSheetId="6">#REF!</definedName>
    <definedName name="CS_120" localSheetId="12">#REF!</definedName>
    <definedName name="CS_120" localSheetId="13">#REF!</definedName>
    <definedName name="CS_120" localSheetId="39">#REF!</definedName>
    <definedName name="CS_120">#REF!</definedName>
    <definedName name="CS_140" localSheetId="0">#REF!</definedName>
    <definedName name="CS_140" localSheetId="8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5">#REF!</definedName>
    <definedName name="CS_140" localSheetId="26">#REF!</definedName>
    <definedName name="CS_140" localSheetId="27">#REF!</definedName>
    <definedName name="CS_140" localSheetId="2">#REF!</definedName>
    <definedName name="CS_140" localSheetId="30">#REF!</definedName>
    <definedName name="CS_140" localSheetId="34">#REF!</definedName>
    <definedName name="CS_140" localSheetId="40">#REF!</definedName>
    <definedName name="CS_140" localSheetId="11">#REF!</definedName>
    <definedName name="CS_140" localSheetId="6">#REF!</definedName>
    <definedName name="CS_140" localSheetId="12">#REF!</definedName>
    <definedName name="CS_140" localSheetId="13">#REF!</definedName>
    <definedName name="CS_140" localSheetId="39">#REF!</definedName>
    <definedName name="CS_140">#REF!</definedName>
    <definedName name="CS_160" localSheetId="0">#REF!</definedName>
    <definedName name="CS_160" localSheetId="8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5">#REF!</definedName>
    <definedName name="CS_160" localSheetId="26">#REF!</definedName>
    <definedName name="CS_160" localSheetId="27">#REF!</definedName>
    <definedName name="CS_160" localSheetId="2">#REF!</definedName>
    <definedName name="CS_160" localSheetId="30">#REF!</definedName>
    <definedName name="CS_160" localSheetId="34">#REF!</definedName>
    <definedName name="CS_160" localSheetId="40">#REF!</definedName>
    <definedName name="CS_160" localSheetId="11">#REF!</definedName>
    <definedName name="CS_160" localSheetId="6">#REF!</definedName>
    <definedName name="CS_160" localSheetId="12">#REF!</definedName>
    <definedName name="CS_160" localSheetId="13">#REF!</definedName>
    <definedName name="CS_160" localSheetId="39">#REF!</definedName>
    <definedName name="CS_160">#REF!</definedName>
    <definedName name="CS_20" localSheetId="0">#REF!</definedName>
    <definedName name="CS_20" localSheetId="8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5">#REF!</definedName>
    <definedName name="CS_20" localSheetId="26">#REF!</definedName>
    <definedName name="CS_20" localSheetId="27">#REF!</definedName>
    <definedName name="CS_20" localSheetId="2">#REF!</definedName>
    <definedName name="CS_20" localSheetId="30">#REF!</definedName>
    <definedName name="CS_20" localSheetId="34">#REF!</definedName>
    <definedName name="CS_20" localSheetId="40">#REF!</definedName>
    <definedName name="CS_20" localSheetId="11">#REF!</definedName>
    <definedName name="CS_20" localSheetId="6">#REF!</definedName>
    <definedName name="CS_20" localSheetId="12">#REF!</definedName>
    <definedName name="CS_20" localSheetId="13">#REF!</definedName>
    <definedName name="CS_20" localSheetId="39">#REF!</definedName>
    <definedName name="CS_20">#REF!</definedName>
    <definedName name="CS_30" localSheetId="0">#REF!</definedName>
    <definedName name="CS_30" localSheetId="8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5">#REF!</definedName>
    <definedName name="CS_30" localSheetId="26">#REF!</definedName>
    <definedName name="CS_30" localSheetId="27">#REF!</definedName>
    <definedName name="CS_30" localSheetId="2">#REF!</definedName>
    <definedName name="CS_30" localSheetId="30">#REF!</definedName>
    <definedName name="CS_30" localSheetId="34">#REF!</definedName>
    <definedName name="CS_30" localSheetId="40">#REF!</definedName>
    <definedName name="CS_30" localSheetId="11">#REF!</definedName>
    <definedName name="CS_30" localSheetId="6">#REF!</definedName>
    <definedName name="CS_30" localSheetId="12">#REF!</definedName>
    <definedName name="CS_30" localSheetId="13">#REF!</definedName>
    <definedName name="CS_30" localSheetId="39">#REF!</definedName>
    <definedName name="CS_30">#REF!</definedName>
    <definedName name="CS_40" localSheetId="0">#REF!</definedName>
    <definedName name="CS_40" localSheetId="8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5">#REF!</definedName>
    <definedName name="CS_40" localSheetId="26">#REF!</definedName>
    <definedName name="CS_40" localSheetId="27">#REF!</definedName>
    <definedName name="CS_40" localSheetId="2">#REF!</definedName>
    <definedName name="CS_40" localSheetId="30">#REF!</definedName>
    <definedName name="CS_40" localSheetId="34">#REF!</definedName>
    <definedName name="CS_40" localSheetId="40">#REF!</definedName>
    <definedName name="CS_40" localSheetId="11">#REF!</definedName>
    <definedName name="CS_40" localSheetId="6">#REF!</definedName>
    <definedName name="CS_40" localSheetId="12">#REF!</definedName>
    <definedName name="CS_40" localSheetId="13">#REF!</definedName>
    <definedName name="CS_40" localSheetId="39">#REF!</definedName>
    <definedName name="CS_40">#REF!</definedName>
    <definedName name="CS_40S" localSheetId="0">#REF!</definedName>
    <definedName name="CS_40S" localSheetId="8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5">#REF!</definedName>
    <definedName name="CS_40S" localSheetId="26">#REF!</definedName>
    <definedName name="CS_40S" localSheetId="27">#REF!</definedName>
    <definedName name="CS_40S" localSheetId="2">#REF!</definedName>
    <definedName name="CS_40S" localSheetId="30">#REF!</definedName>
    <definedName name="CS_40S" localSheetId="34">#REF!</definedName>
    <definedName name="CS_40S" localSheetId="40">#REF!</definedName>
    <definedName name="CS_40S" localSheetId="11">#REF!</definedName>
    <definedName name="CS_40S" localSheetId="6">#REF!</definedName>
    <definedName name="CS_40S" localSheetId="12">#REF!</definedName>
    <definedName name="CS_40S" localSheetId="13">#REF!</definedName>
    <definedName name="CS_40S" localSheetId="39">#REF!</definedName>
    <definedName name="CS_40S">#REF!</definedName>
    <definedName name="CS_5S" localSheetId="0">#REF!</definedName>
    <definedName name="CS_5S" localSheetId="8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5">#REF!</definedName>
    <definedName name="CS_5S" localSheetId="26">#REF!</definedName>
    <definedName name="CS_5S" localSheetId="27">#REF!</definedName>
    <definedName name="CS_5S" localSheetId="2">#REF!</definedName>
    <definedName name="CS_5S" localSheetId="30">#REF!</definedName>
    <definedName name="CS_5S" localSheetId="34">#REF!</definedName>
    <definedName name="CS_5S" localSheetId="40">#REF!</definedName>
    <definedName name="CS_5S" localSheetId="11">#REF!</definedName>
    <definedName name="CS_5S" localSheetId="6">#REF!</definedName>
    <definedName name="CS_5S" localSheetId="12">#REF!</definedName>
    <definedName name="CS_5S" localSheetId="13">#REF!</definedName>
    <definedName name="CS_5S" localSheetId="39">#REF!</definedName>
    <definedName name="CS_5S">#REF!</definedName>
    <definedName name="CS_60" localSheetId="0">#REF!</definedName>
    <definedName name="CS_60" localSheetId="8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5">#REF!</definedName>
    <definedName name="CS_60" localSheetId="26">#REF!</definedName>
    <definedName name="CS_60" localSheetId="27">#REF!</definedName>
    <definedName name="CS_60" localSheetId="2">#REF!</definedName>
    <definedName name="CS_60" localSheetId="30">#REF!</definedName>
    <definedName name="CS_60" localSheetId="34">#REF!</definedName>
    <definedName name="CS_60" localSheetId="40">#REF!</definedName>
    <definedName name="CS_60" localSheetId="11">#REF!</definedName>
    <definedName name="CS_60" localSheetId="6">#REF!</definedName>
    <definedName name="CS_60" localSheetId="12">#REF!</definedName>
    <definedName name="CS_60" localSheetId="13">#REF!</definedName>
    <definedName name="CS_60" localSheetId="39">#REF!</definedName>
    <definedName name="CS_60">#REF!</definedName>
    <definedName name="CS_80" localSheetId="0">#REF!</definedName>
    <definedName name="CS_80" localSheetId="8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5">#REF!</definedName>
    <definedName name="CS_80" localSheetId="26">#REF!</definedName>
    <definedName name="CS_80" localSheetId="27">#REF!</definedName>
    <definedName name="CS_80" localSheetId="2">#REF!</definedName>
    <definedName name="CS_80" localSheetId="30">#REF!</definedName>
    <definedName name="CS_80" localSheetId="34">#REF!</definedName>
    <definedName name="CS_80" localSheetId="40">#REF!</definedName>
    <definedName name="CS_80" localSheetId="11">#REF!</definedName>
    <definedName name="CS_80" localSheetId="6">#REF!</definedName>
    <definedName name="CS_80" localSheetId="12">#REF!</definedName>
    <definedName name="CS_80" localSheetId="13">#REF!</definedName>
    <definedName name="CS_80" localSheetId="39">#REF!</definedName>
    <definedName name="CS_80">#REF!</definedName>
    <definedName name="CS_80S" localSheetId="0">#REF!</definedName>
    <definedName name="CS_80S" localSheetId="8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5">#REF!</definedName>
    <definedName name="CS_80S" localSheetId="26">#REF!</definedName>
    <definedName name="CS_80S" localSheetId="27">#REF!</definedName>
    <definedName name="CS_80S" localSheetId="2">#REF!</definedName>
    <definedName name="CS_80S" localSheetId="30">#REF!</definedName>
    <definedName name="CS_80S" localSheetId="34">#REF!</definedName>
    <definedName name="CS_80S" localSheetId="40">#REF!</definedName>
    <definedName name="CS_80S" localSheetId="11">#REF!</definedName>
    <definedName name="CS_80S" localSheetId="6">#REF!</definedName>
    <definedName name="CS_80S" localSheetId="12">#REF!</definedName>
    <definedName name="CS_80S" localSheetId="13">#REF!</definedName>
    <definedName name="CS_80S" localSheetId="39">#REF!</definedName>
    <definedName name="CS_80S">#REF!</definedName>
    <definedName name="CS_STD" localSheetId="0">#REF!</definedName>
    <definedName name="CS_STD" localSheetId="8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5">#REF!</definedName>
    <definedName name="CS_STD" localSheetId="26">#REF!</definedName>
    <definedName name="CS_STD" localSheetId="27">#REF!</definedName>
    <definedName name="CS_STD" localSheetId="2">#REF!</definedName>
    <definedName name="CS_STD" localSheetId="30">#REF!</definedName>
    <definedName name="CS_STD" localSheetId="34">#REF!</definedName>
    <definedName name="CS_STD" localSheetId="40">#REF!</definedName>
    <definedName name="CS_STD" localSheetId="11">#REF!</definedName>
    <definedName name="CS_STD" localSheetId="6">#REF!</definedName>
    <definedName name="CS_STD" localSheetId="12">#REF!</definedName>
    <definedName name="CS_STD" localSheetId="13">#REF!</definedName>
    <definedName name="CS_STD" localSheetId="39">#REF!</definedName>
    <definedName name="CS_STD">#REF!</definedName>
    <definedName name="CS_XS" localSheetId="0">#REF!</definedName>
    <definedName name="CS_XS" localSheetId="8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5">#REF!</definedName>
    <definedName name="CS_XS" localSheetId="26">#REF!</definedName>
    <definedName name="CS_XS" localSheetId="27">#REF!</definedName>
    <definedName name="CS_XS" localSheetId="2">#REF!</definedName>
    <definedName name="CS_XS" localSheetId="30">#REF!</definedName>
    <definedName name="CS_XS" localSheetId="34">#REF!</definedName>
    <definedName name="CS_XS" localSheetId="40">#REF!</definedName>
    <definedName name="CS_XS" localSheetId="11">#REF!</definedName>
    <definedName name="CS_XS" localSheetId="6">#REF!</definedName>
    <definedName name="CS_XS" localSheetId="12">#REF!</definedName>
    <definedName name="CS_XS" localSheetId="13">#REF!</definedName>
    <definedName name="CS_XS" localSheetId="39">#REF!</definedName>
    <definedName name="CS_XS">#REF!</definedName>
    <definedName name="CS_XXS" localSheetId="0">#REF!</definedName>
    <definedName name="CS_XXS" localSheetId="8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5">#REF!</definedName>
    <definedName name="CS_XXS" localSheetId="26">#REF!</definedName>
    <definedName name="CS_XXS" localSheetId="27">#REF!</definedName>
    <definedName name="CS_XXS" localSheetId="2">#REF!</definedName>
    <definedName name="CS_XXS" localSheetId="30">#REF!</definedName>
    <definedName name="CS_XXS" localSheetId="34">#REF!</definedName>
    <definedName name="CS_XXS" localSheetId="40">#REF!</definedName>
    <definedName name="CS_XXS" localSheetId="11">#REF!</definedName>
    <definedName name="CS_XXS" localSheetId="6">#REF!</definedName>
    <definedName name="CS_XXS" localSheetId="12">#REF!</definedName>
    <definedName name="CS_XXS" localSheetId="13">#REF!</definedName>
    <definedName name="CS_XXS" localSheetId="39">#REF!</definedName>
    <definedName name="CS_XXS">#REF!</definedName>
    <definedName name="cv" localSheetId="0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8" hidden="1">{"'TDTGT (theo Dphuong)'!$A$4:$F$75"}</definedName>
    <definedName name="cv" localSheetId="1" hidden="1">{"'TDTGT (theo Dphuong)'!$A$4:$F$75"}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localSheetId="39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30">#REF!</definedName>
    <definedName name="cx" localSheetId="34">#REF!</definedName>
    <definedName name="cx" localSheetId="40">#REF!</definedName>
    <definedName name="cx" localSheetId="3">#REF!</definedName>
    <definedName name="cx" localSheetId="11">#REF!</definedName>
    <definedName name="cx" localSheetId="6">#REF!</definedName>
    <definedName name="cx" localSheetId="12">#REF!</definedName>
    <definedName name="cx" localSheetId="13">#REF!</definedName>
    <definedName name="cx" localSheetId="39">#REF!</definedName>
    <definedName name="cx">#REF!</definedName>
    <definedName name="d" localSheetId="0" hidden="1">#REF!</definedName>
    <definedName name="d" localSheetId="8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5" hidden="1">#REF!</definedName>
    <definedName name="d" localSheetId="26" hidden="1">#REF!</definedName>
    <definedName name="d" localSheetId="27" hidden="1">#REF!</definedName>
    <definedName name="d" localSheetId="2" hidden="1">#REF!</definedName>
    <definedName name="d" localSheetId="30" hidden="1">#REF!</definedName>
    <definedName name="d" localSheetId="34" hidden="1">#REF!</definedName>
    <definedName name="d" localSheetId="40" hidden="1">#REF!</definedName>
    <definedName name="d" localSheetId="3" hidden="1">#REF!</definedName>
    <definedName name="d" localSheetId="11" hidden="1">#REF!</definedName>
    <definedName name="d" localSheetId="6" hidden="1">#REF!</definedName>
    <definedName name="d" localSheetId="12" hidden="1">#REF!</definedName>
    <definedName name="d" localSheetId="13" hidden="1">#REF!</definedName>
    <definedName name="d" localSheetId="39" hidden="1">#REF!</definedName>
    <definedName name="d" hidden="1">#REF!</definedName>
    <definedName name="dd" localSheetId="0">#REF!</definedName>
    <definedName name="dd" localSheetId="8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5">#REF!</definedName>
    <definedName name="dd" localSheetId="26">#REF!</definedName>
    <definedName name="dd" localSheetId="27">#REF!</definedName>
    <definedName name="dd" localSheetId="2">#REF!</definedName>
    <definedName name="dd" localSheetId="30">#REF!</definedName>
    <definedName name="dd" localSheetId="34">#REF!</definedName>
    <definedName name="dd" localSheetId="3">#REF!</definedName>
    <definedName name="dd" localSheetId="11">#REF!</definedName>
    <definedName name="dd" localSheetId="6">#REF!</definedName>
    <definedName name="dd" localSheetId="12">#REF!</definedName>
    <definedName name="dd" localSheetId="13">#REF!</definedName>
    <definedName name="dd" localSheetId="39">#REF!</definedName>
    <definedName name="dd">#REF!</definedName>
    <definedName name="df" localSheetId="8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5" hidden="1">#REF!</definedName>
    <definedName name="df" localSheetId="26" hidden="1">#REF!</definedName>
    <definedName name="df" localSheetId="27" hidden="1">#REF!</definedName>
    <definedName name="df" localSheetId="2" hidden="1">#REF!</definedName>
    <definedName name="df" localSheetId="30" hidden="1">#REF!</definedName>
    <definedName name="df" localSheetId="34" hidden="1">#REF!</definedName>
    <definedName name="df" localSheetId="40" hidden="1">#REF!</definedName>
    <definedName name="df" localSheetId="11" hidden="1">#REF!</definedName>
    <definedName name="df" localSheetId="6" hidden="1">#REF!</definedName>
    <definedName name="df" localSheetId="12" hidden="1">#REF!</definedName>
    <definedName name="df" localSheetId="13" hidden="1">#REF!</definedName>
    <definedName name="df" localSheetId="39" hidden="1">#REF!</definedName>
    <definedName name="df" hidden="1">#REF!</definedName>
    <definedName name="dg" localSheetId="8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5">#REF!</definedName>
    <definedName name="dg" localSheetId="26">#REF!</definedName>
    <definedName name="dg" localSheetId="27">#REF!</definedName>
    <definedName name="dg" localSheetId="2">#REF!</definedName>
    <definedName name="dg" localSheetId="30">#REF!</definedName>
    <definedName name="dg" localSheetId="34">#REF!</definedName>
    <definedName name="dg" localSheetId="11">#REF!</definedName>
    <definedName name="dg" localSheetId="6">#REF!</definedName>
    <definedName name="dg" localSheetId="12">#REF!</definedName>
    <definedName name="dg" localSheetId="13">#REF!</definedName>
    <definedName name="dg" localSheetId="39">#REF!</definedName>
    <definedName name="dg">#REF!</definedName>
    <definedName name="dien" localSheetId="8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5">#REF!</definedName>
    <definedName name="dien" localSheetId="26">#REF!</definedName>
    <definedName name="dien" localSheetId="27">#REF!</definedName>
    <definedName name="dien" localSheetId="2">#REF!</definedName>
    <definedName name="dien" localSheetId="30">#REF!</definedName>
    <definedName name="dien" localSheetId="34">#REF!</definedName>
    <definedName name="dien" localSheetId="11">#REF!</definedName>
    <definedName name="dien" localSheetId="6">#REF!</definedName>
    <definedName name="dien" localSheetId="12">#REF!</definedName>
    <definedName name="dien" localSheetId="13">#REF!</definedName>
    <definedName name="dien" localSheetId="39">#REF!</definedName>
    <definedName name="dien">#REF!</definedName>
    <definedName name="dn" localSheetId="0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8" hidden="1">{"'TDTGT (theo Dphuong)'!$A$4:$F$75"}</definedName>
    <definedName name="dn" localSheetId="1" hidden="1">{"'TDTGT (theo Dphuong)'!$A$4:$F$75"}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3" hidden="1">{"'TDTGT (theo Dphuong)'!$A$4:$F$75"}</definedName>
    <definedName name="dn" localSheetId="39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4">#REF!</definedName>
    <definedName name="ffddg" localSheetId="15">#REF!</definedName>
    <definedName name="ffddg" localSheetId="16">#REF!</definedName>
    <definedName name="ffddg" localSheetId="1">#REF!</definedName>
    <definedName name="ffddg" localSheetId="19">#REF!</definedName>
    <definedName name="ffddg" localSheetId="20">#REF!</definedName>
    <definedName name="ffddg" localSheetId="21">#REF!</definedName>
    <definedName name="ffddg" localSheetId="22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30">#REF!</definedName>
    <definedName name="ffddg" localSheetId="34">#REF!</definedName>
    <definedName name="ffddg" localSheetId="3">#REF!</definedName>
    <definedName name="ffddg" localSheetId="11">#REF!</definedName>
    <definedName name="ffddg" localSheetId="6">#REF!</definedName>
    <definedName name="ffddg" localSheetId="12">#REF!</definedName>
    <definedName name="ffddg" localSheetId="13">#REF!</definedName>
    <definedName name="ffddg" localSheetId="39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4">'[3]COAT&amp;WRAP-QIOT-#3'!#REF!</definedName>
    <definedName name="FP" localSheetId="15">'[3]COAT&amp;WRAP-QIOT-#3'!#REF!</definedName>
    <definedName name="FP" localSheetId="16">'[3]COAT&amp;WRAP-QIOT-#3'!#REF!</definedName>
    <definedName name="FP" localSheetId="17">'[1]COAT&amp;WRAP-QIOT-#3'!#REF!</definedName>
    <definedName name="FP" localSheetId="18">'[1]COAT&amp;WRAP-QIOT-#3'!#REF!</definedName>
    <definedName name="FP" localSheetId="1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5">'[2]COAT&amp;WRAP-QIOT-#3'!#REF!</definedName>
    <definedName name="FP" localSheetId="26">'[1]COAT&amp;WRAP-QIOT-#3'!#REF!</definedName>
    <definedName name="FP" localSheetId="2">'[1]COAT&amp;WRAP-QIOT-#3'!#REF!</definedName>
    <definedName name="FP" localSheetId="30">'[2]COAT&amp;WRAP-QIOT-#3'!#REF!</definedName>
    <definedName name="FP" localSheetId="34">'[2]COAT&amp;WRAP-QIOT-#3'!#REF!</definedName>
    <definedName name="FP" localSheetId="3">'[1]COAT&amp;WRAP-QIOT-#3'!#REF!</definedName>
    <definedName name="FP" localSheetId="11">'[2]COAT&amp;WRAP-QIOT-#3'!#REF!</definedName>
    <definedName name="FP" localSheetId="6">'[2]COAT&amp;WRAP-QIOT-#3'!#REF!</definedName>
    <definedName name="FP" localSheetId="12">'[4]COAT&amp;WRAP-QIOT-#3'!#REF!</definedName>
    <definedName name="FP" localSheetId="13">'[2]COAT&amp;WRAP-QIOT-#3'!#REF!</definedName>
    <definedName name="FP" localSheetId="39">'[1]COAT&amp;WRAP-QIOT-#3'!#REF!</definedName>
    <definedName name="FP">'[2]COAT&amp;WRAP-QIOT-#3'!#REF!</definedName>
    <definedName name="h" localSheetId="0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8" hidden="1">{"'TDTGT (theo Dphuong)'!$A$4:$F$75"}</definedName>
    <definedName name="h" localSheetId="1" hidden="1">{"'TDTGT (theo Dphuong)'!$A$4:$F$75"}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39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30">#REF!</definedName>
    <definedName name="hab" localSheetId="34">#REF!</definedName>
    <definedName name="hab" localSheetId="40">#REF!</definedName>
    <definedName name="hab" localSheetId="3">#REF!</definedName>
    <definedName name="hab" localSheetId="11">#REF!</definedName>
    <definedName name="hab" localSheetId="6">#REF!</definedName>
    <definedName name="hab" localSheetId="12">#REF!</definedName>
    <definedName name="hab" localSheetId="13">#REF!</definedName>
    <definedName name="hab" localSheetId="39">#REF!</definedName>
    <definedName name="hab">#REF!</definedName>
    <definedName name="habac" localSheetId="0">#REF!</definedName>
    <definedName name="habac" localSheetId="8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5">#REF!</definedName>
    <definedName name="habac" localSheetId="26">#REF!</definedName>
    <definedName name="habac" localSheetId="27">#REF!</definedName>
    <definedName name="habac" localSheetId="2">#REF!</definedName>
    <definedName name="habac" localSheetId="30">#REF!</definedName>
    <definedName name="habac" localSheetId="34">#REF!</definedName>
    <definedName name="habac" localSheetId="40">#REF!</definedName>
    <definedName name="habac" localSheetId="3">#REF!</definedName>
    <definedName name="habac" localSheetId="11">#REF!</definedName>
    <definedName name="habac" localSheetId="6">#REF!</definedName>
    <definedName name="habac" localSheetId="12">#REF!</definedName>
    <definedName name="habac" localSheetId="13">#REF!</definedName>
    <definedName name="habac" localSheetId="39">#REF!</definedName>
    <definedName name="habac">#REF!</definedName>
    <definedName name="Habac1">'[12]7 THAI NGUYEN'!$A$11</definedName>
    <definedName name="hhg" localSheetId="0">#REF!</definedName>
    <definedName name="hhg" localSheetId="8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30">#REF!</definedName>
    <definedName name="hhg" localSheetId="34">#REF!</definedName>
    <definedName name="hhg" localSheetId="40">#REF!</definedName>
    <definedName name="hhg" localSheetId="3">#REF!</definedName>
    <definedName name="hhg" localSheetId="11">#REF!</definedName>
    <definedName name="hhg" localSheetId="6">#REF!</definedName>
    <definedName name="hhg" localSheetId="12">#REF!</definedName>
    <definedName name="hhg" localSheetId="13">#REF!</definedName>
    <definedName name="hhg" localSheetId="39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1" hidden="1">{"'TDTGT (theo Dphuong)'!$A$4:$F$75"}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3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8" hidden="1">{#N/A,#N/A,FALSE,"Chung"}</definedName>
    <definedName name="i" localSheetId="1" hidden="1">{#N/A,#N/A,FALSE,"Chung"}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3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3" hidden="1">{#N/A,#N/A,FALSE,"Chung"}</definedName>
    <definedName name="i" localSheetId="39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4">'[3]COAT&amp;WRAP-QIOT-#3'!#REF!</definedName>
    <definedName name="IO" localSheetId="15">'[3]COAT&amp;WRAP-QIOT-#3'!#REF!</definedName>
    <definedName name="IO" localSheetId="16">'[3]COAT&amp;WRAP-QIOT-#3'!#REF!</definedName>
    <definedName name="IO" localSheetId="17">'[1]COAT&amp;WRAP-QIOT-#3'!#REF!</definedName>
    <definedName name="IO" localSheetId="18">'[1]COAT&amp;WRAP-QIOT-#3'!#REF!</definedName>
    <definedName name="IO" localSheetId="1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5">'[2]COAT&amp;WRAP-QIOT-#3'!#REF!</definedName>
    <definedName name="IO" localSheetId="26">'[1]COAT&amp;WRAP-QIOT-#3'!#REF!</definedName>
    <definedName name="IO" localSheetId="2">'[1]COAT&amp;WRAP-QIOT-#3'!#REF!</definedName>
    <definedName name="IO" localSheetId="30">'[2]COAT&amp;WRAP-QIOT-#3'!#REF!</definedName>
    <definedName name="IO" localSheetId="34">'[2]COAT&amp;WRAP-QIOT-#3'!#REF!</definedName>
    <definedName name="IO" localSheetId="3">'[1]COAT&amp;WRAP-QIOT-#3'!#REF!</definedName>
    <definedName name="IO" localSheetId="6">'[2]COAT&amp;WRAP-QIOT-#3'!#REF!</definedName>
    <definedName name="IO" localSheetId="12">'[4]COAT&amp;WRAP-QIOT-#3'!#REF!</definedName>
    <definedName name="IO" localSheetId="13">'[2]COAT&amp;WRAP-QIOT-#3'!#REF!</definedName>
    <definedName name="IO" localSheetId="39">'[1]COAT&amp;WRAP-QIOT-#3'!#REF!</definedName>
    <definedName name="IO">'[2]COAT&amp;WRAP-QIOT-#3'!#REF!</definedName>
    <definedName name="kjh" localSheetId="0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8" hidden="1">{#N/A,#N/A,FALSE,"Chung"}</definedName>
    <definedName name="kjh" localSheetId="1" hidden="1">{#N/A,#N/A,FALSE,"Chung"}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3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3" hidden="1">{#N/A,#N/A,FALSE,"Chung"}</definedName>
    <definedName name="kjh" localSheetId="39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30">#REF!</definedName>
    <definedName name="kjhjfhdjkfndfndf" localSheetId="34">#REF!</definedName>
    <definedName name="kjhjfhdjkfndfndf" localSheetId="40">#REF!</definedName>
    <definedName name="kjhjfhdjkfndfndf" localSheetId="3">#REF!</definedName>
    <definedName name="kjhjfhdjkfndfndf" localSheetId="11">#REF!</definedName>
    <definedName name="kjhjfhdjkfndfndf" localSheetId="6">#REF!</definedName>
    <definedName name="kjhjfhdjkfndfndf" localSheetId="12">#REF!</definedName>
    <definedName name="kjhjfhdjkfndfndf" localSheetId="13">#REF!</definedName>
    <definedName name="kjhjfhdjkfndfndf" localSheetId="39">#REF!</definedName>
    <definedName name="kjhjfhdjkfndfndf">#REF!</definedName>
    <definedName name="m" localSheetId="0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8" hidden="1">{"'TDTGT (theo Dphuong)'!$A$4:$F$75"}</definedName>
    <definedName name="m" localSheetId="1" hidden="1">{"'TDTGT (theo Dphuong)'!$A$4:$F$75"}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localSheetId="3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4">'[3]COAT&amp;WRAP-QIOT-#3'!#REF!</definedName>
    <definedName name="MAT" localSheetId="15">'[3]COAT&amp;WRAP-QIOT-#3'!#REF!</definedName>
    <definedName name="MAT" localSheetId="16">'[3]COAT&amp;WRAP-QIOT-#3'!#REF!</definedName>
    <definedName name="MAT" localSheetId="17">'[1]COAT&amp;WRAP-QIOT-#3'!#REF!</definedName>
    <definedName name="MAT" localSheetId="18">'[1]COAT&amp;WRAP-QIOT-#3'!#REF!</definedName>
    <definedName name="MAT" localSheetId="1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5">'[2]COAT&amp;WRAP-QIOT-#3'!#REF!</definedName>
    <definedName name="MAT" localSheetId="26">'[1]COAT&amp;WRAP-QIOT-#3'!#REF!</definedName>
    <definedName name="MAT" localSheetId="2">'[1]COAT&amp;WRAP-QIOT-#3'!#REF!</definedName>
    <definedName name="MAT" localSheetId="30">'[2]COAT&amp;WRAP-QIOT-#3'!#REF!</definedName>
    <definedName name="MAT" localSheetId="34">'[2]COAT&amp;WRAP-QIOT-#3'!#REF!</definedName>
    <definedName name="MAT" localSheetId="3">'[1]COAT&amp;WRAP-QIOT-#3'!#REF!</definedName>
    <definedName name="MAT" localSheetId="6">'[2]COAT&amp;WRAP-QIOT-#3'!#REF!</definedName>
    <definedName name="MAT" localSheetId="12">'[4]COAT&amp;WRAP-QIOT-#3'!#REF!</definedName>
    <definedName name="MAT" localSheetId="13">'[2]COAT&amp;WRAP-QIOT-#3'!#REF!</definedName>
    <definedName name="MAT" localSheetId="39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30">#REF!</definedName>
    <definedName name="mc" localSheetId="34">#REF!</definedName>
    <definedName name="mc" localSheetId="40">#REF!</definedName>
    <definedName name="mc" localSheetId="3">#REF!</definedName>
    <definedName name="mc" localSheetId="11">#REF!</definedName>
    <definedName name="mc" localSheetId="6">#REF!</definedName>
    <definedName name="mc" localSheetId="12">#REF!</definedName>
    <definedName name="mc" localSheetId="13">#REF!</definedName>
    <definedName name="mc" localSheetId="39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4">'[3]COAT&amp;WRAP-QIOT-#3'!#REF!</definedName>
    <definedName name="MF" localSheetId="15">'[3]COAT&amp;WRAP-QIOT-#3'!#REF!</definedName>
    <definedName name="MF" localSheetId="16">'[3]COAT&amp;WRAP-QIOT-#3'!#REF!</definedName>
    <definedName name="MF" localSheetId="17">'[1]COAT&amp;WRAP-QIOT-#3'!#REF!</definedName>
    <definedName name="MF" localSheetId="18">'[1]COAT&amp;WRAP-QIOT-#3'!#REF!</definedName>
    <definedName name="MF" localSheetId="1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5">'[2]COAT&amp;WRAP-QIOT-#3'!#REF!</definedName>
    <definedName name="MF" localSheetId="26">'[1]COAT&amp;WRAP-QIOT-#3'!#REF!</definedName>
    <definedName name="MF" localSheetId="2">'[1]COAT&amp;WRAP-QIOT-#3'!#REF!</definedName>
    <definedName name="MF" localSheetId="30">'[2]COAT&amp;WRAP-QIOT-#3'!#REF!</definedName>
    <definedName name="MF" localSheetId="34">'[2]COAT&amp;WRAP-QIOT-#3'!#REF!</definedName>
    <definedName name="MF" localSheetId="3">'[1]COAT&amp;WRAP-QIOT-#3'!#REF!</definedName>
    <definedName name="MF" localSheetId="11">'[2]COAT&amp;WRAP-QIOT-#3'!#REF!</definedName>
    <definedName name="MF" localSheetId="6">'[2]COAT&amp;WRAP-QIOT-#3'!#REF!</definedName>
    <definedName name="MF" localSheetId="12">'[4]COAT&amp;WRAP-QIOT-#3'!#REF!</definedName>
    <definedName name="MF" localSheetId="13">'[2]COAT&amp;WRAP-QIOT-#3'!#REF!</definedName>
    <definedName name="MF" localSheetId="39">'[1]COAT&amp;WRAP-QIOT-#3'!#REF!</definedName>
    <definedName name="MF">'[2]COAT&amp;WRAP-QIOT-#3'!#REF!</definedName>
    <definedName name="mnh" localSheetId="0">'[13]2.74'!#REF!</definedName>
    <definedName name="mnh" localSheetId="8">'[13]2.74'!#REF!</definedName>
    <definedName name="mnh" localSheetId="14">'[13]2.74'!#REF!</definedName>
    <definedName name="mnh" localSheetId="15">'[13]2.74'!#REF!</definedName>
    <definedName name="mnh" localSheetId="16">'[13]2.74'!#REF!</definedName>
    <definedName name="mnh" localSheetId="17">'[13]2.74'!#REF!</definedName>
    <definedName name="mnh" localSheetId="18">'[13]2.74'!#REF!</definedName>
    <definedName name="mnh" localSheetId="1">'[13]2.74'!#REF!</definedName>
    <definedName name="mnh" localSheetId="19">'[13]2.74'!#REF!</definedName>
    <definedName name="mnh" localSheetId="21">'[13]2.74'!#REF!</definedName>
    <definedName name="mnh" localSheetId="22">'[13]2.74'!#REF!</definedName>
    <definedName name="mnh" localSheetId="25">'[13]2.74'!#REF!</definedName>
    <definedName name="mnh" localSheetId="26">'[13]2.74'!#REF!</definedName>
    <definedName name="mnh" localSheetId="2">'[13]2.74'!#REF!</definedName>
    <definedName name="mnh" localSheetId="30">'[13]2.74'!#REF!</definedName>
    <definedName name="mnh" localSheetId="34">'[13]2.74'!#REF!</definedName>
    <definedName name="mnh" localSheetId="3">'[13]2.74'!#REF!</definedName>
    <definedName name="mnh" localSheetId="6">'[13]2.74'!#REF!</definedName>
    <definedName name="mnh" localSheetId="13">'[13]2.74'!#REF!</definedName>
    <definedName name="mnh" localSheetId="39">'[14]2.74'!#REF!</definedName>
    <definedName name="mnh">'[13]2.74'!#REF!</definedName>
    <definedName name="n" localSheetId="0">'[13]2.74'!#REF!</definedName>
    <definedName name="n" localSheetId="8">'[13]2.74'!#REF!</definedName>
    <definedName name="n" localSheetId="14">'[13]2.74'!#REF!</definedName>
    <definedName name="n" localSheetId="15">'[13]2.74'!#REF!</definedName>
    <definedName name="n" localSheetId="16">'[13]2.74'!#REF!</definedName>
    <definedName name="n" localSheetId="17">'[13]2.74'!#REF!</definedName>
    <definedName name="n" localSheetId="18">'[13]2.74'!#REF!</definedName>
    <definedName name="n" localSheetId="1">'[13]2.74'!#REF!</definedName>
    <definedName name="n" localSheetId="19">'[13]2.74'!#REF!</definedName>
    <definedName name="n" localSheetId="21">'[13]2.74'!#REF!</definedName>
    <definedName name="n" localSheetId="22">'[13]2.74'!#REF!</definedName>
    <definedName name="n" localSheetId="25">'[13]2.74'!#REF!</definedName>
    <definedName name="n" localSheetId="26">'[13]2.74'!#REF!</definedName>
    <definedName name="n" localSheetId="2">'[13]2.74'!#REF!</definedName>
    <definedName name="n" localSheetId="30">'[13]2.74'!#REF!</definedName>
    <definedName name="n" localSheetId="34">'[13]2.74'!#REF!</definedName>
    <definedName name="n" localSheetId="3">'[13]2.74'!#REF!</definedName>
    <definedName name="n" localSheetId="6">'[13]2.74'!#REF!</definedName>
    <definedName name="n" localSheetId="13">'[13]2.74'!#REF!</definedName>
    <definedName name="n" localSheetId="39">'[14]2.74'!#REF!</definedName>
    <definedName name="n">'[13]2.74'!#REF!</definedName>
    <definedName name="nhan" localSheetId="0">#REF!</definedName>
    <definedName name="nhan" localSheetId="8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5">#REF!</definedName>
    <definedName name="nhan" localSheetId="26">#REF!</definedName>
    <definedName name="nhan" localSheetId="27">#REF!</definedName>
    <definedName name="nhan" localSheetId="2">#REF!</definedName>
    <definedName name="nhan" localSheetId="30">#REF!</definedName>
    <definedName name="nhan" localSheetId="31">#REF!</definedName>
    <definedName name="nhan" localSheetId="32">#REF!</definedName>
    <definedName name="nhan" localSheetId="34">#REF!</definedName>
    <definedName name="nhan" localSheetId="40">#REF!</definedName>
    <definedName name="nhan" localSheetId="3">#REF!</definedName>
    <definedName name="nhan" localSheetId="11">#REF!</definedName>
    <definedName name="nhan" localSheetId="6">#REF!</definedName>
    <definedName name="nhan" localSheetId="12">#REF!</definedName>
    <definedName name="nhan" localSheetId="13">#REF!</definedName>
    <definedName name="nhan" localSheetId="39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4">#REF!</definedName>
    <definedName name="nuoc" localSheetId="15">#REF!</definedName>
    <definedName name="nuoc" localSheetId="16">#REF!</definedName>
    <definedName name="nuoc" localSheetId="1">#REF!</definedName>
    <definedName name="nuoc" localSheetId="19">#REF!</definedName>
    <definedName name="nuoc" localSheetId="20">#REF!</definedName>
    <definedName name="nuoc" localSheetId="21">#REF!</definedName>
    <definedName name="nuoc" localSheetId="22">#REF!</definedName>
    <definedName name="nuoc" localSheetId="25">#REF!</definedName>
    <definedName name="nuoc" localSheetId="26">#REF!</definedName>
    <definedName name="nuoc" localSheetId="27">#REF!</definedName>
    <definedName name="nuoc" localSheetId="2">#REF!</definedName>
    <definedName name="nuoc" localSheetId="30">#REF!</definedName>
    <definedName name="nuoc" localSheetId="34">#REF!</definedName>
    <definedName name="nuoc" localSheetId="3">#REF!</definedName>
    <definedName name="nuoc" localSheetId="11">#REF!</definedName>
    <definedName name="nuoc" localSheetId="6">#REF!</definedName>
    <definedName name="nuoc" localSheetId="12">#REF!</definedName>
    <definedName name="nuoc" localSheetId="13">#REF!</definedName>
    <definedName name="nuoc" localSheetId="39">#REF!</definedName>
    <definedName name="nuoc">#REF!</definedName>
    <definedName name="oanh" localSheetId="0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8" hidden="1">{#N/A,#N/A,FALSE,"Chung"}</definedName>
    <definedName name="oanh" localSheetId="1" hidden="1">{#N/A,#N/A,FALSE,"Chung"}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40" hidden="1">{#N/A,#N/A,FALSE,"Chung"}</definedName>
    <definedName name="oanh" localSheetId="3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3" hidden="1">{#N/A,#N/A,FALSE,"Chung"}</definedName>
    <definedName name="oanh" localSheetId="39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4">'[3]PNT-QUOT-#3'!#REF!</definedName>
    <definedName name="P" localSheetId="15">'[3]PNT-QUOT-#3'!#REF!</definedName>
    <definedName name="P" localSheetId="16">'[3]PNT-QUOT-#3'!#REF!</definedName>
    <definedName name="P" localSheetId="17">'[1]PNT-QUOT-#3'!#REF!</definedName>
    <definedName name="P" localSheetId="18">'[1]PNT-QUOT-#3'!#REF!</definedName>
    <definedName name="P" localSheetId="1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5">'[2]PNT-QUOT-#3'!#REF!</definedName>
    <definedName name="P" localSheetId="26">'[1]PNT-QUOT-#3'!#REF!</definedName>
    <definedName name="P" localSheetId="2">'[1]PNT-QUOT-#3'!#REF!</definedName>
    <definedName name="P" localSheetId="30">'[2]PNT-QUOT-#3'!#REF!</definedName>
    <definedName name="P" localSheetId="34">'[2]PNT-QUOT-#3'!#REF!</definedName>
    <definedName name="P" localSheetId="3">'[1]PNT-QUOT-#3'!#REF!</definedName>
    <definedName name="P" localSheetId="6">'[2]PNT-QUOT-#3'!#REF!</definedName>
    <definedName name="P" localSheetId="12">'[4]PNT-QUOT-#3'!#REF!</definedName>
    <definedName name="P" localSheetId="13">'[2]PNT-QUOT-#3'!#REF!</definedName>
    <definedName name="P" localSheetId="39">'[1]PNT-QUOT-#3'!#REF!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4">'[3]COAT&amp;WRAP-QIOT-#3'!#REF!</definedName>
    <definedName name="PEJM" localSheetId="15">'[3]COAT&amp;WRAP-QIOT-#3'!#REF!</definedName>
    <definedName name="PEJM" localSheetId="16">'[3]COAT&amp;WRAP-QIOT-#3'!#REF!</definedName>
    <definedName name="PEJM" localSheetId="17">'[1]COAT&amp;WRAP-QIOT-#3'!#REF!</definedName>
    <definedName name="PEJM" localSheetId="18">'[1]COAT&amp;WRAP-QIOT-#3'!#REF!</definedName>
    <definedName name="PEJM" localSheetId="1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5">'[2]COAT&amp;WRAP-QIOT-#3'!#REF!</definedName>
    <definedName name="PEJM" localSheetId="26">'[1]COAT&amp;WRAP-QIOT-#3'!#REF!</definedName>
    <definedName name="PEJM" localSheetId="2">'[1]COAT&amp;WRAP-QIOT-#3'!#REF!</definedName>
    <definedName name="PEJM" localSheetId="30">'[2]COAT&amp;WRAP-QIOT-#3'!#REF!</definedName>
    <definedName name="PEJM" localSheetId="34">'[2]COAT&amp;WRAP-QIOT-#3'!#REF!</definedName>
    <definedName name="PEJM" localSheetId="3">'[1]COAT&amp;WRAP-QIOT-#3'!#REF!</definedName>
    <definedName name="PEJM" localSheetId="6">'[2]COAT&amp;WRAP-QIOT-#3'!#REF!</definedName>
    <definedName name="PEJM" localSheetId="12">'[4]COAT&amp;WRAP-QIOT-#3'!#REF!</definedName>
    <definedName name="PEJM" localSheetId="13">'[2]COAT&amp;WRAP-QIOT-#3'!#REF!</definedName>
    <definedName name="PEJM" localSheetId="39">'[1]COAT&amp;WRAP-QIOT-#3'!#REF!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4">'[3]PNT-QUOT-#3'!#REF!</definedName>
    <definedName name="PF" localSheetId="15">'[3]PNT-QUOT-#3'!#REF!</definedName>
    <definedName name="PF" localSheetId="16">'[3]PNT-QUOT-#3'!#REF!</definedName>
    <definedName name="PF" localSheetId="17">'[1]PNT-QUOT-#3'!#REF!</definedName>
    <definedName name="PF" localSheetId="18">'[1]PNT-QUOT-#3'!#REF!</definedName>
    <definedName name="PF" localSheetId="1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5">'[2]PNT-QUOT-#3'!#REF!</definedName>
    <definedName name="PF" localSheetId="26">'[1]PNT-QUOT-#3'!#REF!</definedName>
    <definedName name="PF" localSheetId="2">'[1]PNT-QUOT-#3'!#REF!</definedName>
    <definedName name="PF" localSheetId="30">'[2]PNT-QUOT-#3'!#REF!</definedName>
    <definedName name="PF" localSheetId="34">'[2]PNT-QUOT-#3'!#REF!</definedName>
    <definedName name="PF" localSheetId="3">'[1]PNT-QUOT-#3'!#REF!</definedName>
    <definedName name="PF" localSheetId="6">'[2]PNT-QUOT-#3'!#REF!</definedName>
    <definedName name="PF" localSheetId="12">'[4]PNT-QUOT-#3'!#REF!</definedName>
    <definedName name="PF" localSheetId="13">'[2]PNT-QUOT-#3'!#REF!</definedName>
    <definedName name="PF" localSheetId="39">'[1]PNT-QUOT-#3'!#REF!</definedName>
    <definedName name="PF">'[2]PNT-QUOT-#3'!#REF!</definedName>
    <definedName name="PM" localSheetId="0">[15]IBASE!$AH$16:$AV$110</definedName>
    <definedName name="PM" localSheetId="16">[16]IBASE!$AH$16:$AV$110</definedName>
    <definedName name="PM" localSheetId="17">[15]IBASE!$AH$16:$AV$110</definedName>
    <definedName name="PM" localSheetId="18">[15]IBASE!$AH$16:$AV$110</definedName>
    <definedName name="PM" localSheetId="1">[15]IBASE!$AH$16:$AV$110</definedName>
    <definedName name="PM" localSheetId="19">[15]IBASE!$AH$16:$AV$110</definedName>
    <definedName name="PM" localSheetId="20">[17]IBASE!$AH$16:$AV$110</definedName>
    <definedName name="PM" localSheetId="21">[17]IBASE!$AH$16:$AV$110</definedName>
    <definedName name="PM" localSheetId="26">[15]IBASE!$AH$16:$AV$110</definedName>
    <definedName name="PM" localSheetId="2">[15]IBASE!$AH$16:$AV$110</definedName>
    <definedName name="PM" localSheetId="3">[17]IBASE!$AH$16:$AV$110</definedName>
    <definedName name="PM" localSheetId="12">[18]IBASE!$AH$16:$AV$110</definedName>
    <definedName name="PM" localSheetId="13">[17]IBASE!$AH$16:$AV$110</definedName>
    <definedName name="PM">[17]IBASE!$AH$16:$AV$110</definedName>
    <definedName name="Print_Area_MI" localSheetId="0">[19]ESTI.!$A$1:$U$52</definedName>
    <definedName name="Print_Area_MI" localSheetId="16">[20]ESTI.!$A$1:$U$52</definedName>
    <definedName name="Print_Area_MI" localSheetId="17">[21]ESTI.!$A$1:$U$52</definedName>
    <definedName name="Print_Area_MI" localSheetId="18">[21]ESTI.!$A$1:$U$52</definedName>
    <definedName name="Print_Area_MI" localSheetId="1">[19]ESTI.!$A$1:$U$52</definedName>
    <definedName name="Print_Area_MI" localSheetId="19">[21]ESTI.!$A$1:$U$52</definedName>
    <definedName name="Print_Area_MI" localSheetId="20">[21]ESTI.!$A$1:$U$52</definedName>
    <definedName name="Print_Area_MI" localSheetId="21">[21]ESTI.!$A$1:$U$52</definedName>
    <definedName name="Print_Area_MI" localSheetId="26">[21]ESTI.!$A$1:$U$52</definedName>
    <definedName name="Print_Area_MI" localSheetId="2">[22]ESTI.!$A$1:$U$52</definedName>
    <definedName name="Print_Area_MI" localSheetId="3">[21]ESTI.!$A$1:$U$52</definedName>
    <definedName name="Print_Area_MI" localSheetId="12">[23]ESTI.!$A$1:$U$52</definedName>
    <definedName name="Print_Area_MI" localSheetId="13">[21]ESTI.!$A$1:$U$52</definedName>
    <definedName name="Print_Area_MI">[21]ESTI.!$A$1:$U$52</definedName>
    <definedName name="_xlnm.Print_Titles" localSheetId="8">'[24]TiÕn ®é thùc hiÖn KC'!#REF!</definedName>
    <definedName name="_xlnm.Print_Titles" localSheetId="14">'[24]TiÕn ®é thùc hiÖn KC'!#REF!</definedName>
    <definedName name="_xlnm.Print_Titles" localSheetId="15">'[24]TiÕn ®é thùc hiÖn KC'!#REF!</definedName>
    <definedName name="_xlnm.Print_Titles" localSheetId="16">'[24]TiÕn ®é thùc hiÖn KC'!#REF!</definedName>
    <definedName name="_xlnm.Print_Titles" localSheetId="17">'[24]TiÕn ®é thùc hiÖn KC'!#REF!</definedName>
    <definedName name="_xlnm.Print_Titles" localSheetId="18">'[24]TiÕn ®é thùc hiÖn KC'!#REF!</definedName>
    <definedName name="_xlnm.Print_Titles" localSheetId="1">'[24]TiÕn ®é thùc hiÖn KC'!#REF!</definedName>
    <definedName name="_xlnm.Print_Titles" localSheetId="19">'[24]TiÕn ®é thùc hiÖn KC'!#REF!</definedName>
    <definedName name="_xlnm.Print_Titles" localSheetId="20">'[24]TiÕn ®é thùc hiÖn KC'!#REF!</definedName>
    <definedName name="_xlnm.Print_Titles" localSheetId="21">'[24]TiÕn ®é thùc hiÖn KC'!#REF!</definedName>
    <definedName name="_xlnm.Print_Titles" localSheetId="25">'[24]TiÕn ®é thùc hiÖn KC'!#REF!</definedName>
    <definedName name="_xlnm.Print_Titles" localSheetId="26">'[24]TiÕn ®é thùc hiÖn KC'!#REF!</definedName>
    <definedName name="_xlnm.Print_Titles" localSheetId="2">'[24]TiÕn ®é thùc hiÖn KC'!#REF!</definedName>
    <definedName name="_xlnm.Print_Titles" localSheetId="29">'31.Gia NVL'!#REF!,'31.Gia NVL'!#REF!</definedName>
    <definedName name="_xlnm.Print_Titles" localSheetId="30">'32.Gia Van tai'!#REF!,'32.Gia Van tai'!#REF!</definedName>
    <definedName name="_xlnm.Print_Titles" localSheetId="34">'[24]TiÕn ®é thùc hiÖn KC'!#REF!</definedName>
    <definedName name="_xlnm.Print_Titles" localSheetId="3">'[24]TiÕn ®é thùc hiÖn KC'!#REF!</definedName>
    <definedName name="_xlnm.Print_Titles" localSheetId="11">'[24]TiÕn ®é thùc hiÖn KC'!#REF!</definedName>
    <definedName name="_xlnm.Print_Titles" localSheetId="6">'[24]TiÕn ®é thùc hiÖn KC'!#REF!</definedName>
    <definedName name="_xlnm.Print_Titles" localSheetId="13">'[24]TiÕn ®é thùc hiÖn KC'!#REF!</definedName>
    <definedName name="_xlnm.Print_Titles" localSheetId="39">'[24]TiÕn ®é thùc hiÖn KC'!#REF!</definedName>
    <definedName name="_xlnm.Print_Titles">'[24]TiÕn ®é thùc hiÖn KC'!#REF!</definedName>
    <definedName name="pt" localSheetId="0">#REF!</definedName>
    <definedName name="pt" localSheetId="8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30">#REF!</definedName>
    <definedName name="pt" localSheetId="34">#REF!</definedName>
    <definedName name="pt" localSheetId="3">#REF!</definedName>
    <definedName name="pt" localSheetId="11">#REF!</definedName>
    <definedName name="pt" localSheetId="6">#REF!</definedName>
    <definedName name="pt" localSheetId="12">#REF!</definedName>
    <definedName name="pt" localSheetId="13">#REF!</definedName>
    <definedName name="pt" localSheetId="39">#REF!</definedName>
    <definedName name="pt">#REF!</definedName>
    <definedName name="ptr" localSheetId="0">#REF!</definedName>
    <definedName name="ptr" localSheetId="8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5">#REF!</definedName>
    <definedName name="ptr" localSheetId="26">#REF!</definedName>
    <definedName name="ptr" localSheetId="27">#REF!</definedName>
    <definedName name="ptr" localSheetId="2">#REF!</definedName>
    <definedName name="ptr" localSheetId="30">#REF!</definedName>
    <definedName name="ptr" localSheetId="34">#REF!</definedName>
    <definedName name="ptr" localSheetId="3">#REF!</definedName>
    <definedName name="ptr" localSheetId="11">#REF!</definedName>
    <definedName name="ptr" localSheetId="6">#REF!</definedName>
    <definedName name="ptr" localSheetId="12">#REF!</definedName>
    <definedName name="ptr" localSheetId="13">#REF!</definedName>
    <definedName name="ptr" localSheetId="39">#REF!</definedName>
    <definedName name="ptr">#REF!</definedName>
    <definedName name="ptvt">'[25]ma-pt'!$A$6:$IV$228</definedName>
    <definedName name="qưeqwrqw" localSheetId="0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8" hidden="1">{#N/A,#N/A,FALSE,"Chung"}</definedName>
    <definedName name="qưeqwrqw" localSheetId="1" hidden="1">{#N/A,#N/A,FALSE,"Chung"}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localSheetId="39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4">'[3]COAT&amp;WRAP-QIOT-#3'!#REF!</definedName>
    <definedName name="RT" localSheetId="15">'[3]COAT&amp;WRAP-QIOT-#3'!#REF!</definedName>
    <definedName name="RT" localSheetId="16">'[3]COAT&amp;WRAP-QIOT-#3'!#REF!</definedName>
    <definedName name="RT" localSheetId="17">'[1]COAT&amp;WRAP-QIOT-#3'!#REF!</definedName>
    <definedName name="RT" localSheetId="18">'[1]COAT&amp;WRAP-QIOT-#3'!#REF!</definedName>
    <definedName name="RT" localSheetId="1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5">'[2]COAT&amp;WRAP-QIOT-#3'!#REF!</definedName>
    <definedName name="RT" localSheetId="26">'[1]COAT&amp;WRAP-QIOT-#3'!#REF!</definedName>
    <definedName name="RT" localSheetId="2">'[1]COAT&amp;WRAP-QIOT-#3'!#REF!</definedName>
    <definedName name="RT" localSheetId="30">'[2]COAT&amp;WRAP-QIOT-#3'!#REF!</definedName>
    <definedName name="RT" localSheetId="34">'[2]COAT&amp;WRAP-QIOT-#3'!#REF!</definedName>
    <definedName name="RT" localSheetId="3">'[1]COAT&amp;WRAP-QIOT-#3'!#REF!</definedName>
    <definedName name="RT" localSheetId="6">'[2]COAT&amp;WRAP-QIOT-#3'!#REF!</definedName>
    <definedName name="RT" localSheetId="12">'[4]COAT&amp;WRAP-QIOT-#3'!#REF!</definedName>
    <definedName name="RT" localSheetId="13">'[2]COAT&amp;WRAP-QIOT-#3'!#REF!</definedName>
    <definedName name="RT" localSheetId="39">'[1]COAT&amp;WRAP-QIOT-#3'!#REF!</definedName>
    <definedName name="RT">'[2]COAT&amp;WRAP-QIOT-#3'!#REF!</definedName>
    <definedName name="SB" localSheetId="0">[15]IBASE!$AH$7:$AL$14</definedName>
    <definedName name="SB" localSheetId="16">[16]IBASE!$AH$7:$AL$14</definedName>
    <definedName name="SB" localSheetId="17">[15]IBASE!$AH$7:$AL$14</definedName>
    <definedName name="SB" localSheetId="18">[15]IBASE!$AH$7:$AL$14</definedName>
    <definedName name="SB" localSheetId="1">[15]IBASE!$AH$7:$AL$14</definedName>
    <definedName name="SB" localSheetId="19">[15]IBASE!$AH$7:$AL$14</definedName>
    <definedName name="SB" localSheetId="20">[17]IBASE!$AH$7:$AL$14</definedName>
    <definedName name="SB" localSheetId="21">[17]IBASE!$AH$7:$AL$14</definedName>
    <definedName name="SB" localSheetId="26">[15]IBASE!$AH$7:$AL$14</definedName>
    <definedName name="SB" localSheetId="2">[15]IBASE!$AH$7:$AL$14</definedName>
    <definedName name="SB" localSheetId="3">[17]IBASE!$AH$7:$AL$14</definedName>
    <definedName name="SB" localSheetId="12">[18]IBASE!$AH$7:$AL$14</definedName>
    <definedName name="SB" localSheetId="13">[17]IBASE!$AH$7:$AL$14</definedName>
    <definedName name="SB">[17]IBASE!$AH$7:$AL$14</definedName>
    <definedName name="SORT" localSheetId="0">#REF!</definedName>
    <definedName name="SORT" localSheetId="8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30">#REF!</definedName>
    <definedName name="SORT" localSheetId="34">#REF!</definedName>
    <definedName name="SORT" localSheetId="40">#REF!</definedName>
    <definedName name="SORT" localSheetId="3">#REF!</definedName>
    <definedName name="SORT" localSheetId="11">#REF!</definedName>
    <definedName name="SORT" localSheetId="6">#REF!</definedName>
    <definedName name="SORT" localSheetId="12">#REF!</definedName>
    <definedName name="SORT" localSheetId="13">#REF!</definedName>
    <definedName name="SORT" localSheetId="39">#REF!</definedName>
    <definedName name="SORT">#REF!</definedName>
    <definedName name="SORT_AREA" localSheetId="0">'[19]DI-ESTI'!$A$8:$R$489</definedName>
    <definedName name="SORT_AREA" localSheetId="16">'[20]DI-ESTI'!$A$8:$R$489</definedName>
    <definedName name="SORT_AREA" localSheetId="17">'[21]DI-ESTI'!$A$8:$R$489</definedName>
    <definedName name="SORT_AREA" localSheetId="18">'[21]DI-ESTI'!$A$8:$R$489</definedName>
    <definedName name="SORT_AREA" localSheetId="1">'[19]DI-ESTI'!$A$8:$R$489</definedName>
    <definedName name="SORT_AREA" localSheetId="19">'[21]DI-ESTI'!$A$8:$R$489</definedName>
    <definedName name="SORT_AREA" localSheetId="20">'[21]DI-ESTI'!$A$8:$R$489</definedName>
    <definedName name="SORT_AREA" localSheetId="21">'[21]DI-ESTI'!$A$8:$R$489</definedName>
    <definedName name="SORT_AREA" localSheetId="26">'[21]DI-ESTI'!$A$8:$R$489</definedName>
    <definedName name="SORT_AREA" localSheetId="2">'[22]DI-ESTI'!$A$8:$R$489</definedName>
    <definedName name="SORT_AREA" localSheetId="3">'[21]DI-ESTI'!$A$8:$R$489</definedName>
    <definedName name="SORT_AREA" localSheetId="12">'[23]DI-ESTI'!$A$8:$R$489</definedName>
    <definedName name="SORT_AREA" localSheetId="13">'[21]DI-ESTI'!$A$8:$R$489</definedName>
    <definedName name="SORT_AREA">'[21]DI-ESTI'!$A$8:$R$489</definedName>
    <definedName name="SP" localSheetId="0">'[1]PNT-QUOT-#3'!#REF!</definedName>
    <definedName name="SP" localSheetId="8">'[2]PNT-QUOT-#3'!#REF!</definedName>
    <definedName name="SP" localSheetId="14">'[3]PNT-QUOT-#3'!#REF!</definedName>
    <definedName name="SP" localSheetId="15">'[3]PNT-QUOT-#3'!#REF!</definedName>
    <definedName name="SP" localSheetId="16">'[3]PNT-QUOT-#3'!#REF!</definedName>
    <definedName name="SP" localSheetId="17">'[1]PNT-QUOT-#3'!#REF!</definedName>
    <definedName name="SP" localSheetId="18">'[1]PNT-QUOT-#3'!#REF!</definedName>
    <definedName name="SP" localSheetId="1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5">'[2]PNT-QUOT-#3'!#REF!</definedName>
    <definedName name="SP" localSheetId="26">'[1]PNT-QUOT-#3'!#REF!</definedName>
    <definedName name="SP" localSheetId="2">'[1]PNT-QUOT-#3'!#REF!</definedName>
    <definedName name="SP" localSheetId="30">'[2]PNT-QUOT-#3'!#REF!</definedName>
    <definedName name="SP" localSheetId="34">'[2]PNT-QUOT-#3'!#REF!</definedName>
    <definedName name="SP" localSheetId="3">'[1]PNT-QUOT-#3'!#REF!</definedName>
    <definedName name="SP" localSheetId="11">'[2]PNT-QUOT-#3'!#REF!</definedName>
    <definedName name="SP" localSheetId="6">'[2]PNT-QUOT-#3'!#REF!</definedName>
    <definedName name="SP" localSheetId="12">'[4]PNT-QUOT-#3'!#REF!</definedName>
    <definedName name="SP" localSheetId="13">'[2]PNT-QUOT-#3'!#REF!</definedName>
    <definedName name="SP" localSheetId="39">'[1]PNT-QUOT-#3'!#REF!</definedName>
    <definedName name="SP">'[2]PNT-QUOT-#3'!#REF!</definedName>
    <definedName name="sss" localSheetId="0">#REF!</definedName>
    <definedName name="sss" localSheetId="8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30">#REF!</definedName>
    <definedName name="sss" localSheetId="34">#REF!</definedName>
    <definedName name="sss" localSheetId="40">#REF!</definedName>
    <definedName name="sss" localSheetId="3">#REF!</definedName>
    <definedName name="sss" localSheetId="11">#REF!</definedName>
    <definedName name="sss" localSheetId="6">#REF!</definedName>
    <definedName name="sss" localSheetId="12">#REF!</definedName>
    <definedName name="sss" localSheetId="13">#REF!</definedName>
    <definedName name="sss" localSheetId="39">#REF!</definedName>
    <definedName name="sss">#REF!</definedName>
    <definedName name="TBA" localSheetId="0">#REF!</definedName>
    <definedName name="TBA" localSheetId="8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5">#REF!</definedName>
    <definedName name="TBA" localSheetId="26">#REF!</definedName>
    <definedName name="TBA" localSheetId="27">#REF!</definedName>
    <definedName name="TBA" localSheetId="2">#REF!</definedName>
    <definedName name="TBA" localSheetId="30">#REF!</definedName>
    <definedName name="TBA" localSheetId="34">#REF!</definedName>
    <definedName name="TBA" localSheetId="40">#REF!</definedName>
    <definedName name="TBA" localSheetId="3">#REF!</definedName>
    <definedName name="TBA" localSheetId="11">#REF!</definedName>
    <definedName name="TBA" localSheetId="6">#REF!</definedName>
    <definedName name="TBA" localSheetId="12">#REF!</definedName>
    <definedName name="TBA" localSheetId="13">#REF!</definedName>
    <definedName name="TBA" localSheetId="39">#REF!</definedName>
    <definedName name="TBA">#REF!</definedName>
    <definedName name="td" localSheetId="8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5">#REF!</definedName>
    <definedName name="td" localSheetId="26">#REF!</definedName>
    <definedName name="td" localSheetId="27">#REF!</definedName>
    <definedName name="td" localSheetId="2">#REF!</definedName>
    <definedName name="td" localSheetId="30">#REF!</definedName>
    <definedName name="td" localSheetId="34">#REF!</definedName>
    <definedName name="td" localSheetId="11">#REF!</definedName>
    <definedName name="td" localSheetId="6">#REF!</definedName>
    <definedName name="td" localSheetId="12">#REF!</definedName>
    <definedName name="td" localSheetId="13">#REF!</definedName>
    <definedName name="td" localSheetId="39">#REF!</definedName>
    <definedName name="td">#REF!</definedName>
    <definedName name="th_bl" localSheetId="0">#REF!</definedName>
    <definedName name="th_bl" localSheetId="8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5">#REF!</definedName>
    <definedName name="th_bl" localSheetId="26">#REF!</definedName>
    <definedName name="th_bl" localSheetId="27">#REF!</definedName>
    <definedName name="th_bl" localSheetId="2">#REF!</definedName>
    <definedName name="th_bl" localSheetId="30">#REF!</definedName>
    <definedName name="th_bl" localSheetId="34">#REF!</definedName>
    <definedName name="th_bl" localSheetId="40">#REF!</definedName>
    <definedName name="th_bl" localSheetId="11">#REF!</definedName>
    <definedName name="th_bl" localSheetId="6">#REF!</definedName>
    <definedName name="th_bl" localSheetId="12">#REF!</definedName>
    <definedName name="th_bl" localSheetId="13">#REF!</definedName>
    <definedName name="th_bl" localSheetId="39">#REF!</definedName>
    <definedName name="th_bl">#REF!</definedName>
    <definedName name="thanh" localSheetId="0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8" hidden="1">{"'TDTGT (theo Dphuong)'!$A$4:$F$75"}</definedName>
    <definedName name="thanh" localSheetId="1" hidden="1">{"'TDTGT (theo Dphuong)'!$A$4:$F$75"}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localSheetId="3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4">'[3]COAT&amp;WRAP-QIOT-#3'!#REF!</definedName>
    <definedName name="THK" localSheetId="15">'[3]COAT&amp;WRAP-QIOT-#3'!#REF!</definedName>
    <definedName name="THK" localSheetId="16">'[3]COAT&amp;WRAP-QIOT-#3'!#REF!</definedName>
    <definedName name="THK" localSheetId="17">'[1]COAT&amp;WRAP-QIOT-#3'!#REF!</definedName>
    <definedName name="THK" localSheetId="18">'[1]COAT&amp;WRAP-QIOT-#3'!#REF!</definedName>
    <definedName name="THK" localSheetId="1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5">'[2]COAT&amp;WRAP-QIOT-#3'!#REF!</definedName>
    <definedName name="THK" localSheetId="26">'[1]COAT&amp;WRAP-QIOT-#3'!#REF!</definedName>
    <definedName name="THK" localSheetId="2">'[1]COAT&amp;WRAP-QIOT-#3'!#REF!</definedName>
    <definedName name="THK" localSheetId="30">'[2]COAT&amp;WRAP-QIOT-#3'!#REF!</definedName>
    <definedName name="THK" localSheetId="34">'[2]COAT&amp;WRAP-QIOT-#3'!#REF!</definedName>
    <definedName name="THK" localSheetId="3">'[1]COAT&amp;WRAP-QIOT-#3'!#REF!</definedName>
    <definedName name="THK" localSheetId="11">'[2]COAT&amp;WRAP-QIOT-#3'!#REF!</definedName>
    <definedName name="THK" localSheetId="6">'[2]COAT&amp;WRAP-QIOT-#3'!#REF!</definedName>
    <definedName name="THK" localSheetId="12">'[4]COAT&amp;WRAP-QIOT-#3'!#REF!</definedName>
    <definedName name="THK" localSheetId="13">'[2]COAT&amp;WRAP-QIOT-#3'!#REF!</definedName>
    <definedName name="THK" localSheetId="39">'[1]COAT&amp;WRAP-QIOT-#3'!#REF!</definedName>
    <definedName name="THK">'[2]COAT&amp;WRAP-QIOT-#3'!#REF!</definedName>
    <definedName name="TMBLCSG" localSheetId="11">#REF!</definedName>
    <definedName name="TMBLCSG" localSheetId="12">#REF!</definedName>
    <definedName name="TMBLCSG" localSheetId="13">#REF!</definedName>
    <definedName name="TMBLCSG" localSheetId="39">#REF!</definedName>
    <definedName name="TMBLCSG">#REF!</definedName>
    <definedName name="Tnghiep" localSheetId="0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8" hidden="1">{"'TDTGT (theo Dphuong)'!$A$4:$F$75"}</definedName>
    <definedName name="Tnghiep" localSheetId="1" hidden="1">{"'TDTGT (theo Dphuong)'!$A$4:$F$75"}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localSheetId="39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4">#REF!</definedName>
    <definedName name="ttt" localSheetId="15">#REF!</definedName>
    <definedName name="ttt" localSheetId="16">#REF!</definedName>
    <definedName name="ttt" localSheetId="1">#REF!</definedName>
    <definedName name="ttt" localSheetId="19">#REF!</definedName>
    <definedName name="ttt" localSheetId="20">#REF!</definedName>
    <definedName name="ttt" localSheetId="21">#REF!</definedName>
    <definedName name="ttt" localSheetId="22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30">#REF!</definedName>
    <definedName name="ttt" localSheetId="34">#REF!</definedName>
    <definedName name="ttt" localSheetId="3">#REF!</definedName>
    <definedName name="ttt" localSheetId="11">#REF!</definedName>
    <definedName name="ttt" localSheetId="6">#REF!</definedName>
    <definedName name="ttt" localSheetId="12">#REF!</definedName>
    <definedName name="ttt" localSheetId="13">#REF!</definedName>
    <definedName name="ttt" localSheetId="39">#REF!</definedName>
    <definedName name="ttt">#REF!</definedName>
    <definedName name="vfff" localSheetId="0">#REF!</definedName>
    <definedName name="vfff" localSheetId="8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5">#REF!</definedName>
    <definedName name="vfff" localSheetId="26">#REF!</definedName>
    <definedName name="vfff" localSheetId="27">#REF!</definedName>
    <definedName name="vfff" localSheetId="2">#REF!</definedName>
    <definedName name="vfff" localSheetId="30">#REF!</definedName>
    <definedName name="vfff" localSheetId="34">#REF!</definedName>
    <definedName name="vfff" localSheetId="40">#REF!</definedName>
    <definedName name="vfff" localSheetId="3">#REF!</definedName>
    <definedName name="vfff" localSheetId="11">#REF!</definedName>
    <definedName name="vfff" localSheetId="6">#REF!</definedName>
    <definedName name="vfff" localSheetId="12">#REF!</definedName>
    <definedName name="vfff" localSheetId="13">#REF!</definedName>
    <definedName name="vfff" localSheetId="39">#REF!</definedName>
    <definedName name="vfff">#REF!</definedName>
    <definedName name="vn" localSheetId="11">#REF!</definedName>
    <definedName name="vn" localSheetId="12">#REF!</definedName>
    <definedName name="vn" localSheetId="39">#REF!</definedName>
    <definedName name="vn">#REF!</definedName>
    <definedName name="vv" localSheetId="0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8" hidden="1">{"'TDTGT (theo Dphuong)'!$A$4:$F$75"}</definedName>
    <definedName name="vv" localSheetId="1" hidden="1">{"'TDTGT (theo Dphuong)'!$A$4:$F$75"}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localSheetId="3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8" hidden="1">{#N/A,#N/A,FALSE,"Chung"}</definedName>
    <definedName name="wrn.thu." localSheetId="1" hidden="1">{#N/A,#N/A,FALSE,"Chung"}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40" hidden="1">{#N/A,#N/A,FALSE,"Chung"}</definedName>
    <definedName name="wrn.thu." localSheetId="3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39" hidden="1">{#N/A,#N/A,FALSE,"Chung"}</definedName>
    <definedName name="wrn.thu." hidden="1">{#N/A,#N/A,FALSE,"Chung"}</definedName>
    <definedName name="xd" localSheetId="0">'[26]7 THAI NGUYEN'!$A$11</definedName>
    <definedName name="xd" localSheetId="16">'[27]7 THAI NGUYEN'!$A$11</definedName>
    <definedName name="xd" localSheetId="17">'[26]7 THAI NGUYEN'!$A$11</definedName>
    <definedName name="xd" localSheetId="18">'[26]7 THAI NGUYEN'!$A$11</definedName>
    <definedName name="xd" localSheetId="1">'[26]7 THAI NGUYEN'!$A$11</definedName>
    <definedName name="xd" localSheetId="19">'[26]7 THAI NGUYEN'!$A$11</definedName>
    <definedName name="xd" localSheetId="20">'[26]7 THAI NGUYEN'!$A$11</definedName>
    <definedName name="xd" localSheetId="21">'[26]7 THAI NGUYEN'!$A$11</definedName>
    <definedName name="xd" localSheetId="26">'[26]7 THAI NGUYEN'!$A$11</definedName>
    <definedName name="xd" localSheetId="3">'[26]7 THAI NGUYEN'!$A$11</definedName>
    <definedName name="xd" localSheetId="12">'[28]7 THAI NGUYEN'!$A$11</definedName>
    <definedName name="xd">'[26]7 THAI NGUYEN'!$A$11</definedName>
    <definedName name="ZYX" localSheetId="0">#REF!</definedName>
    <definedName name="ZYX" localSheetId="8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30">#REF!</definedName>
    <definedName name="ZYX" localSheetId="34">#REF!</definedName>
    <definedName name="ZYX" localSheetId="40">#REF!</definedName>
    <definedName name="ZYX" localSheetId="3">#REF!</definedName>
    <definedName name="ZYX" localSheetId="11">#REF!</definedName>
    <definedName name="ZYX" localSheetId="6">#REF!</definedName>
    <definedName name="ZYX" localSheetId="12">#REF!</definedName>
    <definedName name="ZYX" localSheetId="13">#REF!</definedName>
    <definedName name="ZYX" localSheetId="39">#REF!</definedName>
    <definedName name="ZYX">#REF!</definedName>
    <definedName name="ZZZ" localSheetId="0">#REF!</definedName>
    <definedName name="ZZZ" localSheetId="8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5">#REF!</definedName>
    <definedName name="ZZZ" localSheetId="26">#REF!</definedName>
    <definedName name="ZZZ" localSheetId="27">#REF!</definedName>
    <definedName name="ZZZ" localSheetId="2">#REF!</definedName>
    <definedName name="ZZZ" localSheetId="30">#REF!</definedName>
    <definedName name="ZZZ" localSheetId="34">#REF!</definedName>
    <definedName name="ZZZ" localSheetId="40">#REF!</definedName>
    <definedName name="ZZZ" localSheetId="3">#REF!</definedName>
    <definedName name="ZZZ" localSheetId="11">#REF!</definedName>
    <definedName name="ZZZ" localSheetId="6">#REF!</definedName>
    <definedName name="ZZZ" localSheetId="12">#REF!</definedName>
    <definedName name="ZZZ" localSheetId="13">#REF!</definedName>
    <definedName name="ZZZ" localSheetId="39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E33" i="36" l="1"/>
  <c r="D33" i="36"/>
  <c r="C33" i="36"/>
  <c r="B33" i="36"/>
  <c r="D32" i="36"/>
  <c r="C32" i="36"/>
  <c r="B32" i="36"/>
  <c r="E31" i="36"/>
  <c r="D31" i="36"/>
  <c r="B31" i="36"/>
  <c r="E29" i="36"/>
  <c r="D29" i="36"/>
  <c r="C29" i="36"/>
  <c r="B29" i="36"/>
  <c r="E28" i="36"/>
  <c r="D28" i="36"/>
  <c r="C28" i="36"/>
  <c r="B28" i="36"/>
  <c r="E26" i="36"/>
  <c r="D26" i="36"/>
  <c r="C26" i="36"/>
  <c r="B26" i="36"/>
  <c r="E25" i="36"/>
  <c r="D25" i="36"/>
  <c r="C25" i="36"/>
  <c r="B25" i="36"/>
  <c r="E48" i="34" l="1"/>
  <c r="D48" i="34"/>
  <c r="C48" i="34"/>
  <c r="E33" i="34"/>
  <c r="D33" i="34"/>
  <c r="C33" i="34"/>
  <c r="E29" i="34"/>
  <c r="D29" i="34"/>
  <c r="C29" i="34"/>
  <c r="E15" i="34"/>
  <c r="D15" i="34"/>
  <c r="C15" i="34"/>
  <c r="F16" i="21"/>
  <c r="F15" i="21"/>
  <c r="F14" i="21"/>
  <c r="D26" i="68"/>
  <c r="D25" i="68"/>
  <c r="D24" i="68"/>
  <c r="D23" i="68"/>
  <c r="D22" i="68"/>
  <c r="D21" i="68"/>
  <c r="D20" i="68"/>
  <c r="D19" i="68"/>
  <c r="D18" i="68"/>
  <c r="D17" i="68"/>
  <c r="D16" i="68"/>
  <c r="D15" i="68"/>
  <c r="C14" i="68"/>
  <c r="D14" i="68" s="1"/>
  <c r="D13" i="68"/>
  <c r="D12" i="68"/>
  <c r="D11" i="68"/>
  <c r="D10" i="68"/>
  <c r="C9" i="68"/>
  <c r="D9" i="68" s="1"/>
  <c r="D8" i="68"/>
  <c r="D26" i="67"/>
  <c r="D25" i="67"/>
  <c r="D24" i="67"/>
  <c r="D23" i="67"/>
  <c r="D22" i="67"/>
  <c r="D21" i="67"/>
  <c r="D20" i="67"/>
  <c r="D19" i="67"/>
  <c r="D18" i="67"/>
  <c r="D17" i="67"/>
  <c r="D16" i="67"/>
  <c r="D15" i="67"/>
  <c r="C14" i="67"/>
  <c r="D14" i="67" s="1"/>
  <c r="D13" i="67"/>
  <c r="D12" i="67"/>
  <c r="D11" i="67"/>
  <c r="D10" i="67"/>
  <c r="C9" i="67"/>
  <c r="D9" i="67" s="1"/>
  <c r="D8" i="67"/>
  <c r="D26" i="66"/>
  <c r="D25" i="66"/>
  <c r="D24" i="66"/>
  <c r="D23" i="66"/>
  <c r="D22" i="66"/>
  <c r="D21" i="66"/>
  <c r="D20" i="66"/>
  <c r="D19" i="66"/>
  <c r="D18" i="66"/>
  <c r="D17" i="66"/>
  <c r="D16" i="66"/>
  <c r="D15" i="66"/>
  <c r="C14" i="66"/>
  <c r="D14" i="66" s="1"/>
  <c r="D13" i="66"/>
  <c r="D12" i="66"/>
  <c r="D11" i="66"/>
  <c r="D10" i="66"/>
  <c r="C9" i="66"/>
  <c r="D9" i="66" s="1"/>
  <c r="D8" i="66"/>
  <c r="M30" i="65"/>
  <c r="L30" i="65"/>
  <c r="K30" i="65"/>
  <c r="M29" i="65"/>
  <c r="L29" i="65"/>
  <c r="K29" i="65"/>
  <c r="M28" i="65"/>
  <c r="L28" i="65"/>
  <c r="K28" i="65"/>
  <c r="M27" i="65"/>
  <c r="L27" i="65"/>
  <c r="K27" i="65"/>
  <c r="M26" i="65"/>
  <c r="L26" i="65"/>
  <c r="K26" i="65"/>
  <c r="M25" i="65"/>
  <c r="L25" i="65"/>
  <c r="K25" i="65"/>
  <c r="M24" i="65"/>
  <c r="L24" i="65"/>
  <c r="K24" i="65"/>
  <c r="M23" i="65"/>
  <c r="L23" i="65"/>
  <c r="K23" i="65"/>
  <c r="M22" i="65"/>
  <c r="L22" i="65"/>
  <c r="K22" i="65"/>
  <c r="M21" i="65"/>
  <c r="L21" i="65"/>
  <c r="K21" i="65"/>
  <c r="M20" i="65"/>
  <c r="L20" i="65"/>
  <c r="K20" i="65"/>
  <c r="M19" i="65"/>
  <c r="L19" i="65"/>
  <c r="K19" i="65"/>
  <c r="I18" i="65"/>
  <c r="M18" i="65" s="1"/>
  <c r="H18" i="65"/>
  <c r="L18" i="65" s="1"/>
  <c r="G18" i="65"/>
  <c r="K18" i="65" s="1"/>
  <c r="M17" i="65"/>
  <c r="L17" i="65"/>
  <c r="K17" i="65"/>
  <c r="M16" i="65"/>
  <c r="L16" i="65"/>
  <c r="K16" i="65"/>
  <c r="M15" i="65"/>
  <c r="L15" i="65"/>
  <c r="K15" i="65"/>
  <c r="M14" i="65"/>
  <c r="L14" i="65"/>
  <c r="K14" i="65"/>
  <c r="I13" i="65"/>
  <c r="M13" i="65" s="1"/>
  <c r="H13" i="65"/>
  <c r="L13" i="65" s="1"/>
  <c r="G13" i="65"/>
  <c r="K13" i="65" s="1"/>
  <c r="M12" i="65"/>
  <c r="L12" i="65"/>
  <c r="K12" i="65"/>
  <c r="I17" i="64"/>
  <c r="H17" i="64"/>
  <c r="G17" i="64"/>
  <c r="I16" i="64"/>
  <c r="H16" i="64"/>
  <c r="G16" i="64"/>
  <c r="I15" i="64"/>
  <c r="H15" i="64"/>
  <c r="G15" i="64"/>
  <c r="I14" i="64"/>
  <c r="H14" i="64"/>
  <c r="G14" i="64"/>
  <c r="F13" i="64"/>
  <c r="I13" i="64" s="1"/>
  <c r="E13" i="64"/>
  <c r="H13" i="64" s="1"/>
  <c r="D13" i="64"/>
  <c r="I12" i="64"/>
  <c r="H12" i="64"/>
  <c r="G12" i="64"/>
  <c r="I11" i="64"/>
  <c r="H11" i="64"/>
  <c r="G11" i="64"/>
  <c r="I10" i="64"/>
  <c r="H10" i="64"/>
  <c r="G10" i="64"/>
  <c r="H10" i="65" l="1"/>
  <c r="L10" i="65" s="1"/>
  <c r="G13" i="64"/>
  <c r="C7" i="68"/>
  <c r="D7" i="68" s="1"/>
  <c r="C7" i="67"/>
  <c r="D7" i="67" s="1"/>
  <c r="C7" i="66"/>
  <c r="D7" i="66" s="1"/>
  <c r="I10" i="65"/>
  <c r="M10" i="65" s="1"/>
  <c r="G10" i="65"/>
  <c r="K10" i="65" s="1"/>
  <c r="Q44" i="44" l="1"/>
  <c r="P44" i="44"/>
  <c r="Q43" i="44"/>
  <c r="P43" i="44"/>
  <c r="Q42" i="44"/>
  <c r="P42" i="44"/>
  <c r="Q41" i="44"/>
  <c r="P41" i="44"/>
  <c r="Q40" i="44"/>
  <c r="P40" i="44"/>
  <c r="Q39" i="44"/>
  <c r="P39" i="44"/>
  <c r="Q38" i="44"/>
  <c r="P38" i="44"/>
  <c r="Q37" i="44"/>
  <c r="P37" i="44"/>
  <c r="Q36" i="44"/>
  <c r="P36" i="44"/>
  <c r="Q35" i="44"/>
  <c r="P35" i="44"/>
  <c r="Q34" i="44"/>
  <c r="P34" i="44"/>
  <c r="Q33" i="44"/>
  <c r="P33" i="44"/>
  <c r="Q32" i="44"/>
  <c r="P32" i="44"/>
  <c r="Q31" i="44"/>
  <c r="P31" i="44"/>
  <c r="Q30" i="44"/>
  <c r="P30" i="44"/>
  <c r="Q29" i="44"/>
  <c r="P29" i="44"/>
  <c r="Q28" i="44"/>
  <c r="P28" i="44"/>
  <c r="Q27" i="44"/>
  <c r="P27" i="44"/>
  <c r="Q26" i="44"/>
  <c r="P26" i="44"/>
  <c r="Q25" i="44"/>
  <c r="P25" i="44"/>
  <c r="Q24" i="44"/>
  <c r="P24" i="44"/>
  <c r="Q23" i="44"/>
  <c r="P23" i="44"/>
  <c r="Q22" i="44"/>
  <c r="P22" i="44"/>
  <c r="Q21" i="44"/>
  <c r="P21" i="44"/>
  <c r="Q20" i="44"/>
  <c r="P20" i="44"/>
  <c r="Q19" i="44"/>
  <c r="P19" i="44"/>
  <c r="Q18" i="44"/>
  <c r="P18" i="44"/>
  <c r="Q17" i="44"/>
  <c r="P17" i="44"/>
  <c r="Q16" i="44"/>
  <c r="P16" i="44"/>
  <c r="Q15" i="44"/>
  <c r="P15" i="44"/>
  <c r="Q14" i="44"/>
  <c r="P14" i="44"/>
  <c r="Q13" i="44"/>
  <c r="P13" i="44"/>
  <c r="P12" i="44"/>
  <c r="Q11" i="44"/>
  <c r="O11" i="44"/>
  <c r="P11" i="44" s="1"/>
  <c r="Q10" i="44"/>
  <c r="P10" i="44"/>
  <c r="Q9" i="44"/>
  <c r="P9" i="44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O11" i="23"/>
  <c r="P11" i="23" s="1"/>
  <c r="Q10" i="23"/>
  <c r="P10" i="23"/>
  <c r="Q9" i="23"/>
  <c r="P9" i="23"/>
</calcChain>
</file>

<file path=xl/sharedStrings.xml><?xml version="1.0" encoding="utf-8"?>
<sst xmlns="http://schemas.openxmlformats.org/spreadsheetml/2006/main" count="1968" uniqueCount="702">
  <si>
    <t>Nông, lâm nghiệp và thủy sản</t>
  </si>
  <si>
    <t>Nông nghiệp</t>
  </si>
  <si>
    <t>Lâm nghiệp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</si>
  <si>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</si>
  <si>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</si>
  <si>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</si>
  <si>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</si>
  <si>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</si>
  <si>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</si>
  <si>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</si>
  <si>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</si>
  <si>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</si>
  <si>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</si>
  <si>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</si>
  <si>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</si>
  <si>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</si>
  <si>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</si>
  <si>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</si>
  <si>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</si>
  <si>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</si>
  <si>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</si>
  <si>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</si>
  <si>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</si>
  <si>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</si>
  <si>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</si>
  <si>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</si>
  <si>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Tỷ đồng</t>
  </si>
  <si>
    <t>Thủy sản</t>
  </si>
  <si>
    <t>1. Tổng sản phẩm trong nước theo giá hiện hành</t>
  </si>
  <si>
    <t>TỔNG SỐ</t>
  </si>
  <si>
    <t>2. Tổng sản phẩm trong nước theo giá so sánh 2010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</si>
  <si>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</si>
  <si>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</si>
  <si>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</si>
  <si>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</si>
  <si>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</si>
  <si>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</si>
  <si>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</si>
  <si>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</si>
  <si>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</si>
  <si>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</si>
  <si>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Lạc</t>
  </si>
  <si>
    <t>Đậu tương</t>
  </si>
  <si>
    <t>Tổng số</t>
  </si>
  <si>
    <t>Cá</t>
  </si>
  <si>
    <t>Tôm</t>
  </si>
  <si>
    <t>Nuôi trồng</t>
  </si>
  <si>
    <t>Khai thác</t>
  </si>
  <si>
    <t>Gieo trồng màu lương thực</t>
  </si>
  <si>
    <t>Trong đó:</t>
  </si>
  <si>
    <t>Ngô</t>
  </si>
  <si>
    <t>Khoai lang</t>
  </si>
  <si>
    <t>Gieo trồng rau, đậu</t>
  </si>
  <si>
    <t>Thủy sản khác</t>
  </si>
  <si>
    <t>Nghìn tấn</t>
  </si>
  <si>
    <t>9 tháng</t>
  </si>
  <si>
    <t>so với</t>
  </si>
  <si>
    <t>cùng kỳ</t>
  </si>
  <si>
    <t>tháng 8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</si>
  <si>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</si>
  <si>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</si>
  <si>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</si>
  <si>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</si>
  <si>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</si>
  <si>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</si>
  <si>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</si>
  <si>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</si>
  <si>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</si>
  <si>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</si>
  <si>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</si>
  <si>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</si>
  <si>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</si>
  <si>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</si>
  <si>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</si>
  <si>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</si>
  <si>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</si>
  <si>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</si>
  <si>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</si>
  <si>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</si>
  <si>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</si>
  <si>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</si>
  <si>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</si>
  <si>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</si>
  <si>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</si>
  <si>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</si>
  <si>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</si>
  <si>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</si>
  <si>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Quý III</t>
  </si>
  <si>
    <t>Cộng dồn</t>
  </si>
  <si>
    <t>9 tháng năm</t>
  </si>
  <si>
    <t>tính</t>
  </si>
  <si>
    <t>tháng 9</t>
  </si>
  <si>
    <t>năm</t>
  </si>
  <si>
    <t xml:space="preserve"> cùng kỳ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</si>
  <si>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</si>
  <si>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</si>
  <si>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</si>
  <si>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</si>
  <si>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</si>
  <si>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</si>
  <si>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</si>
  <si>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</si>
  <si>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</si>
  <si>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</si>
  <si>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</si>
  <si>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</si>
  <si>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</si>
  <si>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</si>
  <si>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</si>
  <si>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</si>
  <si>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</si>
  <si>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</si>
  <si>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</si>
  <si>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</si>
  <si>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</si>
  <si>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</si>
  <si>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</si>
  <si>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</si>
  <si>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</si>
  <si>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</si>
  <si>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</si>
  <si>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</si>
  <si>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</si>
  <si>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</si>
  <si>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</si>
  <si>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</si>
  <si>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</si>
  <si>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</si>
  <si>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</si>
  <si>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</si>
  <si>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</si>
  <si>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</si>
  <si>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</si>
  <si>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</si>
  <si>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Chỉ số tiêu thụ</t>
  </si>
  <si>
    <t>Chỉ số tồn kho</t>
  </si>
  <si>
    <t xml:space="preserve"> Tháng 9</t>
  </si>
  <si>
    <t>Thời điểm</t>
  </si>
  <si>
    <t>so với cùng</t>
  </si>
  <si>
    <t xml:space="preserve"> thời điểm</t>
  </si>
  <si>
    <t>tháng trước</t>
  </si>
  <si>
    <t>Toàn ngành chế biến, chế tạo</t>
  </si>
  <si>
    <t>Chỉ số sử dụng</t>
  </si>
  <si>
    <t>lao động thời điểm</t>
  </si>
  <si>
    <t>cùng thời điểm</t>
  </si>
  <si>
    <t>Tháng 9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</si>
  <si>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</si>
  <si>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</si>
  <si>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</si>
  <si>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</si>
  <si>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9 tháng </t>
  </si>
  <si>
    <t>quý II</t>
  </si>
  <si>
    <t>quý III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</si>
  <si>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</si>
  <si>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</si>
  <si>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</si>
  <si>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</si>
  <si>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</si>
  <si>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</si>
  <si>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</si>
  <si>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</si>
  <si>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</si>
  <si>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</si>
  <si>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</si>
  <si>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</si>
  <si>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</si>
  <si>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</si>
  <si>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</si>
  <si>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</si>
  <si>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</si>
  <si>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</si>
  <si>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</si>
  <si>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</si>
  <si>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</si>
  <si>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</si>
  <si>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</si>
  <si>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</si>
  <si>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</si>
  <si>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</si>
  <si>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</si>
  <si>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</si>
  <si>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</si>
  <si>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</si>
  <si>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</si>
  <si>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</si>
  <si>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</si>
  <si>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Khu vực kinh tế trong nước</t>
  </si>
  <si>
    <t>Khu vực có vốn đầu tư NN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</si>
  <si>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</si>
  <si>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</si>
  <si>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</si>
  <si>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</si>
  <si>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</si>
  <si>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</si>
  <si>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</si>
  <si>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</si>
  <si>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</si>
  <si>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</si>
  <si>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</si>
  <si>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</si>
  <si>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</si>
  <si>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</si>
  <si>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</si>
  <si>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</si>
  <si>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</si>
  <si>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</si>
  <si>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</si>
  <si>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</si>
  <si>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>Sắt thép</t>
  </si>
  <si>
    <t>Điện tử, máy tính và LK</t>
  </si>
  <si>
    <t>Dây điện và cáp điện</t>
  </si>
  <si>
    <t>Phương tiện vận tải và phụ tùng</t>
  </si>
  <si>
    <t>Sữa và sản phẩm sữa</t>
  </si>
  <si>
    <t>Thức ăn gia súc và NPL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</si>
  <si>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</si>
  <si>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</si>
  <si>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</si>
  <si>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</si>
  <si>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</si>
  <si>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</si>
  <si>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</si>
  <si>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</si>
  <si>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</si>
  <si>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</si>
  <si>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</si>
  <si>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</si>
  <si>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</si>
  <si>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Tháng 12</t>
  </si>
  <si>
    <t>Tháng 8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</si>
  <si>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</si>
  <si>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</si>
  <si>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</si>
  <si>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</si>
  <si>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</si>
  <si>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</si>
  <si>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</si>
  <si>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</si>
  <si>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</si>
  <si>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</si>
  <si>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</si>
  <si>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</si>
  <si>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</si>
  <si>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</si>
  <si>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</si>
  <si>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</si>
  <si>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CHỈ SỐ GIÁ VÀNG</t>
  </si>
  <si>
    <t>CHỈ SỐ GIÁ ĐÔ LA MỸ</t>
  </si>
  <si>
    <t>LẠM PHÁT CƠ BẢN</t>
  </si>
  <si>
    <t>Quý II</t>
  </si>
  <si>
    <t>CHỈ SỐ CHUNG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</si>
  <si>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</si>
  <si>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</si>
  <si>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</si>
  <si>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</si>
  <si>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Sản phẩm nông, lâm nghiệp và thủy sản</t>
  </si>
  <si>
    <t>Sản phẩm khai khoáng</t>
  </si>
  <si>
    <t>Điện, hơi nước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</si>
  <si>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</si>
  <si>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</si>
  <si>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</si>
  <si>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</si>
  <si>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</si>
  <si>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</si>
  <si>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Nhiên liệu</t>
  </si>
  <si>
    <t>Dầu thô</t>
  </si>
  <si>
    <t>Xăng dầu các loại</t>
  </si>
  <si>
    <t>Hàng hóa chế biến, chế tạo khác</t>
  </si>
  <si>
    <t>Hóa chất</t>
  </si>
  <si>
    <t>Gỗ &amp; sản phẩm gỗ</t>
  </si>
  <si>
    <t>Sắt, thép</t>
  </si>
  <si>
    <t>Máy vi tính, sản phẩm điện tử và linh kiện</t>
  </si>
  <si>
    <t xml:space="preserve">CHỈ SỐ CHUNG </t>
  </si>
  <si>
    <t>Thức ăn gia súc &amp; nguyên liệu</t>
  </si>
  <si>
    <t>Phân bón các loại</t>
  </si>
  <si>
    <t>Thuốc trừ sâu &amp; nguyên liệu</t>
  </si>
  <si>
    <t>Chất dẻo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</si>
  <si>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</si>
  <si>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</si>
  <si>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</si>
  <si>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</si>
  <si>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</si>
  <si>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Kỳ gốc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</si>
  <si>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</si>
  <si>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</si>
  <si>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</si>
  <si>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</si>
  <si>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</si>
  <si>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</si>
  <si>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</si>
  <si>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</si>
  <si>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</si>
  <si>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</si>
  <si>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</si>
  <si>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</si>
  <si>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</si>
  <si>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</si>
  <si>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</si>
  <si>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</si>
  <si>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</si>
  <si>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</si>
  <si>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</si>
  <si>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</si>
  <si>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</si>
  <si>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</si>
  <si>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</si>
  <si>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</si>
  <si>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</si>
  <si>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</si>
  <si>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</si>
  <si>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</si>
  <si>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</si>
  <si>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</si>
  <si>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</si>
  <si>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</si>
  <si>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</si>
  <si>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</si>
  <si>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</si>
  <si>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</si>
  <si>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</si>
  <si>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</si>
  <si>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</si>
  <si>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</si>
  <si>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</si>
  <si>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</si>
  <si>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</si>
  <si>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</si>
  <si>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</si>
  <si>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</si>
  <si>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</si>
  <si>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</si>
  <si>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</si>
  <si>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</si>
  <si>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</si>
  <si>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</si>
  <si>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</si>
  <si>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</si>
  <si>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</si>
  <si>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</si>
  <si>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</si>
  <si>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</si>
  <si>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</si>
  <si>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</si>
  <si>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</si>
  <si>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</si>
  <si>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Số dự án </t>
  </si>
  <si>
    <t>Phân theo một số địa phương</t>
  </si>
  <si>
    <t xml:space="preserve">Lực lượng lao động từ 15 tuổi trở lên </t>
  </si>
  <si>
    <t>Nghìn người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</si>
  <si>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</si>
  <si>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</si>
  <si>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</si>
  <si>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</si>
  <si>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</si>
  <si>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</si>
  <si>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Cơ cấu - %</t>
  </si>
  <si>
    <t>Chung</t>
  </si>
  <si>
    <t>Chia ra:</t>
  </si>
  <si>
    <t>Thành thị</t>
  </si>
  <si>
    <t>Tỷ lệ thất nghiệp trong độ tuổi lao động</t>
  </si>
  <si>
    <t>Tỷ lệ thiếu việc làm trong độ tuổi lao động</t>
  </si>
  <si>
    <t>Tỷ lệ thất nghiệp thanh niên (từ 15-24 tuổi)</t>
  </si>
  <si>
    <t>Vụ</t>
  </si>
  <si>
    <t>Số người chết</t>
  </si>
  <si>
    <t>Người</t>
  </si>
  <si>
    <t>Số người bị thương</t>
  </si>
  <si>
    <t>Số vụ cháy, nổ</t>
  </si>
  <si>
    <t>Số vụ vi phạm môi trường</t>
  </si>
  <si>
    <t>Số vụ vi phạm môi trường đã xử lý</t>
  </si>
  <si>
    <t>Số tiền xử phạt</t>
  </si>
  <si>
    <t>Cháy, nổ</t>
  </si>
  <si>
    <t xml:space="preserve">Thực hiện </t>
  </si>
  <si>
    <t xml:space="preserve">quý III </t>
  </si>
  <si>
    <t xml:space="preserve">Cộng dồn </t>
  </si>
  <si>
    <t>Bình quân</t>
  </si>
  <si>
    <t>Quý I</t>
  </si>
  <si>
    <t xml:space="preserve">Lao động từ 15 tuổi trở lên đang làm việc hàng năm </t>
  </si>
  <si>
    <t>So với cùng kỳ năm trước (%)</t>
  </si>
  <si>
    <t>quý I</t>
  </si>
  <si>
    <t>Tháng 9 năm</t>
  </si>
  <si>
    <t>Dịch vụ du lịch</t>
  </si>
  <si>
    <t>Dịch vụ tài chính</t>
  </si>
  <si>
    <t>I. Vận chuyển (Nghìn HK)</t>
  </si>
  <si>
    <t>II. Luân chuyển (Triệu HK.km)</t>
  </si>
  <si>
    <t>I. Vận chuyển (Nghìn tấn)</t>
  </si>
  <si>
    <t>Cộng dồn 9 tháng</t>
  </si>
  <si>
    <t>năm trước</t>
  </si>
  <si>
    <t>trước (%)</t>
  </si>
  <si>
    <t>Vi phạm môi trường</t>
  </si>
  <si>
    <t>Sử dụng cho sản xuất công nghiệp</t>
  </si>
  <si>
    <t>Sản phẩm công nghiệp</t>
  </si>
  <si>
    <t>Hoạt động dịch vụ hỗ trợ khai thác mỏ và quặng</t>
  </si>
  <si>
    <t>Công nghiệp chế biến, chế tạo khác</t>
  </si>
  <si>
    <t>Sửa chữa, bảo dưỡng và lắp đặt máy móc, thiết bị</t>
  </si>
  <si>
    <t>tháng</t>
  </si>
  <si>
    <t>trước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</si>
  <si>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</si>
  <si>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</si>
  <si>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</si>
  <si>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</si>
  <si>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Thiệt hại do thiên tai</t>
  </si>
  <si>
    <t>Số người chết, mất tích</t>
  </si>
  <si>
    <t>Diện tích lúa hư hại</t>
  </si>
  <si>
    <t>Diện tích hoa màu hư hại</t>
  </si>
  <si>
    <t>Ha</t>
  </si>
  <si>
    <t>Tổng giá trị thiệt hại</t>
  </si>
  <si>
    <t>Cái</t>
  </si>
  <si>
    <t>Nhà bị sập đổ, cuốn trôi</t>
  </si>
  <si>
    <t>Nhà bị ngập, sạt lở, tốc mái</t>
  </si>
  <si>
    <t>Thu hoạch lúa hè thu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</si>
  <si>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</si>
  <si>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</si>
  <si>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</si>
  <si>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</si>
  <si>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</si>
  <si>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</si>
  <si>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</si>
  <si>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</si>
  <si>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</si>
  <si>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</si>
  <si>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</si>
  <si>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</si>
  <si>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</si>
  <si>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</si>
  <si>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</si>
  <si>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</si>
  <si>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</si>
  <si>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</si>
  <si>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</si>
  <si>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</si>
  <si>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</si>
  <si>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</si>
  <si>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</si>
  <si>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 xml:space="preserve">4. Sản phẩm chăn nuôi </t>
  </si>
  <si>
    <t xml:space="preserve">6. Sản lượng thủy sản </t>
  </si>
  <si>
    <t>Hoạt động thu gom, xử lý và tiêu huỷ rác thải; 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</si>
  <si>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</si>
  <si>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</si>
  <si>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</si>
  <si>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</si>
  <si>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</si>
  <si>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</si>
  <si>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</si>
  <si>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</si>
  <si>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</si>
  <si>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Xa-moa</t>
  </si>
  <si>
    <t>Xử lý ô nhiễm và hoạt động quản lý chất thải khác</t>
  </si>
  <si>
    <t>Sơ bộ</t>
  </si>
  <si>
    <t>Nghìn ha</t>
  </si>
  <si>
    <t>năm trước (%)</t>
  </si>
  <si>
    <t xml:space="preserve">tháng </t>
  </si>
  <si>
    <t>Cung cấp nước; hoạt động quản lý và xử lý rác thải, nước thải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</si>
  <si>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</si>
  <si>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</si>
  <si>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</si>
  <si>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Sản xuất máy móc, thiết bị 
chưa được phân vào đâu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</si>
  <si>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</si>
  <si>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</si>
  <si>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</si>
  <si>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</si>
  <si>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</si>
  <si>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</si>
  <si>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</si>
  <si>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</si>
  <si>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</si>
  <si>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</si>
  <si>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</si>
  <si>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</si>
  <si>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</si>
  <si>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</si>
  <si>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</si>
  <si>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</si>
  <si>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</si>
  <si>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</si>
  <si>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</si>
  <si>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</si>
  <si>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>cùng thời điểm năm trước</t>
  </si>
  <si>
    <t>cùng thời điểm tháng trước</t>
  </si>
  <si>
    <t>Chỉ số sử dụng lao động</t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</si>
  <si>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</si>
  <si>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</si>
  <si>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</si>
  <si>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</si>
  <si>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</si>
  <si>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</si>
  <si>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</si>
  <si>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</si>
  <si>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</si>
  <si>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</si>
  <si>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</si>
  <si>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</si>
  <si>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</si>
  <si>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</si>
  <si>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</si>
  <si>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</si>
  <si>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</si>
  <si>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</si>
  <si>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</si>
  <si>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Nghìn tấn; Triệu USD</t>
  </si>
  <si>
    <t>Hàng hoá khác</t>
  </si>
  <si>
    <t>Xơ, sợi dệt các loại</t>
  </si>
  <si>
    <t>Điện tử, máy tính và linh kiện</t>
  </si>
  <si>
    <t>Điện thoại và linh kiện</t>
  </si>
  <si>
    <t>Máy ảnh, máy quay phim và LK</t>
  </si>
  <si>
    <t>Triệu USD</t>
  </si>
  <si>
    <t>I.  XUẤT KHẨU DỊCH VỤ</t>
  </si>
  <si>
    <t xml:space="preserve">Dịch vụ vận tải </t>
  </si>
  <si>
    <t>Dịch vụ bưu chính viễn thông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</si>
  <si>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</si>
  <si>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</si>
  <si>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</si>
  <si>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</si>
  <si>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Nghìn tỷ đồng</t>
  </si>
  <si>
    <t>Trung Quốc</t>
  </si>
  <si>
    <t>điều chỉnh</t>
  </si>
  <si>
    <t>cấp mới</t>
  </si>
  <si>
    <t>Vốn đăng ký</t>
  </si>
  <si>
    <t>9. Một số sản phẩm chủ yếu của ngành công nghiệp</t>
  </si>
  <si>
    <t>11. Chỉ số tiêu thụ và tồn kho ngành công nghiệp chế biến, chế tạo</t>
  </si>
  <si>
    <t xml:space="preserve">12. Chỉ số sử dụng lao động của doanh nghiệp công nghiệp </t>
  </si>
  <si>
    <t xml:space="preserve">13. Chỉ số sử dụng lao động của doanh nghiệp công nghiệp </t>
  </si>
  <si>
    <t xml:space="preserve">      phân theo địa phương</t>
  </si>
  <si>
    <r>
      <t xml:space="preserve">13.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</si>
  <si>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23. Tổng mức bán lẻ hàng hóa và doanh thu dịch vụ tiêu dùng</t>
  </si>
  <si>
    <t>Doanh nghiệp</t>
  </si>
  <si>
    <t>Sản xuất phân phối, điện, nước, gas</t>
  </si>
  <si>
    <t>Khoa học, công nghệ; dịch vụ tư vấn, thiết kế;
quảng cáo và chuyên môn khác</t>
  </si>
  <si>
    <t>Cơ cấu (%)</t>
  </si>
  <si>
    <t>năm 2020</t>
  </si>
  <si>
    <t>Chế biến gỗ và sản xuất sản phẩm từ gỗ, tre, nứa (trừ giường, tủ, bàn ghế); sản xuất sản phẩm từ rơm, rạ và vật liệu tết bện</t>
  </si>
  <si>
    <t>Chế biến gỗ và sản xuất sản phẩm từ gỗ, tre, nứa (trừ giường, tủ,
bàn ghế); sản xuất sản phẩm từ rơm, rạ và vật liệu tết bện</t>
  </si>
  <si>
    <t>Chế biến gỗ và sản xuất sản phẩm từ gỗ, tre, nứa (trừ giường,
tủ, bàn ghế); sản xuất sản phẩm từ rơm, rạ và vật liệu tết bện</t>
  </si>
  <si>
    <t>(Dự án)</t>
  </si>
  <si>
    <t>Đặc khu hành chính Hồng Công (TQ)</t>
  </si>
  <si>
    <t>Phi-lip-pin</t>
  </si>
  <si>
    <t>Quần đảo Virgin thuộc Anh</t>
  </si>
  <si>
    <t>Xây Sen</t>
  </si>
  <si>
    <t>CHLB Đức</t>
  </si>
  <si>
    <t>Bộ Giao thông vận tải</t>
  </si>
  <si>
    <t>Bộ Giáo dục - Đào tạo</t>
  </si>
  <si>
    <t>Bộ Văn hóa, Thể thao và Du lịch</t>
  </si>
  <si>
    <t>Bộ Công thương</t>
  </si>
  <si>
    <t>năm trước  (%)</t>
  </si>
  <si>
    <t>2020 (%)</t>
  </si>
  <si>
    <t>Lượt người</t>
  </si>
  <si>
    <t>9 tháng năm 2020</t>
  </si>
  <si>
    <t>Sản xuất và phân phối điện, khí đốt, nước nóng,
hơi nước và điều hòa không khí</t>
  </si>
  <si>
    <t>Linh kiện, phụ tùng ô tô</t>
  </si>
  <si>
    <t>Dây và cáp điện</t>
  </si>
  <si>
    <t>5. Kết quả sản xuất lâm nghiệp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</si>
  <si>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</si>
  <si>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</si>
  <si>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</si>
  <si>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</si>
  <si>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</si>
  <si>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</si>
  <si>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</si>
  <si>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</si>
  <si>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</si>
  <si>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</si>
  <si>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</si>
  <si>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</si>
  <si>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</si>
  <si>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</si>
  <si>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</si>
  <si>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(2019)</t>
  </si>
  <si>
    <t xml:space="preserve">năm </t>
  </si>
  <si>
    <t xml:space="preserve">    Trong đó:</t>
  </si>
  <si>
    <t>so với 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</si>
  <si>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</si>
  <si>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</si>
  <si>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</si>
  <si>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</si>
  <si>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</si>
  <si>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</si>
  <si>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</si>
  <si>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Khoa học, công nghệ; dịch vụ tư vấn,
thiết kế; quảng cáo và chuyên môn khác</t>
  </si>
  <si>
    <t>Công nghiệp và Xây dựng</t>
  </si>
  <si>
    <t>Phân theo ngành kinh tế</t>
  </si>
  <si>
    <t>động</t>
  </si>
  <si>
    <t>nghiệp</t>
  </si>
  <si>
    <t>(Người)</t>
  </si>
  <si>
    <t>(Tỷ đồng)</t>
  </si>
  <si>
    <t>(DN)</t>
  </si>
  <si>
    <t>doanh</t>
  </si>
  <si>
    <t>đăng ký</t>
  </si>
  <si>
    <t>DN</t>
  </si>
  <si>
    <t>Số</t>
  </si>
  <si>
    <t xml:space="preserve">Vốn </t>
  </si>
  <si>
    <t>Số lao</t>
  </si>
  <si>
    <t>Dịch vụ việc làm; du lịch; cho thuê máy móc
thiết bị, đồ dùng và các dịch vụ hỗ trợ khác</t>
  </si>
  <si>
    <t>Tai nạn giao thông</t>
  </si>
  <si>
    <t>Tổng số vụ tai nạn giao thông</t>
  </si>
  <si>
    <t>Từ ít nghiêm trọng trở lên</t>
  </si>
  <si>
    <t>Va chạm giao thông</t>
  </si>
  <si>
    <t>Số người bị thương nhẹ</t>
  </si>
  <si>
    <t>Clanhke và xi măng</t>
  </si>
  <si>
    <t>Giấy và các sản phẩm từ giấy</t>
  </si>
  <si>
    <t>Sản phẩm từ sắt thép</t>
  </si>
  <si>
    <t>Đồ chơi, dụng cụ thể thao và bộ phận</t>
  </si>
  <si>
    <t>Nghìn tấn; triệu USD</t>
  </si>
  <si>
    <t>Phế liệu sắt thép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</si>
  <si>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</si>
  <si>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14. Một số chỉ tiêu về doanh nghiệp </t>
  </si>
  <si>
    <t>16. Doanh nghiệp quay trở lại hoạt động</t>
  </si>
  <si>
    <t>17. Doanh nghiệp tạm ngừng kinh doanh có thời hạn</t>
  </si>
  <si>
    <t>18. Doanh nghiệp hoàn tất thủ tục giải thể</t>
  </si>
  <si>
    <t>19. Vốn đầu tư phát triển toàn xã hội thực hiện theo giá hiện hành</t>
  </si>
  <si>
    <t>20. Vốn đầu tư thực hiện từ nguồn ngân sách Nhà nước</t>
  </si>
  <si>
    <t>24. Tổng mức bán lẻ hàng hóa và doanh thu dịch vụ tiêu dùng</t>
  </si>
  <si>
    <t>25. Hàng hóa xuất khẩu</t>
  </si>
  <si>
    <t>27. Hàng hóa nhập khẩu</t>
  </si>
  <si>
    <t>29. Xuất, nhập khẩu dịch vụ</t>
  </si>
  <si>
    <t xml:space="preserve">30. Chỉ số giá tiêu dùng, chỉ số giá vàng, chỉ số giá đô la Mỹ </t>
  </si>
  <si>
    <t xml:space="preserve">43. Một số chỉ tiêu lao động </t>
  </si>
  <si>
    <t>44. Tỷ lệ thất nghiệp và tỷ lệ thiếu việc làm</t>
  </si>
  <si>
    <t>45. Một số chỉ tiêu xã hội - môi trường</t>
  </si>
  <si>
    <t>Hàng hóa và dịch vụ khác</t>
  </si>
  <si>
    <t>3. Sản xuất nông nghiệp đến ngày 15 tháng 9 năm 2021</t>
  </si>
  <si>
    <t>năm 2021</t>
  </si>
  <si>
    <t>7. Chỉ số sản xuất công nghiệp tháng 9 và 9 tháng năm 2021</t>
  </si>
  <si>
    <t>8. Chỉ số sản xuất công nghiệp các quý năm 2021</t>
  </si>
  <si>
    <t xml:space="preserve">    tháng 9 và 9 tháng năm 2021</t>
  </si>
  <si>
    <t>10. Một số sản phẩm chủ yếu của ngành công nghiệp các quý năm 2021</t>
  </si>
  <si>
    <t>30/9/2021</t>
  </si>
  <si>
    <t>1/9/2021 so với</t>
  </si>
  <si>
    <t xml:space="preserve"> thời điểm 1/9/2021 so với</t>
  </si>
  <si>
    <t>Tháng 9 năm 2021</t>
  </si>
  <si>
    <t>Vốn đăng ký bình quân 1 doanh nghiệp
(Tỷ đồng)</t>
  </si>
  <si>
    <t>9 tháng năm 2021</t>
  </si>
  <si>
    <t xml:space="preserve">9 tháng năm 2021 so với </t>
  </si>
  <si>
    <t xml:space="preserve"> cùng kỳ năm 2020 (%)</t>
  </si>
  <si>
    <t>Dịch vụ việc làm; du lịch; cho thuê máy móc thiết bị, đồ dùng và các dịch vụ hỗ trợ khác</t>
  </si>
  <si>
    <t>cùng kỳ năm 2020 (%)</t>
  </si>
  <si>
    <t>22. Đầu tư trực tiếp của nước ngoài được cấp phép từ 01/01- 20/9/2021</t>
  </si>
  <si>
    <t>Đăk Lăk</t>
  </si>
  <si>
    <t>Thái Bình</t>
  </si>
  <si>
    <t>Thừa Thiên Huế</t>
  </si>
  <si>
    <t>Quần đảo Virgin thuộc Mỹ</t>
  </si>
  <si>
    <t>2021 so với</t>
  </si>
  <si>
    <t>năm 2021 (%)</t>
  </si>
  <si>
    <t>21. Vốn đầu tư thực hiện từ nguồn ngân sách Nhà nước các quý năm 2021</t>
  </si>
  <si>
    <t xml:space="preserve">       tháng 9 và 9 tháng năm 2021</t>
  </si>
  <si>
    <t xml:space="preserve">Tháng 9 </t>
  </si>
  <si>
    <t>cấu (%)</t>
  </si>
  <si>
    <t xml:space="preserve">      các quý năm 2021</t>
  </si>
  <si>
    <t>Kim loại thường khác và SP</t>
  </si>
  <si>
    <t>Máy móc thiết bị, DC PT khác</t>
  </si>
  <si>
    <t>SP nội thất từ chất liệu khác gỗ</t>
  </si>
  <si>
    <t>Quý II năm 2021</t>
  </si>
  <si>
    <t>Quý III năm 2021</t>
  </si>
  <si>
    <t>Quặng và khoáng sản khác</t>
  </si>
  <si>
    <t>Thủy tinh và các SP từ thủy tinh</t>
  </si>
  <si>
    <t>SP từ kim loại thường khác</t>
  </si>
  <si>
    <t>Hàng điện gia dụng và LK</t>
  </si>
  <si>
    <t>Quý III năm 2021 so với</t>
  </si>
  <si>
    <t xml:space="preserve"> so với cùng kỳ </t>
  </si>
  <si>
    <t>Cung cấp nước, hoạt động quản lý
và xử lý rác thải, nước thải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</si>
  <si>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</si>
  <si>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</si>
  <si>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</si>
  <si>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</si>
  <si>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</si>
  <si>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</si>
  <si>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Giấy</t>
  </si>
  <si>
    <t>Ô tô nguyên chiếc các loại</t>
  </si>
  <si>
    <t>Dây điện &amp; dây cáp điện</t>
  </si>
  <si>
    <t>Sắn và sản phẩm từ sắn</t>
  </si>
  <si>
    <t>Thức ăn gia súc và nguyên liệu</t>
  </si>
  <si>
    <t>Sản phẩm từ hóa chất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</si>
  <si>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</si>
  <si>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</si>
  <si>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</si>
  <si>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</si>
  <si>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</si>
  <si>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</si>
  <si>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</si>
  <si>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</si>
  <si>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Dịch vụ kho bãi và các dịch vụ liên quan đến hỗ trợ vận tải</t>
  </si>
  <si>
    <t>(%)</t>
  </si>
  <si>
    <t xml:space="preserve"> năm 2021</t>
  </si>
  <si>
    <t>Quý I năm 2021</t>
  </si>
  <si>
    <t>Ước tính 9 tháng năm 2021</t>
  </si>
  <si>
    <t>15. Doanh nghiệp đăng ký thành lập mới</t>
  </si>
  <si>
    <t>26. Hàng hóa xuất khẩu các quý năm 2021</t>
  </si>
  <si>
    <t>28. Hàng hóa nhập khẩu các quý năm 2021</t>
  </si>
  <si>
    <t>31. Chỉ số giá sản xuất</t>
  </si>
  <si>
    <t>32. Chỉ số giá vận tải, kho bãi</t>
  </si>
  <si>
    <t>33. Chỉ số giá nguyên liệu, nhiên liệu, vật liệu dùng cho sản xuất</t>
  </si>
  <si>
    <t xml:space="preserve">34. Chỉ số giá xuất khẩu hàng hóa </t>
  </si>
  <si>
    <t xml:space="preserve">35. Chỉ số giá nhập khẩu hàng hóa </t>
  </si>
  <si>
    <t xml:space="preserve">36. Tỷ giá thương mại hàng hóa </t>
  </si>
  <si>
    <t>37.Vận tải hành khách tháng 9 và 9 tháng năm 2021</t>
  </si>
  <si>
    <t>38. Vận tải hành khách các quý năm 2021</t>
  </si>
  <si>
    <t>40. Vận tải hàng hoá các quý năm 2021</t>
  </si>
  <si>
    <t>41. Khách quốc tế đến Việt Nam tháng 9 và 9 tháng năm 2021</t>
  </si>
  <si>
    <t>42. Khách quốc tế đến Việt Nam các quý năm 2021</t>
  </si>
  <si>
    <t>Năm 2021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</si>
  <si>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</si>
  <si>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t xml:space="preserve">       và lạm phát cơ bản tháng 9 năm 2021</t>
  </si>
  <si>
    <t>Tháng 9 năm 2021 so với:</t>
  </si>
  <si>
    <t>Chế biến gỗ và sản xuất sản phẩm từ gỗ, tre, nứa
(trừ giường, tủ, bàn, ghế); sản xuất sản phẩm
từ rơm, rạ và vật liệu tết bện</t>
  </si>
  <si>
    <t>39. Vận tải hàng hoá tháng 9 và 9 tháng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</si>
</sst>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-&quot;$&quot;* #.##0_-;\-&quot;$&quot;* #.##0_-;_-&quot;$&quot;* &quot;-&quot;_-;_-@_-"/>
    <numFmt numFmtId="201" formatCode="&quot;\&quot;#.##0.00;[Red]&quot;\&quot;&quot;\&quot;&quot;\&quot;&quot;\&quot;&quot;\&quot;&quot;\&quot;\-#.##0.00"/>
    <numFmt numFmtId="202" formatCode="0.0%"/>
    <numFmt numFmtId="203" formatCode="_(* #,##0_);_(* \(#,##0\);_(* &quot;-&quot;??_);_(@_)"/>
    <numFmt numFmtId="204" formatCode="_(* #,##0.0_);_(* \(#,##0.0\);_(* &quot;-&quot;??_);_(@_)"/>
    <numFmt numFmtId="205" formatCode="#,##0.0;\-#,##0.0"/>
  </numFmts>
  <fonts count="169"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2"/>
      <name val=".Vn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8"/>
      <name val="Times New Roman"/>
      <family val="2"/>
    </font>
    <font>
      <i/>
      <sz val="12"/>
      <name val="Arial"/>
      <family val="2"/>
    </font>
    <font>
      <sz val="10"/>
      <color theme="1"/>
      <name val="Calibri"/>
      <family val="2"/>
      <scheme val="minor"/>
    </font>
    <font>
      <b/>
      <sz val="9"/>
      <name val=".VnTimeH"/>
      <family val="2"/>
    </font>
    <font>
      <sz val="9"/>
      <name val=".VnTime"/>
      <family val="2"/>
    </font>
    <font>
      <b/>
      <i/>
      <sz val="10"/>
      <color theme="1"/>
      <name val="Arial"/>
      <family val="2"/>
    </font>
    <font>
      <vertAlign val="superscript"/>
      <sz val="10"/>
      <name val="Arial"/>
      <family val="2"/>
    </font>
    <font>
      <sz val="12"/>
      <color theme="1"/>
      <name val="Times New Roman"/>
      <family val="2"/>
    </font>
    <font>
      <sz val="12"/>
      <color rgb="FFFF0000"/>
      <name val=".VnTime"/>
      <family val="2"/>
    </font>
    <font>
      <sz val="9"/>
      <color rgb="FFFF0000"/>
      <name val="Arial"/>
      <family val="2"/>
    </font>
    <font>
      <sz val="9"/>
      <color rgb="FFFF0000"/>
      <name val=".VnTime"/>
      <family val="2"/>
    </font>
    <font>
      <sz val="9"/>
      <name val="Times New Roman"/>
      <family val="1"/>
    </font>
    <font>
      <sz val="9"/>
      <color theme="1"/>
      <name val="Times New Roman"/>
      <family val="2"/>
    </font>
    <font>
      <sz val="10"/>
      <color theme="1"/>
      <name val="Times New Roman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color theme="1"/>
      <name val="Arial"/>
      <family val="2"/>
    </font>
    <font>
      <sz val="12"/>
      <color theme="1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sz val="9"/>
      <name val=".VnArialH"/>
      <family val="2"/>
    </font>
    <font>
      <b/>
      <i/>
      <sz val="13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9.5"/>
      <name val=".VnTime"/>
      <family val="2"/>
    </font>
    <font>
      <b/>
      <sz val="10"/>
      <name val="Arial"/>
      <family val="2"/>
      <charset val="163"/>
    </font>
    <font>
      <sz val="9.5"/>
      <name val="Times New Roman"/>
      <family val="1"/>
    </font>
    <font>
      <sz val="9.5"/>
      <color rgb="FF000000"/>
      <name val="Arial"/>
      <family val="2"/>
    </font>
    <font>
      <sz val="9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34">
    <xf numFmtId="0" fontId="0" fillId="0" borderId="0"/>
    <xf numFmtId="0" fontId="5" fillId="0" borderId="0"/>
    <xf numFmtId="0" fontId="8" fillId="0" borderId="0"/>
    <xf numFmtId="167" fontId="11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17" fillId="0" borderId="0" applyFont="0" applyFill="0" applyBorder="0" applyAlignment="0" applyProtection="0"/>
    <xf numFmtId="41" fontId="11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0" fillId="3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21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1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23" fillId="0" borderId="0" applyBorder="0" applyAlignment="0" applyProtection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3" borderId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172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30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31" fillId="5" borderId="0" applyNumberFormat="0" applyBorder="0" applyAlignment="0" applyProtection="0"/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177" fontId="8" fillId="0" borderId="0" applyFill="0" applyBorder="0" applyAlignment="0"/>
    <xf numFmtId="177" fontId="18" fillId="0" borderId="0" applyFill="0" applyBorder="0" applyAlignment="0"/>
    <xf numFmtId="177" fontId="18" fillId="0" borderId="0" applyFill="0" applyBorder="0" applyAlignment="0"/>
    <xf numFmtId="0" fontId="35" fillId="22" borderId="4" applyNumberFormat="0" applyAlignment="0" applyProtection="0"/>
    <xf numFmtId="0" fontId="36" fillId="0" borderId="0"/>
    <xf numFmtId="178" fontId="17" fillId="0" borderId="0" applyFont="0" applyFill="0" applyBorder="0" applyAlignment="0" applyProtection="0"/>
    <xf numFmtId="0" fontId="37" fillId="23" borderId="5" applyNumberFormat="0" applyAlignment="0" applyProtection="0"/>
    <xf numFmtId="165" fontId="38" fillId="0" borderId="0" applyFont="0" applyFill="0" applyBorder="0" applyAlignment="0" applyProtection="0"/>
    <xf numFmtId="179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2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25" fillId="0" borderId="0" applyFont="0" applyFill="0" applyBorder="0" applyAlignment="0" applyProtection="0"/>
    <xf numFmtId="166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6" fontId="40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84" fontId="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5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40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8" fillId="0" borderId="0" applyFont="0" applyFill="0" applyBorder="0" applyAlignment="0" applyProtection="0"/>
    <xf numFmtId="186" fontId="32" fillId="0" borderId="0"/>
    <xf numFmtId="3" fontId="8" fillId="0" borderId="0" applyFont="0" applyFill="0" applyBorder="0" applyAlignment="0" applyProtection="0"/>
    <xf numFmtId="0" fontId="47" fillId="0" borderId="0">
      <alignment horizontal="center"/>
    </xf>
    <xf numFmtId="188" fontId="1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/>
    <xf numFmtId="0" fontId="8" fillId="0" borderId="0" applyFont="0" applyFill="0" applyBorder="0" applyAlignment="0" applyProtection="0"/>
    <xf numFmtId="3" fontId="48" fillId="0" borderId="6">
      <alignment horizontal="left" vertical="top" wrapText="1"/>
    </xf>
    <xf numFmtId="191" fontId="8" fillId="0" borderId="0"/>
    <xf numFmtId="192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6" fillId="0" borderId="7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Protection="0"/>
    <xf numFmtId="0" fontId="6" fillId="0" borderId="0" applyProtection="0"/>
    <xf numFmtId="0" fontId="56" fillId="0" borderId="0" applyNumberFormat="0" applyFill="0" applyBorder="0" applyAlignment="0" applyProtection="0">
      <alignment vertical="top"/>
      <protection locked="0"/>
    </xf>
    <xf numFmtId="10" fontId="52" fillId="24" borderId="9" applyNumberFormat="0" applyBorder="0" applyAlignment="0" applyProtection="0"/>
    <xf numFmtId="0" fontId="57" fillId="9" borderId="4" applyNumberFormat="0" applyAlignment="0" applyProtection="0"/>
    <xf numFmtId="0" fontId="8" fillId="0" borderId="0"/>
    <xf numFmtId="0" fontId="58" fillId="0" borderId="10" applyNumberFormat="0" applyFill="0" applyAlignment="0" applyProtection="0"/>
    <xf numFmtId="0" fontId="59" fillId="0" borderId="11"/>
    <xf numFmtId="42" fontId="8" fillId="0" borderId="12"/>
    <xf numFmtId="42" fontId="18" fillId="0" borderId="12"/>
    <xf numFmtId="42" fontId="18" fillId="0" borderId="12"/>
    <xf numFmtId="187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7" fillId="0" borderId="0" applyNumberFormat="0" applyFont="0" applyFill="0" applyAlignment="0"/>
    <xf numFmtId="0" fontId="60" fillId="25" borderId="0" applyNumberFormat="0" applyBorder="0" applyAlignment="0" applyProtection="0"/>
    <xf numFmtId="0" fontId="32" fillId="0" borderId="0"/>
    <xf numFmtId="0" fontId="5" fillId="0" borderId="0">
      <alignment horizontal="left"/>
    </xf>
    <xf numFmtId="37" fontId="61" fillId="0" borderId="0"/>
    <xf numFmtId="0" fontId="5" fillId="0" borderId="0">
      <alignment horizontal="left"/>
    </xf>
    <xf numFmtId="194" fontId="62" fillId="0" borderId="0"/>
    <xf numFmtId="194" fontId="62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9" fillId="0" borderId="0"/>
    <xf numFmtId="0" fontId="25" fillId="0" borderId="0"/>
    <xf numFmtId="0" fontId="25" fillId="0" borderId="0"/>
    <xf numFmtId="0" fontId="63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63" fillId="0" borderId="0"/>
    <xf numFmtId="0" fontId="8" fillId="0" borderId="0"/>
    <xf numFmtId="0" fontId="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64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8" fillId="0" borderId="0"/>
    <xf numFmtId="0" fontId="40" fillId="0" borderId="0"/>
    <xf numFmtId="0" fontId="8" fillId="0" borderId="0"/>
    <xf numFmtId="0" fontId="40" fillId="0" borderId="0"/>
    <xf numFmtId="0" fontId="22" fillId="2" borderId="0" applyNumberFormat="0"/>
    <xf numFmtId="0" fontId="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65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64" fillId="0" borderId="0"/>
    <xf numFmtId="0" fontId="64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8" fillId="0" borderId="0"/>
    <xf numFmtId="0" fontId="63" fillId="0" borderId="0"/>
    <xf numFmtId="0" fontId="40" fillId="0" borderId="0"/>
    <xf numFmtId="0" fontId="67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8" fillId="26" borderId="13" applyNumberFormat="0" applyFont="0" applyAlignment="0" applyProtection="0"/>
    <xf numFmtId="0" fontId="68" fillId="22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95" fontId="8" fillId="0" borderId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10" fillId="0" borderId="0"/>
    <xf numFmtId="0" fontId="76" fillId="0" borderId="15"/>
    <xf numFmtId="0" fontId="59" fillId="0" borderId="0"/>
    <xf numFmtId="0" fontId="77" fillId="0" borderId="0" applyFont="0">
      <alignment horizontal="centerContinuous"/>
    </xf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8" fillId="0" borderId="16" applyNumberFormat="0" applyFont="0" applyFill="0" applyAlignment="0" applyProtection="0"/>
    <xf numFmtId="0" fontId="78" fillId="0" borderId="0" applyNumberFormat="0" applyFill="0" applyBorder="0" applyAlignment="0" applyProtection="0"/>
    <xf numFmtId="0" fontId="67" fillId="0" borderId="6">
      <alignment horizontal="right"/>
    </xf>
    <xf numFmtId="0" fontId="79" fillId="0" borderId="0" applyNumberFormat="0" applyFill="0" applyBorder="0" applyAlignment="0" applyProtection="0"/>
    <xf numFmtId="0" fontId="80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0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6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97" fontId="85" fillId="0" borderId="0" applyFont="0" applyFill="0" applyBorder="0" applyAlignment="0" applyProtection="0"/>
    <xf numFmtId="182" fontId="85" fillId="0" borderId="0" applyFont="0" applyFill="0" applyBorder="0" applyAlignment="0" applyProtection="0"/>
    <xf numFmtId="0" fontId="86" fillId="0" borderId="0"/>
    <xf numFmtId="0" fontId="7" fillId="0" borderId="0"/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0" fontId="5" fillId="0" borderId="0"/>
    <xf numFmtId="167" fontId="87" fillId="0" borderId="0" applyFont="0" applyFill="0" applyBorder="0" applyAlignment="0" applyProtection="0"/>
    <xf numFmtId="198" fontId="88" fillId="0" borderId="0" applyFont="0" applyFill="0" applyBorder="0" applyAlignment="0" applyProtection="0"/>
    <xf numFmtId="184" fontId="87" fillId="0" borderId="0" applyFont="0" applyFill="0" applyBorder="0" applyAlignment="0" applyProtection="0"/>
    <xf numFmtId="0" fontId="5" fillId="0" borderId="0"/>
    <xf numFmtId="0" fontId="43" fillId="0" borderId="0"/>
    <xf numFmtId="0" fontId="5" fillId="0" borderId="0"/>
    <xf numFmtId="0" fontId="25" fillId="0" borderId="0"/>
    <xf numFmtId="0" fontId="43" fillId="0" borderId="0"/>
    <xf numFmtId="0" fontId="100" fillId="0" borderId="0"/>
    <xf numFmtId="0" fontId="44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2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03" fillId="0" borderId="0"/>
    <xf numFmtId="0" fontId="111" fillId="0" borderId="0"/>
    <xf numFmtId="0" fontId="44" fillId="0" borderId="0"/>
    <xf numFmtId="0" fontId="44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5" fillId="0" borderId="0"/>
    <xf numFmtId="0" fontId="44" fillId="0" borderId="0"/>
    <xf numFmtId="0" fontId="8" fillId="0" borderId="0"/>
    <xf numFmtId="0" fontId="8" fillId="0" borderId="0"/>
    <xf numFmtId="200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8" fillId="0" borderId="0"/>
    <xf numFmtId="0" fontId="135" fillId="0" borderId="0"/>
    <xf numFmtId="0" fontId="103" fillId="0" borderId="0"/>
    <xf numFmtId="0" fontId="4" fillId="0" borderId="0"/>
    <xf numFmtId="0" fontId="8" fillId="0" borderId="0"/>
    <xf numFmtId="0" fontId="135" fillId="0" borderId="0"/>
    <xf numFmtId="203" fontId="5" fillId="0" borderId="0" applyFont="0" applyFill="0" applyBorder="0" applyAlignment="0" applyProtection="0"/>
    <xf numFmtId="0" fontId="3" fillId="0" borderId="0"/>
    <xf numFmtId="0" fontId="18" fillId="0" borderId="0"/>
    <xf numFmtId="178" fontId="5" fillId="0" borderId="0" applyFont="0" applyFill="0" applyBorder="0" applyAlignment="0" applyProtection="0"/>
    <xf numFmtId="0" fontId="3" fillId="0" borderId="0"/>
    <xf numFmtId="0" fontId="1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2" fillId="0" borderId="0"/>
    <xf numFmtId="0" fontId="2" fillId="0" borderId="0"/>
  </cellStyleXfs>
  <cellXfs count="1030">
    <xf numFmtId="0" fontId="0" fillId="0" borderId="0" xfId="0"/>
    <xf numFmtId="0" fontId="6" fillId="0" borderId="0" xfId="1" applyFont="1" applyAlignment="1"/>
    <xf numFmtId="0" fontId="5" fillId="0" borderId="0" xfId="1"/>
    <xf numFmtId="1" fontId="5" fillId="0" borderId="0" xfId="1" applyNumberFormat="1"/>
    <xf numFmtId="0" fontId="70" fillId="0" borderId="0" xfId="1" applyFont="1" applyAlignment="1">
      <alignment horizontal="center" vertical="center" wrapText="1"/>
    </xf>
    <xf numFmtId="0" fontId="91" fillId="0" borderId="0" xfId="2326" applyNumberFormat="1" applyFont="1" applyAlignment="1"/>
    <xf numFmtId="0" fontId="91" fillId="0" borderId="0" xfId="2326" applyFont="1" applyAlignment="1"/>
    <xf numFmtId="0" fontId="8" fillId="0" borderId="0" xfId="2326" applyFont="1"/>
    <xf numFmtId="0" fontId="9" fillId="0" borderId="2" xfId="2326" applyFont="1" applyBorder="1" applyAlignment="1">
      <alignment horizontal="center"/>
    </xf>
    <xf numFmtId="0" fontId="9" fillId="0" borderId="0" xfId="2326" applyFont="1" applyBorder="1" applyAlignment="1">
      <alignment horizontal="center" vertical="center"/>
    </xf>
    <xf numFmtId="0" fontId="8" fillId="0" borderId="0" xfId="2326" applyFont="1" applyAlignment="1">
      <alignment vertical="center"/>
    </xf>
    <xf numFmtId="0" fontId="8" fillId="0" borderId="0" xfId="2326" applyFont="1" applyBorder="1" applyAlignment="1">
      <alignment horizontal="center" vertical="center"/>
    </xf>
    <xf numFmtId="0" fontId="8" fillId="0" borderId="0" xfId="2663" applyFont="1" applyBorder="1" applyAlignment="1"/>
    <xf numFmtId="0" fontId="9" fillId="0" borderId="0" xfId="2326" applyFont="1" applyAlignment="1"/>
    <xf numFmtId="0" fontId="93" fillId="0" borderId="0" xfId="2665" applyFont="1" applyBorder="1"/>
    <xf numFmtId="0" fontId="66" fillId="0" borderId="0" xfId="2665" applyFont="1" applyBorder="1"/>
    <xf numFmtId="0" fontId="8" fillId="0" borderId="0" xfId="2533"/>
    <xf numFmtId="0" fontId="8" fillId="0" borderId="0" xfId="2533" applyAlignment="1">
      <alignment vertical="center"/>
    </xf>
    <xf numFmtId="0" fontId="6" fillId="0" borderId="0" xfId="2663" applyNumberFormat="1" applyFont="1" applyFill="1" applyBorder="1" applyAlignment="1"/>
    <xf numFmtId="0" fontId="7" fillId="0" borderId="0" xfId="2663" applyFont="1" applyFill="1" applyBorder="1" applyAlignment="1"/>
    <xf numFmtId="0" fontId="7" fillId="0" borderId="0" xfId="2410" applyFont="1" applyFill="1"/>
    <xf numFmtId="0" fontId="7" fillId="0" borderId="0" xfId="2663" applyFont="1" applyFill="1" applyBorder="1"/>
    <xf numFmtId="0" fontId="87" fillId="0" borderId="0" xfId="2663" applyFont="1" applyFill="1" applyBorder="1"/>
    <xf numFmtId="0" fontId="87" fillId="0" borderId="1" xfId="2663" applyFont="1" applyFill="1" applyBorder="1"/>
    <xf numFmtId="0" fontId="89" fillId="0" borderId="0" xfId="2663" applyFont="1" applyFill="1" applyBorder="1" applyAlignment="1">
      <alignment horizontal="right"/>
    </xf>
    <xf numFmtId="0" fontId="87" fillId="0" borderId="2" xfId="2663" applyFont="1" applyFill="1" applyBorder="1"/>
    <xf numFmtId="0" fontId="87" fillId="0" borderId="2" xfId="2663" applyNumberFormat="1" applyFont="1" applyFill="1" applyBorder="1" applyAlignment="1">
      <alignment horizontal="center" vertical="center"/>
    </xf>
    <xf numFmtId="0" fontId="87" fillId="0" borderId="0" xfId="2663" applyNumberFormat="1" applyFont="1" applyFill="1" applyBorder="1" applyAlignment="1">
      <alignment horizontal="center" vertical="center"/>
    </xf>
    <xf numFmtId="0" fontId="87" fillId="0" borderId="1" xfId="2663" applyNumberFormat="1" applyFont="1" applyFill="1" applyBorder="1" applyAlignment="1">
      <alignment horizontal="center" vertical="center"/>
    </xf>
    <xf numFmtId="0" fontId="8" fillId="0" borderId="0" xfId="2663" applyFont="1" applyFill="1" applyBorder="1" applyAlignment="1">
      <alignment horizontal="center"/>
    </xf>
    <xf numFmtId="181" fontId="9" fillId="0" borderId="0" xfId="2664" applyNumberFormat="1" applyFont="1" applyFill="1" applyBorder="1" applyAlignment="1"/>
    <xf numFmtId="199" fontId="8" fillId="0" borderId="0" xfId="2664" applyNumberFormat="1" applyFont="1" applyFill="1" applyBorder="1" applyAlignment="1"/>
    <xf numFmtId="183" fontId="9" fillId="0" borderId="0" xfId="2410" applyNumberFormat="1" applyFont="1" applyFill="1" applyAlignment="1">
      <alignment horizontal="right" indent="2"/>
    </xf>
    <xf numFmtId="183" fontId="9" fillId="0" borderId="0" xfId="2663" applyNumberFormat="1" applyFont="1" applyFill="1" applyBorder="1" applyAlignment="1">
      <alignment horizontal="right" indent="2"/>
    </xf>
    <xf numFmtId="181" fontId="8" fillId="0" borderId="0" xfId="2664" applyNumberFormat="1" applyFont="1" applyFill="1" applyBorder="1" applyAlignment="1"/>
    <xf numFmtId="49" fontId="90" fillId="0" borderId="0" xfId="2664" applyNumberFormat="1" applyFont="1" applyFill="1" applyBorder="1" applyAlignment="1"/>
    <xf numFmtId="183" fontId="8" fillId="0" borderId="0" xfId="2663" applyNumberFormat="1" applyFont="1" applyFill="1" applyBorder="1" applyAlignment="1">
      <alignment horizontal="right" indent="2"/>
    </xf>
    <xf numFmtId="49" fontId="8" fillId="0" borderId="0" xfId="2664" applyNumberFormat="1" applyFont="1" applyFill="1" applyBorder="1" applyAlignment="1"/>
    <xf numFmtId="0" fontId="8" fillId="0" borderId="0" xfId="2663" applyFont="1" applyFill="1" applyBorder="1"/>
    <xf numFmtId="0" fontId="8" fillId="0" borderId="0" xfId="2410" applyFont="1" applyFill="1"/>
    <xf numFmtId="0" fontId="8" fillId="0" borderId="0" xfId="2410" applyFont="1" applyFill="1" applyAlignment="1">
      <alignment horizontal="right" indent="2"/>
    </xf>
    <xf numFmtId="183" fontId="8" fillId="0" borderId="0" xfId="2410" applyNumberFormat="1" applyFont="1" applyFill="1" applyAlignment="1">
      <alignment horizontal="right" indent="2"/>
    </xf>
    <xf numFmtId="183" fontId="8" fillId="0" borderId="0" xfId="2410" applyNumberFormat="1" applyFont="1" applyFill="1"/>
    <xf numFmtId="0" fontId="8" fillId="0" borderId="0" xfId="2326" applyNumberFormat="1" applyFont="1" applyBorder="1" applyAlignment="1"/>
    <xf numFmtId="0" fontId="96" fillId="0" borderId="0" xfId="2666" applyNumberFormat="1" applyFont="1" applyFill="1" applyAlignment="1">
      <alignment horizontal="left"/>
    </xf>
    <xf numFmtId="0" fontId="87" fillId="0" borderId="0" xfId="2666" applyFont="1" applyFill="1"/>
    <xf numFmtId="0" fontId="87" fillId="0" borderId="0" xfId="2666" applyFont="1" applyFill="1" applyAlignment="1">
      <alignment horizontal="right"/>
    </xf>
    <xf numFmtId="0" fontId="87" fillId="0" borderId="2" xfId="2666" applyNumberFormat="1" applyFont="1" applyFill="1" applyBorder="1" applyAlignment="1">
      <alignment horizontal="center" vertical="center" wrapText="1"/>
    </xf>
    <xf numFmtId="0" fontId="87" fillId="0" borderId="0" xfId="2666" applyNumberFormat="1" applyFont="1" applyFill="1" applyBorder="1" applyAlignment="1">
      <alignment horizontal="center" vertical="center" wrapText="1"/>
    </xf>
    <xf numFmtId="0" fontId="87" fillId="0" borderId="1" xfId="2666" applyNumberFormat="1" applyFont="1" applyFill="1" applyBorder="1" applyAlignment="1">
      <alignment horizontal="center" vertical="center" wrapText="1"/>
    </xf>
    <xf numFmtId="0" fontId="98" fillId="0" borderId="0" xfId="2666" applyFont="1" applyFill="1" applyBorder="1" applyAlignment="1" applyProtection="1">
      <alignment wrapText="1"/>
    </xf>
    <xf numFmtId="0" fontId="87" fillId="0" borderId="0" xfId="2666" applyFont="1" applyFill="1" applyAlignment="1">
      <alignment horizontal="center" vertical="center" wrapText="1"/>
    </xf>
    <xf numFmtId="0" fontId="96" fillId="0" borderId="0" xfId="2666" applyFont="1" applyFill="1" applyAlignment="1">
      <alignment horizontal="center" vertical="center" wrapText="1"/>
    </xf>
    <xf numFmtId="0" fontId="99" fillId="0" borderId="0" xfId="2666" applyFont="1" applyFill="1" applyAlignment="1">
      <alignment horizontal="center" vertical="center" wrapText="1"/>
    </xf>
    <xf numFmtId="0" fontId="101" fillId="0" borderId="0" xfId="2668" applyNumberFormat="1" applyFont="1" applyFill="1" applyBorder="1" applyAlignment="1">
      <alignment horizontal="left" wrapText="1" indent="1"/>
    </xf>
    <xf numFmtId="0" fontId="96" fillId="0" borderId="0" xfId="2666" applyFont="1" applyFill="1"/>
    <xf numFmtId="0" fontId="97" fillId="0" borderId="0" xfId="2666" applyFont="1" applyFill="1"/>
    <xf numFmtId="0" fontId="6" fillId="0" borderId="0" xfId="2669" applyNumberFormat="1" applyFont="1" applyFill="1" applyBorder="1" applyAlignment="1">
      <alignment horizontal="left"/>
    </xf>
    <xf numFmtId="0" fontId="6" fillId="0" borderId="0" xfId="2670" applyFont="1" applyFill="1" applyBorder="1" applyAlignment="1">
      <alignment horizontal="left"/>
    </xf>
    <xf numFmtId="0" fontId="8" fillId="0" borderId="0" xfId="2667" applyFont="1" applyFill="1" applyBorder="1"/>
    <xf numFmtId="0" fontId="7" fillId="0" borderId="0" xfId="2667" applyFont="1" applyFill="1" applyBorder="1"/>
    <xf numFmtId="0" fontId="102" fillId="0" borderId="0" xfId="2671" applyFont="1" applyFill="1" applyBorder="1">
      <alignment vertical="top" wrapText="1"/>
      <protection locked="0"/>
    </xf>
    <xf numFmtId="0" fontId="96" fillId="0" borderId="2" xfId="2671" applyFont="1" applyFill="1" applyBorder="1" applyAlignment="1">
      <alignment horizontal="center" vertical="center" wrapText="1"/>
      <protection locked="0"/>
    </xf>
    <xf numFmtId="0" fontId="87" fillId="0" borderId="2" xfId="2671" applyFont="1" applyFill="1" applyBorder="1" applyAlignment="1">
      <alignment horizontal="center" vertical="center" wrapText="1"/>
      <protection locked="0"/>
    </xf>
    <xf numFmtId="0" fontId="96" fillId="0" borderId="0" xfId="2671" applyFont="1" applyFill="1" applyBorder="1" applyAlignment="1">
      <alignment horizontal="center" vertical="center" wrapText="1"/>
      <protection locked="0"/>
    </xf>
    <xf numFmtId="0" fontId="87" fillId="0" borderId="0" xfId="2672" applyFont="1"/>
    <xf numFmtId="0" fontId="87" fillId="0" borderId="0" xfId="2672" applyFont="1" applyFill="1"/>
    <xf numFmtId="0" fontId="96" fillId="0" borderId="0" xfId="2672" applyNumberFormat="1" applyFont="1" applyFill="1" applyAlignment="1">
      <alignment horizontal="left"/>
    </xf>
    <xf numFmtId="0" fontId="63" fillId="0" borderId="0" xfId="2348"/>
    <xf numFmtId="0" fontId="87" fillId="0" borderId="0" xfId="2671" applyFont="1" applyFill="1" applyBorder="1" applyAlignment="1">
      <alignment horizontal="center" vertical="center" wrapText="1"/>
      <protection locked="0"/>
    </xf>
    <xf numFmtId="14" fontId="87" fillId="0" borderId="0" xfId="2671" quotePrefix="1" applyNumberFormat="1" applyFont="1" applyFill="1" applyBorder="1" applyAlignment="1">
      <alignment horizontal="center" vertical="center" wrapText="1"/>
      <protection locked="0"/>
    </xf>
    <xf numFmtId="0" fontId="87" fillId="0" borderId="1" xfId="2671" applyFont="1" applyFill="1" applyBorder="1" applyAlignment="1">
      <alignment horizontal="center" vertical="center" wrapText="1"/>
      <protection locked="0"/>
    </xf>
    <xf numFmtId="0" fontId="87" fillId="0" borderId="0" xfId="2672" applyFont="1" applyFill="1" applyAlignment="1">
      <alignment horizontal="center" vertical="center" wrapText="1"/>
    </xf>
    <xf numFmtId="0" fontId="96" fillId="0" borderId="0" xfId="2672" applyFont="1" applyFill="1" applyAlignment="1">
      <alignment horizontal="center" vertical="center" wrapText="1"/>
    </xf>
    <xf numFmtId="0" fontId="99" fillId="0" borderId="0" xfId="2672" applyFont="1" applyFill="1" applyAlignment="1">
      <alignment horizontal="center" vertical="center" wrapText="1"/>
    </xf>
    <xf numFmtId="0" fontId="96" fillId="0" borderId="0" xfId="2672" applyFont="1" applyFill="1"/>
    <xf numFmtId="0" fontId="97" fillId="0" borderId="0" xfId="2672" applyFont="1" applyFill="1"/>
    <xf numFmtId="0" fontId="9" fillId="0" borderId="0" xfId="2667" applyFont="1" applyFill="1" applyBorder="1" applyAlignment="1">
      <alignment horizontal="left"/>
    </xf>
    <xf numFmtId="0" fontId="9" fillId="0" borderId="0" xfId="2666" applyNumberFormat="1" applyFont="1" applyFill="1" applyBorder="1" applyAlignment="1">
      <alignment horizontal="left" wrapText="1"/>
    </xf>
    <xf numFmtId="0" fontId="7" fillId="0" borderId="0" xfId="2669" applyFont="1" applyFill="1" applyBorder="1" applyAlignment="1"/>
    <xf numFmtId="0" fontId="7" fillId="0" borderId="0" xfId="2669" applyFont="1" applyFill="1" applyBorder="1" applyAlignment="1">
      <alignment horizontal="center"/>
    </xf>
    <xf numFmtId="0" fontId="102" fillId="0" borderId="0" xfId="2671" applyFont="1" applyFill="1" applyBorder="1" applyAlignment="1">
      <alignment vertical="top" wrapText="1"/>
      <protection locked="0"/>
    </xf>
    <xf numFmtId="0" fontId="104" fillId="0" borderId="0" xfId="2673" applyFont="1"/>
    <xf numFmtId="0" fontId="95" fillId="0" borderId="0" xfId="2673" applyFont="1"/>
    <xf numFmtId="0" fontId="87" fillId="0" borderId="2" xfId="2669" applyFont="1" applyBorder="1" applyAlignment="1">
      <alignment horizontal="center" vertical="center"/>
    </xf>
    <xf numFmtId="0" fontId="5" fillId="0" borderId="0" xfId="2698"/>
    <xf numFmtId="0" fontId="87" fillId="0" borderId="0" xfId="2698" applyFont="1"/>
    <xf numFmtId="0" fontId="8" fillId="0" borderId="2" xfId="2698" applyFont="1" applyBorder="1"/>
    <xf numFmtId="0" fontId="8" fillId="0" borderId="0" xfId="2698" applyFont="1" applyBorder="1"/>
    <xf numFmtId="0" fontId="87" fillId="0" borderId="0" xfId="2698" applyNumberFormat="1" applyFont="1" applyBorder="1" applyAlignment="1">
      <alignment horizontal="center" vertical="center" wrapText="1"/>
    </xf>
    <xf numFmtId="183" fontId="9" fillId="0" borderId="0" xfId="2700" applyNumberFormat="1" applyFont="1" applyBorder="1" applyAlignment="1">
      <alignment horizontal="right" indent="2"/>
    </xf>
    <xf numFmtId="183" fontId="5" fillId="0" borderId="0" xfId="2698" applyNumberFormat="1"/>
    <xf numFmtId="183" fontId="8" fillId="0" borderId="0" xfId="2700" applyNumberFormat="1" applyFont="1" applyBorder="1" applyAlignment="1">
      <alignment horizontal="right" indent="2"/>
    </xf>
    <xf numFmtId="1" fontId="5" fillId="0" borderId="0" xfId="2698" applyNumberFormat="1"/>
    <xf numFmtId="183" fontId="8" fillId="0" borderId="0" xfId="2698" applyNumberFormat="1" applyFont="1" applyAlignment="1">
      <alignment horizontal="right" indent="1"/>
    </xf>
    <xf numFmtId="0" fontId="8" fillId="0" borderId="0" xfId="2670" applyFont="1" applyBorder="1"/>
    <xf numFmtId="0" fontId="8" fillId="0" borderId="0" xfId="2670" applyFont="1" applyFill="1" applyBorder="1" applyAlignment="1">
      <alignment horizontal="left" indent="1"/>
    </xf>
    <xf numFmtId="1" fontId="8" fillId="0" borderId="0" xfId="2698" applyNumberFormat="1" applyFont="1" applyFill="1" applyAlignment="1">
      <alignment horizontal="right"/>
    </xf>
    <xf numFmtId="183" fontId="113" fillId="0" borderId="0" xfId="2700" applyNumberFormat="1" applyFont="1" applyBorder="1" applyAlignment="1">
      <alignment horizontal="right" indent="2"/>
    </xf>
    <xf numFmtId="183" fontId="8" fillId="0" borderId="0" xfId="2698" applyNumberFormat="1" applyFont="1" applyAlignment="1">
      <alignment horizontal="right" indent="2"/>
    </xf>
    <xf numFmtId="0" fontId="10" fillId="0" borderId="0" xfId="2698" applyFont="1"/>
    <xf numFmtId="0" fontId="6" fillId="0" borderId="0" xfId="2683" applyFont="1" applyBorder="1" applyAlignment="1"/>
    <xf numFmtId="0" fontId="8" fillId="0" borderId="0" xfId="2683" applyFont="1" applyBorder="1"/>
    <xf numFmtId="0" fontId="6" fillId="0" borderId="0" xfId="2670" applyFont="1" applyBorder="1" applyAlignment="1">
      <alignment horizontal="left"/>
    </xf>
    <xf numFmtId="0" fontId="6" fillId="0" borderId="0" xfId="2683" applyFont="1" applyBorder="1" applyAlignment="1">
      <alignment horizontal="center"/>
    </xf>
    <xf numFmtId="0" fontId="7" fillId="0" borderId="0" xfId="2683" applyFont="1" applyBorder="1"/>
    <xf numFmtId="0" fontId="8" fillId="0" borderId="0" xfId="2683" applyFont="1" applyBorder="1" applyAlignment="1"/>
    <xf numFmtId="0" fontId="89" fillId="0" borderId="0" xfId="2683" applyFont="1" applyBorder="1" applyAlignment="1"/>
    <xf numFmtId="183" fontId="8" fillId="0" borderId="0" xfId="2683" applyNumberFormat="1" applyFont="1" applyBorder="1" applyAlignment="1">
      <alignment horizontal="right" indent="1"/>
    </xf>
    <xf numFmtId="183" fontId="8" fillId="0" borderId="0" xfId="2683" applyNumberFormat="1" applyFont="1" applyBorder="1" applyAlignment="1">
      <alignment horizontal="right" indent="3"/>
    </xf>
    <xf numFmtId="0" fontId="89" fillId="0" borderId="0" xfId="2683" quotePrefix="1" applyFont="1" applyBorder="1" applyAlignment="1">
      <alignment horizontal="left"/>
    </xf>
    <xf numFmtId="0" fontId="8" fillId="0" borderId="0" xfId="2683" applyFont="1" applyBorder="1" applyAlignment="1">
      <alignment horizontal="left"/>
    </xf>
    <xf numFmtId="0" fontId="9" fillId="0" borderId="0" xfId="2683" applyFont="1" applyBorder="1" applyAlignment="1"/>
    <xf numFmtId="1" fontId="8" fillId="0" borderId="0" xfId="2673" applyNumberFormat="1" applyFont="1" applyAlignment="1">
      <alignment horizontal="right"/>
    </xf>
    <xf numFmtId="183" fontId="8" fillId="0" borderId="0" xfId="2683" applyNumberFormat="1" applyFont="1" applyBorder="1" applyAlignment="1">
      <alignment horizontal="center"/>
    </xf>
    <xf numFmtId="1" fontId="8" fillId="0" borderId="0" xfId="2683" applyNumberFormat="1" applyFont="1" applyBorder="1"/>
    <xf numFmtId="0" fontId="115" fillId="0" borderId="0" xfId="2682" applyFont="1" applyFill="1" applyBorder="1"/>
    <xf numFmtId="0" fontId="115" fillId="0" borderId="0" xfId="2682" applyFont="1" applyFill="1" applyBorder="1" applyAlignment="1">
      <alignment vertical="center"/>
    </xf>
    <xf numFmtId="0" fontId="116" fillId="0" borderId="0" xfId="2682" applyFont="1" applyFill="1" applyBorder="1"/>
    <xf numFmtId="0" fontId="87" fillId="0" borderId="0" xfId="2697" applyFont="1"/>
    <xf numFmtId="0" fontId="115" fillId="0" borderId="0" xfId="2701" applyFont="1" applyFill="1" applyBorder="1"/>
    <xf numFmtId="0" fontId="5" fillId="0" borderId="0" xfId="2682" applyFont="1" applyFill="1" applyBorder="1"/>
    <xf numFmtId="1" fontId="9" fillId="0" borderId="0" xfId="2701" applyNumberFormat="1" applyFont="1" applyFill="1" applyBorder="1" applyAlignment="1">
      <alignment horizontal="right" indent="1"/>
    </xf>
    <xf numFmtId="1" fontId="118" fillId="0" borderId="0" xfId="2682" applyNumberFormat="1" applyFont="1" applyFill="1" applyBorder="1"/>
    <xf numFmtId="183" fontId="118" fillId="0" borderId="0" xfId="2682" applyNumberFormat="1" applyFont="1" applyFill="1" applyBorder="1"/>
    <xf numFmtId="0" fontId="118" fillId="0" borderId="0" xfId="2682" applyFont="1" applyFill="1" applyBorder="1"/>
    <xf numFmtId="0" fontId="22" fillId="0" borderId="0" xfId="2682" applyFont="1" applyFill="1" applyBorder="1"/>
    <xf numFmtId="0" fontId="22" fillId="0" borderId="0" xfId="2682" applyFont="1" applyFill="1" applyBorder="1" applyAlignment="1">
      <alignment horizontal="right" indent="1"/>
    </xf>
    <xf numFmtId="1" fontId="8" fillId="0" borderId="0" xfId="2701" applyNumberFormat="1" applyFont="1" applyFill="1" applyBorder="1" applyAlignment="1">
      <alignment horizontal="right" indent="1"/>
    </xf>
    <xf numFmtId="183" fontId="118" fillId="27" borderId="0" xfId="2682" applyNumberFormat="1" applyFont="1" applyFill="1" applyBorder="1"/>
    <xf numFmtId="1" fontId="8" fillId="0" borderId="0" xfId="2682" applyNumberFormat="1" applyFont="1" applyFill="1" applyBorder="1" applyAlignment="1">
      <alignment horizontal="right" indent="1"/>
    </xf>
    <xf numFmtId="0" fontId="5" fillId="0" borderId="0" xfId="2682" applyFont="1" applyFill="1" applyBorder="1" applyAlignment="1">
      <alignment vertical="center"/>
    </xf>
    <xf numFmtId="0" fontId="5" fillId="0" borderId="0" xfId="2701" applyFont="1" applyFill="1" applyBorder="1"/>
    <xf numFmtId="0" fontId="6" fillId="0" borderId="0" xfId="2696" applyFont="1"/>
    <xf numFmtId="0" fontId="114" fillId="0" borderId="0" xfId="2679" applyFont="1" applyBorder="1" applyAlignment="1">
      <alignment horizontal="left"/>
    </xf>
    <xf numFmtId="0" fontId="5" fillId="0" borderId="0" xfId="2679" applyFont="1" applyBorder="1"/>
    <xf numFmtId="0" fontId="8" fillId="0" borderId="0" xfId="2696"/>
    <xf numFmtId="0" fontId="7" fillId="0" borderId="0" xfId="2679" applyFont="1" applyBorder="1"/>
    <xf numFmtId="0" fontId="8" fillId="0" borderId="0" xfId="2679" applyFont="1" applyBorder="1"/>
    <xf numFmtId="0" fontId="7" fillId="0" borderId="0" xfId="2696" applyFont="1"/>
    <xf numFmtId="0" fontId="7" fillId="0" borderId="2" xfId="2679" applyFont="1" applyBorder="1"/>
    <xf numFmtId="0" fontId="8" fillId="0" borderId="2" xfId="2679" applyFont="1" applyBorder="1"/>
    <xf numFmtId="0" fontId="10" fillId="0" borderId="0" xfId="2679" applyFont="1" applyBorder="1"/>
    <xf numFmtId="0" fontId="121" fillId="0" borderId="0" xfId="2679" applyFont="1" applyBorder="1" applyAlignment="1">
      <alignment horizontal="left"/>
    </xf>
    <xf numFmtId="2" fontId="8" fillId="0" borderId="0" xfId="2696" applyNumberFormat="1"/>
    <xf numFmtId="0" fontId="92" fillId="0" borderId="0" xfId="2679" applyFont="1" applyBorder="1"/>
    <xf numFmtId="0" fontId="121" fillId="0" borderId="0" xfId="2679" applyFont="1" applyBorder="1" applyAlignment="1"/>
    <xf numFmtId="0" fontId="92" fillId="0" borderId="0" xfId="2679" applyFont="1" applyBorder="1" applyAlignment="1"/>
    <xf numFmtId="2" fontId="8" fillId="0" borderId="0" xfId="2696" applyNumberFormat="1" applyFont="1"/>
    <xf numFmtId="2" fontId="8" fillId="0" borderId="0" xfId="2696" applyNumberFormat="1" applyFont="1" applyAlignment="1">
      <alignment horizontal="right" indent="1"/>
    </xf>
    <xf numFmtId="0" fontId="119" fillId="0" borderId="0" xfId="2679" applyFont="1" applyBorder="1" applyAlignment="1"/>
    <xf numFmtId="2" fontId="96" fillId="0" borderId="0" xfId="2686" applyNumberFormat="1" applyFont="1" applyBorder="1" applyAlignment="1">
      <alignment horizontal="right"/>
    </xf>
    <xf numFmtId="183" fontId="121" fillId="0" borderId="0" xfId="2679" applyNumberFormat="1" applyFont="1" applyBorder="1" applyAlignment="1">
      <alignment horizontal="center"/>
    </xf>
    <xf numFmtId="0" fontId="8" fillId="0" borderId="0" xfId="2684" applyFont="1" applyFill="1"/>
    <xf numFmtId="0" fontId="9" fillId="0" borderId="0" xfId="2687" applyFont="1" applyFill="1" applyBorder="1" applyAlignment="1">
      <alignment vertical="center"/>
    </xf>
    <xf numFmtId="0" fontId="9" fillId="0" borderId="0" xfId="2687" applyFont="1" applyFill="1" applyBorder="1" applyAlignment="1">
      <alignment horizontal="center" vertical="center"/>
    </xf>
    <xf numFmtId="0" fontId="8" fillId="0" borderId="1" xfId="2687" applyFont="1" applyFill="1" applyBorder="1" applyAlignment="1">
      <alignment vertical="center"/>
    </xf>
    <xf numFmtId="0" fontId="8" fillId="0" borderId="0" xfId="2684" applyFont="1" applyFill="1" applyBorder="1"/>
    <xf numFmtId="0" fontId="8" fillId="0" borderId="2" xfId="2687" applyFont="1" applyFill="1" applyBorder="1" applyAlignment="1">
      <alignment vertical="center"/>
    </xf>
    <xf numFmtId="0" fontId="8" fillId="0" borderId="0" xfId="2687" applyFont="1" applyFill="1" applyBorder="1" applyAlignment="1">
      <alignment vertical="center"/>
    </xf>
    <xf numFmtId="0" fontId="8" fillId="0" borderId="0" xfId="2684" applyFont="1" applyFill="1" applyAlignment="1">
      <alignment horizontal="center" vertical="center" wrapText="1"/>
    </xf>
    <xf numFmtId="0" fontId="9" fillId="0" borderId="0" xfId="2680" applyNumberFormat="1" applyFont="1" applyBorder="1" applyAlignment="1">
      <alignment horizontal="left"/>
    </xf>
    <xf numFmtId="0" fontId="122" fillId="0" borderId="0" xfId="2687" applyFont="1" applyFill="1" applyBorder="1"/>
    <xf numFmtId="0" fontId="122" fillId="0" borderId="0" xfId="2687" applyFont="1" applyFill="1"/>
    <xf numFmtId="0" fontId="123" fillId="0" borderId="0" xfId="2687" applyNumberFormat="1" applyFont="1" applyFill="1" applyBorder="1" applyAlignment="1"/>
    <xf numFmtId="0" fontId="123" fillId="0" borderId="0" xfId="2687" applyFont="1" applyFill="1" applyBorder="1" applyAlignment="1">
      <alignment horizontal="center" vertical="center"/>
    </xf>
    <xf numFmtId="4" fontId="122" fillId="0" borderId="0" xfId="2687" applyNumberFormat="1" applyFont="1" applyFill="1"/>
    <xf numFmtId="49" fontId="9" fillId="0" borderId="0" xfId="2687" applyNumberFormat="1" applyFont="1" applyFill="1" applyBorder="1" applyAlignment="1">
      <alignment horizontal="left" wrapText="1"/>
    </xf>
    <xf numFmtId="0" fontId="124" fillId="0" borderId="0" xfId="2687" applyFont="1" applyFill="1" applyBorder="1"/>
    <xf numFmtId="0" fontId="124" fillId="0" borderId="0" xfId="2687" applyFont="1" applyFill="1"/>
    <xf numFmtId="0" fontId="8" fillId="0" borderId="0" xfId="2687" applyFont="1" applyFill="1" applyBorder="1" applyAlignment="1">
      <alignment horizontal="left" indent="1"/>
    </xf>
    <xf numFmtId="49" fontId="8" fillId="0" borderId="0" xfId="2687" applyNumberFormat="1" applyFont="1" applyFill="1" applyBorder="1" applyAlignment="1">
      <alignment horizontal="left" wrapText="1"/>
    </xf>
    <xf numFmtId="49" fontId="122" fillId="0" borderId="0" xfId="2687" applyNumberFormat="1" applyFont="1" applyFill="1" applyAlignment="1">
      <alignment horizontal="left" wrapText="1"/>
    </xf>
    <xf numFmtId="4" fontId="122" fillId="0" borderId="0" xfId="2687" applyNumberFormat="1" applyFont="1"/>
    <xf numFmtId="0" fontId="122" fillId="0" borderId="0" xfId="2687" applyFont="1" applyAlignment="1">
      <alignment wrapText="1"/>
    </xf>
    <xf numFmtId="0" fontId="122" fillId="0" borderId="0" xfId="2687" applyFont="1"/>
    <xf numFmtId="0" fontId="122" fillId="0" borderId="0" xfId="2687" applyFont="1" applyAlignment="1">
      <alignment horizontal="left"/>
    </xf>
    <xf numFmtId="0" fontId="122" fillId="0" borderId="0" xfId="2687" applyFont="1" applyFill="1" applyAlignment="1">
      <alignment horizontal="left"/>
    </xf>
    <xf numFmtId="0" fontId="5" fillId="0" borderId="0" xfId="2460"/>
    <xf numFmtId="2" fontId="125" fillId="0" borderId="0" xfId="2460" applyNumberFormat="1" applyFont="1"/>
    <xf numFmtId="0" fontId="125" fillId="0" borderId="0" xfId="2460" applyFont="1"/>
    <xf numFmtId="0" fontId="90" fillId="0" borderId="0" xfId="2680" applyNumberFormat="1" applyFont="1" applyBorder="1" applyAlignment="1">
      <alignment horizontal="left" indent="1"/>
    </xf>
    <xf numFmtId="0" fontId="8" fillId="0" borderId="0" xfId="2680" applyNumberFormat="1" applyFont="1" applyBorder="1" applyAlignment="1">
      <alignment horizontal="left" indent="2"/>
    </xf>
    <xf numFmtId="0" fontId="8" fillId="0" borderId="0" xfId="2680" applyNumberFormat="1" applyFont="1" applyBorder="1" applyAlignment="1">
      <alignment horizontal="left" indent="1"/>
    </xf>
    <xf numFmtId="0" fontId="5" fillId="0" borderId="0" xfId="2676" applyFont="1"/>
    <xf numFmtId="2" fontId="5" fillId="0" borderId="0" xfId="2676" applyNumberFormat="1" applyFont="1"/>
    <xf numFmtId="0" fontId="125" fillId="0" borderId="0" xfId="2676" applyFont="1"/>
    <xf numFmtId="0" fontId="87" fillId="0" borderId="0" xfId="2680" applyNumberFormat="1" applyFont="1" applyBorder="1" applyAlignment="1">
      <alignment horizontal="left" indent="1"/>
    </xf>
    <xf numFmtId="0" fontId="6" fillId="0" borderId="0" xfId="2694" applyFont="1"/>
    <xf numFmtId="0" fontId="7" fillId="0" borderId="0" xfId="2694" applyFont="1"/>
    <xf numFmtId="0" fontId="7" fillId="0" borderId="0" xfId="2694" applyFont="1" applyAlignment="1">
      <alignment horizontal="center"/>
    </xf>
    <xf numFmtId="0" fontId="8" fillId="0" borderId="0" xfId="2694" applyFont="1"/>
    <xf numFmtId="0" fontId="9" fillId="0" borderId="0" xfId="2680" applyNumberFormat="1" applyFont="1" applyBorder="1" applyAlignment="1">
      <alignment horizontal="left" wrapText="1"/>
    </xf>
    <xf numFmtId="0" fontId="90" fillId="0" borderId="0" xfId="2687" applyFont="1" applyBorder="1"/>
    <xf numFmtId="0" fontId="9" fillId="0" borderId="0" xfId="2687" applyFont="1" applyBorder="1"/>
    <xf numFmtId="0" fontId="5" fillId="0" borderId="0" xfId="2681" applyFont="1"/>
    <xf numFmtId="183" fontId="8" fillId="0" borderId="0" xfId="2681" applyNumberFormat="1" applyFont="1" applyAlignment="1">
      <alignment horizontal="right" indent="1"/>
    </xf>
    <xf numFmtId="0" fontId="70" fillId="0" borderId="0" xfId="2681" applyFont="1"/>
    <xf numFmtId="0" fontId="70" fillId="0" borderId="0" xfId="2692" applyFont="1" applyBorder="1"/>
    <xf numFmtId="183" fontId="8" fillId="0" borderId="0" xfId="2692" applyNumberFormat="1" applyFont="1" applyBorder="1"/>
    <xf numFmtId="0" fontId="4" fillId="0" borderId="0" xfId="2704"/>
    <xf numFmtId="0" fontId="8" fillId="0" borderId="2" xfId="2695" applyFont="1" applyBorder="1" applyAlignment="1">
      <alignment vertical="center" wrapText="1"/>
    </xf>
    <xf numFmtId="0" fontId="4" fillId="0" borderId="0" xfId="2704" applyFill="1"/>
    <xf numFmtId="0" fontId="122" fillId="0" borderId="0" xfId="2695" applyFont="1" applyBorder="1"/>
    <xf numFmtId="0" fontId="128" fillId="0" borderId="0" xfId="2695" applyFont="1" applyBorder="1"/>
    <xf numFmtId="0" fontId="115" fillId="0" borderId="0" xfId="2695" applyFont="1" applyBorder="1"/>
    <xf numFmtId="0" fontId="63" fillId="0" borderId="0" xfId="2437"/>
    <xf numFmtId="0" fontId="4" fillId="0" borderId="0" xfId="2705"/>
    <xf numFmtId="0" fontId="5" fillId="0" borderId="0" xfId="2677"/>
    <xf numFmtId="0" fontId="4" fillId="0" borderId="0" xfId="2705" applyAlignment="1">
      <alignment horizontal="center"/>
    </xf>
    <xf numFmtId="0" fontId="6" fillId="0" borderId="0" xfId="2706" applyFont="1" applyFill="1" applyBorder="1" applyAlignment="1"/>
    <xf numFmtId="0" fontId="8" fillId="0" borderId="0" xfId="2707" applyFont="1" applyFill="1" applyBorder="1" applyAlignment="1">
      <alignment horizontal="center" vertical="center"/>
    </xf>
    <xf numFmtId="0" fontId="8" fillId="0" borderId="2" xfId="2707" applyFont="1" applyFill="1" applyBorder="1" applyAlignment="1">
      <alignment horizontal="center" vertical="center"/>
    </xf>
    <xf numFmtId="0" fontId="9" fillId="0" borderId="0" xfId="2707" applyFont="1" applyFill="1" applyBorder="1" applyAlignment="1">
      <alignment wrapText="1"/>
    </xf>
    <xf numFmtId="1" fontId="9" fillId="0" borderId="0" xfId="2708" applyNumberFormat="1" applyFont="1" applyBorder="1" applyAlignment="1">
      <alignment horizontal="right" indent="1"/>
    </xf>
    <xf numFmtId="183" fontId="9" fillId="0" borderId="0" xfId="2707" applyNumberFormat="1" applyFont="1" applyFill="1" applyBorder="1" applyAlignment="1">
      <alignment horizontal="center" vertical="center"/>
    </xf>
    <xf numFmtId="183" fontId="8" fillId="0" borderId="0" xfId="2707" applyNumberFormat="1" applyFont="1" applyFill="1" applyBorder="1" applyAlignment="1">
      <alignment horizontal="center" vertical="center"/>
    </xf>
    <xf numFmtId="0" fontId="9" fillId="0" borderId="0" xfId="2707" applyFont="1" applyFill="1" applyBorder="1" applyAlignment="1">
      <alignment horizontal="center" vertical="center"/>
    </xf>
    <xf numFmtId="0" fontId="90" fillId="0" borderId="0" xfId="2707" applyFont="1" applyFill="1" applyBorder="1" applyAlignment="1">
      <alignment horizontal="left"/>
    </xf>
    <xf numFmtId="183" fontId="8" fillId="0" borderId="0" xfId="2707" applyNumberFormat="1" applyFont="1" applyFill="1" applyBorder="1" applyAlignment="1"/>
    <xf numFmtId="0" fontId="8" fillId="0" borderId="0" xfId="2707" applyFont="1" applyFill="1" applyBorder="1" applyAlignment="1">
      <alignment horizontal="left" indent="1"/>
    </xf>
    <xf numFmtId="0" fontId="130" fillId="0" borderId="0" xfId="2709" applyFont="1"/>
    <xf numFmtId="0" fontId="112" fillId="0" borderId="0" xfId="2709" applyFont="1"/>
    <xf numFmtId="0" fontId="112" fillId="0" borderId="2" xfId="2709" applyFont="1" applyBorder="1"/>
    <xf numFmtId="0" fontId="112" fillId="0" borderId="0" xfId="2709" applyFont="1" applyBorder="1"/>
    <xf numFmtId="0" fontId="131" fillId="0" borderId="0" xfId="2709" applyFont="1"/>
    <xf numFmtId="0" fontId="131" fillId="0" borderId="0" xfId="2709" applyFont="1" applyAlignment="1">
      <alignment horizontal="center"/>
    </xf>
    <xf numFmtId="0" fontId="112" fillId="0" borderId="0" xfId="2709" applyFont="1" applyBorder="1" applyAlignment="1">
      <alignment horizontal="left" indent="2"/>
    </xf>
    <xf numFmtId="2" fontId="112" fillId="0" borderId="0" xfId="2709" applyNumberFormat="1" applyFont="1" applyAlignment="1">
      <alignment horizontal="center"/>
    </xf>
    <xf numFmtId="0" fontId="132" fillId="0" borderId="0" xfId="2673" applyFont="1"/>
    <xf numFmtId="0" fontId="4" fillId="0" borderId="0" xfId="2673"/>
    <xf numFmtId="0" fontId="95" fillId="0" borderId="2" xfId="2673" applyFont="1" applyBorder="1"/>
    <xf numFmtId="0" fontId="95" fillId="0" borderId="0" xfId="2673" applyFont="1" applyBorder="1"/>
    <xf numFmtId="183" fontId="9" fillId="0" borderId="0" xfId="2707" applyNumberFormat="1" applyFont="1" applyFill="1" applyBorder="1" applyAlignment="1">
      <alignment horizontal="center" vertical="center"/>
    </xf>
    <xf numFmtId="0" fontId="96" fillId="0" borderId="2" xfId="2666" applyNumberFormat="1" applyFont="1" applyFill="1" applyBorder="1" applyAlignment="1">
      <alignment vertical="center" wrapText="1"/>
    </xf>
    <xf numFmtId="0" fontId="96" fillId="0" borderId="0" xfId="2666" applyNumberFormat="1" applyFont="1" applyFill="1" applyBorder="1" applyAlignment="1">
      <alignment vertical="center" wrapText="1"/>
    </xf>
    <xf numFmtId="0" fontId="99" fillId="0" borderId="0" xfId="2666" applyFont="1" applyFill="1" applyAlignment="1">
      <alignment horizontal="right"/>
    </xf>
    <xf numFmtId="0" fontId="87" fillId="0" borderId="0" xfId="2669" applyFont="1" applyFill="1" applyBorder="1" applyAlignment="1">
      <alignment horizontal="center" vertical="center"/>
    </xf>
    <xf numFmtId="0" fontId="87" fillId="0" borderId="0" xfId="2669" quotePrefix="1" applyFont="1" applyFill="1" applyBorder="1" applyAlignment="1">
      <alignment horizontal="center" vertical="center"/>
    </xf>
    <xf numFmtId="0" fontId="99" fillId="0" borderId="0" xfId="2672" applyFont="1" applyFill="1" applyAlignment="1">
      <alignment horizontal="right"/>
    </xf>
    <xf numFmtId="0" fontId="8" fillId="0" borderId="1" xfId="2683" applyFont="1" applyBorder="1"/>
    <xf numFmtId="0" fontId="89" fillId="0" borderId="0" xfId="2679" applyFont="1" applyBorder="1" applyAlignment="1">
      <alignment horizontal="right"/>
    </xf>
    <xf numFmtId="0" fontId="9" fillId="0" borderId="0" xfId="2680" applyNumberFormat="1" applyFont="1" applyBorder="1" applyAlignment="1"/>
    <xf numFmtId="0" fontId="8" fillId="0" borderId="1" xfId="2707" applyFont="1" applyFill="1" applyBorder="1" applyAlignment="1">
      <alignment horizontal="center" vertical="center" wrapText="1"/>
    </xf>
    <xf numFmtId="0" fontId="9" fillId="0" borderId="0" xfId="2707" applyFont="1" applyFill="1" applyBorder="1" applyAlignment="1"/>
    <xf numFmtId="0" fontId="90" fillId="0" borderId="0" xfId="2707" applyFont="1" applyFill="1" applyBorder="1" applyAlignment="1"/>
    <xf numFmtId="0" fontId="89" fillId="0" borderId="1" xfId="2710" applyNumberFormat="1" applyFont="1" applyBorder="1" applyAlignment="1">
      <alignment horizontal="right"/>
    </xf>
    <xf numFmtId="0" fontId="110" fillId="0" borderId="2" xfId="0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87" fillId="0" borderId="2" xfId="1" applyFont="1" applyBorder="1" applyAlignment="1">
      <alignment horizontal="center" vertical="center" wrapText="1"/>
    </xf>
    <xf numFmtId="0" fontId="87" fillId="0" borderId="0" xfId="1" applyFont="1" applyBorder="1" applyAlignment="1">
      <alignment horizontal="center" vertical="center" wrapText="1"/>
    </xf>
    <xf numFmtId="0" fontId="87" fillId="0" borderId="0" xfId="1" applyFont="1" applyFill="1" applyBorder="1" applyAlignment="1">
      <alignment horizontal="center" vertical="center" wrapText="1"/>
    </xf>
    <xf numFmtId="0" fontId="87" fillId="0" borderId="1" xfId="1" applyFont="1" applyBorder="1" applyAlignment="1">
      <alignment horizontal="center" vertical="center" wrapText="1"/>
    </xf>
    <xf numFmtId="0" fontId="19" fillId="0" borderId="0" xfId="1" applyFont="1"/>
    <xf numFmtId="0" fontId="89" fillId="0" borderId="0" xfId="2683" applyFont="1" applyBorder="1" applyAlignment="1">
      <alignment horizontal="right"/>
    </xf>
    <xf numFmtId="0" fontId="95" fillId="0" borderId="2" xfId="0" applyFont="1" applyBorder="1" applyAlignment="1">
      <alignment horizontal="center" vertical="center" wrapText="1"/>
    </xf>
    <xf numFmtId="0" fontId="95" fillId="0" borderId="0" xfId="0" applyFont="1" applyBorder="1" applyAlignment="1">
      <alignment horizontal="center" vertical="center" wrapText="1"/>
    </xf>
    <xf numFmtId="0" fontId="96" fillId="0" borderId="0" xfId="1" applyFont="1" applyBorder="1"/>
    <xf numFmtId="0" fontId="87" fillId="0" borderId="0" xfId="1" applyFont="1" applyBorder="1" applyAlignment="1">
      <alignment horizontal="left" indent="1"/>
    </xf>
    <xf numFmtId="0" fontId="87" fillId="0" borderId="0" xfId="1" applyFont="1" applyBorder="1" applyAlignment="1">
      <alignment horizontal="left" indent="2"/>
    </xf>
    <xf numFmtId="0" fontId="87" fillId="0" borderId="0" xfId="1" applyFont="1" applyBorder="1" applyAlignment="1">
      <alignment horizontal="left" wrapText="1" indent="2"/>
    </xf>
    <xf numFmtId="0" fontId="96" fillId="0" borderId="0" xfId="1" applyFont="1" applyBorder="1" applyAlignment="1">
      <alignment horizontal="left"/>
    </xf>
    <xf numFmtId="0" fontId="87" fillId="0" borderId="0" xfId="1" applyFont="1" applyBorder="1" applyAlignment="1">
      <alignment horizontal="left" wrapText="1" indent="1"/>
    </xf>
    <xf numFmtId="0" fontId="110" fillId="0" borderId="0" xfId="0" applyFont="1" applyBorder="1" applyAlignment="1">
      <alignment horizontal="center" vertical="center" wrapText="1"/>
    </xf>
    <xf numFmtId="0" fontId="87" fillId="0" borderId="1" xfId="1" applyFont="1" applyFill="1" applyBorder="1" applyAlignment="1">
      <alignment horizontal="center" vertical="center" wrapText="1"/>
    </xf>
    <xf numFmtId="1" fontId="9" fillId="0" borderId="0" xfId="2683" applyNumberFormat="1" applyFont="1" applyBorder="1" applyAlignment="1">
      <alignment horizontal="right" indent="1"/>
    </xf>
    <xf numFmtId="183" fontId="9" fillId="0" borderId="0" xfId="2683" applyNumberFormat="1" applyFont="1" applyBorder="1" applyAlignment="1">
      <alignment horizontal="right" indent="2"/>
    </xf>
    <xf numFmtId="183" fontId="9" fillId="0" borderId="0" xfId="2683" applyNumberFormat="1" applyFont="1" applyBorder="1" applyAlignment="1">
      <alignment horizontal="right" indent="1"/>
    </xf>
    <xf numFmtId="1" fontId="8" fillId="0" borderId="0" xfId="2683" applyNumberFormat="1" applyFont="1" applyBorder="1" applyAlignment="1">
      <alignment horizontal="right" indent="1"/>
    </xf>
    <xf numFmtId="183" fontId="8" fillId="0" borderId="0" xfId="2683" applyNumberFormat="1" applyFont="1" applyBorder="1" applyAlignment="1">
      <alignment horizontal="right" indent="2"/>
    </xf>
    <xf numFmtId="183" fontId="8" fillId="0" borderId="0" xfId="2326" applyNumberFormat="1" applyFont="1" applyBorder="1" applyAlignment="1"/>
    <xf numFmtId="0" fontId="8" fillId="0" borderId="0" xfId="2533" applyFill="1"/>
    <xf numFmtId="0" fontId="87" fillId="0" borderId="2" xfId="1" applyFont="1" applyFill="1" applyBorder="1" applyAlignment="1">
      <alignment horizontal="center" vertical="center" wrapText="1"/>
    </xf>
    <xf numFmtId="0" fontId="8" fillId="0" borderId="0" xfId="2533" applyFill="1" applyAlignment="1">
      <alignment vertical="center"/>
    </xf>
    <xf numFmtId="0" fontId="89" fillId="0" borderId="0" xfId="2533" applyFont="1" applyFill="1"/>
    <xf numFmtId="0" fontId="10" fillId="0" borderId="0" xfId="2663" applyFont="1" applyFill="1" applyBorder="1"/>
    <xf numFmtId="0" fontId="131" fillId="0" borderId="0" xfId="2668" applyNumberFormat="1" applyFont="1" applyFill="1" applyBorder="1" applyAlignment="1">
      <alignment horizontal="left" wrapText="1"/>
    </xf>
    <xf numFmtId="0" fontId="87" fillId="0" borderId="0" xfId="2669" applyFont="1" applyFill="1" applyBorder="1" applyAlignment="1">
      <alignment horizontal="center"/>
    </xf>
    <xf numFmtId="0" fontId="87" fillId="0" borderId="2" xfId="2669" applyFont="1" applyFill="1" applyBorder="1" applyAlignment="1">
      <alignment horizontal="center"/>
    </xf>
    <xf numFmtId="0" fontId="52" fillId="0" borderId="0" xfId="2669" applyFont="1" applyFill="1" applyBorder="1" applyAlignment="1">
      <alignment horizontal="center"/>
    </xf>
    <xf numFmtId="0" fontId="95" fillId="0" borderId="0" xfId="0" applyFont="1"/>
    <xf numFmtId="0" fontId="52" fillId="0" borderId="1" xfId="2669" applyFont="1" applyFill="1" applyBorder="1" applyAlignment="1">
      <alignment horizontal="center"/>
    </xf>
    <xf numFmtId="0" fontId="122" fillId="0" borderId="0" xfId="0" applyFont="1" applyFill="1"/>
    <xf numFmtId="0" fontId="4" fillId="0" borderId="0" xfId="2673" applyFont="1"/>
    <xf numFmtId="2" fontId="96" fillId="0" borderId="0" xfId="1" applyNumberFormat="1" applyFont="1" applyBorder="1" applyAlignment="1">
      <alignment horizontal="right" wrapText="1"/>
    </xf>
    <xf numFmtId="2" fontId="87" fillId="0" borderId="0" xfId="1" applyNumberFormat="1" applyFont="1" applyBorder="1" applyAlignment="1">
      <alignment horizontal="right" wrapText="1"/>
    </xf>
    <xf numFmtId="183" fontId="87" fillId="0" borderId="0" xfId="2666" applyNumberFormat="1" applyFont="1" applyFill="1" applyBorder="1" applyAlignment="1">
      <alignment horizontal="right" indent="1"/>
    </xf>
    <xf numFmtId="39" fontId="98" fillId="0" borderId="0" xfId="2666" applyNumberFormat="1" applyFont="1" applyFill="1" applyBorder="1" applyAlignment="1" applyProtection="1">
      <protection locked="0"/>
    </xf>
    <xf numFmtId="2" fontId="9" fillId="0" borderId="0" xfId="2680" applyNumberFormat="1" applyFont="1" applyBorder="1" applyAlignment="1">
      <alignment horizontal="right" indent="2"/>
    </xf>
    <xf numFmtId="183" fontId="8" fillId="0" borderId="0" xfId="2683" applyNumberFormat="1" applyFont="1" applyBorder="1"/>
    <xf numFmtId="183" fontId="8" fillId="0" borderId="0" xfId="2711" applyNumberFormat="1" applyFont="1" applyFill="1" applyBorder="1" applyAlignment="1">
      <alignment horizontal="right" vertical="center" wrapText="1" indent="1"/>
    </xf>
    <xf numFmtId="0" fontId="133" fillId="0" borderId="0" xfId="2668" applyNumberFormat="1" applyFont="1" applyFill="1" applyBorder="1" applyAlignment="1">
      <alignment horizontal="left" wrapText="1"/>
    </xf>
    <xf numFmtId="183" fontId="96" fillId="0" borderId="0" xfId="2666" applyNumberFormat="1" applyFont="1" applyFill="1" applyBorder="1" applyAlignment="1">
      <alignment horizontal="right" indent="2"/>
    </xf>
    <xf numFmtId="183" fontId="87" fillId="0" borderId="0" xfId="2666" applyNumberFormat="1" applyFont="1" applyFill="1" applyBorder="1" applyAlignment="1">
      <alignment horizontal="right" indent="2"/>
    </xf>
    <xf numFmtId="0" fontId="87" fillId="0" borderId="0" xfId="2666" applyFont="1" applyFill="1" applyBorder="1"/>
    <xf numFmtId="0" fontId="10" fillId="0" borderId="0" xfId="2666" applyFont="1" applyFill="1" applyBorder="1" applyAlignment="1">
      <alignment vertical="center" wrapText="1"/>
    </xf>
    <xf numFmtId="0" fontId="87" fillId="0" borderId="0" xfId="2668" applyNumberFormat="1" applyFont="1" applyFill="1" applyBorder="1" applyAlignment="1">
      <alignment horizontal="left" wrapText="1" indent="1"/>
    </xf>
    <xf numFmtId="0" fontId="96" fillId="0" borderId="0" xfId="2668" applyNumberFormat="1" applyFont="1" applyFill="1" applyBorder="1" applyAlignment="1">
      <alignment horizontal="left" wrapText="1"/>
    </xf>
    <xf numFmtId="183" fontId="8" fillId="0" borderId="0" xfId="2361" applyNumberFormat="1" applyFont="1" applyFill="1" applyBorder="1" applyAlignment="1">
      <alignment horizontal="right" wrapText="1" indent="1"/>
    </xf>
    <xf numFmtId="183" fontId="9" fillId="0" borderId="0" xfId="2361" applyNumberFormat="1" applyFont="1" applyFill="1" applyBorder="1" applyAlignment="1">
      <alignment horizontal="right" wrapText="1" indent="1"/>
    </xf>
    <xf numFmtId="204" fontId="8" fillId="0" borderId="0" xfId="2216" applyNumberFormat="1" applyFont="1" applyFill="1" applyBorder="1" applyAlignment="1">
      <alignment horizontal="right" vertical="center" wrapText="1" indent="1"/>
    </xf>
    <xf numFmtId="204" fontId="9" fillId="0" borderId="0" xfId="2216" applyNumberFormat="1" applyFont="1" applyFill="1" applyBorder="1" applyAlignment="1">
      <alignment horizontal="right" wrapText="1" indent="1"/>
    </xf>
    <xf numFmtId="204" fontId="8" fillId="0" borderId="0" xfId="2216" applyNumberFormat="1" applyFont="1" applyFill="1" applyBorder="1" applyAlignment="1">
      <alignment horizontal="right" wrapText="1" indent="1"/>
    </xf>
    <xf numFmtId="183" fontId="94" fillId="0" borderId="0" xfId="2361" applyNumberFormat="1" applyFont="1" applyFill="1" applyBorder="1" applyAlignment="1">
      <alignment horizontal="right" wrapText="1" indent="3"/>
    </xf>
    <xf numFmtId="183" fontId="87" fillId="0" borderId="0" xfId="2666" applyNumberFormat="1" applyFont="1" applyFill="1" applyAlignment="1">
      <alignment horizontal="center" vertical="center" wrapText="1"/>
    </xf>
    <xf numFmtId="183" fontId="95" fillId="0" borderId="0" xfId="2361" applyNumberFormat="1" applyFont="1" applyFill="1" applyBorder="1" applyAlignment="1">
      <alignment horizontal="right" wrapText="1" indent="3"/>
    </xf>
    <xf numFmtId="0" fontId="9" fillId="0" borderId="0" xfId="2666" applyNumberFormat="1" applyFont="1" applyFill="1" applyAlignment="1">
      <alignment horizontal="left" wrapText="1"/>
    </xf>
    <xf numFmtId="0" fontId="8" fillId="0" borderId="0" xfId="2666" applyFont="1" applyFill="1"/>
    <xf numFmtId="0" fontId="9" fillId="0" borderId="0" xfId="2666" applyNumberFormat="1" applyFont="1" applyFill="1" applyAlignment="1">
      <alignment horizontal="left"/>
    </xf>
    <xf numFmtId="0" fontId="9" fillId="0" borderId="2" xfId="2666" applyNumberFormat="1" applyFont="1" applyFill="1" applyBorder="1" applyAlignment="1">
      <alignment vertical="center" wrapText="1"/>
    </xf>
    <xf numFmtId="0" fontId="9" fillId="0" borderId="0" xfId="2666" applyNumberFormat="1" applyFont="1" applyFill="1" applyBorder="1" applyAlignment="1">
      <alignment vertical="center" wrapText="1"/>
    </xf>
    <xf numFmtId="0" fontId="8" fillId="0" borderId="0" xfId="2666" applyNumberFormat="1" applyFont="1" applyFill="1" applyBorder="1" applyAlignment="1">
      <alignment horizontal="center" vertical="center" wrapText="1"/>
    </xf>
    <xf numFmtId="0" fontId="112" fillId="0" borderId="0" xfId="2668" applyNumberFormat="1" applyFont="1" applyFill="1" applyBorder="1" applyAlignment="1">
      <alignment horizontal="left" wrapText="1" indent="1"/>
    </xf>
    <xf numFmtId="183" fontId="8" fillId="0" borderId="0" xfId="2666" applyNumberFormat="1" applyFont="1" applyFill="1" applyAlignment="1">
      <alignment horizontal="center" vertical="center" wrapText="1"/>
    </xf>
    <xf numFmtId="183" fontId="95" fillId="0" borderId="0" xfId="2711" applyNumberFormat="1" applyFont="1" applyFill="1" applyBorder="1" applyAlignment="1">
      <alignment horizontal="right" wrapText="1" indent="1"/>
    </xf>
    <xf numFmtId="183" fontId="95" fillId="0" borderId="0" xfId="0" applyNumberFormat="1" applyFont="1" applyFill="1" applyBorder="1" applyAlignment="1">
      <alignment horizontal="right" wrapText="1" indent="1"/>
    </xf>
    <xf numFmtId="0" fontId="92" fillId="0" borderId="2" xfId="2666" applyNumberFormat="1" applyFont="1" applyFill="1" applyBorder="1" applyAlignment="1">
      <alignment horizontal="center" vertical="center" wrapText="1"/>
    </xf>
    <xf numFmtId="0" fontId="92" fillId="0" borderId="0" xfId="2666" applyNumberFormat="1" applyFont="1" applyFill="1" applyBorder="1" applyAlignment="1">
      <alignment horizontal="center" vertical="center" wrapText="1"/>
    </xf>
    <xf numFmtId="0" fontId="92" fillId="0" borderId="1" xfId="2666" applyNumberFormat="1" applyFont="1" applyFill="1" applyBorder="1" applyAlignment="1">
      <alignment horizontal="center" vertical="center" wrapText="1"/>
    </xf>
    <xf numFmtId="0" fontId="87" fillId="0" borderId="0" xfId="2669" applyFont="1" applyFill="1" applyBorder="1" applyAlignment="1">
      <alignment horizontal="centerContinuous"/>
    </xf>
    <xf numFmtId="0" fontId="7" fillId="0" borderId="1" xfId="2667" applyFont="1" applyFill="1" applyBorder="1"/>
    <xf numFmtId="0" fontId="87" fillId="0" borderId="2" xfId="2669" applyFont="1" applyFill="1" applyBorder="1" applyAlignment="1">
      <alignment horizontal="centerContinuous"/>
    </xf>
    <xf numFmtId="0" fontId="52" fillId="0" borderId="0" xfId="2669" applyFont="1" applyFill="1" applyBorder="1" applyAlignment="1">
      <alignment horizontal="centerContinuous"/>
    </xf>
    <xf numFmtId="0" fontId="52" fillId="0" borderId="0" xfId="2669" applyFont="1" applyFill="1" applyBorder="1" applyAlignment="1">
      <alignment horizontal="center" vertical="center"/>
    </xf>
    <xf numFmtId="0" fontId="87" fillId="0" borderId="0" xfId="2666" applyNumberFormat="1" applyFont="1" applyBorder="1" applyAlignment="1">
      <alignment horizontal="left"/>
    </xf>
    <xf numFmtId="0" fontId="87" fillId="0" borderId="0" xfId="2667" applyNumberFormat="1" applyFont="1" applyBorder="1" applyAlignment="1">
      <alignment horizontal="center"/>
    </xf>
    <xf numFmtId="0" fontId="87" fillId="0" borderId="0" xfId="2666" applyNumberFormat="1" applyFont="1" applyBorder="1" applyAlignment="1"/>
    <xf numFmtId="0" fontId="87" fillId="0" borderId="0" xfId="2666" applyNumberFormat="1" applyFont="1" applyBorder="1" applyAlignment="1">
      <alignment horizontal="left" wrapText="1"/>
    </xf>
    <xf numFmtId="0" fontId="101" fillId="0" borderId="0" xfId="2666" applyNumberFormat="1" applyFont="1" applyBorder="1" applyAlignment="1">
      <alignment horizontal="left" wrapText="1"/>
    </xf>
    <xf numFmtId="0" fontId="87" fillId="0" borderId="0" xfId="2667" applyNumberFormat="1" applyFont="1" applyBorder="1" applyAlignment="1">
      <alignment horizontal="center" wrapText="1"/>
    </xf>
    <xf numFmtId="0" fontId="87" fillId="0" borderId="0" xfId="2667" applyNumberFormat="1" applyFont="1" applyBorder="1" applyAlignment="1">
      <alignment horizontal="center" vertical="center"/>
    </xf>
    <xf numFmtId="0" fontId="87" fillId="0" borderId="0" xfId="2666" applyNumberFormat="1" applyFont="1" applyBorder="1" applyAlignment="1">
      <alignment horizontal="left" vertical="center" wrapText="1"/>
    </xf>
    <xf numFmtId="0" fontId="87" fillId="0" borderId="0" xfId="2666" applyNumberFormat="1" applyFont="1" applyBorder="1" applyAlignment="1">
      <alignment horizontal="left" vertical="center"/>
    </xf>
    <xf numFmtId="0" fontId="6" fillId="0" borderId="0" xfId="2671" applyFont="1" applyFill="1" applyBorder="1" applyAlignment="1">
      <protection locked="0"/>
    </xf>
    <xf numFmtId="0" fontId="89" fillId="0" borderId="0" xfId="2672" applyFont="1" applyFill="1" applyAlignment="1">
      <alignment horizontal="right"/>
    </xf>
    <xf numFmtId="0" fontId="136" fillId="0" borderId="0" xfId="2713" applyFont="1" applyFill="1"/>
    <xf numFmtId="183" fontId="94" fillId="0" borderId="0" xfId="2329" applyNumberFormat="1" applyFont="1" applyAlignment="1">
      <alignment horizontal="right" wrapText="1" indent="1"/>
    </xf>
    <xf numFmtId="183" fontId="95" fillId="0" borderId="0" xfId="2329" applyNumberFormat="1" applyFont="1" applyAlignment="1">
      <alignment horizontal="right" wrapText="1" indent="1"/>
    </xf>
    <xf numFmtId="0" fontId="95" fillId="0" borderId="0" xfId="2714" applyFont="1" applyBorder="1" applyAlignment="1">
      <alignment horizontal="left" indent="2"/>
    </xf>
    <xf numFmtId="205" fontId="95" fillId="0" borderId="0" xfId="2714" applyNumberFormat="1" applyFont="1" applyFill="1" applyBorder="1" applyAlignment="1" applyProtection="1">
      <alignment horizontal="right" indent="4"/>
      <protection locked="0"/>
    </xf>
    <xf numFmtId="0" fontId="95" fillId="0" borderId="0" xfId="2714" applyFont="1" applyBorder="1" applyAlignment="1">
      <alignment horizontal="left" indent="1"/>
    </xf>
    <xf numFmtId="0" fontId="6" fillId="0" borderId="0" xfId="2672" applyNumberFormat="1" applyFont="1" applyAlignment="1">
      <alignment horizontal="left"/>
    </xf>
    <xf numFmtId="0" fontId="6" fillId="0" borderId="0" xfId="2672" applyNumberFormat="1" applyFont="1" applyAlignment="1"/>
    <xf numFmtId="0" fontId="94" fillId="0" borderId="0" xfId="2714" applyFont="1" applyBorder="1"/>
    <xf numFmtId="0" fontId="9" fillId="0" borderId="0" xfId="2672" applyNumberFormat="1" applyFont="1" applyAlignment="1">
      <alignment wrapText="1"/>
    </xf>
    <xf numFmtId="0" fontId="8" fillId="0" borderId="0" xfId="2672" applyFont="1"/>
    <xf numFmtId="0" fontId="9" fillId="0" borderId="0" xfId="2672" applyNumberFormat="1" applyFont="1" applyAlignment="1">
      <alignment horizontal="left" wrapText="1"/>
    </xf>
    <xf numFmtId="0" fontId="9" fillId="0" borderId="0" xfId="2672" applyNumberFormat="1" applyFont="1" applyFill="1" applyAlignment="1">
      <alignment horizontal="left"/>
    </xf>
    <xf numFmtId="0" fontId="8" fillId="0" borderId="0" xfId="2672" applyFont="1" applyFill="1"/>
    <xf numFmtId="0" fontId="9" fillId="0" borderId="2" xfId="2671" applyFont="1" applyFill="1" applyBorder="1" applyAlignment="1">
      <alignment horizontal="center" vertical="center" wrapText="1"/>
      <protection locked="0"/>
    </xf>
    <xf numFmtId="0" fontId="8" fillId="0" borderId="2" xfId="2671" applyFont="1" applyFill="1" applyBorder="1" applyAlignment="1">
      <alignment horizontal="center" vertical="center" wrapText="1"/>
      <protection locked="0"/>
    </xf>
    <xf numFmtId="0" fontId="95" fillId="0" borderId="0" xfId="2348" applyFont="1"/>
    <xf numFmtId="0" fontId="9" fillId="0" borderId="0" xfId="2671" applyFont="1" applyFill="1" applyBorder="1" applyAlignment="1">
      <alignment horizontal="center" vertical="center" wrapText="1"/>
      <protection locked="0"/>
    </xf>
    <xf numFmtId="14" fontId="8" fillId="0" borderId="0" xfId="2671" applyNumberFormat="1" applyFont="1" applyFill="1" applyBorder="1" applyAlignment="1">
      <alignment horizontal="center" vertical="center" wrapText="1"/>
      <protection locked="0"/>
    </xf>
    <xf numFmtId="0" fontId="8" fillId="0" borderId="1" xfId="2671" applyFont="1" applyFill="1" applyBorder="1" applyAlignment="1">
      <alignment horizontal="center" vertical="center" wrapText="1"/>
      <protection locked="0"/>
    </xf>
    <xf numFmtId="0" fontId="8" fillId="0" borderId="0" xfId="2671" applyFont="1" applyFill="1" applyBorder="1" applyAlignment="1">
      <alignment horizontal="center" vertical="center" wrapText="1"/>
      <protection locked="0"/>
    </xf>
    <xf numFmtId="0" fontId="95" fillId="0" borderId="0" xfId="2714" applyFont="1"/>
    <xf numFmtId="2" fontId="9" fillId="0" borderId="0" xfId="2680" applyNumberFormat="1" applyFont="1" applyBorder="1" applyAlignment="1">
      <alignment horizontal="right" indent="1"/>
    </xf>
    <xf numFmtId="2" fontId="8" fillId="0" borderId="0" xfId="2680" applyNumberFormat="1" applyFont="1" applyBorder="1" applyAlignment="1">
      <alignment horizontal="right" indent="1"/>
    </xf>
    <xf numFmtId="0" fontId="6" fillId="0" borderId="0" xfId="2695" applyFont="1"/>
    <xf numFmtId="0" fontId="126" fillId="0" borderId="0" xfId="2695" applyFont="1"/>
    <xf numFmtId="0" fontId="127" fillId="0" borderId="0" xfId="2695" applyFont="1" applyAlignment="1">
      <alignment horizontal="left"/>
    </xf>
    <xf numFmtId="0" fontId="8" fillId="0" borderId="0" xfId="2695" applyFont="1"/>
    <xf numFmtId="0" fontId="8" fillId="0" borderId="0" xfId="2695" applyFont="1" applyAlignment="1">
      <alignment horizontal="center"/>
    </xf>
    <xf numFmtId="0" fontId="89" fillId="0" borderId="0" xfId="2695" applyFont="1" applyAlignment="1">
      <alignment horizontal="right"/>
    </xf>
    <xf numFmtId="0" fontId="8" fillId="0" borderId="0" xfId="2695" applyFont="1" applyAlignment="1">
      <alignment vertical="center" wrapText="1"/>
    </xf>
    <xf numFmtId="0" fontId="87" fillId="0" borderId="0" xfId="2675" applyFont="1" applyAlignment="1">
      <alignment horizontal="center" vertical="center" wrapText="1"/>
    </xf>
    <xf numFmtId="0" fontId="87" fillId="0" borderId="1" xfId="2675" applyFont="1" applyBorder="1" applyAlignment="1">
      <alignment horizontal="center" vertical="center" wrapText="1"/>
    </xf>
    <xf numFmtId="0" fontId="87" fillId="0" borderId="0" xfId="2695" applyFont="1" applyAlignment="1">
      <alignment horizontal="center" vertical="top" wrapText="1"/>
    </xf>
    <xf numFmtId="1" fontId="87" fillId="0" borderId="0" xfId="2715" applyNumberFormat="1" applyFont="1" applyAlignment="1">
      <alignment horizontal="center" vertical="top" wrapText="1"/>
    </xf>
    <xf numFmtId="0" fontId="87" fillId="0" borderId="0" xfId="2683" applyFont="1" applyAlignment="1">
      <alignment horizontal="center" vertical="top" wrapText="1"/>
    </xf>
    <xf numFmtId="0" fontId="9" fillId="0" borderId="0" xfId="2678" applyFont="1"/>
    <xf numFmtId="0" fontId="32" fillId="0" borderId="0" xfId="2695" applyFont="1"/>
    <xf numFmtId="0" fontId="9" fillId="0" borderId="0" xfId="2693" applyFont="1"/>
    <xf numFmtId="0" fontId="8" fillId="0" borderId="0" xfId="2678"/>
    <xf numFmtId="183" fontId="92" fillId="0" borderId="0" xfId="2695" applyNumberFormat="1" applyFont="1" applyAlignment="1">
      <alignment horizontal="right" indent="1"/>
    </xf>
    <xf numFmtId="0" fontId="9" fillId="0" borderId="0" xfId="2695" applyFont="1"/>
    <xf numFmtId="0" fontId="8" fillId="0" borderId="0" xfId="2678" applyAlignment="1">
      <alignment horizontal="left" indent="1"/>
    </xf>
    <xf numFmtId="0" fontId="8" fillId="0" borderId="0" xfId="2678" applyFont="1" applyAlignment="1">
      <alignment horizontal="left" indent="1"/>
    </xf>
    <xf numFmtId="0" fontId="122" fillId="0" borderId="0" xfId="2695" applyFont="1"/>
    <xf numFmtId="0" fontId="128" fillId="0" borderId="0" xfId="2695" applyFont="1"/>
    <xf numFmtId="0" fontId="6" fillId="0" borderId="0" xfId="2681" applyFont="1"/>
    <xf numFmtId="0" fontId="9" fillId="0" borderId="0" xfId="2691" applyFont="1" applyAlignment="1">
      <alignment horizontal="left" wrapText="1"/>
    </xf>
    <xf numFmtId="0" fontId="8" fillId="0" borderId="0" xfId="2691" applyFont="1"/>
    <xf numFmtId="0" fontId="8" fillId="0" borderId="0" xfId="2691" applyFont="1" applyAlignment="1">
      <alignment horizontal="left"/>
    </xf>
    <xf numFmtId="0" fontId="138" fillId="0" borderId="0" xfId="2704" applyFont="1"/>
    <xf numFmtId="0" fontId="87" fillId="0" borderId="0" xfId="2691" applyFont="1" applyAlignment="1">
      <alignment horizontal="left"/>
    </xf>
    <xf numFmtId="183" fontId="87" fillId="0" borderId="0" xfId="2695" applyNumberFormat="1" applyFont="1"/>
    <xf numFmtId="183" fontId="87" fillId="0" borderId="0" xfId="2695" applyNumberFormat="1" applyFont="1" applyAlignment="1">
      <alignment horizontal="right" indent="2"/>
    </xf>
    <xf numFmtId="0" fontId="8" fillId="0" borderId="0" xfId="2326"/>
    <xf numFmtId="49" fontId="96" fillId="0" borderId="0" xfId="2702" applyNumberFormat="1" applyFont="1" applyFill="1" applyBorder="1" applyAlignment="1"/>
    <xf numFmtId="1" fontId="87" fillId="0" borderId="0" xfId="2697" applyNumberFormat="1" applyFont="1"/>
    <xf numFmtId="183" fontId="87" fillId="0" borderId="0" xfId="2697" applyNumberFormat="1" applyFont="1" applyAlignment="1">
      <alignment horizontal="right"/>
    </xf>
    <xf numFmtId="0" fontId="8" fillId="0" borderId="0" xfId="2698" applyFont="1"/>
    <xf numFmtId="202" fontId="8" fillId="0" borderId="0" xfId="2603" applyNumberFormat="1" applyFont="1" applyFill="1"/>
    <xf numFmtId="183" fontId="9" fillId="0" borderId="0" xfId="0" applyNumberFormat="1" applyFont="1" applyFill="1" applyBorder="1" applyAlignment="1">
      <alignment horizontal="right" wrapText="1" indent="1"/>
    </xf>
    <xf numFmtId="183" fontId="9" fillId="0" borderId="0" xfId="2707" applyNumberFormat="1" applyFont="1" applyFill="1" applyBorder="1" applyAlignment="1"/>
    <xf numFmtId="1" fontId="96" fillId="0" borderId="0" xfId="2326" applyNumberFormat="1" applyFont="1" applyFill="1" applyBorder="1"/>
    <xf numFmtId="1" fontId="87" fillId="0" borderId="0" xfId="2326" applyNumberFormat="1" applyFont="1" applyFill="1" applyBorder="1"/>
    <xf numFmtId="1" fontId="87" fillId="0" borderId="0" xfId="2326" applyNumberFormat="1" applyFont="1" applyBorder="1"/>
    <xf numFmtId="1" fontId="87" fillId="0" borderId="0" xfId="2326" applyNumberFormat="1" applyFont="1"/>
    <xf numFmtId="1" fontId="96" fillId="0" borderId="0" xfId="2326" applyNumberFormat="1" applyFont="1" applyFill="1"/>
    <xf numFmtId="1" fontId="96" fillId="0" borderId="0" xfId="2326" applyNumberFormat="1" applyFont="1"/>
    <xf numFmtId="1" fontId="96" fillId="0" borderId="0" xfId="2326" applyNumberFormat="1" applyFont="1" applyBorder="1"/>
    <xf numFmtId="2" fontId="5" fillId="0" borderId="0" xfId="1" applyNumberFormat="1"/>
    <xf numFmtId="183" fontId="8" fillId="0" borderId="0" xfId="2326" applyNumberFormat="1" applyFont="1" applyFill="1" applyBorder="1" applyAlignment="1">
      <alignment horizontal="right" indent="1"/>
    </xf>
    <xf numFmtId="183" fontId="8" fillId="0" borderId="0" xfId="2326" applyNumberFormat="1" applyFont="1" applyFill="1" applyAlignment="1">
      <alignment horizontal="right" indent="1"/>
    </xf>
    <xf numFmtId="183" fontId="9" fillId="0" borderId="0" xfId="0" applyNumberFormat="1" applyFont="1" applyFill="1" applyBorder="1" applyAlignment="1" applyProtection="1">
      <alignment horizontal="right" wrapText="1" indent="1"/>
    </xf>
    <xf numFmtId="183" fontId="8" fillId="0" borderId="0" xfId="0" applyNumberFormat="1" applyFont="1" applyFill="1" applyBorder="1" applyAlignment="1" applyProtection="1">
      <alignment horizontal="right" wrapText="1" indent="1"/>
    </xf>
    <xf numFmtId="183" fontId="8" fillId="0" borderId="0" xfId="0" applyNumberFormat="1" applyFont="1" applyFill="1" applyBorder="1" applyAlignment="1">
      <alignment horizontal="right" indent="1"/>
    </xf>
    <xf numFmtId="183" fontId="9" fillId="0" borderId="0" xfId="0" applyNumberFormat="1" applyFont="1" applyFill="1" applyBorder="1" applyAlignment="1">
      <alignment horizontal="right" indent="1"/>
    </xf>
    <xf numFmtId="183" fontId="94" fillId="0" borderId="0" xfId="2718" applyNumberFormat="1" applyFont="1" applyBorder="1" applyAlignment="1">
      <alignment horizontal="right" indent="4"/>
    </xf>
    <xf numFmtId="183" fontId="95" fillId="0" borderId="0" xfId="2718" applyNumberFormat="1" applyFont="1" applyBorder="1" applyAlignment="1">
      <alignment horizontal="right" indent="4"/>
    </xf>
    <xf numFmtId="183" fontId="94" fillId="0" borderId="0" xfId="2718" applyNumberFormat="1" applyFont="1" applyBorder="1" applyAlignment="1">
      <alignment horizontal="right" indent="3"/>
    </xf>
    <xf numFmtId="183" fontId="95" fillId="0" borderId="0" xfId="2718" applyNumberFormat="1" applyFont="1" applyBorder="1" applyAlignment="1">
      <alignment horizontal="right" indent="3"/>
    </xf>
    <xf numFmtId="183" fontId="95" fillId="0" borderId="0" xfId="2718" applyNumberFormat="1" applyFont="1" applyBorder="1" applyAlignment="1">
      <alignment horizontal="right" vertical="center" indent="3"/>
    </xf>
    <xf numFmtId="183" fontId="94" fillId="0" borderId="0" xfId="2718" applyNumberFormat="1" applyFont="1" applyAlignment="1">
      <alignment horizontal="right" wrapText="1" indent="1"/>
    </xf>
    <xf numFmtId="183" fontId="95" fillId="0" borderId="0" xfId="2718" applyNumberFormat="1" applyFont="1" applyAlignment="1">
      <alignment horizontal="right" wrapText="1" indent="1"/>
    </xf>
    <xf numFmtId="183" fontId="95" fillId="0" borderId="0" xfId="2329" applyNumberFormat="1" applyFont="1" applyAlignment="1">
      <alignment horizontal="right" vertical="center" wrapText="1" indent="1"/>
    </xf>
    <xf numFmtId="183" fontId="95" fillId="0" borderId="0" xfId="2718" applyNumberFormat="1" applyFont="1" applyAlignment="1">
      <alignment horizontal="right" vertical="center" wrapText="1" indent="1"/>
    </xf>
    <xf numFmtId="183" fontId="8" fillId="0" borderId="0" xfId="2719" applyNumberFormat="1" applyFont="1" applyFill="1" applyBorder="1" applyAlignment="1">
      <alignment horizontal="right" wrapText="1" indent="1"/>
    </xf>
    <xf numFmtId="183" fontId="8" fillId="0" borderId="0" xfId="2719" applyNumberFormat="1" applyFont="1" applyFill="1" applyBorder="1" applyAlignment="1" applyProtection="1">
      <alignment wrapText="1"/>
    </xf>
    <xf numFmtId="183" fontId="8" fillId="0" borderId="0" xfId="2720" applyNumberFormat="1" applyFont="1" applyFill="1" applyBorder="1" applyAlignment="1">
      <alignment horizontal="right" wrapText="1" indent="1"/>
    </xf>
    <xf numFmtId="183" fontId="8" fillId="0" borderId="0" xfId="2719" applyNumberFormat="1" applyFont="1" applyFill="1" applyBorder="1" applyAlignment="1">
      <alignment horizontal="right" vertical="center" wrapText="1" indent="1"/>
    </xf>
    <xf numFmtId="183" fontId="8" fillId="0" borderId="0" xfId="2719" applyNumberFormat="1" applyFont="1" applyFill="1" applyBorder="1" applyAlignment="1" applyProtection="1">
      <alignment vertical="center" wrapText="1"/>
    </xf>
    <xf numFmtId="183" fontId="8" fillId="0" borderId="0" xfId="2720" applyNumberFormat="1" applyFont="1" applyFill="1" applyBorder="1" applyAlignment="1">
      <alignment horizontal="right" vertical="center" wrapText="1" indent="1"/>
    </xf>
    <xf numFmtId="166" fontId="7" fillId="0" borderId="0" xfId="2667" applyNumberFormat="1" applyFont="1" applyFill="1" applyBorder="1"/>
    <xf numFmtId="183" fontId="87" fillId="0" borderId="0" xfId="2712" applyNumberFormat="1" applyFont="1" applyFill="1" applyBorder="1" applyAlignment="1">
      <alignment horizontal="right" wrapText="1" indent="1"/>
    </xf>
    <xf numFmtId="183" fontId="87" fillId="0" borderId="0" xfId="2712" applyNumberFormat="1" applyFont="1" applyFill="1" applyBorder="1" applyAlignment="1">
      <alignment horizontal="right" vertical="center" wrapText="1" indent="1"/>
    </xf>
    <xf numFmtId="183" fontId="87" fillId="0" borderId="0" xfId="2712" applyNumberFormat="1" applyFont="1" applyFill="1" applyBorder="1" applyAlignment="1">
      <alignment wrapText="1"/>
    </xf>
    <xf numFmtId="183" fontId="87" fillId="0" borderId="0" xfId="2712" applyNumberFormat="1" applyFont="1" applyFill="1" applyBorder="1" applyAlignment="1">
      <alignment vertical="center" wrapText="1"/>
    </xf>
    <xf numFmtId="0" fontId="6" fillId="0" borderId="0" xfId="2690" applyFont="1" applyAlignment="1">
      <alignment horizontal="left"/>
    </xf>
    <xf numFmtId="0" fontId="91" fillId="0" borderId="0" xfId="2699" applyFont="1"/>
    <xf numFmtId="0" fontId="89" fillId="0" borderId="1" xfId="2698" applyFont="1" applyBorder="1" applyAlignment="1">
      <alignment horizontal="right"/>
    </xf>
    <xf numFmtId="0" fontId="87" fillId="0" borderId="2" xfId="2698" applyFont="1" applyBorder="1" applyAlignment="1">
      <alignment horizontal="center" vertical="center" wrapText="1"/>
    </xf>
    <xf numFmtId="0" fontId="87" fillId="0" borderId="0" xfId="2698" applyFont="1" applyAlignment="1">
      <alignment horizontal="center" vertical="center" wrapText="1"/>
    </xf>
    <xf numFmtId="0" fontId="9" fillId="0" borderId="0" xfId="2689" applyFont="1" applyAlignment="1">
      <alignment horizontal="left"/>
    </xf>
    <xf numFmtId="0" fontId="9" fillId="0" borderId="0" xfId="2689" applyFont="1"/>
    <xf numFmtId="183" fontId="9" fillId="0" borderId="0" xfId="2700" applyNumberFormat="1" applyFont="1" applyAlignment="1">
      <alignment horizontal="right" indent="1"/>
    </xf>
    <xf numFmtId="0" fontId="8" fillId="0" borderId="0" xfId="2689" applyFont="1"/>
    <xf numFmtId="0" fontId="8" fillId="0" borderId="0" xfId="2689" applyFont="1" applyAlignment="1">
      <alignment horizontal="left"/>
    </xf>
    <xf numFmtId="183" fontId="8" fillId="0" borderId="0" xfId="2700" applyNumberFormat="1" applyAlignment="1">
      <alignment horizontal="right" indent="1"/>
    </xf>
    <xf numFmtId="183" fontId="112" fillId="0" borderId="0" xfId="2700" applyNumberFormat="1" applyFont="1" applyAlignment="1">
      <alignment horizontal="right" indent="1"/>
    </xf>
    <xf numFmtId="0" fontId="8" fillId="0" borderId="0" xfId="2689" applyFont="1" applyAlignment="1">
      <alignment horizontal="left" wrapText="1"/>
    </xf>
    <xf numFmtId="0" fontId="8" fillId="0" borderId="0" xfId="2689" applyFont="1" applyAlignment="1">
      <alignment wrapText="1"/>
    </xf>
    <xf numFmtId="0" fontId="89" fillId="0" borderId="0" xfId="2689" applyFont="1" applyAlignment="1">
      <alignment horizontal="left"/>
    </xf>
    <xf numFmtId="1" fontId="89" fillId="0" borderId="0" xfId="2700" applyNumberFormat="1" applyFont="1" applyAlignment="1">
      <alignment horizontal="right"/>
    </xf>
    <xf numFmtId="1" fontId="113" fillId="0" borderId="0" xfId="2700" applyNumberFormat="1" applyFont="1" applyAlignment="1">
      <alignment horizontal="right"/>
    </xf>
    <xf numFmtId="183" fontId="113" fillId="0" borderId="0" xfId="2700" applyNumberFormat="1" applyFont="1" applyAlignment="1">
      <alignment horizontal="right" indent="1"/>
    </xf>
    <xf numFmtId="0" fontId="8" fillId="0" borderId="0" xfId="2688" applyFont="1" applyAlignment="1">
      <alignment horizontal="left" indent="1"/>
    </xf>
    <xf numFmtId="183" fontId="8" fillId="0" borderId="0" xfId="2700" applyNumberFormat="1" applyAlignment="1">
      <alignment horizontal="right"/>
    </xf>
    <xf numFmtId="1" fontId="8" fillId="0" borderId="0" xfId="2700" applyNumberFormat="1" applyAlignment="1">
      <alignment horizontal="right"/>
    </xf>
    <xf numFmtId="0" fontId="89" fillId="0" borderId="0" xfId="2689" applyFont="1"/>
    <xf numFmtId="183" fontId="8" fillId="0" borderId="0" xfId="2698" applyNumberFormat="1" applyFont="1" applyAlignment="1">
      <alignment horizontal="right"/>
    </xf>
    <xf numFmtId="0" fontId="8" fillId="0" borderId="0" xfId="2670" applyFont="1"/>
    <xf numFmtId="0" fontId="8" fillId="0" borderId="0" xfId="2670" applyFont="1" applyAlignment="1">
      <alignment horizontal="left" indent="1"/>
    </xf>
    <xf numFmtId="1" fontId="8" fillId="0" borderId="0" xfId="2698" applyNumberFormat="1" applyFont="1" applyAlignment="1">
      <alignment horizontal="right"/>
    </xf>
    <xf numFmtId="0" fontId="6" fillId="0" borderId="0" xfId="2677" applyFont="1" applyFill="1" applyAlignment="1">
      <alignment horizontal="left"/>
    </xf>
    <xf numFmtId="0" fontId="7" fillId="0" borderId="0" xfId="2677" applyFont="1" applyFill="1" applyAlignment="1">
      <alignment horizontal="left"/>
    </xf>
    <xf numFmtId="0" fontId="7" fillId="0" borderId="0" xfId="2677" applyFont="1" applyFill="1" applyAlignment="1">
      <alignment horizontal="center"/>
    </xf>
    <xf numFmtId="0" fontId="5" fillId="0" borderId="0" xfId="2677" applyFill="1"/>
    <xf numFmtId="0" fontId="7" fillId="0" borderId="0" xfId="2677" applyFont="1" applyFill="1"/>
    <xf numFmtId="0" fontId="10" fillId="0" borderId="0" xfId="2677" applyFont="1" applyFill="1"/>
    <xf numFmtId="0" fontId="10" fillId="0" borderId="0" xfId="2677" applyFont="1" applyFill="1" applyAlignment="1">
      <alignment horizontal="center"/>
    </xf>
    <xf numFmtId="0" fontId="89" fillId="0" borderId="0" xfId="2677" applyFont="1" applyFill="1" applyAlignment="1">
      <alignment horizontal="right"/>
    </xf>
    <xf numFmtId="0" fontId="10" fillId="0" borderId="2" xfId="2677" applyFont="1" applyFill="1" applyBorder="1"/>
    <xf numFmtId="0" fontId="10" fillId="0" borderId="2" xfId="2677" applyFont="1" applyFill="1" applyBorder="1" applyAlignment="1">
      <alignment vertical="center"/>
    </xf>
    <xf numFmtId="0" fontId="8" fillId="0" borderId="2" xfId="2677" applyFont="1" applyFill="1" applyBorder="1" applyAlignment="1">
      <alignment horizontal="center" vertical="center"/>
    </xf>
    <xf numFmtId="0" fontId="10" fillId="0" borderId="0" xfId="2677" applyFont="1" applyFill="1" applyAlignment="1">
      <alignment vertical="center"/>
    </xf>
    <xf numFmtId="0" fontId="8" fillId="0" borderId="1" xfId="2677" applyFont="1" applyFill="1" applyBorder="1" applyAlignment="1">
      <alignment horizontal="center" vertical="center"/>
    </xf>
    <xf numFmtId="0" fontId="9" fillId="0" borderId="0" xfId="2677" applyFont="1" applyFill="1"/>
    <xf numFmtId="0" fontId="8" fillId="0" borderId="0" xfId="2415" applyFill="1"/>
    <xf numFmtId="1" fontId="9" fillId="0" borderId="0" xfId="2677" applyNumberFormat="1" applyFont="1" applyFill="1" applyAlignment="1">
      <alignment horizontal="right" indent="2"/>
    </xf>
    <xf numFmtId="183" fontId="9" fillId="0" borderId="0" xfId="2677" applyNumberFormat="1" applyFont="1" applyFill="1" applyAlignment="1">
      <alignment horizontal="right" indent="2"/>
    </xf>
    <xf numFmtId="1" fontId="8" fillId="0" borderId="0" xfId="2677" applyNumberFormat="1" applyFont="1" applyFill="1" applyAlignment="1">
      <alignment horizontal="right" indent="2"/>
    </xf>
    <xf numFmtId="0" fontId="4" fillId="0" borderId="0" xfId="2705" applyFill="1" applyAlignment="1">
      <alignment horizontal="right" indent="2"/>
    </xf>
    <xf numFmtId="183" fontId="8" fillId="0" borderId="0" xfId="2677" applyNumberFormat="1" applyFont="1" applyFill="1" applyAlignment="1">
      <alignment horizontal="right" indent="2"/>
    </xf>
    <xf numFmtId="0" fontId="63" fillId="0" borderId="0" xfId="2348" applyFill="1" applyAlignment="1">
      <alignment vertical="center" wrapText="1"/>
    </xf>
    <xf numFmtId="1" fontId="5" fillId="0" borderId="0" xfId="2677" applyNumberFormat="1" applyFill="1"/>
    <xf numFmtId="183" fontId="5" fillId="0" borderId="0" xfId="2677" applyNumberFormat="1" applyFill="1"/>
    <xf numFmtId="0" fontId="8" fillId="0" borderId="0" xfId="2717" applyNumberFormat="1" applyFont="1" applyFill="1" applyBorder="1" applyAlignment="1">
      <alignment horizontal="right" indent="2"/>
    </xf>
    <xf numFmtId="183" fontId="89" fillId="0" borderId="0" xfId="2717" applyNumberFormat="1" applyFont="1" applyFill="1" applyBorder="1" applyAlignment="1">
      <alignment horizontal="right" indent="2"/>
    </xf>
    <xf numFmtId="0" fontId="8" fillId="0" borderId="0" xfId="2685" applyFill="1"/>
    <xf numFmtId="0" fontId="4" fillId="0" borderId="0" xfId="2705" applyFill="1"/>
    <xf numFmtId="1" fontId="8" fillId="0" borderId="0" xfId="2677" applyNumberFormat="1" applyFont="1" applyFill="1" applyAlignment="1">
      <alignment horizontal="right" indent="3"/>
    </xf>
    <xf numFmtId="183" fontId="8" fillId="0" borderId="0" xfId="2677" applyNumberFormat="1" applyFont="1" applyFill="1" applyAlignment="1">
      <alignment horizontal="right" indent="3"/>
    </xf>
    <xf numFmtId="0" fontId="4" fillId="0" borderId="0" xfId="2705" applyFill="1" applyAlignment="1">
      <alignment horizontal="center"/>
    </xf>
    <xf numFmtId="0" fontId="63" fillId="0" borderId="0" xfId="2348" applyFill="1"/>
    <xf numFmtId="0" fontId="63" fillId="0" borderId="0" xfId="2348" applyFill="1" applyAlignment="1">
      <alignment horizontal="center"/>
    </xf>
    <xf numFmtId="0" fontId="5" fillId="0" borderId="0" xfId="2677" applyFill="1" applyAlignment="1"/>
    <xf numFmtId="0" fontId="99" fillId="0" borderId="1" xfId="2698" applyFont="1" applyBorder="1" applyAlignment="1">
      <alignment horizontal="right"/>
    </xf>
    <xf numFmtId="0" fontId="87" fillId="0" borderId="0" xfId="2669" applyFont="1" applyAlignment="1">
      <alignment horizontal="center" vertical="center"/>
    </xf>
    <xf numFmtId="1" fontId="9" fillId="0" borderId="0" xfId="2700" applyNumberFormat="1" applyFont="1" applyAlignment="1">
      <alignment horizontal="right" indent="1"/>
    </xf>
    <xf numFmtId="1" fontId="89" fillId="0" borderId="0" xfId="2700" applyNumberFormat="1" applyFont="1" applyAlignment="1">
      <alignment horizontal="right" indent="1"/>
    </xf>
    <xf numFmtId="1" fontId="113" fillId="0" borderId="0" xfId="2700" applyNumberFormat="1" applyFont="1" applyAlignment="1">
      <alignment horizontal="right" indent="1"/>
    </xf>
    <xf numFmtId="0" fontId="90" fillId="0" borderId="0" xfId="2689" applyFont="1"/>
    <xf numFmtId="0" fontId="8" fillId="0" borderId="0" xfId="2689" applyFont="1" applyAlignment="1">
      <alignment horizontal="left" indent="1"/>
    </xf>
    <xf numFmtId="1" fontId="8" fillId="0" borderId="0" xfId="2700" applyNumberFormat="1" applyAlignment="1">
      <alignment horizontal="right" indent="1"/>
    </xf>
    <xf numFmtId="1" fontId="112" fillId="0" borderId="0" xfId="2700" applyNumberFormat="1" applyFont="1" applyAlignment="1">
      <alignment horizontal="right" indent="1"/>
    </xf>
    <xf numFmtId="1" fontId="8" fillId="0" borderId="0" xfId="2698" applyNumberFormat="1" applyFont="1" applyAlignment="1">
      <alignment horizontal="right" indent="1"/>
    </xf>
    <xf numFmtId="0" fontId="8" fillId="0" borderId="0" xfId="2539" applyFont="1" applyAlignment="1">
      <alignment horizontal="left" indent="1"/>
    </xf>
    <xf numFmtId="0" fontId="99" fillId="0" borderId="0" xfId="2698" applyNumberFormat="1" applyFont="1" applyBorder="1" applyAlignment="1">
      <alignment horizontal="right"/>
    </xf>
    <xf numFmtId="0" fontId="87" fillId="0" borderId="1" xfId="2698" applyFont="1" applyBorder="1" applyAlignment="1">
      <alignment horizontal="center" vertical="center" wrapText="1"/>
    </xf>
    <xf numFmtId="183" fontId="9" fillId="0" borderId="0" xfId="2700" applyNumberFormat="1" applyFont="1" applyAlignment="1">
      <alignment horizontal="right" indent="2"/>
    </xf>
    <xf numFmtId="183" fontId="113" fillId="0" borderId="0" xfId="2700" applyNumberFormat="1" applyFont="1" applyAlignment="1">
      <alignment horizontal="right" indent="2"/>
    </xf>
    <xf numFmtId="183" fontId="112" fillId="0" borderId="0" xfId="2700" applyNumberFormat="1" applyFont="1" applyAlignment="1">
      <alignment horizontal="right" indent="2"/>
    </xf>
    <xf numFmtId="183" fontId="8" fillId="0" borderId="0" xfId="2700" applyNumberFormat="1" applyAlignment="1">
      <alignment horizontal="right" indent="2"/>
    </xf>
    <xf numFmtId="0" fontId="8" fillId="0" borderId="1" xfId="2675" applyFont="1" applyBorder="1" applyAlignment="1">
      <alignment horizontal="center" vertical="center" wrapText="1"/>
    </xf>
    <xf numFmtId="0" fontId="9" fillId="0" borderId="0" xfId="2691" applyFont="1" applyAlignment="1">
      <alignment horizontal="left"/>
    </xf>
    <xf numFmtId="183" fontId="9" fillId="0" borderId="0" xfId="2681" applyNumberFormat="1" applyFont="1" applyAlignment="1">
      <alignment horizontal="right" indent="1"/>
    </xf>
    <xf numFmtId="183" fontId="8" fillId="0" borderId="0" xfId="2721" applyNumberFormat="1" applyFont="1" applyBorder="1" applyAlignment="1">
      <alignment horizontal="right" indent="2"/>
    </xf>
    <xf numFmtId="183" fontId="116" fillId="0" borderId="0" xfId="2695" applyNumberFormat="1" applyFont="1" applyBorder="1"/>
    <xf numFmtId="1" fontId="92" fillId="0" borderId="0" xfId="2695" applyNumberFormat="1" applyFont="1" applyAlignment="1">
      <alignment horizontal="right" indent="1"/>
    </xf>
    <xf numFmtId="183" fontId="116" fillId="0" borderId="0" xfId="2695" applyNumberFormat="1" applyFont="1" applyFill="1" applyBorder="1"/>
    <xf numFmtId="1" fontId="121" fillId="0" borderId="0" xfId="2695" applyNumberFormat="1" applyFont="1" applyAlignment="1">
      <alignment horizontal="right" indent="1"/>
    </xf>
    <xf numFmtId="183" fontId="92" fillId="0" borderId="0" xfId="2695" applyNumberFormat="1" applyFont="1" applyAlignment="1">
      <alignment horizontal="right" indent="2"/>
    </xf>
    <xf numFmtId="0" fontId="95" fillId="0" borderId="0" xfId="2718" applyFont="1"/>
    <xf numFmtId="0" fontId="8" fillId="0" borderId="0" xfId="2680" applyNumberFormat="1" applyFont="1" applyBorder="1" applyAlignment="1">
      <alignment horizontal="left" wrapText="1" indent="1"/>
    </xf>
    <xf numFmtId="166" fontId="94" fillId="0" borderId="0" xfId="2206" applyFont="1" applyAlignment="1">
      <alignment horizontal="right" indent="2"/>
    </xf>
    <xf numFmtId="166" fontId="95" fillId="0" borderId="0" xfId="2206" applyFont="1" applyAlignment="1">
      <alignment horizontal="right" indent="2"/>
    </xf>
    <xf numFmtId="166" fontId="124" fillId="0" borderId="0" xfId="2687" applyNumberFormat="1" applyFont="1" applyFill="1" applyBorder="1"/>
    <xf numFmtId="0" fontId="107" fillId="0" borderId="0" xfId="0" applyFont="1" applyBorder="1" applyAlignment="1">
      <alignment horizontal="center" vertical="center" wrapText="1"/>
    </xf>
    <xf numFmtId="0" fontId="94" fillId="0" borderId="0" xfId="2410" applyFont="1"/>
    <xf numFmtId="0" fontId="8" fillId="0" borderId="0" xfId="2663" applyNumberFormat="1" applyFont="1" applyBorder="1" applyAlignment="1">
      <alignment horizontal="left" wrapText="1" indent="1"/>
    </xf>
    <xf numFmtId="0" fontId="8" fillId="0" borderId="0" xfId="2326" applyNumberFormat="1" applyFont="1" applyBorder="1" applyAlignment="1">
      <alignment horizontal="left" wrapText="1" indent="1"/>
    </xf>
    <xf numFmtId="0" fontId="8" fillId="0" borderId="0" xfId="2410" applyAlignment="1">
      <alignment horizontal="left" indent="1"/>
    </xf>
    <xf numFmtId="183" fontId="8" fillId="0" borderId="0" xfId="2326" applyNumberFormat="1" applyFont="1" applyFill="1" applyBorder="1" applyAlignment="1">
      <alignment horizontal="left" indent="1"/>
    </xf>
    <xf numFmtId="0" fontId="8" fillId="0" borderId="0" xfId="2679" applyNumberFormat="1" applyFont="1" applyBorder="1" applyAlignment="1">
      <alignment horizontal="center" vertical="center"/>
    </xf>
    <xf numFmtId="0" fontId="8" fillId="0" borderId="0" xfId="2679" quotePrefix="1" applyFont="1" applyBorder="1" applyAlignment="1">
      <alignment horizontal="center" vertical="center"/>
    </xf>
    <xf numFmtId="0" fontId="10" fillId="0" borderId="1" xfId="2679" applyFont="1" applyBorder="1"/>
    <xf numFmtId="0" fontId="10" fillId="0" borderId="1" xfId="2679" applyFont="1" applyBorder="1" applyAlignment="1">
      <alignment horizontal="center"/>
    </xf>
    <xf numFmtId="0" fontId="8" fillId="0" borderId="1" xfId="2696" applyBorder="1"/>
    <xf numFmtId="0" fontId="10" fillId="0" borderId="0" xfId="2679" applyFont="1" applyBorder="1" applyAlignment="1">
      <alignment horizontal="center"/>
    </xf>
    <xf numFmtId="0" fontId="8" fillId="0" borderId="0" xfId="2696" applyBorder="1"/>
    <xf numFmtId="2" fontId="9" fillId="0" borderId="0" xfId="2686" applyNumberFormat="1" applyFont="1" applyBorder="1" applyAlignment="1">
      <alignment horizontal="right"/>
    </xf>
    <xf numFmtId="2" fontId="9" fillId="0" borderId="0" xfId="2686" applyNumberFormat="1" applyFont="1" applyBorder="1" applyAlignment="1"/>
    <xf numFmtId="2" fontId="9" fillId="0" borderId="0" xfId="2686" applyNumberFormat="1" applyFont="1" applyBorder="1" applyAlignment="1">
      <alignment horizontal="right" indent="1"/>
    </xf>
    <xf numFmtId="0" fontId="8" fillId="0" borderId="0" xfId="2696" applyFont="1"/>
    <xf numFmtId="0" fontId="8" fillId="0" borderId="0" xfId="2696" applyFont="1" applyAlignment="1"/>
    <xf numFmtId="0" fontId="8" fillId="0" borderId="0" xfId="2696" applyAlignment="1"/>
    <xf numFmtId="0" fontId="8" fillId="0" borderId="0" xfId="2696" applyAlignment="1">
      <alignment horizontal="right" indent="1"/>
    </xf>
    <xf numFmtId="2" fontId="8" fillId="0" borderId="0" xfId="2696" applyNumberFormat="1" applyAlignment="1">
      <alignment horizontal="right" indent="1"/>
    </xf>
    <xf numFmtId="2" fontId="8" fillId="0" borderId="0" xfId="2696" applyNumberFormat="1" applyFont="1" applyAlignment="1"/>
    <xf numFmtId="2" fontId="8" fillId="0" borderId="0" xfId="2686" applyNumberFormat="1" applyFont="1" applyBorder="1" applyAlignment="1">
      <alignment horizontal="right" indent="1"/>
    </xf>
    <xf numFmtId="0" fontId="8" fillId="0" borderId="0" xfId="2696" applyFont="1" applyAlignment="1">
      <alignment horizontal="right" indent="1"/>
    </xf>
    <xf numFmtId="2" fontId="9" fillId="0" borderId="0" xfId="2686" quotePrefix="1" applyNumberFormat="1" applyFont="1" applyBorder="1" applyAlignment="1"/>
    <xf numFmtId="2" fontId="9" fillId="0" borderId="0" xfId="2686" quotePrefix="1" applyNumberFormat="1" applyFont="1" applyBorder="1" applyAlignment="1">
      <alignment horizontal="right" indent="1"/>
    </xf>
    <xf numFmtId="0" fontId="5" fillId="0" borderId="0" xfId="1" applyFill="1"/>
    <xf numFmtId="0" fontId="144" fillId="0" borderId="0" xfId="1" applyFont="1"/>
    <xf numFmtId="0" fontId="145" fillId="0" borderId="0" xfId="1" applyFont="1" applyBorder="1" applyAlignment="1">
      <alignment horizontal="center" vertical="center" wrapText="1"/>
    </xf>
    <xf numFmtId="0" fontId="87" fillId="0" borderId="0" xfId="1" applyFont="1"/>
    <xf numFmtId="0" fontId="87" fillId="0" borderId="1" xfId="1" applyFont="1" applyBorder="1"/>
    <xf numFmtId="0" fontId="140" fillId="0" borderId="1" xfId="1" applyFont="1" applyFill="1" applyBorder="1"/>
    <xf numFmtId="0" fontId="146" fillId="0" borderId="1" xfId="1" applyFont="1" applyBorder="1"/>
    <xf numFmtId="0" fontId="140" fillId="0" borderId="1" xfId="1" applyFont="1" applyBorder="1"/>
    <xf numFmtId="0" fontId="99" fillId="0" borderId="1" xfId="1" applyFont="1" applyBorder="1" applyAlignment="1">
      <alignment horizontal="right"/>
    </xf>
    <xf numFmtId="0" fontId="87" fillId="0" borderId="2" xfId="1" applyFont="1" applyBorder="1"/>
    <xf numFmtId="0" fontId="147" fillId="0" borderId="2" xfId="1" applyFont="1" applyBorder="1" applyAlignment="1">
      <alignment horizontal="center" vertical="center"/>
    </xf>
    <xf numFmtId="0" fontId="87" fillId="0" borderId="0" xfId="1" applyFont="1" applyBorder="1"/>
    <xf numFmtId="0" fontId="147" fillId="0" borderId="0" xfId="1" applyFont="1" applyBorder="1" applyAlignment="1">
      <alignment horizontal="center" vertical="center"/>
    </xf>
    <xf numFmtId="0" fontId="87" fillId="0" borderId="0" xfId="1" applyFont="1" applyBorder="1" applyAlignment="1">
      <alignment horizontal="center" vertical="center"/>
    </xf>
    <xf numFmtId="0" fontId="87" fillId="0" borderId="0" xfId="1" applyFont="1" applyFill="1" applyBorder="1" applyAlignment="1">
      <alignment horizontal="center"/>
    </xf>
    <xf numFmtId="0" fontId="145" fillId="0" borderId="0" xfId="1" applyFont="1" applyBorder="1" applyAlignment="1">
      <alignment horizontal="center"/>
    </xf>
    <xf numFmtId="0" fontId="87" fillId="0" borderId="0" xfId="1" applyFont="1" applyBorder="1" applyAlignment="1">
      <alignment horizontal="center"/>
    </xf>
    <xf numFmtId="0" fontId="140" fillId="0" borderId="0" xfId="1" applyFont="1"/>
    <xf numFmtId="0" fontId="148" fillId="0" borderId="0" xfId="0" applyFont="1"/>
    <xf numFmtId="1" fontId="87" fillId="0" borderId="0" xfId="2326" applyNumberFormat="1" applyFont="1" applyFill="1"/>
    <xf numFmtId="1" fontId="87" fillId="0" borderId="0" xfId="2326" applyNumberFormat="1" applyFont="1" applyFill="1" applyAlignment="1">
      <alignment vertical="center"/>
    </xf>
    <xf numFmtId="1" fontId="87" fillId="0" borderId="0" xfId="2326" applyNumberFormat="1" applyFont="1" applyBorder="1" applyAlignment="1">
      <alignment vertical="center"/>
    </xf>
    <xf numFmtId="2" fontId="87" fillId="0" borderId="0" xfId="1" applyNumberFormat="1" applyFont="1" applyBorder="1" applyAlignment="1">
      <alignment horizontal="right" vertical="center" wrapText="1"/>
    </xf>
    <xf numFmtId="0" fontId="140" fillId="0" borderId="0" xfId="1" applyFont="1" applyFill="1"/>
    <xf numFmtId="0" fontId="146" fillId="0" borderId="0" xfId="1" applyFont="1"/>
    <xf numFmtId="0" fontId="5" fillId="0" borderId="0" xfId="1" applyFont="1"/>
    <xf numFmtId="1" fontId="19" fillId="0" borderId="0" xfId="1" applyNumberFormat="1" applyFont="1"/>
    <xf numFmtId="0" fontId="149" fillId="0" borderId="0" xfId="0" applyFont="1"/>
    <xf numFmtId="0" fontId="151" fillId="0" borderId="2" xfId="2722" applyFont="1" applyBorder="1" applyAlignment="1">
      <alignment horizontal="center" vertical="center" wrapText="1"/>
    </xf>
    <xf numFmtId="0" fontId="151" fillId="0" borderId="0" xfId="2722" applyFont="1" applyBorder="1" applyAlignment="1">
      <alignment horizontal="center" vertical="center" wrapText="1"/>
    </xf>
    <xf numFmtId="0" fontId="2" fillId="0" borderId="0" xfId="2723"/>
    <xf numFmtId="0" fontId="41" fillId="0" borderId="0" xfId="2723" applyFont="1"/>
    <xf numFmtId="0" fontId="95" fillId="0" borderId="0" xfId="2723" applyFont="1" applyFill="1"/>
    <xf numFmtId="0" fontId="95" fillId="0" borderId="0" xfId="2723" applyFont="1"/>
    <xf numFmtId="0" fontId="107" fillId="0" borderId="0" xfId="2724" applyFont="1" applyFill="1"/>
    <xf numFmtId="0" fontId="95" fillId="0" borderId="0" xfId="2724" applyFont="1" applyFill="1"/>
    <xf numFmtId="0" fontId="105" fillId="0" borderId="0" xfId="2724" applyFont="1" applyFill="1"/>
    <xf numFmtId="0" fontId="9" fillId="0" borderId="0" xfId="2675" applyFont="1" applyFill="1" applyBorder="1" applyAlignment="1"/>
    <xf numFmtId="0" fontId="109" fillId="0" borderId="0" xfId="2724" applyFont="1" applyFill="1"/>
    <xf numFmtId="0" fontId="87" fillId="0" borderId="0" xfId="2669" applyFont="1" applyFill="1" applyBorder="1" applyAlignment="1">
      <alignment horizontal="center" vertical="center" wrapText="1"/>
    </xf>
    <xf numFmtId="0" fontId="95" fillId="0" borderId="0" xfId="2724" applyFont="1"/>
    <xf numFmtId="0" fontId="95" fillId="0" borderId="0" xfId="2724" applyFont="1" applyBorder="1"/>
    <xf numFmtId="183" fontId="107" fillId="0" borderId="0" xfId="2724" applyNumberFormat="1" applyFont="1"/>
    <xf numFmtId="183" fontId="107" fillId="0" borderId="0" xfId="2724" applyNumberFormat="1" applyFont="1" applyBorder="1"/>
    <xf numFmtId="0" fontId="107" fillId="0" borderId="0" xfId="2724" applyFont="1"/>
    <xf numFmtId="0" fontId="109" fillId="0" borderId="0" xfId="2724" applyFont="1"/>
    <xf numFmtId="183" fontId="109" fillId="0" borderId="0" xfId="2724" applyNumberFormat="1" applyFont="1"/>
    <xf numFmtId="0" fontId="109" fillId="0" borderId="0" xfId="2724" applyFont="1" applyBorder="1"/>
    <xf numFmtId="0" fontId="105" fillId="0" borderId="0" xfId="2724" applyFont="1"/>
    <xf numFmtId="0" fontId="41" fillId="0" borderId="1" xfId="2673" applyFont="1" applyBorder="1"/>
    <xf numFmtId="0" fontId="41" fillId="0" borderId="2" xfId="2673" applyFont="1" applyBorder="1"/>
    <xf numFmtId="0" fontId="41" fillId="0" borderId="0" xfId="2673" applyFont="1" applyBorder="1"/>
    <xf numFmtId="0" fontId="41" fillId="0" borderId="0" xfId="2673" applyFont="1"/>
    <xf numFmtId="0" fontId="153" fillId="0" borderId="0" xfId="2673" applyFont="1"/>
    <xf numFmtId="1" fontId="91" fillId="0" borderId="0" xfId="2682" applyNumberFormat="1" applyFont="1"/>
    <xf numFmtId="1" fontId="114" fillId="0" borderId="0" xfId="2682" applyNumberFormat="1" applyFont="1"/>
    <xf numFmtId="0" fontId="43" fillId="0" borderId="0" xfId="2682" applyFont="1"/>
    <xf numFmtId="0" fontId="140" fillId="0" borderId="0" xfId="2682" applyFont="1"/>
    <xf numFmtId="0" fontId="87" fillId="0" borderId="0" xfId="2701" applyFont="1"/>
    <xf numFmtId="0" fontId="87" fillId="0" borderId="0" xfId="2682" applyFont="1"/>
    <xf numFmtId="0" fontId="99" fillId="0" borderId="1" xfId="2682" applyFont="1" applyBorder="1"/>
    <xf numFmtId="0" fontId="87" fillId="0" borderId="1" xfId="2682" applyFont="1" applyBorder="1"/>
    <xf numFmtId="0" fontId="99" fillId="0" borderId="1" xfId="2682" applyFont="1" applyBorder="1" applyAlignment="1">
      <alignment horizontal="right"/>
    </xf>
    <xf numFmtId="0" fontId="87" fillId="0" borderId="2" xfId="2701" applyFont="1" applyBorder="1" applyAlignment="1">
      <alignment horizontal="center"/>
    </xf>
    <xf numFmtId="0" fontId="87" fillId="0" borderId="2" xfId="2682" applyFont="1" applyBorder="1"/>
    <xf numFmtId="0" fontId="87" fillId="0" borderId="0" xfId="2701" applyFont="1" applyAlignment="1">
      <alignment horizontal="center"/>
    </xf>
    <xf numFmtId="1" fontId="87" fillId="0" borderId="1" xfId="2701" applyNumberFormat="1" applyFont="1" applyBorder="1" applyAlignment="1">
      <alignment horizontal="center"/>
    </xf>
    <xf numFmtId="183" fontId="87" fillId="0" borderId="1" xfId="2701" applyNumberFormat="1" applyFont="1" applyBorder="1" applyAlignment="1">
      <alignment horizontal="center"/>
    </xf>
    <xf numFmtId="1" fontId="87" fillId="0" borderId="1" xfId="2682" applyNumberFormat="1" applyFont="1" applyBorder="1" applyAlignment="1">
      <alignment horizontal="center"/>
    </xf>
    <xf numFmtId="0" fontId="117" fillId="0" borderId="0" xfId="2701" applyFont="1" applyAlignment="1">
      <alignment horizontal="center" wrapText="1"/>
    </xf>
    <xf numFmtId="183" fontId="87" fillId="0" borderId="0" xfId="2682" applyNumberFormat="1" applyFont="1"/>
    <xf numFmtId="0" fontId="139" fillId="0" borderId="0" xfId="2682" applyFont="1"/>
    <xf numFmtId="0" fontId="96" fillId="0" borderId="0" xfId="2682" applyFont="1"/>
    <xf numFmtId="1" fontId="96" fillId="0" borderId="0" xfId="2682" applyNumberFormat="1" applyFont="1"/>
    <xf numFmtId="183" fontId="96" fillId="0" borderId="0" xfId="2682" applyNumberFormat="1" applyFont="1"/>
    <xf numFmtId="49" fontId="96" fillId="0" borderId="0" xfId="2701" applyNumberFormat="1" applyFont="1" applyAlignment="1">
      <alignment horizontal="left"/>
    </xf>
    <xf numFmtId="49" fontId="87" fillId="0" borderId="0" xfId="2701" applyNumberFormat="1" applyFont="1" applyAlignment="1">
      <alignment horizontal="left"/>
    </xf>
    <xf numFmtId="1" fontId="87" fillId="0" borderId="0" xfId="2682" applyNumberFormat="1" applyFont="1"/>
    <xf numFmtId="0" fontId="87" fillId="0" borderId="0" xfId="2701" applyFont="1" applyAlignment="1">
      <alignment horizontal="left"/>
    </xf>
    <xf numFmtId="0" fontId="96" fillId="0" borderId="0" xfId="2701" applyFont="1"/>
    <xf numFmtId="0" fontId="140" fillId="0" borderId="0" xfId="2701" applyFont="1"/>
    <xf numFmtId="0" fontId="91" fillId="0" borderId="0" xfId="2690" applyFont="1" applyAlignment="1">
      <alignment horizontal="left"/>
    </xf>
    <xf numFmtId="0" fontId="126" fillId="0" borderId="0" xfId="2698" applyFont="1"/>
    <xf numFmtId="0" fontId="96" fillId="0" borderId="0" xfId="2699" applyFont="1"/>
    <xf numFmtId="0" fontId="96" fillId="0" borderId="0" xfId="2698" applyFont="1"/>
    <xf numFmtId="0" fontId="87" fillId="0" borderId="0" xfId="2689" applyFont="1" applyAlignment="1">
      <alignment horizontal="left" indent="1"/>
    </xf>
    <xf numFmtId="183" fontId="87" fillId="0" borderId="0" xfId="2698" applyNumberFormat="1" applyFont="1"/>
    <xf numFmtId="0" fontId="87" fillId="0" borderId="0" xfId="2670" applyFont="1"/>
    <xf numFmtId="1" fontId="87" fillId="0" borderId="0" xfId="2698" applyNumberFormat="1" applyFont="1" applyAlignment="1">
      <alignment horizontal="right" indent="1"/>
    </xf>
    <xf numFmtId="183" fontId="87" fillId="0" borderId="0" xfId="2698" applyNumberFormat="1" applyFont="1" applyAlignment="1">
      <alignment horizontal="right" indent="2"/>
    </xf>
    <xf numFmtId="1" fontId="154" fillId="0" borderId="0" xfId="2682" applyNumberFormat="1" applyFont="1"/>
    <xf numFmtId="1" fontId="155" fillId="0" borderId="0" xfId="2682" applyNumberFormat="1" applyFont="1"/>
    <xf numFmtId="0" fontId="156" fillId="0" borderId="0" xfId="2716" applyFont="1"/>
    <xf numFmtId="1" fontId="157" fillId="0" borderId="0" xfId="2682" applyNumberFormat="1" applyFont="1" applyAlignment="1">
      <alignment horizontal="center"/>
    </xf>
    <xf numFmtId="1" fontId="158" fillId="0" borderId="0" xfId="2682" applyNumberFormat="1" applyFont="1" applyAlignment="1">
      <alignment horizontal="center"/>
    </xf>
    <xf numFmtId="0" fontId="159" fillId="0" borderId="0" xfId="2716" applyFont="1"/>
    <xf numFmtId="0" fontId="87" fillId="0" borderId="0" xfId="2682" applyFont="1" applyAlignment="1">
      <alignment vertical="center"/>
    </xf>
    <xf numFmtId="0" fontId="87" fillId="0" borderId="0" xfId="2701" applyFont="1" applyAlignment="1">
      <alignment vertical="center"/>
    </xf>
    <xf numFmtId="0" fontId="97" fillId="0" borderId="1" xfId="2682" applyFont="1" applyBorder="1"/>
    <xf numFmtId="0" fontId="87" fillId="0" borderId="2" xfId="2682" applyFont="1" applyBorder="1" applyAlignment="1">
      <alignment vertical="center"/>
    </xf>
    <xf numFmtId="0" fontId="107" fillId="0" borderId="0" xfId="0" applyFont="1" applyAlignment="1">
      <alignment vertical="center" wrapText="1"/>
    </xf>
    <xf numFmtId="1" fontId="87" fillId="0" borderId="1" xfId="2701" applyNumberFormat="1" applyFont="1" applyBorder="1" applyAlignment="1">
      <alignment horizontal="center" vertical="center"/>
    </xf>
    <xf numFmtId="183" fontId="87" fillId="0" borderId="1" xfId="2701" applyNumberFormat="1" applyFont="1" applyBorder="1" applyAlignment="1">
      <alignment horizontal="center" vertical="center"/>
    </xf>
    <xf numFmtId="1" fontId="87" fillId="0" borderId="1" xfId="2682" applyNumberFormat="1" applyFont="1" applyBorder="1" applyAlignment="1">
      <alignment horizontal="center" vertical="center"/>
    </xf>
    <xf numFmtId="0" fontId="107" fillId="0" borderId="0" xfId="2716" applyFont="1"/>
    <xf numFmtId="1" fontId="109" fillId="0" borderId="0" xfId="2716" applyNumberFormat="1" applyFont="1"/>
    <xf numFmtId="183" fontId="109" fillId="0" borderId="0" xfId="2716" applyNumberFormat="1" applyFont="1"/>
    <xf numFmtId="0" fontId="109" fillId="0" borderId="0" xfId="2716" applyFont="1"/>
    <xf numFmtId="1" fontId="107" fillId="0" borderId="0" xfId="2716" applyNumberFormat="1" applyFont="1"/>
    <xf numFmtId="183" fontId="107" fillId="0" borderId="0" xfId="2716" applyNumberFormat="1" applyFont="1"/>
    <xf numFmtId="1" fontId="159" fillId="0" borderId="0" xfId="2716" applyNumberFormat="1" applyFont="1"/>
    <xf numFmtId="0" fontId="97" fillId="0" borderId="2" xfId="2701" applyFont="1" applyBorder="1"/>
    <xf numFmtId="49" fontId="96" fillId="0" borderId="0" xfId="2703" applyNumberFormat="1" applyFont="1" applyFill="1" applyBorder="1" applyAlignment="1"/>
    <xf numFmtId="1" fontId="96" fillId="0" borderId="0" xfId="2697" applyNumberFormat="1" applyFont="1"/>
    <xf numFmtId="183" fontId="96" fillId="0" borderId="0" xfId="2697" applyNumberFormat="1" applyFont="1"/>
    <xf numFmtId="1" fontId="96" fillId="0" borderId="0" xfId="2701" applyNumberFormat="1" applyFont="1"/>
    <xf numFmtId="1" fontId="157" fillId="0" borderId="0" xfId="2715" applyNumberFormat="1" applyFont="1"/>
    <xf numFmtId="1" fontId="147" fillId="0" borderId="0" xfId="2715" applyNumberFormat="1" applyFont="1"/>
    <xf numFmtId="183" fontId="87" fillId="0" borderId="0" xfId="2697" applyNumberFormat="1" applyFont="1"/>
    <xf numFmtId="183" fontId="160" fillId="0" borderId="0" xfId="2682" applyNumberFormat="1" applyFont="1"/>
    <xf numFmtId="1" fontId="87" fillId="0" borderId="0" xfId="2701" applyNumberFormat="1" applyFont="1"/>
    <xf numFmtId="1" fontId="159" fillId="0" borderId="0" xfId="2715" applyNumberFormat="1" applyFont="1"/>
    <xf numFmtId="0" fontId="120" fillId="0" borderId="0" xfId="2701" applyFont="1"/>
    <xf numFmtId="1" fontId="161" fillId="0" borderId="0" xfId="2682" applyNumberFormat="1" applyFont="1"/>
    <xf numFmtId="0" fontId="126" fillId="0" borderId="0" xfId="2682" applyFont="1"/>
    <xf numFmtId="1" fontId="96" fillId="0" borderId="0" xfId="2682" applyNumberFormat="1" applyFont="1" applyAlignment="1">
      <alignment horizontal="center"/>
    </xf>
    <xf numFmtId="1" fontId="99" fillId="0" borderId="0" xfId="2682" applyNumberFormat="1" applyFont="1" applyAlignment="1">
      <alignment horizontal="center"/>
    </xf>
    <xf numFmtId="0" fontId="97" fillId="0" borderId="0" xfId="2682" applyFont="1"/>
    <xf numFmtId="1" fontId="96" fillId="0" borderId="0" xfId="2682" applyNumberFormat="1" applyFont="1" applyAlignment="1">
      <alignment horizontal="right"/>
    </xf>
    <xf numFmtId="183" fontId="99" fillId="0" borderId="0" xfId="2682" applyNumberFormat="1" applyFont="1"/>
    <xf numFmtId="1" fontId="87" fillId="0" borderId="0" xfId="2682" applyNumberFormat="1" applyFont="1" applyAlignment="1">
      <alignment horizontal="right"/>
    </xf>
    <xf numFmtId="183" fontId="97" fillId="0" borderId="0" xfId="2682" applyNumberFormat="1" applyFont="1"/>
    <xf numFmtId="1" fontId="87" fillId="0" borderId="0" xfId="2697" applyNumberFormat="1" applyFont="1" applyAlignment="1">
      <alignment horizontal="right"/>
    </xf>
    <xf numFmtId="183" fontId="97" fillId="0" borderId="0" xfId="2697" applyNumberFormat="1" applyFont="1"/>
    <xf numFmtId="0" fontId="97" fillId="0" borderId="0" xfId="2697" applyFont="1"/>
    <xf numFmtId="0" fontId="8" fillId="0" borderId="2" xfId="2669" applyFont="1" applyBorder="1" applyAlignment="1">
      <alignment horizontal="center" vertical="center"/>
    </xf>
    <xf numFmtId="0" fontId="8" fillId="0" borderId="0" xfId="2669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6" fillId="0" borderId="0" xfId="2666" applyNumberFormat="1" applyFont="1" applyFill="1" applyAlignment="1">
      <alignment horizontal="left" wrapText="1"/>
    </xf>
    <xf numFmtId="0" fontId="6" fillId="0" borderId="0" xfId="2672" applyNumberFormat="1" applyFont="1" applyAlignment="1">
      <alignment horizontal="left" wrapText="1"/>
    </xf>
    <xf numFmtId="0" fontId="87" fillId="0" borderId="2" xfId="2669" applyFont="1" applyFill="1" applyBorder="1" applyAlignment="1">
      <alignment horizontal="center" vertical="center"/>
    </xf>
    <xf numFmtId="0" fontId="87" fillId="0" borderId="1" xfId="2669" applyFont="1" applyFill="1" applyBorder="1" applyAlignment="1">
      <alignment horizontal="center" vertical="center"/>
    </xf>
    <xf numFmtId="0" fontId="87" fillId="0" borderId="2" xfId="2669" applyFont="1" applyFill="1" applyBorder="1" applyAlignment="1">
      <alignment horizontal="center" vertical="center" wrapText="1"/>
    </xf>
    <xf numFmtId="0" fontId="87" fillId="0" borderId="1" xfId="2669" applyFont="1" applyFill="1" applyBorder="1" applyAlignment="1">
      <alignment horizontal="center" vertical="center" wrapText="1"/>
    </xf>
    <xf numFmtId="0" fontId="107" fillId="0" borderId="2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7" fillId="0" borderId="0" xfId="0" applyFont="1" applyAlignment="1">
      <alignment horizontal="center" vertical="center" wrapText="1"/>
    </xf>
    <xf numFmtId="0" fontId="107" fillId="0" borderId="2" xfId="2716" applyFont="1" applyBorder="1" applyAlignment="1">
      <alignment horizontal="center" wrapText="1"/>
    </xf>
    <xf numFmtId="0" fontId="107" fillId="0" borderId="0" xfId="2716" applyFont="1" applyAlignment="1">
      <alignment horizontal="center" wrapText="1"/>
    </xf>
    <xf numFmtId="0" fontId="112" fillId="0" borderId="1" xfId="2709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205" fontId="95" fillId="0" borderId="0" xfId="2719" applyNumberFormat="1" applyFont="1" applyFill="1" applyBorder="1" applyAlignment="1" applyProtection="1">
      <alignment horizontal="right" indent="3"/>
      <protection locked="0"/>
    </xf>
    <xf numFmtId="0" fontId="95" fillId="0" borderId="0" xfId="2727" applyFont="1" applyFill="1"/>
    <xf numFmtId="0" fontId="104" fillId="0" borderId="0" xfId="2728" applyFont="1" applyFill="1"/>
    <xf numFmtId="0" fontId="105" fillId="0" borderId="0" xfId="2727" applyFont="1" applyFill="1"/>
    <xf numFmtId="0" fontId="106" fillId="0" borderId="0" xfId="2728" applyFont="1" applyFill="1"/>
    <xf numFmtId="0" fontId="6" fillId="0" borderId="0" xfId="2326" applyFont="1"/>
    <xf numFmtId="0" fontId="91" fillId="0" borderId="0" xfId="2326" applyFont="1"/>
    <xf numFmtId="0" fontId="8" fillId="0" borderId="0" xfId="2326"/>
    <xf numFmtId="0" fontId="9" fillId="0" borderId="2" xfId="2326" applyFont="1" applyBorder="1" applyAlignment="1">
      <alignment horizontal="center"/>
    </xf>
    <xf numFmtId="0" fontId="87" fillId="0" borderId="2" xfId="1" applyFont="1" applyBorder="1" applyAlignment="1">
      <alignment horizontal="center" vertical="center" wrapText="1"/>
    </xf>
    <xf numFmtId="0" fontId="9" fillId="0" borderId="0" xfId="2326" applyFont="1" applyAlignment="1">
      <alignment horizontal="center" vertical="center"/>
    </xf>
    <xf numFmtId="0" fontId="87" fillId="0" borderId="0" xfId="1" applyFont="1" applyAlignment="1">
      <alignment horizontal="center" vertical="center" wrapText="1"/>
    </xf>
    <xf numFmtId="0" fontId="8" fillId="0" borderId="0" xfId="2326" applyAlignment="1">
      <alignment horizontal="center" vertical="center"/>
    </xf>
    <xf numFmtId="0" fontId="8" fillId="0" borderId="0" xfId="2663" applyFont="1"/>
    <xf numFmtId="0" fontId="87" fillId="0" borderId="1" xfId="1" applyFont="1" applyBorder="1" applyAlignment="1">
      <alignment horizontal="center" vertical="center" wrapText="1"/>
    </xf>
    <xf numFmtId="0" fontId="9" fillId="0" borderId="0" xfId="2326" applyFont="1"/>
    <xf numFmtId="183" fontId="8" fillId="0" borderId="0" xfId="2326" applyNumberFormat="1"/>
    <xf numFmtId="0" fontId="9" fillId="0" borderId="0" xfId="2326" applyFont="1" applyAlignment="1">
      <alignment horizontal="center"/>
    </xf>
    <xf numFmtId="0" fontId="8" fillId="0" borderId="0" xfId="2326" applyAlignment="1">
      <alignment wrapText="1"/>
    </xf>
    <xf numFmtId="183" fontId="8" fillId="0" borderId="0" xfId="2326" applyNumberFormat="1" applyAlignment="1">
      <alignment horizontal="right"/>
    </xf>
    <xf numFmtId="0" fontId="8" fillId="0" borderId="0" xfId="2663" applyFont="1" applyAlignment="1">
      <alignment wrapText="1"/>
    </xf>
    <xf numFmtId="183" fontId="8" fillId="0" borderId="0" xfId="2410" applyNumberFormat="1" applyAlignment="1">
      <alignment horizontal="right"/>
    </xf>
    <xf numFmtId="183" fontId="8" fillId="0" borderId="0" xfId="2410" applyNumberFormat="1"/>
    <xf numFmtId="183" fontId="92" fillId="0" borderId="0" xfId="2410" applyNumberFormat="1" applyFont="1" applyAlignment="1">
      <alignment horizontal="left" indent="2"/>
    </xf>
    <xf numFmtId="0" fontId="6" fillId="0" borderId="0" xfId="2533" applyFont="1"/>
    <xf numFmtId="0" fontId="7" fillId="0" borderId="0" xfId="2533" applyFont="1"/>
    <xf numFmtId="0" fontId="8" fillId="0" borderId="0" xfId="2533"/>
    <xf numFmtId="0" fontId="7" fillId="0" borderId="0" xfId="2663" applyFont="1"/>
    <xf numFmtId="0" fontId="7" fillId="0" borderId="0" xfId="2533" applyFont="1" applyAlignment="1">
      <alignment horizontal="center"/>
    </xf>
    <xf numFmtId="0" fontId="8" fillId="0" borderId="1" xfId="2663" applyFont="1" applyBorder="1"/>
    <xf numFmtId="0" fontId="8" fillId="0" borderId="0" xfId="2533" applyAlignment="1">
      <alignment horizontal="center"/>
    </xf>
    <xf numFmtId="0" fontId="8" fillId="0" borderId="1" xfId="2533" applyBorder="1" applyAlignment="1">
      <alignment horizontal="center"/>
    </xf>
    <xf numFmtId="0" fontId="89" fillId="0" borderId="0" xfId="2533" applyFont="1" applyAlignment="1">
      <alignment horizontal="right"/>
    </xf>
    <xf numFmtId="0" fontId="8" fillId="0" borderId="0" xfId="2533" applyAlignment="1">
      <alignment vertical="center"/>
    </xf>
    <xf numFmtId="0" fontId="8" fillId="0" borderId="0" xfId="2533" applyAlignment="1">
      <alignment horizontal="left"/>
    </xf>
    <xf numFmtId="183" fontId="94" fillId="0" borderId="0" xfId="2348" applyNumberFormat="1" applyFont="1" applyAlignment="1">
      <alignment horizontal="right" indent="3"/>
    </xf>
    <xf numFmtId="0" fontId="9" fillId="0" borderId="0" xfId="2533" applyFont="1" applyAlignment="1">
      <alignment horizontal="left"/>
    </xf>
    <xf numFmtId="183" fontId="9" fillId="0" borderId="0" xfId="2410" applyNumberFormat="1" applyFont="1" applyAlignment="1">
      <alignment horizontal="right" indent="1"/>
    </xf>
    <xf numFmtId="183" fontId="94" fillId="0" borderId="0" xfId="2348" applyNumberFormat="1" applyFont="1" applyAlignment="1">
      <alignment horizontal="right" indent="1"/>
    </xf>
    <xf numFmtId="0" fontId="8" fillId="0" borderId="0" xfId="2533" applyAlignment="1">
      <alignment horizontal="left" indent="2"/>
    </xf>
    <xf numFmtId="183" fontId="8" fillId="0" borderId="0" xfId="2410" applyNumberFormat="1" applyAlignment="1">
      <alignment horizontal="right" indent="1"/>
    </xf>
    <xf numFmtId="183" fontId="95" fillId="0" borderId="0" xfId="2348" applyNumberFormat="1" applyFont="1" applyAlignment="1">
      <alignment horizontal="right" indent="1"/>
    </xf>
    <xf numFmtId="0" fontId="9" fillId="0" borderId="0" xfId="2663" applyFont="1" applyAlignment="1">
      <alignment horizontal="left" indent="1"/>
    </xf>
    <xf numFmtId="183" fontId="8" fillId="0" borderId="0" xfId="2533" applyNumberFormat="1" applyAlignment="1">
      <alignment horizontal="right" indent="1"/>
    </xf>
    <xf numFmtId="183" fontId="9" fillId="0" borderId="0" xfId="2533" applyNumberFormat="1" applyFont="1" applyAlignment="1">
      <alignment horizontal="right" indent="1"/>
    </xf>
    <xf numFmtId="0" fontId="10" fillId="0" borderId="0" xfId="2663" applyFont="1"/>
    <xf numFmtId="183" fontId="162" fillId="0" borderId="0" xfId="2326" applyNumberFormat="1" applyFont="1"/>
    <xf numFmtId="0" fontId="8" fillId="0" borderId="0" xfId="2533" applyFont="1" applyAlignment="1">
      <alignment horizontal="left" indent="2"/>
    </xf>
    <xf numFmtId="183" fontId="8" fillId="0" borderId="0" xfId="2410" applyNumberFormat="1" applyFont="1" applyAlignment="1">
      <alignment horizontal="right" indent="1"/>
    </xf>
    <xf numFmtId="183" fontId="8" fillId="0" borderId="0" xfId="2533" applyNumberFormat="1" applyFont="1" applyAlignment="1">
      <alignment horizontal="right" indent="1"/>
    </xf>
    <xf numFmtId="1" fontId="95" fillId="0" borderId="0" xfId="2727" applyNumberFormat="1" applyFont="1" applyFill="1"/>
    <xf numFmtId="0" fontId="107" fillId="0" borderId="0" xfId="2728" applyFont="1" applyFill="1"/>
    <xf numFmtId="0" fontId="107" fillId="0" borderId="0" xfId="2727" applyFont="1" applyFill="1"/>
    <xf numFmtId="0" fontId="150" fillId="0" borderId="0" xfId="2727" applyFont="1" applyFill="1" applyBorder="1" applyAlignment="1"/>
    <xf numFmtId="0" fontId="150" fillId="0" borderId="0" xfId="2727" applyFont="1" applyFill="1" applyBorder="1" applyAlignment="1">
      <alignment horizontal="right"/>
    </xf>
    <xf numFmtId="0" fontId="95" fillId="0" borderId="2" xfId="2728" applyFont="1" applyBorder="1"/>
    <xf numFmtId="0" fontId="95" fillId="0" borderId="0" xfId="2728" applyFont="1" applyBorder="1"/>
    <xf numFmtId="0" fontId="95" fillId="0" borderId="0" xfId="2728" applyFont="1"/>
    <xf numFmtId="0" fontId="95" fillId="0" borderId="0" xfId="2727" applyFont="1" applyFill="1" applyBorder="1" applyAlignment="1">
      <alignment horizontal="center" vertical="center" wrapText="1"/>
    </xf>
    <xf numFmtId="0" fontId="1" fillId="0" borderId="0" xfId="2728" applyFont="1"/>
    <xf numFmtId="0" fontId="2" fillId="0" borderId="0" xfId="2728"/>
    <xf numFmtId="1" fontId="1" fillId="0" borderId="0" xfId="2728" applyNumberFormat="1" applyFont="1"/>
    <xf numFmtId="0" fontId="105" fillId="0" borderId="0" xfId="2728" applyFont="1" applyFill="1"/>
    <xf numFmtId="0" fontId="95" fillId="0" borderId="0" xfId="2728" applyFont="1" applyFill="1"/>
    <xf numFmtId="0" fontId="113" fillId="0" borderId="0" xfId="2728" applyFont="1" applyFill="1" applyAlignment="1">
      <alignment horizontal="right"/>
    </xf>
    <xf numFmtId="0" fontId="108" fillId="0" borderId="2" xfId="2728" applyFont="1" applyFill="1" applyBorder="1" applyAlignment="1">
      <alignment horizontal="center" wrapText="1"/>
    </xf>
    <xf numFmtId="0" fontId="108" fillId="0" borderId="2" xfId="2728" quotePrefix="1" applyFont="1" applyFill="1" applyBorder="1" applyAlignment="1">
      <alignment horizontal="center" wrapText="1"/>
    </xf>
    <xf numFmtId="0" fontId="108" fillId="0" borderId="0" xfId="2728" applyFont="1" applyFill="1" applyBorder="1" applyAlignment="1">
      <alignment horizontal="center" wrapText="1"/>
    </xf>
    <xf numFmtId="0" fontId="107" fillId="0" borderId="0" xfId="2728" applyFont="1" applyFill="1" applyBorder="1"/>
    <xf numFmtId="1" fontId="94" fillId="0" borderId="0" xfId="2728" applyNumberFormat="1" applyFont="1" applyFill="1" applyBorder="1" applyAlignment="1"/>
    <xf numFmtId="183" fontId="94" fillId="0" borderId="0" xfId="2728" applyNumberFormat="1" applyFont="1" applyFill="1" applyBorder="1" applyAlignment="1">
      <alignment horizontal="right" wrapText="1"/>
    </xf>
    <xf numFmtId="0" fontId="94" fillId="0" borderId="0" xfId="2728" applyFont="1" applyFill="1" applyBorder="1" applyAlignment="1"/>
    <xf numFmtId="183" fontId="94" fillId="0" borderId="0" xfId="2727" applyNumberFormat="1" applyFont="1" applyFill="1" applyAlignment="1">
      <alignment horizontal="right"/>
    </xf>
    <xf numFmtId="0" fontId="109" fillId="0" borderId="0" xfId="2727" applyFont="1" applyFill="1"/>
    <xf numFmtId="0" fontId="141" fillId="0" borderId="0" xfId="2728" applyFont="1"/>
    <xf numFmtId="0" fontId="94" fillId="0" borderId="0" xfId="2728" applyNumberFormat="1" applyFont="1" applyFill="1" applyBorder="1" applyAlignment="1"/>
    <xf numFmtId="1" fontId="94" fillId="0" borderId="0" xfId="2728" applyNumberFormat="1" applyFont="1" applyAlignment="1"/>
    <xf numFmtId="0" fontId="110" fillId="0" borderId="0" xfId="2728" applyFont="1" applyFill="1" applyBorder="1" applyAlignment="1">
      <alignment horizontal="left" wrapText="1" indent="1"/>
    </xf>
    <xf numFmtId="0" fontId="95" fillId="0" borderId="0" xfId="2728" applyNumberFormat="1" applyFont="1" applyFill="1" applyBorder="1" applyAlignment="1"/>
    <xf numFmtId="1" fontId="95" fillId="0" borderId="0" xfId="2728" applyNumberFormat="1" applyFont="1" applyFill="1" applyBorder="1" applyAlignment="1"/>
    <xf numFmtId="183" fontId="95" fillId="0" borderId="0" xfId="2728" applyNumberFormat="1" applyFont="1" applyFill="1" applyBorder="1" applyAlignment="1">
      <alignment horizontal="right" wrapText="1"/>
    </xf>
    <xf numFmtId="1" fontId="95" fillId="0" borderId="0" xfId="2728" applyNumberFormat="1" applyFont="1" applyAlignment="1"/>
    <xf numFmtId="0" fontId="95" fillId="0" borderId="0" xfId="2728" applyFont="1" applyFill="1" applyBorder="1" applyAlignment="1"/>
    <xf numFmtId="0" fontId="95" fillId="0" borderId="0" xfId="2728" applyFont="1" applyFill="1" applyAlignment="1"/>
    <xf numFmtId="1" fontId="95" fillId="0" borderId="0" xfId="2728" applyNumberFormat="1" applyFont="1" applyFill="1" applyAlignment="1"/>
    <xf numFmtId="1" fontId="95" fillId="0" borderId="0" xfId="2728" applyNumberFormat="1" applyFont="1" applyFill="1"/>
    <xf numFmtId="183" fontId="95" fillId="0" borderId="0" xfId="2727" applyNumberFormat="1" applyFont="1" applyFill="1" applyAlignment="1">
      <alignment horizontal="right"/>
    </xf>
    <xf numFmtId="0" fontId="95" fillId="0" borderId="0" xfId="2727" applyFont="1" applyFill="1" applyAlignment="1">
      <alignment horizontal="left" indent="1"/>
    </xf>
    <xf numFmtId="0" fontId="95" fillId="0" borderId="0" xfId="2727" applyFont="1" applyFill="1" applyAlignment="1">
      <alignment horizontal="right" indent="1"/>
    </xf>
    <xf numFmtId="0" fontId="95" fillId="0" borderId="0" xfId="2727" applyFont="1" applyFill="1" applyAlignment="1">
      <alignment horizontal="right"/>
    </xf>
    <xf numFmtId="1" fontId="95" fillId="0" borderId="0" xfId="2727" applyNumberFormat="1" applyFont="1" applyFill="1" applyAlignment="1">
      <alignment horizontal="right"/>
    </xf>
    <xf numFmtId="0" fontId="95" fillId="0" borderId="0" xfId="2727" applyFont="1" applyFill="1" applyAlignment="1"/>
    <xf numFmtId="0" fontId="104" fillId="0" borderId="0" xfId="2728" applyFont="1"/>
    <xf numFmtId="0" fontId="105" fillId="0" borderId="0" xfId="2728" applyFont="1"/>
    <xf numFmtId="0" fontId="107" fillId="0" borderId="0" xfId="2728" applyFont="1"/>
    <xf numFmtId="0" fontId="113" fillId="0" borderId="0" xfId="2728" applyFont="1" applyAlignment="1">
      <alignment horizontal="right"/>
    </xf>
    <xf numFmtId="0" fontId="152" fillId="0" borderId="0" xfId="2727" applyFont="1" applyFill="1" applyAlignment="1">
      <alignment horizontal="right"/>
    </xf>
    <xf numFmtId="0" fontId="94" fillId="0" borderId="0" xfId="2728" applyFont="1" applyFill="1" applyBorder="1" applyAlignment="1">
      <alignment horizontal="right" indent="1"/>
    </xf>
    <xf numFmtId="183" fontId="94" fillId="0" borderId="0" xfId="2728" applyNumberFormat="1" applyFont="1" applyFill="1" applyBorder="1" applyAlignment="1">
      <alignment horizontal="right" indent="4"/>
    </xf>
    <xf numFmtId="0" fontId="94" fillId="0" borderId="0" xfId="2728" applyFont="1"/>
    <xf numFmtId="0" fontId="94" fillId="0" borderId="0" xfId="2728" applyNumberFormat="1" applyFont="1" applyFill="1" applyBorder="1" applyAlignment="1">
      <alignment horizontal="right" indent="1"/>
    </xf>
    <xf numFmtId="0" fontId="95" fillId="0" borderId="0" xfId="2728" applyNumberFormat="1" applyFont="1" applyFill="1" applyBorder="1" applyAlignment="1">
      <alignment horizontal="right" indent="1"/>
    </xf>
    <xf numFmtId="183" fontId="95" fillId="0" borderId="0" xfId="2728" applyNumberFormat="1" applyFont="1" applyFill="1" applyBorder="1" applyAlignment="1">
      <alignment horizontal="right" indent="4"/>
    </xf>
    <xf numFmtId="0" fontId="105" fillId="0" borderId="0" xfId="2727" applyFont="1"/>
    <xf numFmtId="0" fontId="95" fillId="0" borderId="0" xfId="2727" applyFont="1"/>
    <xf numFmtId="0" fontId="107" fillId="0" borderId="0" xfId="2727" applyFont="1"/>
    <xf numFmtId="183" fontId="94" fillId="0" borderId="0" xfId="2728" applyNumberFormat="1" applyFont="1" applyFill="1" applyBorder="1" applyAlignment="1">
      <alignment horizontal="center"/>
    </xf>
    <xf numFmtId="183" fontId="109" fillId="0" borderId="0" xfId="2727" applyNumberFormat="1" applyFont="1" applyFill="1"/>
    <xf numFmtId="183" fontId="95" fillId="0" borderId="0" xfId="2728" applyNumberFormat="1" applyFont="1" applyFill="1" applyBorder="1" applyAlignment="1">
      <alignment horizontal="center"/>
    </xf>
    <xf numFmtId="0" fontId="95" fillId="0" borderId="0" xfId="2728" applyFont="1" applyFill="1" applyBorder="1"/>
    <xf numFmtId="203" fontId="129" fillId="0" borderId="0" xfId="2717" applyNumberFormat="1" applyFont="1" applyFill="1" applyBorder="1" applyAlignment="1">
      <alignment horizontal="center"/>
    </xf>
    <xf numFmtId="203" fontId="89" fillId="0" borderId="0" xfId="2717" applyNumberFormat="1" applyFont="1" applyFill="1" applyBorder="1" applyAlignment="1">
      <alignment horizontal="right" indent="2"/>
    </xf>
    <xf numFmtId="0" fontId="87" fillId="0" borderId="2" xfId="2698" quotePrefix="1" applyFont="1" applyBorder="1" applyAlignment="1">
      <alignment horizontal="center" vertical="center" wrapText="1"/>
    </xf>
    <xf numFmtId="0" fontId="95" fillId="0" borderId="2" xfId="2725" applyFont="1" applyBorder="1" applyAlignment="1">
      <alignment horizontal="center" vertical="center" wrapText="1"/>
    </xf>
    <xf numFmtId="0" fontId="92" fillId="0" borderId="2" xfId="2729" applyFont="1" applyBorder="1" applyAlignment="1">
      <alignment horizontal="center" vertical="center" wrapText="1"/>
    </xf>
    <xf numFmtId="0" fontId="95" fillId="0" borderId="0" xfId="2725" applyFont="1" applyBorder="1" applyAlignment="1">
      <alignment horizontal="center" vertical="center" wrapText="1"/>
    </xf>
    <xf numFmtId="0" fontId="92" fillId="0" borderId="0" xfId="2729" applyFont="1" applyBorder="1" applyAlignment="1">
      <alignment horizontal="center" vertical="center" wrapText="1"/>
    </xf>
    <xf numFmtId="0" fontId="92" fillId="0" borderId="0" xfId="2730" applyFont="1" applyBorder="1" applyAlignment="1">
      <alignment horizontal="center" vertical="center" wrapText="1"/>
    </xf>
    <xf numFmtId="183" fontId="92" fillId="0" borderId="0" xfId="2683" applyNumberFormat="1" applyFont="1" applyBorder="1" applyAlignment="1">
      <alignment horizontal="center" vertical="center"/>
    </xf>
    <xf numFmtId="0" fontId="9" fillId="0" borderId="1" xfId="2729" applyFont="1" applyBorder="1" applyAlignment="1"/>
    <xf numFmtId="183" fontId="92" fillId="0" borderId="1" xfId="2683" applyNumberFormat="1" applyFont="1" applyBorder="1" applyAlignment="1">
      <alignment horizontal="center" vertical="center"/>
    </xf>
    <xf numFmtId="0" fontId="9" fillId="0" borderId="0" xfId="2729" applyFont="1" applyBorder="1" applyAlignment="1"/>
    <xf numFmtId="0" fontId="8" fillId="0" borderId="0" xfId="1" applyFont="1" applyBorder="1" applyAlignment="1">
      <alignment horizontal="center" vertical="center" wrapText="1"/>
    </xf>
    <xf numFmtId="1" fontId="9" fillId="0" borderId="1" xfId="2683" applyNumberFormat="1" applyFont="1" applyBorder="1" applyAlignment="1">
      <alignment horizontal="right" indent="1"/>
    </xf>
    <xf numFmtId="183" fontId="9" fillId="0" borderId="0" xfId="2683" applyNumberFormat="1" applyFont="1" applyFill="1" applyBorder="1" applyAlignment="1">
      <alignment horizontal="right" indent="2"/>
    </xf>
    <xf numFmtId="183" fontId="8" fillId="0" borderId="0" xfId="2683" applyNumberFormat="1" applyFont="1" applyFill="1" applyBorder="1" applyAlignment="1">
      <alignment horizontal="right" indent="2"/>
    </xf>
    <xf numFmtId="0" fontId="115" fillId="0" borderId="0" xfId="2701" applyFont="1"/>
    <xf numFmtId="0" fontId="115" fillId="0" borderId="0" xfId="2682" applyFont="1"/>
    <xf numFmtId="1" fontId="116" fillId="0" borderId="0" xfId="2682" applyNumberFormat="1" applyFont="1" applyAlignment="1">
      <alignment horizontal="center"/>
    </xf>
    <xf numFmtId="0" fontId="115" fillId="0" borderId="2" xfId="2682" applyFont="1" applyBorder="1"/>
    <xf numFmtId="0" fontId="163" fillId="0" borderId="0" xfId="2716" applyFont="1" applyAlignment="1">
      <alignment wrapText="1"/>
    </xf>
    <xf numFmtId="0" fontId="116" fillId="0" borderId="0" xfId="2682" applyFont="1"/>
    <xf numFmtId="0" fontId="8" fillId="0" borderId="0" xfId="2701" applyAlignment="1">
      <alignment horizontal="left"/>
    </xf>
    <xf numFmtId="0" fontId="8" fillId="0" borderId="0" xfId="2701" applyAlignment="1">
      <alignment horizontal="left" wrapText="1"/>
    </xf>
    <xf numFmtId="0" fontId="8" fillId="0" borderId="0" xfId="2697"/>
    <xf numFmtId="0" fontId="96" fillId="0" borderId="0" xfId="2682" applyFont="1" applyAlignment="1">
      <alignment horizontal="right"/>
    </xf>
    <xf numFmtId="0" fontId="87" fillId="0" borderId="0" xfId="2682" applyFont="1" applyAlignment="1">
      <alignment horizontal="right"/>
    </xf>
    <xf numFmtId="0" fontId="5" fillId="0" borderId="0" xfId="2682"/>
    <xf numFmtId="0" fontId="118" fillId="0" borderId="0" xfId="2682" applyFont="1"/>
    <xf numFmtId="0" fontId="22" fillId="0" borderId="0" xfId="2682" applyFont="1"/>
    <xf numFmtId="0" fontId="5" fillId="0" borderId="0" xfId="2701" applyFont="1"/>
    <xf numFmtId="0" fontId="164" fillId="0" borderId="0" xfId="2682" applyFont="1"/>
    <xf numFmtId="0" fontId="164" fillId="0" borderId="0" xfId="2701" applyFont="1"/>
    <xf numFmtId="0" fontId="87" fillId="0" borderId="2" xfId="2698" applyFont="1" applyBorder="1"/>
    <xf numFmtId="0" fontId="9" fillId="0" borderId="0" xfId="2700" applyFont="1" applyAlignment="1">
      <alignment horizontal="right" indent="1"/>
    </xf>
    <xf numFmtId="183" fontId="9" fillId="0" borderId="0" xfId="2698" applyNumberFormat="1" applyFont="1" applyAlignment="1">
      <alignment horizontal="right" indent="1"/>
    </xf>
    <xf numFmtId="0" fontId="8" fillId="0" borderId="0" xfId="2700" applyFont="1" applyAlignment="1">
      <alignment horizontal="right" indent="1"/>
    </xf>
    <xf numFmtId="0" fontId="112" fillId="0" borderId="0" xfId="2700" applyFont="1" applyAlignment="1">
      <alignment horizontal="right" indent="1"/>
    </xf>
    <xf numFmtId="183" fontId="8" fillId="0" borderId="0" xfId="2700" applyNumberFormat="1" applyFont="1" applyAlignment="1">
      <alignment horizontal="right" indent="1"/>
    </xf>
    <xf numFmtId="0" fontId="9" fillId="0" borderId="0" xfId="2698" applyFont="1" applyAlignment="1">
      <alignment horizontal="right" indent="1"/>
    </xf>
    <xf numFmtId="0" fontId="8" fillId="0" borderId="0" xfId="2698" applyFont="1" applyAlignment="1">
      <alignment horizontal="right" indent="1"/>
    </xf>
    <xf numFmtId="0" fontId="6" fillId="0" borderId="0" xfId="2706" applyFont="1" applyFill="1"/>
    <xf numFmtId="0" fontId="7" fillId="0" borderId="0" xfId="2706" applyFont="1" applyFill="1"/>
    <xf numFmtId="0" fontId="8" fillId="0" borderId="0" xfId="2706" applyFont="1" applyFill="1"/>
    <xf numFmtId="0" fontId="6" fillId="0" borderId="0" xfId="2687" applyFont="1" applyFill="1" applyBorder="1" applyAlignment="1">
      <alignment vertical="center"/>
    </xf>
    <xf numFmtId="0" fontId="8" fillId="0" borderId="0" xfId="2706" applyFont="1" applyFill="1" applyBorder="1"/>
    <xf numFmtId="0" fontId="89" fillId="0" borderId="0" xfId="2731" applyFont="1" applyBorder="1" applyAlignment="1">
      <alignment horizontal="right"/>
    </xf>
    <xf numFmtId="0" fontId="8" fillId="0" borderId="0" xfId="2706" applyFont="1" applyFill="1" applyAlignment="1">
      <alignment horizontal="center" vertical="center" wrapText="1"/>
    </xf>
    <xf numFmtId="2" fontId="95" fillId="0" borderId="0" xfId="2723" applyNumberFormat="1" applyFont="1" applyAlignment="1">
      <alignment horizontal="right" indent="1"/>
    </xf>
    <xf numFmtId="2" fontId="95" fillId="0" borderId="0" xfId="2723" applyNumberFormat="1" applyFont="1" applyAlignment="1">
      <alignment horizontal="right" indent="2"/>
    </xf>
    <xf numFmtId="166" fontId="95" fillId="0" borderId="0" xfId="2206" applyFont="1" applyAlignment="1">
      <alignment horizontal="left" indent="2"/>
    </xf>
    <xf numFmtId="0" fontId="95" fillId="0" borderId="0" xfId="2723" applyFont="1" applyAlignment="1">
      <alignment horizontal="left"/>
    </xf>
    <xf numFmtId="0" fontId="6" fillId="0" borderId="0" xfId="2731" applyNumberFormat="1" applyFont="1" applyBorder="1" applyAlignment="1">
      <alignment horizontal="left"/>
    </xf>
    <xf numFmtId="0" fontId="6" fillId="0" borderId="0" xfId="2731" applyFont="1" applyBorder="1" applyAlignment="1">
      <alignment horizontal="left"/>
    </xf>
    <xf numFmtId="0" fontId="7" fillId="0" borderId="0" xfId="2731" applyFont="1" applyBorder="1"/>
    <xf numFmtId="0" fontId="8" fillId="0" borderId="0" xfId="2731" applyFont="1" applyBorder="1"/>
    <xf numFmtId="0" fontId="8" fillId="0" borderId="0" xfId="2731" applyFont="1" applyBorder="1" applyAlignment="1">
      <alignment horizontal="right"/>
    </xf>
    <xf numFmtId="0" fontId="8" fillId="0" borderId="2" xfId="2731" applyFont="1" applyBorder="1"/>
    <xf numFmtId="0" fontId="8" fillId="0" borderId="0" xfId="2731" applyNumberFormat="1" applyFont="1" applyBorder="1" applyAlignment="1">
      <alignment horizontal="center" vertical="center"/>
    </xf>
    <xf numFmtId="0" fontId="9" fillId="0" borderId="0" xfId="2731" applyFont="1" applyBorder="1"/>
    <xf numFmtId="2" fontId="9" fillId="0" borderId="0" xfId="2676" applyNumberFormat="1" applyFont="1" applyFill="1" applyBorder="1" applyAlignment="1">
      <alignment horizontal="right" indent="1"/>
    </xf>
    <xf numFmtId="2" fontId="9" fillId="0" borderId="0" xfId="2694" applyNumberFormat="1" applyFont="1" applyFill="1" applyAlignment="1">
      <alignment horizontal="right" indent="2"/>
    </xf>
    <xf numFmtId="202" fontId="90" fillId="0" borderId="0" xfId="2731" applyNumberFormat="1" applyFont="1" applyBorder="1" applyAlignment="1">
      <alignment horizontal="left" indent="1"/>
    </xf>
    <xf numFmtId="2" fontId="8" fillId="0" borderId="0" xfId="2676" applyNumberFormat="1" applyFont="1" applyFill="1" applyBorder="1" applyAlignment="1">
      <alignment horizontal="right" indent="1"/>
    </xf>
    <xf numFmtId="2" fontId="8" fillId="0" borderId="0" xfId="2694" applyNumberFormat="1" applyFont="1" applyFill="1" applyAlignment="1">
      <alignment horizontal="right" indent="2"/>
    </xf>
    <xf numFmtId="202" fontId="8" fillId="0" borderId="0" xfId="2731" applyNumberFormat="1" applyFont="1" applyBorder="1" applyAlignment="1">
      <alignment horizontal="left" indent="2"/>
    </xf>
    <xf numFmtId="2" fontId="8" fillId="0" borderId="0" xfId="2676" applyNumberFormat="1" applyFont="1" applyBorder="1" applyAlignment="1">
      <alignment horizontal="right" indent="2"/>
    </xf>
    <xf numFmtId="202" fontId="8" fillId="0" borderId="0" xfId="2731" applyNumberFormat="1" applyFont="1" applyBorder="1" applyAlignment="1">
      <alignment horizontal="left" indent="1"/>
    </xf>
    <xf numFmtId="2" fontId="8" fillId="0" borderId="0" xfId="2676" applyNumberFormat="1" applyFont="1" applyBorder="1" applyAlignment="1">
      <alignment horizontal="center"/>
    </xf>
    <xf numFmtId="0" fontId="89" fillId="0" borderId="0" xfId="2731" applyNumberFormat="1" applyFont="1" applyBorder="1" applyAlignment="1">
      <alignment horizontal="left" indent="2"/>
    </xf>
    <xf numFmtId="2" fontId="89" fillId="0" borderId="0" xfId="2686" applyNumberFormat="1" applyFont="1" applyBorder="1" applyAlignment="1">
      <alignment horizontal="right" indent="1"/>
    </xf>
    <xf numFmtId="2" fontId="8" fillId="0" borderId="0" xfId="2686" applyNumberFormat="1" applyFont="1" applyBorder="1" applyAlignment="1">
      <alignment horizontal="right"/>
    </xf>
    <xf numFmtId="0" fontId="92" fillId="0" borderId="0" xfId="2731" applyFont="1" applyBorder="1"/>
    <xf numFmtId="2" fontId="87" fillId="0" borderId="0" xfId="2686" applyNumberFormat="1" applyFont="1" applyBorder="1" applyAlignment="1">
      <alignment horizontal="right"/>
    </xf>
    <xf numFmtId="2" fontId="7" fillId="0" borderId="0" xfId="2694" applyNumberFormat="1" applyFont="1"/>
    <xf numFmtId="0" fontId="121" fillId="0" borderId="0" xfId="2731" applyFont="1" applyBorder="1" applyAlignment="1">
      <alignment horizontal="left"/>
    </xf>
    <xf numFmtId="0" fontId="6" fillId="0" borderId="0" xfId="2706" applyFont="1" applyFill="1" applyBorder="1"/>
    <xf numFmtId="0" fontId="7" fillId="0" borderId="0" xfId="2687" applyFont="1" applyFill="1" applyBorder="1"/>
    <xf numFmtId="0" fontId="6" fillId="0" borderId="0" xfId="2687" applyNumberFormat="1" applyFont="1" applyFill="1" applyBorder="1" applyAlignment="1"/>
    <xf numFmtId="0" fontId="70" fillId="0" borderId="1" xfId="2687" applyFont="1" applyFill="1" applyBorder="1" applyAlignment="1">
      <alignment vertical="center"/>
    </xf>
    <xf numFmtId="2" fontId="9" fillId="0" borderId="0" xfId="2676" applyNumberFormat="1" applyFont="1" applyFill="1" applyAlignment="1">
      <alignment horizontal="right" indent="2"/>
    </xf>
    <xf numFmtId="2" fontId="8" fillId="0" borderId="0" xfId="2460" applyNumberFormat="1" applyFont="1" applyFill="1" applyBorder="1" applyAlignment="1">
      <alignment horizontal="right" indent="1"/>
    </xf>
    <xf numFmtId="2" fontId="9" fillId="0" borderId="0" xfId="2460" applyNumberFormat="1" applyFont="1" applyFill="1" applyAlignment="1">
      <alignment horizontal="right" indent="2"/>
    </xf>
    <xf numFmtId="2" fontId="8" fillId="0" borderId="0" xfId="2676" applyNumberFormat="1" applyFont="1" applyFill="1" applyAlignment="1">
      <alignment horizontal="right" indent="2"/>
    </xf>
    <xf numFmtId="2" fontId="87" fillId="0" borderId="0" xfId="2676" applyNumberFormat="1" applyFont="1" applyBorder="1" applyAlignment="1">
      <alignment horizontal="right" indent="2"/>
    </xf>
    <xf numFmtId="2" fontId="9" fillId="0" borderId="0" xfId="2460" applyNumberFormat="1" applyFont="1" applyFill="1" applyBorder="1" applyAlignment="1">
      <alignment horizontal="right" indent="1"/>
    </xf>
    <xf numFmtId="2" fontId="8" fillId="0" borderId="0" xfId="2460" applyNumberFormat="1" applyFont="1" applyFill="1" applyAlignment="1">
      <alignment horizontal="right" indent="2"/>
    </xf>
    <xf numFmtId="2" fontId="8" fillId="0" borderId="0" xfId="2460" applyNumberFormat="1" applyFont="1" applyBorder="1" applyAlignment="1">
      <alignment horizontal="right" indent="2"/>
    </xf>
    <xf numFmtId="4" fontId="9" fillId="0" borderId="0" xfId="2687" applyNumberFormat="1" applyFont="1" applyFill="1" applyBorder="1" applyAlignment="1">
      <alignment horizontal="right" indent="1"/>
    </xf>
    <xf numFmtId="4" fontId="9" fillId="0" borderId="0" xfId="2687" applyNumberFormat="1" applyFont="1" applyFill="1" applyBorder="1" applyAlignment="1">
      <alignment horizontal="right" indent="2"/>
    </xf>
    <xf numFmtId="4" fontId="8" fillId="0" borderId="0" xfId="2687" applyNumberFormat="1" applyFont="1" applyFill="1" applyBorder="1" applyAlignment="1">
      <alignment horizontal="right" indent="1"/>
    </xf>
    <xf numFmtId="4" fontId="8" fillId="0" borderId="0" xfId="2687" applyNumberFormat="1" applyFont="1" applyFill="1" applyBorder="1" applyAlignment="1">
      <alignment horizontal="right" indent="2"/>
    </xf>
    <xf numFmtId="4" fontId="8" fillId="0" borderId="0" xfId="2687" applyNumberFormat="1" applyFont="1" applyBorder="1" applyAlignment="1">
      <alignment horizontal="right" indent="1"/>
    </xf>
    <xf numFmtId="4" fontId="8" fillId="0" borderId="0" xfId="2687" applyNumberFormat="1" applyFont="1" applyBorder="1"/>
    <xf numFmtId="0" fontId="7" fillId="0" borderId="0" xfId="2695" applyFont="1"/>
    <xf numFmtId="0" fontId="6" fillId="0" borderId="0" xfId="2695" applyFont="1" applyAlignment="1">
      <alignment horizontal="left"/>
    </xf>
    <xf numFmtId="0" fontId="7" fillId="0" borderId="0" xfId="2695" applyFont="1" applyAlignment="1">
      <alignment horizontal="left"/>
    </xf>
    <xf numFmtId="0" fontId="107" fillId="0" borderId="2" xfId="2723" applyFont="1" applyBorder="1" applyAlignment="1">
      <alignment horizontal="center" vertical="center" wrapText="1"/>
    </xf>
    <xf numFmtId="0" fontId="107" fillId="0" borderId="0" xfId="2723" applyFont="1" applyAlignment="1">
      <alignment horizontal="center" vertical="center" wrapText="1"/>
    </xf>
    <xf numFmtId="0" fontId="87" fillId="0" borderId="2" xfId="2695" applyFont="1" applyBorder="1" applyAlignment="1">
      <alignment horizontal="center" vertical="top" wrapText="1"/>
    </xf>
    <xf numFmtId="1" fontId="87" fillId="0" borderId="2" xfId="2715" applyNumberFormat="1" applyFont="1" applyBorder="1" applyAlignment="1">
      <alignment horizontal="center" vertical="top" wrapText="1"/>
    </xf>
    <xf numFmtId="0" fontId="87" fillId="0" borderId="2" xfId="2683" applyFont="1" applyBorder="1" applyAlignment="1">
      <alignment horizontal="center" vertical="top" wrapText="1"/>
    </xf>
    <xf numFmtId="183" fontId="9" fillId="0" borderId="0" xfId="2723" applyNumberFormat="1" applyFont="1" applyFill="1" applyBorder="1" applyAlignment="1"/>
    <xf numFmtId="0" fontId="165" fillId="0" borderId="0" xfId="2691" applyFont="1"/>
    <xf numFmtId="183" fontId="8" fillId="0" borderId="0" xfId="2723" applyNumberFormat="1" applyFont="1" applyFill="1" applyBorder="1" applyAlignment="1"/>
    <xf numFmtId="183" fontId="8" fillId="0" borderId="0" xfId="2691" applyNumberFormat="1" applyFont="1" applyFill="1" applyBorder="1" applyAlignment="1"/>
    <xf numFmtId="0" fontId="9" fillId="0" borderId="0" xfId="2691" applyFont="1"/>
    <xf numFmtId="183" fontId="8" fillId="0" borderId="0" xfId="2721" applyNumberFormat="1" applyFont="1" applyFill="1" applyBorder="1" applyAlignment="1">
      <alignment horizontal="right" indent="1"/>
    </xf>
    <xf numFmtId="0" fontId="9" fillId="0" borderId="0" xfId="2691" applyFont="1" applyFill="1" applyAlignment="1">
      <alignment horizontal="left" wrapText="1"/>
    </xf>
    <xf numFmtId="183" fontId="9" fillId="0" borderId="0" xfId="2723" applyNumberFormat="1" applyFont="1" applyFill="1" applyBorder="1"/>
    <xf numFmtId="0" fontId="8" fillId="0" borderId="0" xfId="2691" applyFont="1" applyFill="1"/>
    <xf numFmtId="183" fontId="8" fillId="0" borderId="0" xfId="2723" applyNumberFormat="1" applyFont="1" applyFill="1" applyBorder="1"/>
    <xf numFmtId="0" fontId="8" fillId="0" borderId="0" xfId="2691" applyFont="1" applyFill="1" applyAlignment="1">
      <alignment horizontal="left"/>
    </xf>
    <xf numFmtId="183" fontId="8" fillId="0" borderId="0" xfId="2721" applyNumberFormat="1" applyFont="1" applyFill="1" applyBorder="1"/>
    <xf numFmtId="0" fontId="138" fillId="0" borderId="0" xfId="2704" applyFont="1" applyFill="1"/>
    <xf numFmtId="0" fontId="32" fillId="0" borderId="0" xfId="2695" applyFont="1" applyFill="1"/>
    <xf numFmtId="183" fontId="87" fillId="0" borderId="0" xfId="2695" applyNumberFormat="1" applyFont="1" applyFill="1"/>
    <xf numFmtId="183" fontId="87" fillId="0" borderId="0" xfId="2695" applyNumberFormat="1" applyFont="1" applyFill="1" applyAlignment="1">
      <alignment horizontal="right" indent="2"/>
    </xf>
    <xf numFmtId="0" fontId="122" fillId="0" borderId="0" xfId="2695" applyFont="1" applyFill="1"/>
    <xf numFmtId="0" fontId="128" fillId="0" borderId="0" xfId="2695" applyFont="1" applyFill="1"/>
    <xf numFmtId="183" fontId="9" fillId="0" borderId="0" xfId="0" applyNumberFormat="1" applyFont="1" applyBorder="1" applyAlignment="1">
      <alignment horizontal="right" indent="1"/>
    </xf>
    <xf numFmtId="183" fontId="8" fillId="0" borderId="0" xfId="0" applyNumberFormat="1" applyFont="1" applyBorder="1" applyAlignment="1">
      <alignment horizontal="right" indent="1"/>
    </xf>
    <xf numFmtId="183" fontId="9" fillId="0" borderId="0" xfId="0" applyNumberFormat="1" applyFont="1" applyBorder="1" applyAlignment="1">
      <alignment horizontal="right" indent="2"/>
    </xf>
    <xf numFmtId="183" fontId="8" fillId="0" borderId="0" xfId="0" applyNumberFormat="1" applyFont="1" applyBorder="1" applyAlignment="1">
      <alignment horizontal="right" indent="2"/>
    </xf>
    <xf numFmtId="183" fontId="8" fillId="0" borderId="0" xfId="2721" applyNumberFormat="1" applyFont="1" applyFill="1" applyBorder="1" applyAlignment="1">
      <alignment horizontal="right" indent="2"/>
    </xf>
    <xf numFmtId="0" fontId="95" fillId="0" borderId="2" xfId="2723" applyFont="1" applyBorder="1" applyAlignment="1">
      <alignment horizontal="center" vertical="center" wrapText="1"/>
    </xf>
    <xf numFmtId="0" fontId="95" fillId="0" borderId="0" xfId="2723" applyFont="1" applyAlignment="1">
      <alignment horizontal="center" vertical="center" wrapText="1"/>
    </xf>
    <xf numFmtId="183" fontId="121" fillId="0" borderId="0" xfId="2695" applyNumberFormat="1" applyFont="1" applyAlignment="1">
      <alignment horizontal="right" indent="1"/>
    </xf>
    <xf numFmtId="0" fontId="2" fillId="0" borderId="0" xfId="2732"/>
    <xf numFmtId="183" fontId="2" fillId="0" borderId="0" xfId="2732" applyNumberFormat="1"/>
    <xf numFmtId="0" fontId="121" fillId="0" borderId="0" xfId="2678" applyFont="1"/>
    <xf numFmtId="0" fontId="166" fillId="0" borderId="0" xfId="2695" applyFont="1"/>
    <xf numFmtId="0" fontId="92" fillId="0" borderId="0" xfId="2678" applyFont="1" applyAlignment="1">
      <alignment horizontal="left" indent="1"/>
    </xf>
    <xf numFmtId="0" fontId="92" fillId="0" borderId="0" xfId="2695" applyFont="1"/>
    <xf numFmtId="0" fontId="2" fillId="0" borderId="0" xfId="2732" applyFill="1"/>
    <xf numFmtId="0" fontId="121" fillId="0" borderId="0" xfId="2695" applyFont="1"/>
    <xf numFmtId="0" fontId="92" fillId="0" borderId="0" xfId="2678" applyFont="1"/>
    <xf numFmtId="0" fontId="121" fillId="0" borderId="0" xfId="2693" applyFont="1"/>
    <xf numFmtId="0" fontId="95" fillId="0" borderId="0" xfId="2728" applyFont="1" applyAlignment="1"/>
    <xf numFmtId="183" fontId="95" fillId="0" borderId="0" xfId="2728" applyNumberFormat="1" applyFont="1" applyFill="1" applyAlignment="1">
      <alignment horizontal="right"/>
    </xf>
    <xf numFmtId="183" fontId="95" fillId="0" borderId="0" xfId="2728" applyNumberFormat="1" applyFont="1" applyFill="1" applyAlignment="1">
      <alignment horizontal="center"/>
    </xf>
    <xf numFmtId="1" fontId="8" fillId="0" borderId="0" xfId="2728" applyNumberFormat="1" applyFont="1" applyAlignment="1"/>
    <xf numFmtId="0" fontId="8" fillId="0" borderId="0" xfId="2728" applyFont="1" applyAlignment="1"/>
    <xf numFmtId="0" fontId="95" fillId="0" borderId="0" xfId="2728" applyFont="1" applyAlignment="1">
      <alignment wrapText="1"/>
    </xf>
    <xf numFmtId="183" fontId="95" fillId="0" borderId="0" xfId="2728" applyNumberFormat="1" applyFont="1" applyFill="1" applyAlignment="1"/>
    <xf numFmtId="0" fontId="110" fillId="0" borderId="2" xfId="2722" applyFont="1" applyBorder="1" applyAlignment="1">
      <alignment horizontal="center" vertical="center" wrapText="1"/>
    </xf>
    <xf numFmtId="0" fontId="95" fillId="0" borderId="2" xfId="2728" applyFont="1" applyBorder="1" applyAlignment="1">
      <alignment horizontal="center" vertical="center"/>
    </xf>
    <xf numFmtId="0" fontId="110" fillId="0" borderId="0" xfId="2722" applyFont="1" applyBorder="1" applyAlignment="1">
      <alignment horizontal="center" vertical="center" wrapText="1"/>
    </xf>
    <xf numFmtId="0" fontId="95" fillId="0" borderId="0" xfId="2728" applyFont="1" applyAlignment="1">
      <alignment horizontal="center" vertical="center"/>
    </xf>
    <xf numFmtId="0" fontId="8" fillId="0" borderId="0" xfId="2669" applyFont="1" applyFill="1" applyBorder="1" applyAlignment="1">
      <alignment horizontal="center" vertical="center"/>
    </xf>
    <xf numFmtId="0" fontId="95" fillId="0" borderId="0" xfId="2728" applyFont="1" applyBorder="1" applyAlignment="1">
      <alignment horizontal="center" vertical="center"/>
    </xf>
    <xf numFmtId="0" fontId="110" fillId="0" borderId="1" xfId="2722" applyFont="1" applyBorder="1" applyAlignment="1">
      <alignment horizontal="center" vertical="center" wrapText="1"/>
    </xf>
    <xf numFmtId="0" fontId="8" fillId="0" borderId="1" xfId="2669" applyFont="1" applyFill="1" applyBorder="1" applyAlignment="1">
      <alignment horizontal="center" vertical="center"/>
    </xf>
    <xf numFmtId="0" fontId="95" fillId="0" borderId="1" xfId="2728" applyFont="1" applyBorder="1" applyAlignment="1">
      <alignment horizontal="center" vertical="center"/>
    </xf>
    <xf numFmtId="0" fontId="8" fillId="0" borderId="2" xfId="2731" applyNumberFormat="1" applyFont="1" applyFill="1" applyBorder="1" applyAlignment="1">
      <alignment horizontal="center" vertical="center" wrapText="1"/>
    </xf>
    <xf numFmtId="0" fontId="8" fillId="0" borderId="0" xfId="2731" applyNumberFormat="1" applyFont="1" applyFill="1" applyBorder="1" applyAlignment="1">
      <alignment horizontal="center" vertical="center"/>
    </xf>
    <xf numFmtId="0" fontId="8" fillId="0" borderId="0" xfId="2731" applyNumberFormat="1" applyFont="1" applyFill="1" applyBorder="1" applyAlignment="1">
      <alignment horizontal="center" vertical="center" wrapText="1"/>
    </xf>
    <xf numFmtId="0" fontId="8" fillId="0" borderId="1" xfId="2731" applyNumberFormat="1" applyFont="1" applyFill="1" applyBorder="1" applyAlignment="1">
      <alignment horizontal="center" vertical="center"/>
    </xf>
    <xf numFmtId="0" fontId="8" fillId="0" borderId="1" xfId="2731" applyNumberFormat="1" applyFont="1" applyFill="1" applyBorder="1" applyAlignment="1">
      <alignment horizontal="center" vertical="center" wrapText="1"/>
    </xf>
    <xf numFmtId="0" fontId="92" fillId="0" borderId="2" xfId="2731" applyNumberFormat="1" applyFont="1" applyFill="1" applyBorder="1" applyAlignment="1">
      <alignment horizontal="center" vertical="center" wrapText="1"/>
    </xf>
    <xf numFmtId="0" fontId="92" fillId="0" borderId="0" xfId="2731" applyNumberFormat="1" applyFont="1" applyFill="1" applyBorder="1" applyAlignment="1">
      <alignment horizontal="center" vertical="center"/>
    </xf>
    <xf numFmtId="0" fontId="92" fillId="0" borderId="0" xfId="2731" applyNumberFormat="1" applyFont="1" applyFill="1" applyBorder="1" applyAlignment="1">
      <alignment horizontal="center" vertical="center" wrapText="1"/>
    </xf>
    <xf numFmtId="0" fontId="92" fillId="0" borderId="1" xfId="2731" applyNumberFormat="1" applyFont="1" applyFill="1" applyBorder="1" applyAlignment="1">
      <alignment horizontal="center" vertical="center"/>
    </xf>
    <xf numFmtId="0" fontId="92" fillId="0" borderId="1" xfId="2731" applyNumberFormat="1" applyFont="1" applyFill="1" applyBorder="1" applyAlignment="1">
      <alignment horizontal="center" vertical="center" wrapText="1"/>
    </xf>
    <xf numFmtId="0" fontId="107" fillId="0" borderId="2" xfId="2716" applyFont="1" applyBorder="1" applyAlignment="1">
      <alignment horizontal="center" wrapText="1"/>
    </xf>
    <xf numFmtId="0" fontId="107" fillId="0" borderId="0" xfId="2716" applyFont="1" applyAlignment="1">
      <alignment horizontal="center" wrapText="1"/>
    </xf>
    <xf numFmtId="183" fontId="121" fillId="0" borderId="0" xfId="2695" applyNumberFormat="1" applyFont="1" applyAlignment="1">
      <alignment horizontal="right" indent="2"/>
    </xf>
    <xf numFmtId="0" fontId="94" fillId="0" borderId="0" xfId="2723" applyFont="1" applyAlignment="1"/>
    <xf numFmtId="0" fontId="2" fillId="0" borderId="0" xfId="2723" applyFont="1" applyAlignment="1"/>
    <xf numFmtId="0" fontId="95" fillId="0" borderId="0" xfId="2723" applyFont="1" applyAlignment="1"/>
    <xf numFmtId="0" fontId="110" fillId="0" borderId="0" xfId="2725" applyFont="1" applyBorder="1" applyAlignment="1">
      <alignment horizontal="center" wrapText="1"/>
    </xf>
    <xf numFmtId="0" fontId="95" fillId="0" borderId="0" xfId="2723" applyNumberFormat="1" applyFont="1" applyAlignment="1">
      <alignment horizontal="center"/>
    </xf>
    <xf numFmtId="0" fontId="167" fillId="0" borderId="0" xfId="2725" applyNumberFormat="1" applyFont="1" applyBorder="1" applyAlignment="1">
      <alignment horizontal="right" wrapText="1" indent="1"/>
    </xf>
    <xf numFmtId="0" fontId="168" fillId="0" borderId="0" xfId="2723" applyNumberFormat="1" applyFont="1" applyAlignment="1">
      <alignment horizontal="right" indent="1"/>
    </xf>
    <xf numFmtId="0" fontId="95" fillId="0" borderId="0" xfId="2723" applyFont="1" applyAlignment="1">
      <alignment horizontal="left" indent="1"/>
    </xf>
    <xf numFmtId="183" fontId="168" fillId="0" borderId="0" xfId="2723" applyNumberFormat="1" applyFont="1" applyAlignment="1">
      <alignment horizontal="right" indent="1"/>
    </xf>
    <xf numFmtId="183" fontId="167" fillId="0" borderId="0" xfId="2725" applyNumberFormat="1" applyFont="1" applyBorder="1" applyAlignment="1">
      <alignment horizontal="right" wrapText="1" indent="1"/>
    </xf>
    <xf numFmtId="1" fontId="87" fillId="0" borderId="0" xfId="2697" applyNumberFormat="1" applyFont="1" applyFill="1"/>
    <xf numFmtId="183" fontId="87" fillId="0" borderId="0" xfId="2697" applyNumberFormat="1" applyFont="1" applyFill="1"/>
    <xf numFmtId="0" fontId="8" fillId="0" borderId="0" xfId="2701" applyFill="1" applyAlignment="1">
      <alignment horizontal="left"/>
    </xf>
    <xf numFmtId="1" fontId="87" fillId="0" borderId="0" xfId="2701" applyNumberFormat="1" applyFont="1" applyFill="1"/>
    <xf numFmtId="183" fontId="8" fillId="0" borderId="0" xfId="0" applyNumberFormat="1" applyFont="1" applyFill="1" applyBorder="1" applyAlignment="1">
      <alignment horizontal="right" indent="2"/>
    </xf>
    <xf numFmtId="183" fontId="9" fillId="0" borderId="0" xfId="0" applyNumberFormat="1" applyFont="1" applyFill="1" applyBorder="1" applyAlignment="1">
      <alignment horizontal="right" indent="2"/>
    </xf>
    <xf numFmtId="0" fontId="96" fillId="0" borderId="0" xfId="1" applyFont="1" applyBorder="1" applyAlignment="1">
      <alignment horizontal="left"/>
    </xf>
    <xf numFmtId="0" fontId="87" fillId="0" borderId="3" xfId="1" applyFont="1" applyBorder="1" applyAlignment="1">
      <alignment horizontal="center" vertical="center"/>
    </xf>
    <xf numFmtId="0" fontId="6" fillId="0" borderId="0" xfId="2666" applyNumberFormat="1" applyFont="1" applyFill="1" applyAlignment="1">
      <alignment horizontal="left" wrapText="1"/>
    </xf>
    <xf numFmtId="0" fontId="87" fillId="0" borderId="3" xfId="2669" applyFont="1" applyFill="1" applyBorder="1" applyAlignment="1">
      <alignment horizontal="center" vertical="center"/>
    </xf>
    <xf numFmtId="0" fontId="87" fillId="0" borderId="3" xfId="2669" quotePrefix="1" applyFont="1" applyFill="1" applyBorder="1" applyAlignment="1">
      <alignment horizontal="center" vertical="center"/>
    </xf>
    <xf numFmtId="0" fontId="87" fillId="0" borderId="3" xfId="2671" applyFont="1" applyFill="1" applyBorder="1" applyAlignment="1">
      <alignment horizontal="center" vertical="center" wrapText="1"/>
      <protection locked="0"/>
    </xf>
    <xf numFmtId="0" fontId="87" fillId="0" borderId="3" xfId="2671" applyFont="1" applyFill="1" applyBorder="1" applyAlignment="1">
      <alignment horizontal="center" vertical="center"/>
      <protection locked="0"/>
    </xf>
    <xf numFmtId="0" fontId="6" fillId="0" borderId="0" xfId="2672" applyNumberFormat="1" applyFont="1" applyAlignment="1">
      <alignment horizontal="left" wrapText="1"/>
    </xf>
    <xf numFmtId="0" fontId="8" fillId="0" borderId="2" xfId="2669" quotePrefix="1" applyFont="1" applyFill="1" applyBorder="1" applyAlignment="1">
      <alignment horizontal="center" vertical="center"/>
    </xf>
    <xf numFmtId="0" fontId="8" fillId="0" borderId="1" xfId="2669" quotePrefix="1" applyFont="1" applyFill="1" applyBorder="1" applyAlignment="1">
      <alignment horizontal="center" vertical="center"/>
    </xf>
    <xf numFmtId="0" fontId="87" fillId="0" borderId="2" xfId="2669" applyFont="1" applyFill="1" applyBorder="1" applyAlignment="1">
      <alignment horizontal="center" vertical="center"/>
    </xf>
    <xf numFmtId="0" fontId="87" fillId="0" borderId="1" xfId="2669" applyFont="1" applyFill="1" applyBorder="1" applyAlignment="1">
      <alignment horizontal="center" vertical="center"/>
    </xf>
    <xf numFmtId="0" fontId="87" fillId="0" borderId="2" xfId="2669" applyFont="1" applyFill="1" applyBorder="1" applyAlignment="1">
      <alignment horizontal="center" vertical="center" wrapText="1"/>
    </xf>
    <xf numFmtId="0" fontId="87" fillId="0" borderId="1" xfId="2669" applyFont="1" applyFill="1" applyBorder="1" applyAlignment="1">
      <alignment horizontal="center" vertical="center" wrapText="1"/>
    </xf>
    <xf numFmtId="0" fontId="87" fillId="0" borderId="3" xfId="2698" applyFont="1" applyBorder="1" applyAlignment="1">
      <alignment horizontal="center" vertical="center" wrapText="1"/>
    </xf>
    <xf numFmtId="0" fontId="87" fillId="0" borderId="3" xfId="2669" applyFont="1" applyBorder="1" applyAlignment="1">
      <alignment horizontal="center" vertical="center"/>
    </xf>
    <xf numFmtId="0" fontId="9" fillId="0" borderId="0" xfId="2683" applyFont="1" applyBorder="1" applyAlignment="1">
      <alignment horizontal="left"/>
    </xf>
    <xf numFmtId="0" fontId="95" fillId="0" borderId="2" xfId="2725" applyFont="1" applyBorder="1" applyAlignment="1">
      <alignment horizontal="center" vertical="center" wrapText="1"/>
    </xf>
    <xf numFmtId="0" fontId="95" fillId="0" borderId="1" xfId="2725" applyFont="1" applyBorder="1" applyAlignment="1">
      <alignment horizontal="center" vertical="center" wrapText="1"/>
    </xf>
    <xf numFmtId="0" fontId="107" fillId="0" borderId="1" xfId="2716" applyFont="1" applyBorder="1" applyAlignment="1">
      <alignment horizontal="center" wrapText="1"/>
    </xf>
    <xf numFmtId="0" fontId="107" fillId="0" borderId="2" xfId="2716" applyFont="1" applyBorder="1" applyAlignment="1">
      <alignment horizontal="center" wrapText="1"/>
    </xf>
    <xf numFmtId="0" fontId="107" fillId="0" borderId="0" xfId="2716" applyFont="1" applyAlignment="1">
      <alignment horizontal="center" wrapText="1"/>
    </xf>
    <xf numFmtId="0" fontId="107" fillId="0" borderId="1" xfId="0" applyFont="1" applyBorder="1" applyAlignment="1">
      <alignment horizontal="center" vertical="center" wrapText="1"/>
    </xf>
    <xf numFmtId="0" fontId="107" fillId="0" borderId="1" xfId="2716" applyFont="1" applyBorder="1" applyAlignment="1">
      <alignment horizontal="center" vertical="center" wrapText="1"/>
    </xf>
    <xf numFmtId="0" fontId="107" fillId="0" borderId="2" xfId="0" applyFont="1" applyBorder="1" applyAlignment="1">
      <alignment horizontal="center" vertical="center" wrapText="1"/>
    </xf>
    <xf numFmtId="0" fontId="107" fillId="0" borderId="0" xfId="0" applyFont="1" applyAlignment="1">
      <alignment horizontal="center" vertical="center" wrapText="1"/>
    </xf>
    <xf numFmtId="0" fontId="107" fillId="0" borderId="0" xfId="2716" applyFont="1" applyAlignment="1">
      <alignment horizontal="center" vertical="center" wrapText="1"/>
    </xf>
    <xf numFmtId="0" fontId="8" fillId="0" borderId="3" xfId="2669" applyFont="1" applyBorder="1" applyAlignment="1">
      <alignment horizontal="center" vertical="center"/>
    </xf>
    <xf numFmtId="0" fontId="8" fillId="0" borderId="3" xfId="2669" quotePrefix="1" applyFont="1" applyBorder="1" applyAlignment="1">
      <alignment horizontal="center" vertical="center"/>
    </xf>
    <xf numFmtId="0" fontId="8" fillId="0" borderId="3" xfId="2679" applyNumberFormat="1" applyFont="1" applyBorder="1" applyAlignment="1">
      <alignment horizontal="center" vertical="center"/>
    </xf>
    <xf numFmtId="0" fontId="8" fillId="0" borderId="3" xfId="2731" applyNumberFormat="1" applyFont="1" applyFill="1" applyBorder="1" applyAlignment="1">
      <alignment horizontal="center" vertical="center"/>
    </xf>
    <xf numFmtId="0" fontId="92" fillId="0" borderId="3" xfId="2731" applyNumberFormat="1" applyFont="1" applyFill="1" applyBorder="1" applyAlignment="1">
      <alignment horizontal="center" vertical="center"/>
    </xf>
    <xf numFmtId="0" fontId="95" fillId="0" borderId="3" xfId="2723" applyFont="1" applyBorder="1" applyAlignment="1">
      <alignment horizontal="center" vertical="center" wrapText="1"/>
    </xf>
    <xf numFmtId="183" fontId="89" fillId="0" borderId="0" xfId="2707" applyNumberFormat="1" applyFont="1" applyFill="1" applyBorder="1" applyAlignment="1">
      <alignment horizontal="center" vertical="center"/>
    </xf>
    <xf numFmtId="0" fontId="112" fillId="0" borderId="2" xfId="2709" applyFont="1" applyBorder="1" applyAlignment="1">
      <alignment horizontal="center" vertical="center"/>
    </xf>
    <xf numFmtId="0" fontId="112" fillId="0" borderId="1" xfId="2709" applyFont="1" applyBorder="1" applyAlignment="1">
      <alignment horizontal="center" vertical="center"/>
    </xf>
    <xf numFmtId="0" fontId="112" fillId="0" borderId="3" xfId="2709" applyFont="1" applyBorder="1" applyAlignment="1">
      <alignment horizontal="center" vertical="center"/>
    </xf>
    <xf numFmtId="0" fontId="110" fillId="0" borderId="3" xfId="0" applyFont="1" applyBorder="1" applyAlignment="1">
      <alignment horizontal="center" vertical="center" wrapText="1"/>
    </xf>
  </cellXfs>
  <cellStyles count="2734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 [0] 2" xfId="2203"/>
    <cellStyle name="Comma 10" xfId="2204"/>
    <cellStyle name="Comma 10 2" xfId="2205"/>
    <cellStyle name="Comma 10 2 2" xfId="2206"/>
    <cellStyle name="Comma 10 3" xfId="2207"/>
    <cellStyle name="Comma 10_Mau" xfId="2208"/>
    <cellStyle name="Comma 11" xfId="2209"/>
    <cellStyle name="Comma 11 2" xfId="2210"/>
    <cellStyle name="Comma 11 2 2" xfId="2720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5 4" xfId="2717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" xfId="2702"/>
    <cellStyle name="Comma_Bieu 012011 2 3" xfId="2703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3"/>
    <cellStyle name="Normal 10 2 2 2 2" xfId="2718"/>
    <cellStyle name="Normal 10 2 2 2 3" xfId="2723"/>
    <cellStyle name="Normal 10 2 2 2 5" xfId="2728"/>
    <cellStyle name="Normal 10 3" xfId="2331"/>
    <cellStyle name="Normal 10 4" xfId="2332"/>
    <cellStyle name="Normal 10 4 2" xfId="2674"/>
    <cellStyle name="Normal 10 4 2 2" xfId="2724"/>
    <cellStyle name="Normal 10 4 2 3" xfId="2727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 3" xfId="2711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 4" xfId="2719"/>
    <cellStyle name="Normal 150" xfId="2399"/>
    <cellStyle name="Normal 151" xfId="2400"/>
    <cellStyle name="Normal 152" xfId="2401"/>
    <cellStyle name="Normal 153" xfId="2402"/>
    <cellStyle name="Normal 153 2" xfId="2705"/>
    <cellStyle name="Normal 154" xfId="2403"/>
    <cellStyle name="Normal 154 2" xfId="2404"/>
    <cellStyle name="Normal 155" xfId="2405"/>
    <cellStyle name="Normal 156" xfId="2725"/>
    <cellStyle name="Normal 157" xfId="2712"/>
    <cellStyle name="Normal 157 2" xfId="2716"/>
    <cellStyle name="Normal 158" xfId="2714"/>
    <cellStyle name="Normal 159" xfId="2726"/>
    <cellStyle name="Normal 16" xfId="2406"/>
    <cellStyle name="Normal 160" xfId="2733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4" xfId="2417"/>
    <cellStyle name="Normal 2 16" xfId="2721"/>
    <cellStyle name="Normal 2 16 2" xfId="2722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_Copy of CSGSX Qui IV. 2011" xfId="2676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704"/>
    <cellStyle name="Normal 3 2 2 2 2 2" xfId="2732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_Xl0000108" xfId="2707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3&amp;04CN" xfId="2667"/>
    <cellStyle name="Normal_05XD 2" xfId="2698"/>
    <cellStyle name="Normal_05XD_Dautu(6-2011)" xfId="2670"/>
    <cellStyle name="Normal_06DTNN" xfId="2677"/>
    <cellStyle name="Normal_07Dulich11 2" xfId="2678"/>
    <cellStyle name="Normal_07gia" xfId="2679"/>
    <cellStyle name="Normal_07gia 2" xfId="2731"/>
    <cellStyle name="Normal_07gia_chi so gia PPI3.2012" xfId="2680"/>
    <cellStyle name="Normal_07VT" xfId="2681"/>
    <cellStyle name="Normal_08-12TM" xfId="2682"/>
    <cellStyle name="Normal_08tmt3" xfId="2683"/>
    <cellStyle name="Normal_08tmt3 2" xfId="2730"/>
    <cellStyle name="Normal_08tmt3_VT- TM Diep" xfId="2729"/>
    <cellStyle name="Normal_BC CSG NLTS Qui 1  2011" xfId="2684"/>
    <cellStyle name="Normal_BC CSG NLTS Qui 1  2011 2" xfId="2706"/>
    <cellStyle name="Normal_Bctiendo2000" xfId="2664"/>
    <cellStyle name="Normal_Bieu04.072" xfId="2685"/>
    <cellStyle name="Normal_Book2" xfId="2686"/>
    <cellStyle name="Normal_Copy of CSGSX Qui IV. 2011" xfId="2687"/>
    <cellStyle name="Normal_Dau tu 2" xfId="2700"/>
    <cellStyle name="Normal_Dautu" xfId="2688"/>
    <cellStyle name="Normal_GDP 9 thang" xfId="2708"/>
    <cellStyle name="Normal_Gui Vu TH-Bao cao nhanh VDT 2006" xfId="2689"/>
    <cellStyle name="Normal_nhanh sap xep lai 2 2" xfId="2715"/>
    <cellStyle name="Normal_nhanh sap xep lai 3" xfId="2701"/>
    <cellStyle name="Normal_Sheet1" xfId="2668"/>
    <cellStyle name="Normal_solieu gdp 2" xfId="1"/>
    <cellStyle name="Normal_solieu gdp 2 2" xfId="2675"/>
    <cellStyle name="Normal_SPT3-96" xfId="2669"/>
    <cellStyle name="Normal_SPT3-96_Bieu 012011 2" xfId="2699"/>
    <cellStyle name="Normal_SPT3-96_Bieudautu_Dautu(6-2011)" xfId="2690"/>
    <cellStyle name="Normal_SPT3-96_Van tai12.2010" xfId="2691"/>
    <cellStyle name="Normal_Tieu thu-Ton kho thang 7.2012 (dieu chinh)" xfId="2671"/>
    <cellStyle name="Normal_VT- TM Diep" xfId="2692"/>
    <cellStyle name="Normal_VTAI 2" xfId="2665"/>
    <cellStyle name="Normal_Xl0000008" xfId="2693"/>
    <cellStyle name="Normal_Xl0000107" xfId="2672"/>
    <cellStyle name="Normal_Xl0000109" xfId="2694"/>
    <cellStyle name="Normal_Xl0000109_1" xfId="2713"/>
    <cellStyle name="Normal_Xl0000110" xfId="2710"/>
    <cellStyle name="Normal_Xl0000117" xfId="2709"/>
    <cellStyle name="Normal_Xl0000141" xfId="2666"/>
    <cellStyle name="Normal_Xl0000156" xfId="2695"/>
    <cellStyle name="Normal_Xl0000163" xfId="2696"/>
    <cellStyle name="Normal_Xl0000203" xfId="2697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63" Type="http://schemas.openxmlformats.org/officeDocument/2006/relationships/externalLink" Target="externalLinks/externalLink20.xml"/><Relationship Id="rId6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externalLink" Target="externalLinks/externalLink2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externalLink" Target="externalLinks/externalLink27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qvuong\Local%20Settings\Temporary%20Internet%20Files\Content.IE5\O5IZ0TU7\Hieu\Data\Nien%20giam\Hoan\Nien%20giam%2095-2002\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3%20Nien%20giam%20day%20du\2013\Vu%20Tong%20hop\Gui%20NXB\Nam\10Nam\xaydungcntt98\dung\&#167;&#222;a%20ph&#173;&#172;ng%2095-96%20(V&#232;n,%20TSC&#167;)%20hai%20gi&#18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QD cua "/>
      <sheetName val="bÑi_x0003__x0000_²r_x0013__x0000_"/>
      <sheetName val="_x000f__x0000_½"/>
      <sheetName val="M pc_x0006__x0000_CamPh_x0000_"/>
      <sheetName val="_x000d_âO"/>
      <sheetName val="Op mai 2_x000c_"/>
      <sheetName val="_x000c__x0000__x0000__x0000__x0000__x0000__x0000__x0000__x000d__x0000__x0000__x0000_"/>
      <sheetName val="_x0000__x000f__x0000__x0000__x0000_‚ž½"/>
      <sheetName val="_x0000__x000d__x0000__x0000__x0000_âOŽ"/>
      <sheetName val="_x000f__x0000_‚ž½"/>
      <sheetName val="_x000d_âOŽ"/>
      <sheetName val="QD cua HDQ²_x0000__x0000_)"/>
      <sheetName val="_x000c__x0000__x000d_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Cong ban 1,5„—_x0013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_x000a_âO"/>
      <sheetName val="_x000c__x0000__x000a_"/>
      <sheetName val="_x000a_âOŽ"/>
      <sheetName val="PNT-P3"/>
      <sheetName val="???????-BLDG"/>
      <sheetName val="XXXXX_XX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TK33313"/>
      <sheetName val="UK 911"/>
      <sheetName val="CEPS1"/>
      <sheetName val="Km28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 refreshError="1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T6"/>
      <sheetName val="THQII"/>
      <sheetName val="Trung"/>
      <sheetName val="THQIII"/>
      <sheetName val="THT nam 04"/>
      <sheetName val="142201ȭT4"/>
      <sheetName val="T8-9)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Chart3"/>
      <sheetName val="Chart2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ColWidth="9" defaultRowHeight="15.6"/>
  <cols>
    <col min="1" max="1" width="1.5" style="2" customWidth="1"/>
    <col min="2" max="2" width="38.09765625" style="2" customWidth="1"/>
    <col min="3" max="5" width="8.09765625" style="2" customWidth="1"/>
    <col min="6" max="7" width="6.09765625" style="2" customWidth="1"/>
    <col min="8" max="8" width="6.09765625" customWidth="1"/>
    <col min="9" max="16384" width="9" style="2"/>
  </cols>
  <sheetData>
    <row r="1" spans="1:10" ht="18" customHeight="1">
      <c r="A1" s="1" t="s">
        <v>28</v>
      </c>
      <c r="B1" s="1"/>
      <c r="C1" s="547"/>
      <c r="D1" s="548"/>
    </row>
    <row r="2" spans="1:10" ht="18" customHeight="1">
      <c r="A2" s="1"/>
      <c r="B2" s="1"/>
      <c r="C2" s="547"/>
      <c r="D2" s="548"/>
    </row>
    <row r="3" spans="1:10" ht="18" customHeight="1">
      <c r="A3" s="550"/>
      <c r="B3" s="551"/>
      <c r="C3" s="552"/>
      <c r="D3" s="553"/>
      <c r="E3" s="554"/>
      <c r="F3" s="554"/>
      <c r="G3" s="554"/>
      <c r="H3" s="555" t="s">
        <v>26</v>
      </c>
    </row>
    <row r="4" spans="1:10" ht="15.9" customHeight="1">
      <c r="A4" s="556"/>
      <c r="B4" s="557"/>
      <c r="C4" s="272" t="s">
        <v>446</v>
      </c>
      <c r="D4" s="249" t="s">
        <v>86</v>
      </c>
      <c r="E4" s="249" t="s">
        <v>372</v>
      </c>
      <c r="F4" s="993" t="s">
        <v>526</v>
      </c>
      <c r="G4" s="993"/>
      <c r="H4" s="993"/>
      <c r="I4" s="4"/>
    </row>
    <row r="5" spans="1:10" ht="15.9" customHeight="1">
      <c r="A5" s="558"/>
      <c r="B5" s="559"/>
      <c r="C5" s="251" t="s">
        <v>151</v>
      </c>
      <c r="D5" s="250" t="s">
        <v>371</v>
      </c>
      <c r="E5" s="250" t="s">
        <v>55</v>
      </c>
      <c r="F5" s="250" t="s">
        <v>248</v>
      </c>
      <c r="G5" s="250" t="s">
        <v>87</v>
      </c>
      <c r="H5" s="251" t="s">
        <v>150</v>
      </c>
      <c r="I5" s="4"/>
    </row>
    <row r="6" spans="1:10" ht="15.9" customHeight="1">
      <c r="A6" s="558"/>
      <c r="B6" s="559"/>
      <c r="C6" s="251" t="s">
        <v>92</v>
      </c>
      <c r="D6" s="250" t="s">
        <v>92</v>
      </c>
      <c r="E6" s="250" t="s">
        <v>92</v>
      </c>
      <c r="F6" s="250" t="s">
        <v>92</v>
      </c>
      <c r="G6" s="250" t="s">
        <v>92</v>
      </c>
      <c r="H6" s="250" t="s">
        <v>92</v>
      </c>
      <c r="I6" s="4"/>
    </row>
    <row r="7" spans="1:10" ht="15.9" customHeight="1">
      <c r="A7" s="558"/>
      <c r="B7" s="559"/>
      <c r="C7" s="264">
        <v>2021</v>
      </c>
      <c r="D7" s="264">
        <v>2021</v>
      </c>
      <c r="E7" s="264">
        <v>2021</v>
      </c>
      <c r="F7" s="264">
        <v>2021</v>
      </c>
      <c r="G7" s="264">
        <v>2021</v>
      </c>
      <c r="H7" s="264">
        <v>2021</v>
      </c>
      <c r="I7" s="4"/>
    </row>
    <row r="8" spans="1:10" ht="13.5" customHeight="1">
      <c r="A8" s="550"/>
      <c r="B8" s="560"/>
      <c r="C8" s="561"/>
      <c r="D8" s="562"/>
      <c r="E8" s="563"/>
      <c r="F8" s="563"/>
      <c r="G8" s="564"/>
      <c r="H8" s="565"/>
    </row>
    <row r="9" spans="1:10" ht="20.100000000000001" customHeight="1">
      <c r="A9" s="992" t="s">
        <v>29</v>
      </c>
      <c r="B9" s="992"/>
      <c r="C9" s="397">
        <v>2045180.1745535617</v>
      </c>
      <c r="D9" s="397">
        <v>1986948.8554256246</v>
      </c>
      <c r="E9" s="397">
        <v>5985243.9083775925</v>
      </c>
      <c r="F9" s="284">
        <v>100</v>
      </c>
      <c r="G9" s="284">
        <v>100</v>
      </c>
      <c r="H9" s="284">
        <v>100</v>
      </c>
    </row>
    <row r="10" spans="1:10" ht="20.100000000000001" customHeight="1">
      <c r="A10" s="564"/>
      <c r="B10" s="257" t="s">
        <v>0</v>
      </c>
      <c r="C10" s="397">
        <v>254450.95438991752</v>
      </c>
      <c r="D10" s="397">
        <v>282756.95269490883</v>
      </c>
      <c r="E10" s="397">
        <v>765140.2135939193</v>
      </c>
      <c r="F10" s="284">
        <v>12.441493299995493</v>
      </c>
      <c r="G10" s="284">
        <v>14.230711169178001</v>
      </c>
      <c r="H10" s="284">
        <v>12.79</v>
      </c>
      <c r="I10" s="3"/>
      <c r="J10" s="3"/>
    </row>
    <row r="11" spans="1:10" ht="20.100000000000001" customHeight="1">
      <c r="A11" s="550"/>
      <c r="B11" s="258" t="s">
        <v>1</v>
      </c>
      <c r="C11" s="398">
        <v>185098.30280392442</v>
      </c>
      <c r="D11" s="398">
        <v>209655.67894418311</v>
      </c>
      <c r="E11" s="398">
        <v>567369.41159972432</v>
      </c>
      <c r="F11" s="285">
        <v>9.0504643603994044</v>
      </c>
      <c r="G11" s="285">
        <v>10.551639433078046</v>
      </c>
      <c r="H11" s="285">
        <v>9.4794701817510383</v>
      </c>
      <c r="I11" s="3"/>
      <c r="J11" s="3"/>
    </row>
    <row r="12" spans="1:10" ht="20.100000000000001" customHeight="1">
      <c r="A12" s="550"/>
      <c r="B12" s="258" t="s">
        <v>2</v>
      </c>
      <c r="C12" s="398">
        <v>11949</v>
      </c>
      <c r="D12" s="398">
        <v>11719.992627580021</v>
      </c>
      <c r="E12" s="398">
        <v>33549.552017529721</v>
      </c>
      <c r="F12" s="285">
        <v>0.58422516440338268</v>
      </c>
      <c r="G12" s="285">
        <v>0.58984873191763554</v>
      </c>
      <c r="H12" s="285">
        <v>0.56053775804474992</v>
      </c>
    </row>
    <row r="13" spans="1:10" ht="20.100000000000001" customHeight="1">
      <c r="A13" s="550"/>
      <c r="B13" s="258" t="s">
        <v>27</v>
      </c>
      <c r="C13" s="398">
        <v>57404.194348862096</v>
      </c>
      <c r="D13" s="398">
        <v>61381.281123145745</v>
      </c>
      <c r="E13" s="398">
        <v>164221.24997666525</v>
      </c>
      <c r="F13" s="285">
        <v>2.8068037751927033</v>
      </c>
      <c r="G13" s="285">
        <v>3.0892230041823221</v>
      </c>
      <c r="H13" s="285">
        <v>2.75</v>
      </c>
    </row>
    <row r="14" spans="1:10" ht="20.100000000000001" customHeight="1">
      <c r="A14" s="564"/>
      <c r="B14" s="257" t="s">
        <v>3</v>
      </c>
      <c r="C14" s="397">
        <v>787392.8405710262</v>
      </c>
      <c r="D14" s="397">
        <v>770816</v>
      </c>
      <c r="E14" s="397">
        <v>2276166.0392182763</v>
      </c>
      <c r="F14" s="284">
        <v>38.499925354640432</v>
      </c>
      <c r="G14" s="284">
        <v>38.793926685919786</v>
      </c>
      <c r="H14" s="284">
        <v>38.029628768049186</v>
      </c>
    </row>
    <row r="15" spans="1:10" ht="20.100000000000001" customHeight="1">
      <c r="A15" s="550"/>
      <c r="B15" s="258" t="s">
        <v>4</v>
      </c>
      <c r="C15" s="398">
        <v>669210.97722763929</v>
      </c>
      <c r="D15" s="398">
        <v>650905.67403400864</v>
      </c>
      <c r="E15" s="398">
        <v>1942850.5471529367</v>
      </c>
      <c r="F15" s="285">
        <v>32.721370251582847</v>
      </c>
      <c r="G15" s="285">
        <v>32.759055285022825</v>
      </c>
      <c r="H15" s="285">
        <v>32.460674567222128</v>
      </c>
      <c r="I15" s="3"/>
      <c r="J15" s="3"/>
    </row>
    <row r="16" spans="1:10" ht="20.100000000000001" customHeight="1">
      <c r="A16" s="550"/>
      <c r="B16" s="259" t="s">
        <v>5</v>
      </c>
      <c r="C16" s="398">
        <v>42017.042523854339</v>
      </c>
      <c r="D16" s="398">
        <v>57864.110194951012</v>
      </c>
      <c r="E16" s="398">
        <v>147282.74236126538</v>
      </c>
      <c r="F16" s="285">
        <v>2.06</v>
      </c>
      <c r="G16" s="285">
        <v>2.912209342326324</v>
      </c>
      <c r="H16" s="285">
        <v>2.4607642498096456</v>
      </c>
      <c r="I16" s="3"/>
      <c r="J16" s="3"/>
    </row>
    <row r="17" spans="1:8" ht="20.100000000000001" customHeight="1">
      <c r="A17" s="550"/>
      <c r="B17" s="259" t="s">
        <v>6</v>
      </c>
      <c r="C17" s="398">
        <v>534029.36081273423</v>
      </c>
      <c r="D17" s="398">
        <v>497860.25375859585</v>
      </c>
      <c r="E17" s="398">
        <v>1518622.1847847898</v>
      </c>
      <c r="F17" s="285">
        <v>26.111604613481376</v>
      </c>
      <c r="G17" s="285">
        <v>25.056520825844263</v>
      </c>
      <c r="H17" s="285">
        <v>25.372770233459701</v>
      </c>
    </row>
    <row r="18" spans="1:8" ht="27" customHeight="1">
      <c r="A18" s="550"/>
      <c r="B18" s="260" t="s">
        <v>7</v>
      </c>
      <c r="C18" s="398">
        <v>81661.89693189747</v>
      </c>
      <c r="D18" s="398">
        <v>82470.746428840241</v>
      </c>
      <c r="E18" s="398">
        <v>240506.62140721345</v>
      </c>
      <c r="F18" s="285">
        <v>3.9928950000565733</v>
      </c>
      <c r="G18" s="285">
        <v>4.1506225086590947</v>
      </c>
      <c r="H18" s="285">
        <v>4.0183261549387232</v>
      </c>
    </row>
    <row r="19" spans="1:8" ht="27" customHeight="1">
      <c r="A19" s="550"/>
      <c r="B19" s="260" t="s">
        <v>8</v>
      </c>
      <c r="C19" s="398">
        <v>11502.676959153119</v>
      </c>
      <c r="D19" s="398">
        <v>12710.56365162162</v>
      </c>
      <c r="E19" s="399">
        <v>36438.998599668012</v>
      </c>
      <c r="F19" s="285">
        <v>0.56242853819292549</v>
      </c>
      <c r="G19" s="285">
        <v>0.63970260819314795</v>
      </c>
      <c r="H19" s="285">
        <v>0.60881392901405507</v>
      </c>
    </row>
    <row r="20" spans="1:8" ht="20.100000000000001" customHeight="1">
      <c r="A20" s="550"/>
      <c r="B20" s="258" t="s">
        <v>9</v>
      </c>
      <c r="C20" s="398">
        <v>118181.86334338698</v>
      </c>
      <c r="D20" s="398">
        <v>119909.80822653048</v>
      </c>
      <c r="E20" s="399">
        <v>333315.49206533947</v>
      </c>
      <c r="F20" s="285">
        <v>5.7785551030575908</v>
      </c>
      <c r="G20" s="285">
        <v>6.0348714008969591</v>
      </c>
      <c r="H20" s="285">
        <v>5.5689542008270569</v>
      </c>
    </row>
    <row r="21" spans="1:8" ht="20.100000000000001" customHeight="1">
      <c r="A21" s="564"/>
      <c r="B21" s="261" t="s">
        <v>10</v>
      </c>
      <c r="C21" s="401">
        <v>822601.30698637629</v>
      </c>
      <c r="D21" s="401">
        <v>759537.08248110977</v>
      </c>
      <c r="E21" s="403">
        <v>2405609.2063477333</v>
      </c>
      <c r="F21" s="284">
        <v>40.221459078339649</v>
      </c>
      <c r="G21" s="284">
        <v>38.226302625107536</v>
      </c>
      <c r="H21" s="284">
        <v>40.192333732307603</v>
      </c>
    </row>
    <row r="22" spans="1:8" ht="27" customHeight="1">
      <c r="A22" s="550"/>
      <c r="B22" s="262" t="s">
        <v>11</v>
      </c>
      <c r="C22" s="566">
        <v>197226.42536122663</v>
      </c>
      <c r="D22" s="566">
        <v>158689.47359367314</v>
      </c>
      <c r="E22" s="399">
        <v>563362.63767410698</v>
      </c>
      <c r="F22" s="285">
        <v>9.643474341045712</v>
      </c>
      <c r="G22" s="285">
        <v>7.9865907549834869</v>
      </c>
      <c r="H22" s="285">
        <v>9.4125259771880625</v>
      </c>
    </row>
    <row r="23" spans="1:8" ht="20.100000000000001" customHeight="1">
      <c r="A23" s="550"/>
      <c r="B23" s="258" t="s">
        <v>12</v>
      </c>
      <c r="C23" s="566">
        <v>83130.791409075231</v>
      </c>
      <c r="D23" s="566">
        <v>78102.212046919929</v>
      </c>
      <c r="E23" s="399">
        <v>255680.19002090761</v>
      </c>
      <c r="F23" s="285">
        <v>4.0647172529540914</v>
      </c>
      <c r="G23" s="285">
        <v>3.9307610678378353</v>
      </c>
      <c r="H23" s="285">
        <v>4.271842450113521</v>
      </c>
    </row>
    <row r="24" spans="1:8" ht="20.100000000000001" customHeight="1">
      <c r="A24" s="550"/>
      <c r="B24" s="258" t="s">
        <v>13</v>
      </c>
      <c r="C24" s="566">
        <v>35767.799372949732</v>
      </c>
      <c r="D24" s="566">
        <v>21594.666833894167</v>
      </c>
      <c r="E24" s="399">
        <v>100496.26036733178</v>
      </c>
      <c r="F24" s="285">
        <v>1.7488825590027741</v>
      </c>
      <c r="G24" s="285">
        <v>1.0868255000589018</v>
      </c>
      <c r="H24" s="285">
        <v>1.679067084077666</v>
      </c>
    </row>
    <row r="25" spans="1:8" ht="20.100000000000001" customHeight="1">
      <c r="A25" s="550"/>
      <c r="B25" s="258" t="s">
        <v>14</v>
      </c>
      <c r="C25" s="566">
        <v>68570.929936792847</v>
      </c>
      <c r="D25" s="566">
        <v>71205.848804018475</v>
      </c>
      <c r="E25" s="399">
        <v>212274.57237000405</v>
      </c>
      <c r="F25" s="285">
        <v>3.3528063096817893</v>
      </c>
      <c r="G25" s="285">
        <v>3.5836779899785323</v>
      </c>
      <c r="H25" s="285">
        <v>3.5466319438190599</v>
      </c>
    </row>
    <row r="26" spans="1:8" ht="20.100000000000001" customHeight="1">
      <c r="A26" s="550"/>
      <c r="B26" s="258" t="s">
        <v>15</v>
      </c>
      <c r="C26" s="566">
        <v>81927.413376330383</v>
      </c>
      <c r="D26" s="566">
        <v>99338.817126080132</v>
      </c>
      <c r="E26" s="399">
        <v>266137.0955385713</v>
      </c>
      <c r="F26" s="285">
        <v>4.0058775454448243</v>
      </c>
      <c r="G26" s="285">
        <v>4.9995658848904165</v>
      </c>
      <c r="H26" s="285">
        <v>4.4465538850648532</v>
      </c>
    </row>
    <row r="27" spans="1:8" ht="20.100000000000001" customHeight="1">
      <c r="A27" s="550"/>
      <c r="B27" s="262" t="s">
        <v>16</v>
      </c>
      <c r="C27" s="566">
        <v>67082.668107521167</v>
      </c>
      <c r="D27" s="566">
        <v>65118.335943544633</v>
      </c>
      <c r="E27" s="399">
        <v>208633.61966570851</v>
      </c>
      <c r="F27" s="285">
        <v>3.2800370814353559</v>
      </c>
      <c r="G27" s="285">
        <v>3.2773030753021382</v>
      </c>
      <c r="H27" s="285">
        <v>3.4857997912780534</v>
      </c>
    </row>
    <row r="28" spans="1:8" ht="20.100000000000001" customHeight="1">
      <c r="A28" s="550"/>
      <c r="B28" s="258" t="s">
        <v>17</v>
      </c>
      <c r="C28" s="566">
        <v>48058.737616481783</v>
      </c>
      <c r="D28" s="566">
        <v>49760.733063305765</v>
      </c>
      <c r="E28" s="399">
        <v>138900.93251885226</v>
      </c>
      <c r="F28" s="285">
        <v>2.3498534854990187</v>
      </c>
      <c r="G28" s="285">
        <v>2.504379160411077</v>
      </c>
      <c r="H28" s="285">
        <v>2.3207230088723962</v>
      </c>
    </row>
    <row r="29" spans="1:8" ht="20.100000000000001" customHeight="1">
      <c r="A29" s="550"/>
      <c r="B29" s="258" t="s">
        <v>18</v>
      </c>
      <c r="C29" s="566">
        <v>21656.024359113173</v>
      </c>
      <c r="D29" s="566">
        <v>15753.641798084864</v>
      </c>
      <c r="E29" s="399">
        <v>60777.811033963764</v>
      </c>
      <c r="F29" s="285">
        <v>1.0588810036670937</v>
      </c>
      <c r="G29" s="285">
        <v>0.79285592857951415</v>
      </c>
      <c r="H29" s="285">
        <v>1.0154608895536001</v>
      </c>
    </row>
    <row r="30" spans="1:8" ht="42" customHeight="1">
      <c r="A30" s="550"/>
      <c r="B30" s="262" t="s">
        <v>19</v>
      </c>
      <c r="C30" s="566">
        <v>45410.365053914524</v>
      </c>
      <c r="D30" s="566">
        <v>43273.131475236951</v>
      </c>
      <c r="E30" s="399">
        <v>124896.88639888557</v>
      </c>
      <c r="F30" s="285">
        <v>2.2203601237151176</v>
      </c>
      <c r="G30" s="285">
        <v>2.1778684115131592</v>
      </c>
      <c r="H30" s="285">
        <v>2.0867468111711607</v>
      </c>
    </row>
    <row r="31" spans="1:8" ht="20.100000000000001" customHeight="1">
      <c r="A31" s="550"/>
      <c r="B31" s="262" t="s">
        <v>20</v>
      </c>
      <c r="C31" s="566">
        <v>92176.873575063422</v>
      </c>
      <c r="D31" s="566">
        <v>60479.953355687787</v>
      </c>
      <c r="E31" s="399">
        <v>231292.93006412999</v>
      </c>
      <c r="F31" s="285">
        <v>4.5070294892323863</v>
      </c>
      <c r="G31" s="285">
        <v>3.0438606001628745</v>
      </c>
      <c r="H31" s="285">
        <v>3.8643860401476284</v>
      </c>
    </row>
    <row r="32" spans="1:8" ht="18" customHeight="1">
      <c r="A32" s="550"/>
      <c r="B32" s="258" t="s">
        <v>21</v>
      </c>
      <c r="C32" s="566">
        <v>55820.225531984535</v>
      </c>
      <c r="D32" s="566">
        <v>72909.810531608615</v>
      </c>
      <c r="E32" s="399">
        <v>165138.46440437922</v>
      </c>
      <c r="F32" s="285">
        <v>2.7293549109515212</v>
      </c>
      <c r="G32" s="285">
        <v>3.6694356944578019</v>
      </c>
      <c r="H32" s="285">
        <v>2.759093312358309</v>
      </c>
    </row>
    <row r="33" spans="1:8" ht="18" customHeight="1">
      <c r="A33" s="550"/>
      <c r="B33" s="258" t="s">
        <v>22</v>
      </c>
      <c r="C33" s="566">
        <v>11722.547742824587</v>
      </c>
      <c r="D33" s="566">
        <v>11980.876771301922</v>
      </c>
      <c r="E33" s="399">
        <v>35903.313255056433</v>
      </c>
      <c r="F33" s="285">
        <v>0.57317921856852916</v>
      </c>
      <c r="G33" s="285">
        <v>0.60297861913186979</v>
      </c>
      <c r="H33" s="285">
        <v>0.59986382852004216</v>
      </c>
    </row>
    <row r="34" spans="1:8" ht="20.100000000000001" customHeight="1">
      <c r="A34" s="550"/>
      <c r="B34" s="258" t="s">
        <v>23</v>
      </c>
      <c r="C34" s="566">
        <v>11392.247371468315</v>
      </c>
      <c r="D34" s="566">
        <v>8744.7276009046836</v>
      </c>
      <c r="E34" s="399">
        <v>34141.851556991183</v>
      </c>
      <c r="F34" s="285">
        <v>0.55702903407789517</v>
      </c>
      <c r="G34" s="285">
        <v>0.44010833882442713</v>
      </c>
      <c r="H34" s="285">
        <v>0.57043375474143276</v>
      </c>
    </row>
    <row r="35" spans="1:8" ht="42" customHeight="1">
      <c r="A35" s="550"/>
      <c r="B35" s="262" t="s">
        <v>24</v>
      </c>
      <c r="C35" s="567">
        <v>2658.2581716299783</v>
      </c>
      <c r="D35" s="567">
        <v>2584.8535368487846</v>
      </c>
      <c r="E35" s="568">
        <v>7972.6414788448192</v>
      </c>
      <c r="F35" s="569">
        <v>0.12997672306354349</v>
      </c>
      <c r="G35" s="569">
        <v>0.13009159897550976</v>
      </c>
      <c r="H35" s="569">
        <v>0.133204955401825</v>
      </c>
    </row>
    <row r="36" spans="1:8" ht="20.100000000000001" customHeight="1">
      <c r="A36" s="564"/>
      <c r="B36" s="257" t="s">
        <v>25</v>
      </c>
      <c r="C36" s="401">
        <v>180735.07260624185</v>
      </c>
      <c r="D36" s="401">
        <v>173839.33798906702</v>
      </c>
      <c r="E36" s="403">
        <v>538329</v>
      </c>
      <c r="F36" s="284">
        <v>8.8371222670244283</v>
      </c>
      <c r="G36" s="284">
        <v>8.7490595197946792</v>
      </c>
      <c r="H36" s="284">
        <v>8.9942608431405908</v>
      </c>
    </row>
    <row r="37" spans="1:8" ht="15">
      <c r="A37" s="564"/>
      <c r="B37" s="564"/>
      <c r="C37" s="251"/>
      <c r="D37" s="549"/>
      <c r="E37" s="250"/>
      <c r="F37" s="250"/>
      <c r="G37" s="250"/>
      <c r="H37" s="250"/>
    </row>
    <row r="38" spans="1:8" ht="15">
      <c r="A38" s="564"/>
      <c r="B38" s="564"/>
      <c r="C38" s="570"/>
      <c r="D38" s="571"/>
      <c r="E38" s="564"/>
      <c r="F38" s="564"/>
      <c r="G38" s="564"/>
      <c r="H38" s="565"/>
    </row>
    <row r="39" spans="1:8" ht="15">
      <c r="A39" s="564"/>
      <c r="B39" s="564"/>
      <c r="C39" s="564"/>
      <c r="D39" s="564"/>
      <c r="E39" s="564"/>
      <c r="F39" s="564"/>
      <c r="G39" s="564"/>
      <c r="H39" s="565"/>
    </row>
    <row r="40" spans="1:8" ht="15">
      <c r="A40" s="564"/>
      <c r="B40" s="564"/>
      <c r="C40" s="564"/>
      <c r="D40" s="564"/>
      <c r="E40" s="564"/>
      <c r="F40" s="564"/>
      <c r="G40" s="564"/>
      <c r="H40" s="565"/>
    </row>
    <row r="41" spans="1:8" ht="15">
      <c r="A41" s="564"/>
      <c r="B41" s="564"/>
      <c r="C41" s="564"/>
      <c r="D41" s="564"/>
      <c r="E41" s="564"/>
      <c r="F41" s="564"/>
      <c r="G41" s="564"/>
      <c r="H41" s="565"/>
    </row>
    <row r="42" spans="1:8" ht="15">
      <c r="A42" s="564"/>
      <c r="B42" s="564"/>
      <c r="C42" s="564"/>
      <c r="D42" s="564"/>
      <c r="E42" s="564"/>
      <c r="F42" s="564"/>
      <c r="G42" s="564"/>
      <c r="H42" s="565"/>
    </row>
    <row r="43" spans="1:8" ht="15">
      <c r="A43" s="564"/>
      <c r="B43" s="564"/>
      <c r="C43" s="564"/>
      <c r="D43" s="564"/>
      <c r="E43" s="564"/>
      <c r="F43" s="564"/>
      <c r="G43" s="564"/>
      <c r="H43" s="565"/>
    </row>
    <row r="44" spans="1:8" ht="15">
      <c r="A44" s="564"/>
      <c r="B44" s="564"/>
      <c r="C44" s="564"/>
      <c r="D44" s="564"/>
      <c r="E44" s="564"/>
      <c r="F44" s="564"/>
      <c r="G44" s="564"/>
      <c r="H44" s="565"/>
    </row>
    <row r="45" spans="1:8" ht="15">
      <c r="A45" s="564"/>
      <c r="B45" s="564"/>
      <c r="C45" s="564"/>
      <c r="D45" s="564"/>
      <c r="E45" s="564"/>
      <c r="F45" s="564"/>
      <c r="G45" s="564"/>
      <c r="H45" s="565"/>
    </row>
    <row r="46" spans="1:8" ht="15">
      <c r="A46" s="564"/>
      <c r="B46" s="564"/>
      <c r="C46" s="564"/>
      <c r="D46" s="564"/>
      <c r="E46" s="564"/>
      <c r="F46" s="564"/>
      <c r="G46" s="564"/>
      <c r="H46" s="565"/>
    </row>
    <row r="47" spans="1:8" ht="15">
      <c r="A47" s="564"/>
      <c r="B47" s="564"/>
      <c r="C47" s="564"/>
      <c r="D47" s="564"/>
      <c r="E47" s="564"/>
      <c r="F47" s="564"/>
      <c r="G47" s="564"/>
      <c r="H47" s="565"/>
    </row>
    <row r="48" spans="1:8" ht="15">
      <c r="A48" s="564"/>
      <c r="B48" s="564"/>
      <c r="C48" s="564"/>
      <c r="D48" s="564"/>
      <c r="E48" s="564"/>
      <c r="F48" s="564"/>
      <c r="G48" s="564"/>
      <c r="H48" s="565"/>
    </row>
    <row r="49" spans="1:8" ht="15">
      <c r="A49" s="564"/>
      <c r="B49" s="564"/>
      <c r="C49" s="564"/>
      <c r="D49" s="564"/>
      <c r="E49" s="564"/>
      <c r="F49" s="564"/>
      <c r="G49" s="564"/>
      <c r="H49" s="565"/>
    </row>
    <row r="50" spans="1:8" ht="15">
      <c r="A50" s="564"/>
      <c r="B50" s="564"/>
      <c r="C50" s="564"/>
      <c r="D50" s="564"/>
      <c r="E50" s="564"/>
      <c r="F50" s="564"/>
      <c r="G50" s="564"/>
      <c r="H50" s="565"/>
    </row>
    <row r="51" spans="1:8" ht="15">
      <c r="A51" s="564"/>
      <c r="B51" s="564"/>
      <c r="C51" s="564"/>
      <c r="D51" s="564"/>
      <c r="E51" s="564"/>
      <c r="F51" s="564"/>
      <c r="G51" s="564"/>
      <c r="H51" s="565"/>
    </row>
    <row r="52" spans="1:8" ht="15">
      <c r="A52" s="564"/>
      <c r="B52" s="564"/>
      <c r="C52" s="564"/>
      <c r="D52" s="564"/>
      <c r="E52" s="564"/>
      <c r="F52" s="564"/>
      <c r="G52" s="564"/>
      <c r="H52" s="565"/>
    </row>
    <row r="53" spans="1:8" ht="15">
      <c r="A53" s="564"/>
      <c r="B53" s="564"/>
      <c r="C53" s="564"/>
      <c r="D53" s="564"/>
      <c r="E53" s="564"/>
      <c r="F53" s="564"/>
      <c r="G53" s="564"/>
      <c r="H53" s="565"/>
    </row>
    <row r="54" spans="1:8" ht="15">
      <c r="A54" s="564"/>
      <c r="B54" s="564"/>
      <c r="C54" s="564"/>
      <c r="D54" s="564"/>
      <c r="E54" s="564"/>
      <c r="F54" s="564"/>
      <c r="G54" s="564"/>
      <c r="H54" s="565"/>
    </row>
    <row r="55" spans="1:8" ht="15">
      <c r="A55" s="564"/>
      <c r="B55" s="564"/>
      <c r="C55" s="564"/>
      <c r="D55" s="564"/>
      <c r="E55" s="564"/>
      <c r="F55" s="564"/>
      <c r="G55" s="564"/>
      <c r="H55" s="565"/>
    </row>
    <row r="56" spans="1:8" ht="15">
      <c r="A56" s="564"/>
      <c r="B56" s="564"/>
      <c r="C56" s="564"/>
      <c r="D56" s="564"/>
      <c r="E56" s="564"/>
      <c r="F56" s="564"/>
      <c r="G56" s="564"/>
      <c r="H56" s="565"/>
    </row>
    <row r="57" spans="1:8" ht="15">
      <c r="A57" s="564"/>
      <c r="B57" s="564"/>
      <c r="C57" s="564"/>
      <c r="D57" s="564"/>
      <c r="E57" s="564"/>
      <c r="F57" s="564"/>
      <c r="G57" s="564"/>
      <c r="H57" s="565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43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I7" sqref="I7"/>
    </sheetView>
  </sheetViews>
  <sheetFormatPr defaultColWidth="14.3984375" defaultRowHeight="11.4"/>
  <cols>
    <col min="1" max="1" width="37.5" style="81" customWidth="1"/>
    <col min="2" max="2" width="7.59765625" style="61" customWidth="1"/>
    <col min="3" max="4" width="8.59765625" style="61" customWidth="1"/>
    <col min="5" max="5" width="1.09765625" style="61" customWidth="1"/>
    <col min="6" max="6" width="9.59765625" style="61" customWidth="1"/>
    <col min="7" max="7" width="9.09765625" style="61" customWidth="1"/>
    <col min="8" max="16384" width="14.3984375" style="61"/>
  </cols>
  <sheetData>
    <row r="1" spans="1:7" ht="20.100000000000001" customHeight="1">
      <c r="A1" s="333" t="s">
        <v>517</v>
      </c>
    </row>
    <row r="2" spans="1:7" ht="20.100000000000001" customHeight="1">
      <c r="A2" s="61"/>
    </row>
    <row r="3" spans="1:7" ht="20.100000000000001" customHeight="1">
      <c r="A3" s="61"/>
      <c r="G3" s="334" t="s">
        <v>133</v>
      </c>
    </row>
    <row r="4" spans="1:7" ht="18" customHeight="1">
      <c r="A4" s="62"/>
      <c r="B4" s="997" t="s">
        <v>134</v>
      </c>
      <c r="C4" s="997"/>
      <c r="D4" s="997"/>
      <c r="E4" s="63"/>
      <c r="F4" s="998" t="s">
        <v>135</v>
      </c>
      <c r="G4" s="998"/>
    </row>
    <row r="5" spans="1:7" ht="18" customHeight="1">
      <c r="A5" s="64"/>
      <c r="B5" s="69" t="s">
        <v>136</v>
      </c>
      <c r="C5" s="69" t="s">
        <v>136</v>
      </c>
      <c r="D5" s="69" t="s">
        <v>55</v>
      </c>
      <c r="E5" s="69"/>
      <c r="F5" s="69" t="s">
        <v>137</v>
      </c>
      <c r="G5" s="69" t="s">
        <v>137</v>
      </c>
    </row>
    <row r="6" spans="1:7" ht="18" customHeight="1">
      <c r="A6" s="64"/>
      <c r="B6" s="69" t="s">
        <v>618</v>
      </c>
      <c r="C6" s="69" t="s">
        <v>618</v>
      </c>
      <c r="D6" s="69" t="s">
        <v>618</v>
      </c>
      <c r="E6" s="69"/>
      <c r="F6" s="70" t="s">
        <v>623</v>
      </c>
      <c r="G6" s="70" t="s">
        <v>623</v>
      </c>
    </row>
    <row r="7" spans="1:7" ht="18" customHeight="1">
      <c r="A7" s="64"/>
      <c r="B7" s="69" t="s">
        <v>56</v>
      </c>
      <c r="C7" s="69" t="s">
        <v>56</v>
      </c>
      <c r="D7" s="69" t="s">
        <v>56</v>
      </c>
      <c r="E7" s="69"/>
      <c r="F7" s="69" t="s">
        <v>138</v>
      </c>
      <c r="G7" s="69" t="s">
        <v>138</v>
      </c>
    </row>
    <row r="8" spans="1:7" ht="18" customHeight="1">
      <c r="A8" s="64"/>
      <c r="B8" s="69" t="s">
        <v>393</v>
      </c>
      <c r="C8" s="69" t="s">
        <v>93</v>
      </c>
      <c r="D8" s="69" t="s">
        <v>93</v>
      </c>
      <c r="E8" s="69"/>
      <c r="F8" s="69" t="s">
        <v>139</v>
      </c>
      <c r="G8" s="69" t="s">
        <v>139</v>
      </c>
    </row>
    <row r="9" spans="1:7" ht="18" customHeight="1">
      <c r="A9" s="64"/>
      <c r="B9" s="71" t="s">
        <v>394</v>
      </c>
      <c r="C9" s="71" t="s">
        <v>385</v>
      </c>
      <c r="D9" s="71" t="s">
        <v>385</v>
      </c>
      <c r="E9" s="71"/>
      <c r="F9" s="71" t="s">
        <v>140</v>
      </c>
      <c r="G9" s="71" t="s">
        <v>385</v>
      </c>
    </row>
    <row r="10" spans="1:7" ht="16.5" customHeight="1">
      <c r="A10" s="64"/>
      <c r="B10" s="335"/>
      <c r="C10" s="335"/>
      <c r="D10" s="335"/>
      <c r="E10" s="335"/>
      <c r="F10" s="335"/>
      <c r="G10" s="335"/>
    </row>
    <row r="11" spans="1:7" ht="20.100000000000001" customHeight="1">
      <c r="A11" s="287" t="s">
        <v>141</v>
      </c>
      <c r="B11" s="336">
        <v>112.36</v>
      </c>
      <c r="C11" s="336">
        <v>88.77</v>
      </c>
      <c r="D11" s="336">
        <v>102.79</v>
      </c>
      <c r="E11" s="416"/>
      <c r="F11" s="336">
        <v>103.53</v>
      </c>
      <c r="G11" s="336">
        <v>128.19</v>
      </c>
    </row>
    <row r="12" spans="1:7" ht="20.100000000000001" customHeight="1">
      <c r="A12" s="54" t="s">
        <v>65</v>
      </c>
      <c r="B12" s="337">
        <v>104.48</v>
      </c>
      <c r="C12" s="337">
        <v>85.91</v>
      </c>
      <c r="D12" s="337">
        <v>99.71</v>
      </c>
      <c r="E12" s="417"/>
      <c r="F12" s="337">
        <v>104.67</v>
      </c>
      <c r="G12" s="337">
        <v>122.67</v>
      </c>
    </row>
    <row r="13" spans="1:7" ht="20.100000000000001" customHeight="1">
      <c r="A13" s="54" t="s">
        <v>66</v>
      </c>
      <c r="B13" s="337">
        <v>101</v>
      </c>
      <c r="C13" s="337">
        <v>64.55</v>
      </c>
      <c r="D13" s="337">
        <v>96.33</v>
      </c>
      <c r="E13" s="417"/>
      <c r="F13" s="337">
        <v>99.85</v>
      </c>
      <c r="G13" s="337">
        <v>98.85</v>
      </c>
    </row>
    <row r="14" spans="1:7" ht="20.100000000000001" customHeight="1">
      <c r="A14" s="54" t="s">
        <v>67</v>
      </c>
      <c r="B14" s="337">
        <v>99.44</v>
      </c>
      <c r="C14" s="337">
        <v>89.26</v>
      </c>
      <c r="D14" s="337">
        <v>100.84</v>
      </c>
      <c r="E14" s="417"/>
      <c r="F14" s="337">
        <v>102.83</v>
      </c>
      <c r="G14" s="337">
        <v>74.260000000000005</v>
      </c>
    </row>
    <row r="15" spans="1:7" ht="20.100000000000001" customHeight="1">
      <c r="A15" s="54" t="s">
        <v>68</v>
      </c>
      <c r="B15" s="337">
        <v>100.27</v>
      </c>
      <c r="C15" s="337">
        <v>96.05</v>
      </c>
      <c r="D15" s="337">
        <v>104.13</v>
      </c>
      <c r="E15" s="417"/>
      <c r="F15" s="337">
        <v>104.79</v>
      </c>
      <c r="G15" s="337">
        <v>117.15</v>
      </c>
    </row>
    <row r="16" spans="1:7" ht="20.100000000000001" customHeight="1">
      <c r="A16" s="54" t="s">
        <v>69</v>
      </c>
      <c r="B16" s="337">
        <v>102.34</v>
      </c>
      <c r="C16" s="337">
        <v>96.94</v>
      </c>
      <c r="D16" s="337">
        <v>106.08</v>
      </c>
      <c r="E16" s="417"/>
      <c r="F16" s="337">
        <v>101.34</v>
      </c>
      <c r="G16" s="337">
        <v>111.39</v>
      </c>
    </row>
    <row r="17" spans="1:7" ht="20.100000000000001" customHeight="1">
      <c r="A17" s="54" t="s">
        <v>70</v>
      </c>
      <c r="B17" s="337">
        <v>91.77</v>
      </c>
      <c r="C17" s="337">
        <v>83.43</v>
      </c>
      <c r="D17" s="337">
        <v>106.39</v>
      </c>
      <c r="E17" s="417"/>
      <c r="F17" s="337">
        <v>101.15</v>
      </c>
      <c r="G17" s="337">
        <v>103.88</v>
      </c>
    </row>
    <row r="18" spans="1:7" ht="39" customHeight="1">
      <c r="A18" s="54" t="s">
        <v>700</v>
      </c>
      <c r="B18" s="418">
        <v>93.17</v>
      </c>
      <c r="C18" s="418">
        <v>94.91</v>
      </c>
      <c r="D18" s="418">
        <v>105.48</v>
      </c>
      <c r="E18" s="419"/>
      <c r="F18" s="418">
        <v>105.27</v>
      </c>
      <c r="G18" s="418">
        <v>116.24</v>
      </c>
    </row>
    <row r="19" spans="1:7" ht="20.100000000000001" customHeight="1">
      <c r="A19" s="54" t="s">
        <v>71</v>
      </c>
      <c r="B19" s="337">
        <v>103.53</v>
      </c>
      <c r="C19" s="337">
        <v>91.59</v>
      </c>
      <c r="D19" s="337">
        <v>101.37</v>
      </c>
      <c r="E19" s="417"/>
      <c r="F19" s="337">
        <v>89.57</v>
      </c>
      <c r="G19" s="337">
        <v>102.34</v>
      </c>
    </row>
    <row r="20" spans="1:7" ht="20.100000000000001" customHeight="1">
      <c r="A20" s="54" t="s">
        <v>395</v>
      </c>
      <c r="B20" s="337">
        <v>103.07</v>
      </c>
      <c r="C20" s="337">
        <v>77.5</v>
      </c>
      <c r="D20" s="337">
        <v>84.53</v>
      </c>
      <c r="E20" s="417"/>
      <c r="F20" s="337">
        <v>100.16</v>
      </c>
      <c r="G20" s="337">
        <v>96.29</v>
      </c>
    </row>
    <row r="21" spans="1:7" ht="20.100000000000001" customHeight="1">
      <c r="A21" s="54" t="s">
        <v>72</v>
      </c>
      <c r="B21" s="337">
        <v>115.57</v>
      </c>
      <c r="C21" s="337">
        <v>126.2</v>
      </c>
      <c r="D21" s="337">
        <v>99.7</v>
      </c>
      <c r="E21" s="417"/>
      <c r="F21" s="337">
        <v>123.74</v>
      </c>
      <c r="G21" s="337">
        <v>266.60000000000002</v>
      </c>
    </row>
    <row r="22" spans="1:7" ht="20.100000000000001" customHeight="1">
      <c r="A22" s="54" t="s">
        <v>73</v>
      </c>
      <c r="B22" s="337">
        <v>106.19</v>
      </c>
      <c r="C22" s="337">
        <v>78.27</v>
      </c>
      <c r="D22" s="337">
        <v>96.48</v>
      </c>
      <c r="E22" s="417"/>
      <c r="F22" s="337">
        <v>106.31</v>
      </c>
      <c r="G22" s="337">
        <v>141.66</v>
      </c>
    </row>
    <row r="23" spans="1:7" ht="20.100000000000001" customHeight="1">
      <c r="A23" s="54" t="s">
        <v>74</v>
      </c>
      <c r="B23" s="337">
        <v>109.39</v>
      </c>
      <c r="C23" s="337">
        <v>38.630000000000003</v>
      </c>
      <c r="D23" s="337">
        <v>61.28</v>
      </c>
      <c r="E23" s="417"/>
      <c r="F23" s="337">
        <v>101.43</v>
      </c>
      <c r="G23" s="337">
        <v>145.16999999999999</v>
      </c>
    </row>
    <row r="24" spans="1:7" ht="20.100000000000001" customHeight="1">
      <c r="A24" s="54" t="s">
        <v>75</v>
      </c>
      <c r="B24" s="337">
        <v>100.69</v>
      </c>
      <c r="C24" s="337">
        <v>96.93</v>
      </c>
      <c r="D24" s="337">
        <v>104.06</v>
      </c>
      <c r="E24" s="417"/>
      <c r="F24" s="337">
        <v>100.18</v>
      </c>
      <c r="G24" s="337">
        <v>111.12</v>
      </c>
    </row>
    <row r="25" spans="1:7" ht="20.100000000000001" customHeight="1">
      <c r="A25" s="54" t="s">
        <v>76</v>
      </c>
      <c r="B25" s="337">
        <v>101.87</v>
      </c>
      <c r="C25" s="337">
        <v>86.82</v>
      </c>
      <c r="D25" s="337">
        <v>101.19</v>
      </c>
      <c r="E25" s="417"/>
      <c r="F25" s="337">
        <v>109.95</v>
      </c>
      <c r="G25" s="337">
        <v>124.26</v>
      </c>
    </row>
    <row r="26" spans="1:7" ht="20.100000000000001" customHeight="1">
      <c r="A26" s="54" t="s">
        <v>77</v>
      </c>
      <c r="B26" s="337">
        <v>90.99</v>
      </c>
      <c r="C26" s="337">
        <v>89.4</v>
      </c>
      <c r="D26" s="337">
        <v>110.49</v>
      </c>
      <c r="E26" s="417"/>
      <c r="F26" s="337">
        <v>120.27</v>
      </c>
      <c r="G26" s="337">
        <v>173.76</v>
      </c>
    </row>
    <row r="27" spans="1:7" ht="27" customHeight="1">
      <c r="A27" s="54" t="s">
        <v>436</v>
      </c>
      <c r="B27" s="418">
        <v>101.4</v>
      </c>
      <c r="C27" s="418">
        <v>84.37</v>
      </c>
      <c r="D27" s="418">
        <v>102.97</v>
      </c>
      <c r="E27" s="419"/>
      <c r="F27" s="418">
        <v>102.56</v>
      </c>
      <c r="G27" s="418">
        <v>131.33000000000001</v>
      </c>
    </row>
    <row r="28" spans="1:7" ht="27" customHeight="1">
      <c r="A28" s="54" t="s">
        <v>435</v>
      </c>
      <c r="B28" s="418">
        <v>126.18</v>
      </c>
      <c r="C28" s="418">
        <v>75.599999999999994</v>
      </c>
      <c r="D28" s="418">
        <v>75.19</v>
      </c>
      <c r="E28" s="419"/>
      <c r="F28" s="418">
        <v>95.84</v>
      </c>
      <c r="G28" s="418">
        <v>118.77</v>
      </c>
    </row>
    <row r="29" spans="1:7" ht="20.100000000000001" customHeight="1">
      <c r="A29" s="54" t="s">
        <v>78</v>
      </c>
      <c r="B29" s="337">
        <v>94.29</v>
      </c>
      <c r="C29" s="337">
        <v>68.489999999999995</v>
      </c>
      <c r="D29" s="337">
        <v>97.97</v>
      </c>
      <c r="E29" s="417"/>
      <c r="F29" s="337">
        <v>104.63</v>
      </c>
      <c r="G29" s="337">
        <v>77.790000000000006</v>
      </c>
    </row>
    <row r="30" spans="1:7" ht="27" customHeight="1">
      <c r="A30" s="54" t="s">
        <v>454</v>
      </c>
      <c r="B30" s="337">
        <v>108.21</v>
      </c>
      <c r="C30" s="337">
        <v>79.17</v>
      </c>
      <c r="D30" s="337">
        <v>108.42</v>
      </c>
      <c r="E30" s="417"/>
      <c r="F30" s="337">
        <v>104.76</v>
      </c>
      <c r="G30" s="337">
        <v>83.08</v>
      </c>
    </row>
    <row r="31" spans="1:7" ht="20.100000000000001" customHeight="1">
      <c r="A31" s="54" t="s">
        <v>79</v>
      </c>
      <c r="B31" s="337">
        <v>209.29</v>
      </c>
      <c r="C31" s="337">
        <v>120.65</v>
      </c>
      <c r="D31" s="337">
        <v>120.2</v>
      </c>
      <c r="E31" s="417"/>
      <c r="F31" s="337">
        <v>97.79</v>
      </c>
      <c r="G31" s="337">
        <v>173.16</v>
      </c>
    </row>
    <row r="32" spans="1:7" ht="20.100000000000001" customHeight="1">
      <c r="A32" s="54" t="s">
        <v>80</v>
      </c>
      <c r="B32" s="337">
        <v>125.47</v>
      </c>
      <c r="C32" s="337">
        <v>82.29</v>
      </c>
      <c r="D32" s="337">
        <v>99.63</v>
      </c>
      <c r="E32" s="417"/>
      <c r="F32" s="337">
        <v>102.73</v>
      </c>
      <c r="G32" s="337">
        <v>97.09</v>
      </c>
    </row>
    <row r="33" spans="1:7" ht="20.100000000000001" customHeight="1">
      <c r="A33" s="54" t="s">
        <v>81</v>
      </c>
      <c r="B33" s="337">
        <v>109.59</v>
      </c>
      <c r="C33" s="337">
        <v>87.33</v>
      </c>
      <c r="D33" s="337">
        <v>104.73</v>
      </c>
      <c r="E33" s="417"/>
      <c r="F33" s="337">
        <v>101.9</v>
      </c>
      <c r="G33" s="337">
        <v>129.47999999999999</v>
      </c>
    </row>
    <row r="34" spans="1:7" ht="20.100000000000001" customHeight="1">
      <c r="A34" s="54" t="s">
        <v>391</v>
      </c>
      <c r="B34" s="337">
        <v>105.27</v>
      </c>
      <c r="C34" s="337">
        <v>101.65</v>
      </c>
      <c r="D34" s="337">
        <v>99.11</v>
      </c>
      <c r="E34" s="417"/>
      <c r="F34" s="337">
        <v>102.95</v>
      </c>
      <c r="G34" s="337">
        <v>104.81</v>
      </c>
    </row>
    <row r="35" spans="1:7" ht="20.100000000000001" customHeight="1">
      <c r="A35" s="282"/>
      <c r="B35" s="282"/>
      <c r="C35" s="282"/>
      <c r="D35" s="282"/>
      <c r="E35" s="282"/>
      <c r="F35" s="282"/>
      <c r="G35" s="282"/>
    </row>
    <row r="36" spans="1:7" ht="20.100000000000001" customHeight="1">
      <c r="A36" s="282"/>
      <c r="B36" s="282"/>
      <c r="C36" s="282"/>
      <c r="D36" s="282"/>
      <c r="E36" s="282"/>
      <c r="F36" s="282"/>
      <c r="G36" s="282"/>
    </row>
    <row r="37" spans="1:7" ht="20.100000000000001" customHeight="1">
      <c r="A37" s="282"/>
      <c r="B37" s="282"/>
      <c r="C37" s="282"/>
      <c r="D37" s="282"/>
      <c r="E37" s="282"/>
      <c r="F37" s="282"/>
      <c r="G37" s="282"/>
    </row>
    <row r="38" spans="1:7" ht="13.8">
      <c r="A38" s="282"/>
      <c r="B38" s="282"/>
      <c r="C38" s="282"/>
      <c r="D38" s="282"/>
      <c r="E38" s="282"/>
      <c r="F38" s="282"/>
      <c r="G38" s="282"/>
    </row>
    <row r="39" spans="1:7" ht="13.8">
      <c r="A39" s="282"/>
      <c r="B39" s="282"/>
      <c r="C39" s="282"/>
      <c r="D39" s="282"/>
      <c r="E39" s="282"/>
      <c r="F39" s="282"/>
      <c r="G39" s="282"/>
    </row>
    <row r="40" spans="1:7" ht="13.8">
      <c r="A40" s="282"/>
      <c r="B40" s="282"/>
      <c r="C40" s="282"/>
      <c r="D40" s="282"/>
      <c r="E40" s="282"/>
      <c r="F40" s="282"/>
      <c r="G40" s="282"/>
    </row>
    <row r="41" spans="1:7" ht="13.8">
      <c r="A41" s="282"/>
      <c r="B41" s="282"/>
      <c r="C41" s="282"/>
      <c r="D41" s="282"/>
      <c r="E41" s="282"/>
      <c r="F41" s="282"/>
      <c r="G41" s="282"/>
    </row>
    <row r="42" spans="1:7" ht="13.8">
      <c r="A42" s="282"/>
      <c r="B42" s="282"/>
      <c r="C42" s="282"/>
      <c r="D42" s="282"/>
      <c r="E42" s="282"/>
      <c r="F42" s="282"/>
      <c r="G42" s="282"/>
    </row>
    <row r="43" spans="1:7" ht="13.8">
      <c r="A43" s="282"/>
      <c r="B43" s="282"/>
      <c r="C43" s="282"/>
      <c r="D43" s="282"/>
      <c r="E43" s="282"/>
      <c r="F43" s="282"/>
      <c r="G43" s="282"/>
    </row>
    <row r="44" spans="1:7" ht="13.8">
      <c r="A44" s="282"/>
      <c r="B44" s="282"/>
      <c r="C44" s="282"/>
      <c r="D44" s="282"/>
      <c r="E44" s="282"/>
      <c r="F44" s="282"/>
      <c r="G44" s="282"/>
    </row>
    <row r="45" spans="1:7" ht="13.8">
      <c r="A45" s="282"/>
      <c r="B45" s="282"/>
      <c r="C45" s="282"/>
      <c r="D45" s="282"/>
      <c r="E45" s="282"/>
      <c r="F45" s="282"/>
      <c r="G45" s="282"/>
    </row>
    <row r="46" spans="1:7" ht="13.8">
      <c r="A46" s="282"/>
      <c r="B46" s="282"/>
      <c r="C46" s="282"/>
      <c r="D46" s="282"/>
      <c r="E46" s="282"/>
      <c r="F46" s="282"/>
      <c r="G46" s="282"/>
    </row>
    <row r="47" spans="1:7" ht="13.8">
      <c r="A47" s="282"/>
      <c r="B47" s="282"/>
      <c r="C47" s="282"/>
      <c r="D47" s="282"/>
      <c r="E47" s="282"/>
      <c r="F47" s="282"/>
      <c r="G47" s="282"/>
    </row>
    <row r="48" spans="1:7" ht="13.8">
      <c r="A48" s="282"/>
      <c r="B48" s="282"/>
      <c r="C48" s="282"/>
      <c r="D48" s="282"/>
      <c r="E48" s="282"/>
      <c r="F48" s="282"/>
      <c r="G48" s="282"/>
    </row>
    <row r="49" spans="1:7" ht="13.8">
      <c r="A49" s="282"/>
      <c r="B49" s="282"/>
      <c r="C49" s="282"/>
      <c r="D49" s="282"/>
      <c r="E49" s="282"/>
      <c r="F49" s="282"/>
      <c r="G49" s="282"/>
    </row>
    <row r="50" spans="1:7" ht="13.8">
      <c r="A50" s="282"/>
      <c r="B50" s="282"/>
      <c r="C50" s="282"/>
      <c r="D50" s="282"/>
      <c r="E50" s="282"/>
      <c r="F50" s="282"/>
      <c r="G50" s="282"/>
    </row>
    <row r="51" spans="1:7" ht="13.8">
      <c r="A51" s="282"/>
      <c r="B51" s="282"/>
      <c r="C51" s="282"/>
      <c r="D51" s="282"/>
      <c r="E51" s="282"/>
      <c r="F51" s="282"/>
      <c r="G51" s="282"/>
    </row>
    <row r="52" spans="1:7" ht="13.8">
      <c r="A52" s="282"/>
      <c r="B52" s="282"/>
      <c r="C52" s="282"/>
      <c r="D52" s="282"/>
      <c r="E52" s="282"/>
      <c r="F52" s="282"/>
      <c r="G52" s="282"/>
    </row>
    <row r="53" spans="1:7" ht="13.8">
      <c r="A53" s="282"/>
      <c r="B53" s="282"/>
      <c r="C53" s="282"/>
      <c r="D53" s="282"/>
      <c r="E53" s="282"/>
      <c r="F53" s="282"/>
      <c r="G53" s="282"/>
    </row>
    <row r="54" spans="1:7" ht="13.8">
      <c r="A54" s="282"/>
      <c r="B54" s="282"/>
      <c r="C54" s="282"/>
      <c r="D54" s="282"/>
      <c r="E54" s="282"/>
      <c r="F54" s="282"/>
      <c r="G54" s="282"/>
    </row>
    <row r="55" spans="1:7" ht="13.8">
      <c r="A55" s="282"/>
      <c r="B55" s="282"/>
      <c r="C55" s="282"/>
      <c r="D55" s="282"/>
      <c r="E55" s="282"/>
      <c r="F55" s="282"/>
      <c r="G55" s="282"/>
    </row>
    <row r="56" spans="1:7" ht="13.8">
      <c r="A56" s="282"/>
      <c r="B56" s="282"/>
      <c r="C56" s="282"/>
      <c r="D56" s="282"/>
      <c r="E56" s="282"/>
      <c r="F56" s="282"/>
      <c r="G56" s="282"/>
    </row>
    <row r="57" spans="1:7" ht="13.8">
      <c r="A57" s="282"/>
      <c r="B57" s="282"/>
      <c r="C57" s="282"/>
      <c r="D57" s="282"/>
      <c r="E57" s="282"/>
      <c r="F57" s="282"/>
      <c r="G57" s="282"/>
    </row>
    <row r="58" spans="1:7" ht="13.8">
      <c r="A58" s="282"/>
      <c r="B58" s="282"/>
      <c r="C58" s="282"/>
      <c r="D58" s="282"/>
      <c r="E58" s="282"/>
      <c r="F58" s="282"/>
      <c r="G58" s="282"/>
    </row>
    <row r="59" spans="1:7" ht="13.8">
      <c r="A59" s="282"/>
      <c r="B59" s="282"/>
      <c r="C59" s="282"/>
      <c r="D59" s="282"/>
      <c r="E59" s="282"/>
      <c r="F59" s="282"/>
      <c r="G59" s="282"/>
    </row>
    <row r="60" spans="1:7" ht="13.8">
      <c r="A60" s="282"/>
      <c r="B60" s="282"/>
      <c r="C60" s="282"/>
      <c r="D60" s="282"/>
      <c r="E60" s="282"/>
      <c r="F60" s="282"/>
      <c r="G60" s="282"/>
    </row>
    <row r="61" spans="1:7" ht="13.8">
      <c r="A61" s="282"/>
      <c r="B61" s="282"/>
      <c r="C61" s="282"/>
      <c r="D61" s="282"/>
      <c r="E61" s="282"/>
      <c r="F61" s="282"/>
      <c r="G61" s="282"/>
    </row>
    <row r="62" spans="1:7" ht="13.8">
      <c r="A62" s="282"/>
      <c r="B62" s="282"/>
      <c r="C62" s="282"/>
      <c r="D62" s="282"/>
      <c r="E62" s="282"/>
      <c r="F62" s="282"/>
      <c r="G62" s="282"/>
    </row>
    <row r="63" spans="1:7" ht="13.8">
      <c r="A63" s="282"/>
      <c r="B63" s="282"/>
      <c r="C63" s="282"/>
      <c r="D63" s="282"/>
      <c r="E63" s="282"/>
      <c r="F63" s="282"/>
      <c r="G63" s="282"/>
    </row>
    <row r="64" spans="1:7" ht="13.8">
      <c r="A64" s="282"/>
      <c r="B64" s="282"/>
      <c r="C64" s="282"/>
      <c r="D64" s="282"/>
      <c r="E64" s="282"/>
      <c r="F64" s="282"/>
      <c r="G64" s="282"/>
    </row>
    <row r="65" spans="1:7" ht="13.8">
      <c r="A65" s="282"/>
      <c r="B65" s="282"/>
      <c r="C65" s="282"/>
      <c r="D65" s="282"/>
      <c r="E65" s="282"/>
      <c r="F65" s="282"/>
      <c r="G65" s="282"/>
    </row>
    <row r="66" spans="1:7" ht="13.8">
      <c r="A66" s="282"/>
      <c r="B66" s="282"/>
      <c r="C66" s="282"/>
      <c r="D66" s="282"/>
      <c r="E66" s="282"/>
      <c r="F66" s="282"/>
      <c r="G66" s="282"/>
    </row>
    <row r="67" spans="1:7" ht="13.8">
      <c r="A67" s="282"/>
      <c r="B67" s="282"/>
      <c r="C67" s="282"/>
      <c r="D67" s="282"/>
      <c r="E67" s="282"/>
      <c r="F67" s="282"/>
      <c r="G67" s="282"/>
    </row>
    <row r="68" spans="1:7" ht="13.8">
      <c r="A68" s="282"/>
      <c r="B68" s="282"/>
      <c r="C68" s="282"/>
      <c r="D68" s="282"/>
      <c r="E68" s="282"/>
      <c r="F68" s="282"/>
      <c r="G68" s="282"/>
    </row>
    <row r="69" spans="1:7" ht="13.8">
      <c r="A69" s="282"/>
      <c r="B69" s="282"/>
      <c r="C69" s="282"/>
      <c r="D69" s="282"/>
      <c r="E69" s="282"/>
      <c r="F69" s="282"/>
      <c r="G69" s="282"/>
    </row>
    <row r="70" spans="1:7" ht="13.8">
      <c r="A70" s="282"/>
      <c r="B70" s="282"/>
      <c r="C70" s="282"/>
      <c r="D70" s="282"/>
      <c r="E70" s="282"/>
      <c r="F70" s="282"/>
      <c r="G70" s="282"/>
    </row>
    <row r="71" spans="1:7" ht="13.8">
      <c r="A71" s="282"/>
      <c r="B71" s="282"/>
      <c r="C71" s="282"/>
      <c r="D71" s="282"/>
      <c r="E71" s="282"/>
      <c r="F71" s="282"/>
      <c r="G71" s="282"/>
    </row>
    <row r="72" spans="1:7" ht="13.8">
      <c r="A72" s="282"/>
      <c r="B72" s="282"/>
      <c r="C72" s="282"/>
      <c r="D72" s="282"/>
      <c r="E72" s="282"/>
      <c r="F72" s="282"/>
      <c r="G72" s="282"/>
    </row>
    <row r="73" spans="1:7" ht="13.8">
      <c r="A73" s="282"/>
      <c r="B73" s="282"/>
      <c r="C73" s="282"/>
      <c r="D73" s="282"/>
      <c r="E73" s="282"/>
      <c r="F73" s="282"/>
      <c r="G73" s="282"/>
    </row>
    <row r="74" spans="1:7" ht="13.8">
      <c r="A74" s="282"/>
      <c r="B74" s="282"/>
      <c r="C74" s="282"/>
      <c r="D74" s="282"/>
      <c r="E74" s="282"/>
      <c r="F74" s="282"/>
      <c r="G74" s="282"/>
    </row>
    <row r="75" spans="1:7" ht="13.8">
      <c r="A75" s="282"/>
      <c r="B75" s="282"/>
      <c r="C75" s="282"/>
      <c r="D75" s="282"/>
      <c r="E75" s="282"/>
      <c r="F75" s="282"/>
      <c r="G75" s="282"/>
    </row>
    <row r="76" spans="1:7" ht="13.8">
      <c r="A76" s="282"/>
      <c r="B76" s="282"/>
      <c r="C76" s="282"/>
      <c r="D76" s="282"/>
      <c r="E76" s="282"/>
      <c r="F76" s="282"/>
      <c r="G76" s="282"/>
    </row>
    <row r="77" spans="1:7" ht="13.8">
      <c r="A77" s="282"/>
      <c r="B77" s="282"/>
      <c r="C77" s="282"/>
      <c r="D77" s="282"/>
      <c r="E77" s="282"/>
      <c r="F77" s="282"/>
      <c r="G77" s="282"/>
    </row>
    <row r="78" spans="1:7" ht="13.8">
      <c r="A78" s="282"/>
      <c r="B78" s="282"/>
      <c r="C78" s="282"/>
      <c r="D78" s="282"/>
      <c r="E78" s="282"/>
      <c r="F78" s="282"/>
      <c r="G78" s="282"/>
    </row>
    <row r="79" spans="1:7" ht="13.8">
      <c r="A79" s="282"/>
      <c r="B79" s="282"/>
      <c r="C79" s="282"/>
      <c r="D79" s="282"/>
      <c r="E79" s="282"/>
      <c r="F79" s="282"/>
      <c r="G79" s="282"/>
    </row>
    <row r="80" spans="1:7" ht="13.8">
      <c r="A80" s="282"/>
      <c r="B80" s="282"/>
      <c r="C80" s="282"/>
      <c r="D80" s="282"/>
      <c r="E80" s="282"/>
      <c r="F80" s="282"/>
      <c r="G80" s="282"/>
    </row>
    <row r="81" spans="1:7" ht="13.8">
      <c r="A81" s="282"/>
      <c r="B81" s="282"/>
      <c r="C81" s="282"/>
      <c r="D81" s="282"/>
      <c r="E81" s="282"/>
      <c r="F81" s="282"/>
      <c r="G81" s="282"/>
    </row>
    <row r="82" spans="1:7" ht="13.8">
      <c r="A82" s="282"/>
      <c r="B82" s="282"/>
      <c r="C82" s="282"/>
      <c r="D82" s="282"/>
      <c r="E82" s="282"/>
      <c r="F82" s="282"/>
      <c r="G82" s="282"/>
    </row>
    <row r="83" spans="1:7" ht="13.8">
      <c r="A83" s="282"/>
      <c r="B83" s="282"/>
      <c r="C83" s="282"/>
      <c r="D83" s="282"/>
      <c r="E83" s="282"/>
      <c r="F83" s="282"/>
      <c r="G83" s="282"/>
    </row>
    <row r="84" spans="1:7" ht="13.8">
      <c r="A84" s="282"/>
      <c r="B84" s="282"/>
      <c r="C84" s="282"/>
      <c r="D84" s="282"/>
      <c r="E84" s="282"/>
      <c r="F84" s="282"/>
      <c r="G84" s="282"/>
    </row>
    <row r="85" spans="1:7" ht="13.8">
      <c r="A85" s="282"/>
      <c r="B85" s="282"/>
      <c r="C85" s="282"/>
      <c r="D85" s="282"/>
      <c r="E85" s="282"/>
      <c r="F85" s="282"/>
      <c r="G85" s="282"/>
    </row>
    <row r="86" spans="1:7" ht="13.8">
      <c r="A86" s="282"/>
      <c r="B86" s="282"/>
      <c r="C86" s="282"/>
      <c r="D86" s="282"/>
      <c r="E86" s="282"/>
      <c r="F86" s="282"/>
      <c r="G86" s="282"/>
    </row>
    <row r="87" spans="1:7" ht="13.8">
      <c r="A87" s="282"/>
      <c r="B87" s="282"/>
      <c r="C87" s="282"/>
      <c r="D87" s="282"/>
      <c r="E87" s="282"/>
      <c r="F87" s="282"/>
      <c r="G87" s="282"/>
    </row>
    <row r="88" spans="1:7" ht="13.8">
      <c r="A88" s="282"/>
      <c r="B88" s="282"/>
      <c r="C88" s="282"/>
      <c r="D88" s="282"/>
      <c r="E88" s="282"/>
      <c r="F88" s="282"/>
      <c r="G88" s="282"/>
    </row>
    <row r="89" spans="1:7" ht="13.8">
      <c r="A89" s="282"/>
      <c r="B89" s="282"/>
      <c r="C89" s="282"/>
      <c r="D89" s="282"/>
      <c r="E89" s="282"/>
      <c r="F89" s="282"/>
      <c r="G89" s="282"/>
    </row>
    <row r="90" spans="1:7" ht="13.8">
      <c r="A90" s="282"/>
      <c r="B90" s="282"/>
      <c r="C90" s="282"/>
      <c r="D90" s="282"/>
      <c r="E90" s="282"/>
      <c r="F90" s="282"/>
      <c r="G90" s="282"/>
    </row>
    <row r="91" spans="1:7" ht="13.8">
      <c r="A91" s="282"/>
      <c r="B91" s="282"/>
      <c r="C91" s="282"/>
      <c r="D91" s="282"/>
      <c r="E91" s="282"/>
      <c r="F91" s="282"/>
      <c r="G91" s="282"/>
    </row>
    <row r="92" spans="1:7" ht="13.8">
      <c r="A92" s="282"/>
      <c r="B92" s="282"/>
      <c r="C92" s="282"/>
      <c r="D92" s="282"/>
      <c r="E92" s="282"/>
      <c r="F92" s="282"/>
      <c r="G92" s="282"/>
    </row>
    <row r="93" spans="1:7" ht="13.8">
      <c r="A93" s="282"/>
      <c r="B93" s="282"/>
      <c r="C93" s="282"/>
      <c r="D93" s="282"/>
      <c r="E93" s="282"/>
      <c r="F93" s="282"/>
      <c r="G93" s="282"/>
    </row>
    <row r="94" spans="1:7" ht="13.8">
      <c r="A94" s="282"/>
      <c r="B94" s="282"/>
      <c r="C94" s="282"/>
      <c r="D94" s="282"/>
      <c r="E94" s="282"/>
      <c r="F94" s="282"/>
      <c r="G94" s="282"/>
    </row>
    <row r="95" spans="1:7" ht="13.8">
      <c r="A95" s="282"/>
      <c r="B95" s="282"/>
      <c r="C95" s="282"/>
      <c r="D95" s="282"/>
      <c r="E95" s="282"/>
      <c r="F95" s="282"/>
      <c r="G95" s="282"/>
    </row>
    <row r="96" spans="1:7" ht="13.8">
      <c r="A96" s="282"/>
      <c r="B96" s="282"/>
      <c r="C96" s="282"/>
      <c r="D96" s="282"/>
      <c r="E96" s="282"/>
      <c r="F96" s="282"/>
      <c r="G96" s="282"/>
    </row>
    <row r="97" spans="1:7" ht="13.8">
      <c r="A97" s="282"/>
      <c r="B97" s="282"/>
      <c r="C97" s="282"/>
      <c r="D97" s="282"/>
      <c r="E97" s="282"/>
      <c r="F97" s="282"/>
      <c r="G97" s="282"/>
    </row>
    <row r="98" spans="1:7" ht="13.8">
      <c r="A98" s="282"/>
      <c r="B98" s="282"/>
      <c r="C98" s="282"/>
      <c r="D98" s="282"/>
      <c r="E98" s="282"/>
      <c r="F98" s="282"/>
      <c r="G98" s="282"/>
    </row>
    <row r="99" spans="1:7" ht="13.8">
      <c r="A99" s="282"/>
      <c r="B99" s="282"/>
      <c r="C99" s="282"/>
      <c r="D99" s="282"/>
      <c r="E99" s="282"/>
      <c r="F99" s="282"/>
      <c r="G99" s="282"/>
    </row>
    <row r="100" spans="1:7" ht="13.8">
      <c r="A100" s="282"/>
      <c r="B100" s="282"/>
      <c r="C100" s="282"/>
      <c r="D100" s="282"/>
      <c r="E100" s="282"/>
      <c r="F100" s="282"/>
      <c r="G100" s="282"/>
    </row>
    <row r="101" spans="1:7" ht="13.8">
      <c r="A101" s="282"/>
      <c r="B101" s="282"/>
      <c r="C101" s="282"/>
      <c r="D101" s="282"/>
      <c r="E101" s="282"/>
      <c r="F101" s="282"/>
      <c r="G101" s="282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workbookViewId="0">
      <selection activeCell="I7" sqref="I7"/>
    </sheetView>
  </sheetViews>
  <sheetFormatPr defaultColWidth="10" defaultRowHeight="16.5" customHeight="1"/>
  <cols>
    <col min="1" max="1" width="47.59765625" style="65" customWidth="1"/>
    <col min="2" max="2" width="16.5" style="66" customWidth="1"/>
    <col min="3" max="3" width="16.19921875" style="66" customWidth="1"/>
    <col min="4" max="4" width="10" style="65" customWidth="1"/>
    <col min="5" max="16384" width="10" style="65"/>
  </cols>
  <sheetData>
    <row r="1" spans="1:124" ht="21" customHeight="1">
      <c r="A1" s="999" t="s">
        <v>518</v>
      </c>
      <c r="B1" s="999"/>
      <c r="C1" s="999"/>
    </row>
    <row r="2" spans="1:124" ht="15.9" customHeight="1">
      <c r="A2" s="686"/>
      <c r="B2" s="686"/>
      <c r="C2" s="686"/>
    </row>
    <row r="3" spans="1:124" ht="15.9" customHeight="1">
      <c r="A3" s="67"/>
      <c r="C3" s="239" t="s">
        <v>133</v>
      </c>
    </row>
    <row r="4" spans="1:124" s="68" customFormat="1" ht="15" customHeight="1">
      <c r="A4" s="62"/>
      <c r="B4" s="63" t="s">
        <v>142</v>
      </c>
      <c r="C4" s="63" t="s">
        <v>142</v>
      </c>
    </row>
    <row r="5" spans="1:124" s="68" customFormat="1" ht="15" customHeight="1">
      <c r="A5" s="64"/>
      <c r="B5" s="69" t="s">
        <v>143</v>
      </c>
      <c r="C5" s="69" t="s">
        <v>143</v>
      </c>
    </row>
    <row r="6" spans="1:124" s="68" customFormat="1" ht="15" customHeight="1">
      <c r="A6" s="64"/>
      <c r="B6" s="70" t="s">
        <v>624</v>
      </c>
      <c r="C6" s="70" t="s">
        <v>624</v>
      </c>
    </row>
    <row r="7" spans="1:124" s="68" customFormat="1" ht="15" customHeight="1">
      <c r="A7" s="64"/>
      <c r="B7" s="69" t="s">
        <v>144</v>
      </c>
      <c r="C7" s="69" t="s">
        <v>144</v>
      </c>
    </row>
    <row r="8" spans="1:124" s="68" customFormat="1" ht="15" customHeight="1">
      <c r="A8" s="64"/>
      <c r="B8" s="71" t="s">
        <v>140</v>
      </c>
      <c r="C8" s="71" t="s">
        <v>385</v>
      </c>
    </row>
    <row r="9" spans="1:124" s="68" customFormat="1" ht="15.9" customHeight="1">
      <c r="A9" s="64"/>
      <c r="B9" s="69"/>
      <c r="C9" s="69"/>
    </row>
    <row r="10" spans="1:124" ht="15.9" customHeight="1">
      <c r="A10" s="50" t="s">
        <v>60</v>
      </c>
      <c r="B10" s="413">
        <v>101.51</v>
      </c>
      <c r="C10" s="413">
        <v>86.09</v>
      </c>
    </row>
    <row r="11" spans="1:124" s="72" customFormat="1" ht="15.9" customHeight="1">
      <c r="A11" s="77" t="s">
        <v>5</v>
      </c>
      <c r="B11" s="413">
        <v>100.2</v>
      </c>
      <c r="C11" s="413">
        <v>97.41</v>
      </c>
    </row>
    <row r="12" spans="1:124" s="74" customFormat="1" ht="15.9" customHeight="1">
      <c r="A12" s="54" t="s">
        <v>61</v>
      </c>
      <c r="B12" s="414">
        <v>100.44</v>
      </c>
      <c r="C12" s="414">
        <v>98.97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</row>
    <row r="13" spans="1:124" s="66" customFormat="1" ht="15.9" customHeight="1">
      <c r="A13" s="54" t="s">
        <v>62</v>
      </c>
      <c r="B13" s="414">
        <v>99.95</v>
      </c>
      <c r="C13" s="414">
        <v>98.08</v>
      </c>
    </row>
    <row r="14" spans="1:124" s="66" customFormat="1" ht="15.9" customHeight="1">
      <c r="A14" s="54" t="s">
        <v>63</v>
      </c>
      <c r="B14" s="414">
        <v>100.07</v>
      </c>
      <c r="C14" s="414">
        <v>95.02</v>
      </c>
    </row>
    <row r="15" spans="1:124" s="66" customFormat="1" ht="15.9" customHeight="1">
      <c r="A15" s="54" t="s">
        <v>64</v>
      </c>
      <c r="B15" s="414">
        <v>99.1</v>
      </c>
      <c r="C15" s="414">
        <v>92.05</v>
      </c>
    </row>
    <row r="16" spans="1:124" s="66" customFormat="1" ht="15.9" customHeight="1">
      <c r="A16" s="54" t="s">
        <v>390</v>
      </c>
      <c r="B16" s="414">
        <v>103.23</v>
      </c>
      <c r="C16" s="414">
        <v>95.36</v>
      </c>
    </row>
    <row r="17" spans="1:124" s="66" customFormat="1" ht="15.9" customHeight="1">
      <c r="A17" s="78" t="s">
        <v>6</v>
      </c>
      <c r="B17" s="413">
        <v>101.65</v>
      </c>
      <c r="C17" s="413">
        <v>85.06</v>
      </c>
    </row>
    <row r="18" spans="1:124" s="75" customFormat="1" ht="15.9" customHeight="1">
      <c r="A18" s="54" t="s">
        <v>65</v>
      </c>
      <c r="B18" s="414">
        <v>102.83</v>
      </c>
      <c r="C18" s="414">
        <v>77.569999999999993</v>
      </c>
    </row>
    <row r="19" spans="1:124" s="66" customFormat="1" ht="15.9" customHeight="1">
      <c r="A19" s="54" t="s">
        <v>66</v>
      </c>
      <c r="B19" s="414">
        <v>99.76</v>
      </c>
      <c r="C19" s="414">
        <v>84.15</v>
      </c>
    </row>
    <row r="20" spans="1:124" s="66" customFormat="1" ht="15.9" customHeight="1">
      <c r="A20" s="54" t="s">
        <v>67</v>
      </c>
      <c r="B20" s="414">
        <v>99.39</v>
      </c>
      <c r="C20" s="414">
        <v>92.97</v>
      </c>
    </row>
    <row r="21" spans="1:124" s="66" customFormat="1" ht="15.9" customHeight="1">
      <c r="A21" s="54" t="s">
        <v>68</v>
      </c>
      <c r="B21" s="414">
        <v>101.98</v>
      </c>
      <c r="C21" s="414">
        <v>93.38</v>
      </c>
    </row>
    <row r="22" spans="1:124" s="66" customFormat="1" ht="15.9" customHeight="1">
      <c r="A22" s="54" t="s">
        <v>69</v>
      </c>
      <c r="B22" s="414">
        <v>101.54</v>
      </c>
      <c r="C22" s="414">
        <v>85.87</v>
      </c>
    </row>
    <row r="23" spans="1:124" s="66" customFormat="1" ht="15.9" customHeight="1">
      <c r="A23" s="54" t="s">
        <v>70</v>
      </c>
      <c r="B23" s="414">
        <v>104.43</v>
      </c>
      <c r="C23" s="414">
        <v>76.19</v>
      </c>
    </row>
    <row r="24" spans="1:124" s="66" customFormat="1" ht="27" customHeight="1">
      <c r="A24" s="54" t="s">
        <v>530</v>
      </c>
      <c r="B24" s="414">
        <v>101.44</v>
      </c>
      <c r="C24" s="414">
        <v>82.39</v>
      </c>
    </row>
    <row r="25" spans="1:124" s="66" customFormat="1" ht="15.9" customHeight="1">
      <c r="A25" s="54" t="s">
        <v>71</v>
      </c>
      <c r="B25" s="414">
        <v>99.95</v>
      </c>
      <c r="C25" s="414">
        <v>97.7</v>
      </c>
    </row>
    <row r="26" spans="1:124" s="66" customFormat="1" ht="15.9" customHeight="1">
      <c r="A26" s="54" t="s">
        <v>395</v>
      </c>
      <c r="B26" s="414">
        <v>100.47</v>
      </c>
      <c r="C26" s="414">
        <v>81.75</v>
      </c>
    </row>
    <row r="27" spans="1:124" s="66" customFormat="1" ht="15.9" customHeight="1">
      <c r="A27" s="54" t="s">
        <v>72</v>
      </c>
      <c r="B27" s="414">
        <v>101</v>
      </c>
      <c r="C27" s="414">
        <v>102.09</v>
      </c>
    </row>
    <row r="28" spans="1:124" s="76" customFormat="1" ht="15.9" customHeight="1">
      <c r="A28" s="54" t="s">
        <v>73</v>
      </c>
      <c r="B28" s="414">
        <v>100.5</v>
      </c>
      <c r="C28" s="414">
        <v>90.06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</row>
    <row r="29" spans="1:124" s="66" customFormat="1" ht="15.9" customHeight="1">
      <c r="A29" s="54" t="s">
        <v>74</v>
      </c>
      <c r="B29" s="414">
        <v>99.26</v>
      </c>
      <c r="C29" s="414">
        <v>80.849999999999994</v>
      </c>
    </row>
    <row r="30" spans="1:124" s="66" customFormat="1" ht="15.9" customHeight="1">
      <c r="A30" s="54" t="s">
        <v>75</v>
      </c>
      <c r="B30" s="414">
        <v>100.7</v>
      </c>
      <c r="C30" s="414">
        <v>92.64</v>
      </c>
    </row>
    <row r="31" spans="1:124" s="66" customFormat="1" ht="15.9" customHeight="1">
      <c r="A31" s="54" t="s">
        <v>76</v>
      </c>
      <c r="B31" s="414">
        <v>99.87</v>
      </c>
      <c r="C31" s="414">
        <v>87.68</v>
      </c>
    </row>
    <row r="32" spans="1:124" s="66" customFormat="1" ht="15.9" customHeight="1">
      <c r="A32" s="54" t="s">
        <v>77</v>
      </c>
      <c r="B32" s="415">
        <v>95.9</v>
      </c>
      <c r="C32" s="415">
        <v>94.69</v>
      </c>
    </row>
    <row r="33" spans="1:3" s="66" customFormat="1" ht="15.9" customHeight="1">
      <c r="A33" s="54" t="s">
        <v>396</v>
      </c>
      <c r="B33" s="414">
        <v>99.1</v>
      </c>
      <c r="C33" s="414">
        <v>80.42</v>
      </c>
    </row>
    <row r="34" spans="1:3" s="66" customFormat="1" ht="15.9" customHeight="1">
      <c r="A34" s="54" t="s">
        <v>397</v>
      </c>
      <c r="B34" s="414">
        <v>101.27</v>
      </c>
      <c r="C34" s="414">
        <v>93.37</v>
      </c>
    </row>
    <row r="35" spans="1:3" s="66" customFormat="1" ht="15.9" customHeight="1">
      <c r="A35" s="54" t="s">
        <v>78</v>
      </c>
      <c r="B35" s="414">
        <v>97.31</v>
      </c>
      <c r="C35" s="414">
        <v>90.53</v>
      </c>
    </row>
    <row r="36" spans="1:3" s="75" customFormat="1" ht="15.9" customHeight="1">
      <c r="A36" s="54" t="s">
        <v>398</v>
      </c>
      <c r="B36" s="414">
        <v>103.68</v>
      </c>
      <c r="C36" s="414">
        <v>91.96</v>
      </c>
    </row>
    <row r="37" spans="1:3" s="75" customFormat="1" ht="15.9" customHeight="1">
      <c r="A37" s="54" t="s">
        <v>79</v>
      </c>
      <c r="B37" s="414">
        <v>102.51</v>
      </c>
      <c r="C37" s="414">
        <v>93.65</v>
      </c>
    </row>
    <row r="38" spans="1:3" s="66" customFormat="1" ht="15.9" customHeight="1">
      <c r="A38" s="54" t="s">
        <v>80</v>
      </c>
      <c r="B38" s="414">
        <v>100.18</v>
      </c>
      <c r="C38" s="414">
        <v>88.55</v>
      </c>
    </row>
    <row r="39" spans="1:3" ht="15.9" customHeight="1">
      <c r="A39" s="54" t="s">
        <v>81</v>
      </c>
      <c r="B39" s="414">
        <v>99.88</v>
      </c>
      <c r="C39" s="414">
        <v>75.09</v>
      </c>
    </row>
    <row r="40" spans="1:3" ht="15.9" customHeight="1">
      <c r="A40" s="54" t="s">
        <v>391</v>
      </c>
      <c r="B40" s="414">
        <v>101.68</v>
      </c>
      <c r="C40" s="414">
        <v>98.84</v>
      </c>
    </row>
    <row r="41" spans="1:3" ht="15.9" customHeight="1">
      <c r="A41" s="54" t="s">
        <v>392</v>
      </c>
      <c r="B41" s="414">
        <v>100.22</v>
      </c>
      <c r="C41" s="414">
        <v>84.09</v>
      </c>
    </row>
    <row r="42" spans="1:3" ht="15.9" customHeight="1">
      <c r="A42" s="291" t="s">
        <v>82</v>
      </c>
      <c r="B42" s="413">
        <v>99.92</v>
      </c>
      <c r="C42" s="413">
        <v>101.93</v>
      </c>
    </row>
    <row r="43" spans="1:3" ht="15.9" customHeight="1">
      <c r="A43" s="291" t="s">
        <v>450</v>
      </c>
      <c r="B43" s="413">
        <v>100.21</v>
      </c>
      <c r="C43" s="413">
        <v>97.66</v>
      </c>
    </row>
    <row r="44" spans="1:3" ht="15.9" customHeight="1">
      <c r="A44" s="54" t="s">
        <v>83</v>
      </c>
      <c r="B44" s="414">
        <v>99.96</v>
      </c>
      <c r="C44" s="414">
        <v>98</v>
      </c>
    </row>
    <row r="45" spans="1:3" ht="15.9" customHeight="1">
      <c r="A45" s="54" t="s">
        <v>84</v>
      </c>
      <c r="B45" s="415">
        <v>100.87</v>
      </c>
      <c r="C45" s="415">
        <v>93.45</v>
      </c>
    </row>
    <row r="46" spans="1:3" ht="15.9" customHeight="1">
      <c r="A46" s="54" t="s">
        <v>434</v>
      </c>
      <c r="B46" s="414">
        <v>100.3</v>
      </c>
      <c r="C46" s="414">
        <v>98.18</v>
      </c>
    </row>
    <row r="47" spans="1:3" ht="15.9" customHeight="1">
      <c r="A47" s="54" t="s">
        <v>445</v>
      </c>
      <c r="B47" s="414">
        <v>100</v>
      </c>
      <c r="C47" s="414">
        <v>97.06</v>
      </c>
    </row>
    <row r="48" spans="1:3" ht="15.9" customHeight="1">
      <c r="B48" s="699"/>
      <c r="C48" s="699"/>
    </row>
    <row r="49" ht="15.9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I7" sqref="I7"/>
    </sheetView>
  </sheetViews>
  <sheetFormatPr defaultColWidth="9" defaultRowHeight="13.2"/>
  <cols>
    <col min="1" max="1" width="37.19921875" style="356" customWidth="1"/>
    <col min="2" max="3" width="21.59765625" style="356" customWidth="1"/>
    <col min="4" max="16384" width="9" style="356"/>
  </cols>
  <sheetData>
    <row r="1" spans="1:3" s="345" customFormat="1" ht="19.5" customHeight="1">
      <c r="A1" s="342" t="s">
        <v>519</v>
      </c>
      <c r="B1" s="344"/>
      <c r="C1" s="344"/>
    </row>
    <row r="2" spans="1:3" s="345" customFormat="1" ht="19.5" customHeight="1">
      <c r="A2" s="686" t="s">
        <v>520</v>
      </c>
      <c r="B2" s="346"/>
      <c r="C2" s="346"/>
    </row>
    <row r="3" spans="1:3" s="345" customFormat="1" ht="19.5" customHeight="1">
      <c r="A3" s="346"/>
      <c r="B3" s="346"/>
      <c r="C3" s="346"/>
    </row>
    <row r="4" spans="1:3" s="345" customFormat="1" ht="19.5" customHeight="1">
      <c r="A4" s="347"/>
      <c r="B4" s="348"/>
      <c r="C4" s="334" t="s">
        <v>133</v>
      </c>
    </row>
    <row r="5" spans="1:3" s="351" customFormat="1" ht="17.399999999999999" customHeight="1">
      <c r="A5" s="349"/>
      <c r="B5" s="350" t="s">
        <v>477</v>
      </c>
      <c r="C5" s="350" t="s">
        <v>477</v>
      </c>
    </row>
    <row r="6" spans="1:3" s="351" customFormat="1" ht="17.399999999999999" customHeight="1">
      <c r="A6" s="352"/>
      <c r="B6" s="353" t="s">
        <v>625</v>
      </c>
      <c r="C6" s="353" t="s">
        <v>625</v>
      </c>
    </row>
    <row r="7" spans="1:3" s="351" customFormat="1" ht="17.399999999999999" customHeight="1">
      <c r="A7" s="352"/>
      <c r="B7" s="354" t="s">
        <v>476</v>
      </c>
      <c r="C7" s="354" t="s">
        <v>475</v>
      </c>
    </row>
    <row r="8" spans="1:3" s="351" customFormat="1" ht="17.399999999999999" customHeight="1">
      <c r="A8" s="352"/>
      <c r="B8" s="355"/>
      <c r="C8" s="355"/>
    </row>
    <row r="9" spans="1:3" s="345" customFormat="1" ht="19.5" customHeight="1">
      <c r="A9" s="343" t="s">
        <v>496</v>
      </c>
      <c r="B9" s="411">
        <v>101.51</v>
      </c>
      <c r="C9" s="411">
        <v>86.09</v>
      </c>
    </row>
    <row r="10" spans="1:3" s="345" customFormat="1" ht="19.5" customHeight="1">
      <c r="A10" s="338" t="s">
        <v>176</v>
      </c>
      <c r="B10" s="412">
        <v>100.09</v>
      </c>
      <c r="C10" s="412">
        <v>98.86</v>
      </c>
    </row>
    <row r="11" spans="1:3" ht="19.5" customHeight="1">
      <c r="A11" s="338" t="s">
        <v>417</v>
      </c>
      <c r="B11" s="412">
        <v>101.58</v>
      </c>
      <c r="C11" s="412">
        <v>102.7</v>
      </c>
    </row>
    <row r="12" spans="1:3" ht="19.5" customHeight="1">
      <c r="A12" s="338" t="s">
        <v>425</v>
      </c>
      <c r="B12" s="412">
        <v>102.55</v>
      </c>
      <c r="C12" s="412">
        <v>100.29</v>
      </c>
    </row>
    <row r="13" spans="1:3" ht="19.5" customHeight="1">
      <c r="A13" s="338" t="s">
        <v>413</v>
      </c>
      <c r="B13" s="412">
        <v>101.12</v>
      </c>
      <c r="C13" s="412">
        <v>103.16</v>
      </c>
    </row>
    <row r="14" spans="1:3" ht="19.5" customHeight="1">
      <c r="A14" s="338" t="s">
        <v>443</v>
      </c>
      <c r="B14" s="412">
        <v>100.45</v>
      </c>
      <c r="C14" s="412">
        <v>102.6</v>
      </c>
    </row>
    <row r="15" spans="1:3" ht="19.5" customHeight="1">
      <c r="A15" s="338" t="s">
        <v>412</v>
      </c>
      <c r="B15" s="412">
        <v>102.52</v>
      </c>
      <c r="C15" s="412">
        <v>108.66</v>
      </c>
    </row>
    <row r="16" spans="1:3" ht="19.5" customHeight="1">
      <c r="A16" s="338" t="s">
        <v>495</v>
      </c>
      <c r="B16" s="412">
        <v>101.3</v>
      </c>
      <c r="C16" s="412">
        <v>103.16</v>
      </c>
    </row>
    <row r="17" spans="1:3" ht="19.5" customHeight="1">
      <c r="A17" s="338" t="s">
        <v>494</v>
      </c>
      <c r="B17" s="412">
        <v>101.18</v>
      </c>
      <c r="C17" s="412">
        <v>109.33</v>
      </c>
    </row>
    <row r="18" spans="1:3" ht="19.5" customHeight="1">
      <c r="A18" s="338" t="s">
        <v>442</v>
      </c>
      <c r="B18" s="412">
        <v>100.34</v>
      </c>
      <c r="C18" s="412">
        <v>106.64</v>
      </c>
    </row>
    <row r="19" spans="1:3" ht="19.5" customHeight="1">
      <c r="A19" s="338" t="s">
        <v>493</v>
      </c>
      <c r="B19" s="412">
        <v>100.64</v>
      </c>
      <c r="C19" s="412">
        <v>104.94</v>
      </c>
    </row>
    <row r="20" spans="1:3" ht="19.5" customHeight="1">
      <c r="A20" s="338" t="s">
        <v>492</v>
      </c>
      <c r="B20" s="412">
        <v>101.1</v>
      </c>
      <c r="C20" s="412">
        <v>100.03</v>
      </c>
    </row>
    <row r="21" spans="1:3" ht="19.5" customHeight="1">
      <c r="A21" s="338" t="s">
        <v>491</v>
      </c>
      <c r="B21" s="412">
        <v>100.48</v>
      </c>
      <c r="C21" s="412">
        <v>101.09</v>
      </c>
    </row>
    <row r="22" spans="1:3" ht="19.5" customHeight="1">
      <c r="A22" s="338" t="s">
        <v>490</v>
      </c>
      <c r="B22" s="412">
        <v>100.1</v>
      </c>
      <c r="C22" s="412">
        <v>90.93</v>
      </c>
    </row>
    <row r="23" spans="1:3" ht="19.5" customHeight="1">
      <c r="A23" s="338" t="s">
        <v>489</v>
      </c>
      <c r="B23" s="412">
        <v>100</v>
      </c>
      <c r="C23" s="412">
        <v>99.33</v>
      </c>
    </row>
    <row r="24" spans="1:3" ht="19.5" customHeight="1">
      <c r="A24" s="338" t="s">
        <v>488</v>
      </c>
      <c r="B24" s="412">
        <v>100</v>
      </c>
      <c r="C24" s="412">
        <v>100.57</v>
      </c>
    </row>
    <row r="25" spans="1:3" ht="19.5" customHeight="1">
      <c r="A25" s="338" t="s">
        <v>429</v>
      </c>
      <c r="B25" s="412">
        <v>100.01</v>
      </c>
      <c r="C25" s="412">
        <v>103.9</v>
      </c>
    </row>
    <row r="26" spans="1:3" ht="19.5" customHeight="1">
      <c r="A26" s="338" t="s">
        <v>487</v>
      </c>
      <c r="B26" s="412">
        <v>100.57</v>
      </c>
      <c r="C26" s="412">
        <v>103.57</v>
      </c>
    </row>
    <row r="27" spans="1:3" ht="19.5" customHeight="1">
      <c r="A27" s="338" t="s">
        <v>486</v>
      </c>
      <c r="B27" s="412">
        <v>100.46</v>
      </c>
      <c r="C27" s="412">
        <v>95.68</v>
      </c>
    </row>
    <row r="28" spans="1:3" ht="19.5" customHeight="1">
      <c r="A28" s="338" t="s">
        <v>485</v>
      </c>
      <c r="B28" s="412">
        <v>100.4</v>
      </c>
      <c r="C28" s="412">
        <v>100.44</v>
      </c>
    </row>
    <row r="29" spans="1:3" ht="19.5" customHeight="1">
      <c r="A29" s="338" t="s">
        <v>428</v>
      </c>
      <c r="B29" s="412">
        <v>100.37</v>
      </c>
      <c r="C29" s="412">
        <v>96.83</v>
      </c>
    </row>
    <row r="30" spans="1:3" ht="19.5" customHeight="1">
      <c r="A30" s="338" t="s">
        <v>426</v>
      </c>
      <c r="B30" s="412">
        <v>99.52</v>
      </c>
      <c r="C30" s="412">
        <v>97.7</v>
      </c>
    </row>
    <row r="31" spans="1:3" ht="19.5" customHeight="1">
      <c r="A31" s="338" t="s">
        <v>484</v>
      </c>
      <c r="B31" s="412">
        <v>99.95</v>
      </c>
      <c r="C31" s="412">
        <v>101.33</v>
      </c>
    </row>
    <row r="32" spans="1:3" ht="19.5" customHeight="1">
      <c r="A32" s="338" t="s">
        <v>483</v>
      </c>
      <c r="B32" s="412">
        <v>100</v>
      </c>
      <c r="C32" s="412">
        <v>92.02</v>
      </c>
    </row>
    <row r="33" spans="1:3" ht="19.5" customHeight="1">
      <c r="A33" s="338" t="s">
        <v>482</v>
      </c>
      <c r="B33" s="412">
        <v>99.33</v>
      </c>
      <c r="C33" s="412">
        <v>99.26</v>
      </c>
    </row>
    <row r="34" spans="1:3" ht="19.5" customHeight="1">
      <c r="A34" s="338" t="s">
        <v>481</v>
      </c>
      <c r="B34" s="412">
        <v>103.8</v>
      </c>
      <c r="C34" s="412">
        <v>101.82</v>
      </c>
    </row>
    <row r="35" spans="1:3" ht="19.5" customHeight="1">
      <c r="A35" s="338" t="s">
        <v>415</v>
      </c>
      <c r="B35" s="412">
        <v>98.69</v>
      </c>
      <c r="C35" s="412">
        <v>113.93</v>
      </c>
    </row>
    <row r="36" spans="1:3" ht="19.5" customHeight="1">
      <c r="A36" s="338" t="s">
        <v>416</v>
      </c>
      <c r="B36" s="412">
        <v>100.42</v>
      </c>
      <c r="C36" s="412">
        <v>97.28</v>
      </c>
    </row>
    <row r="37" spans="1:3" ht="19.5" customHeight="1">
      <c r="A37" s="338" t="s">
        <v>424</v>
      </c>
      <c r="B37" s="412">
        <v>99.92</v>
      </c>
      <c r="C37" s="412">
        <v>97.48</v>
      </c>
    </row>
    <row r="38" spans="1:3" ht="19.5" customHeight="1">
      <c r="A38" s="338" t="s">
        <v>480</v>
      </c>
      <c r="B38" s="412">
        <v>99.92</v>
      </c>
      <c r="C38" s="412">
        <v>86.63</v>
      </c>
    </row>
    <row r="39" spans="1:3" ht="19.5" customHeight="1">
      <c r="A39" s="338" t="s">
        <v>479</v>
      </c>
      <c r="B39" s="412">
        <v>99.71</v>
      </c>
      <c r="C39" s="412">
        <v>99.54</v>
      </c>
    </row>
    <row r="40" spans="1:3" ht="19.5" customHeight="1">
      <c r="A40" s="338" t="s">
        <v>478</v>
      </c>
      <c r="B40" s="412">
        <v>101.52</v>
      </c>
      <c r="C40" s="412">
        <v>105.14</v>
      </c>
    </row>
    <row r="41" spans="1:3" ht="18" customHeight="1">
      <c r="A41" s="342" t="s">
        <v>521</v>
      </c>
      <c r="B41" s="344"/>
      <c r="C41" s="344"/>
    </row>
    <row r="42" spans="1:3" ht="18" customHeight="1">
      <c r="A42" s="341" t="s">
        <v>520</v>
      </c>
      <c r="B42" s="346"/>
      <c r="C42" s="346"/>
    </row>
    <row r="43" spans="1:3" ht="18" customHeight="1">
      <c r="A43" s="346"/>
      <c r="B43" s="346"/>
      <c r="C43" s="346"/>
    </row>
    <row r="44" spans="1:3" s="345" customFormat="1" ht="21" customHeight="1">
      <c r="A44" s="347"/>
      <c r="B44" s="348"/>
      <c r="C44" s="334" t="s">
        <v>133</v>
      </c>
    </row>
    <row r="45" spans="1:3" s="345" customFormat="1" ht="18.899999999999999" customHeight="1">
      <c r="A45" s="349"/>
      <c r="B45" s="350" t="s">
        <v>477</v>
      </c>
      <c r="C45" s="350" t="s">
        <v>477</v>
      </c>
    </row>
    <row r="46" spans="1:3" s="345" customFormat="1" ht="18.899999999999999" customHeight="1">
      <c r="A46" s="352"/>
      <c r="B46" s="353" t="s">
        <v>625</v>
      </c>
      <c r="C46" s="353" t="s">
        <v>625</v>
      </c>
    </row>
    <row r="47" spans="1:3" s="345" customFormat="1" ht="18.899999999999999" customHeight="1">
      <c r="A47" s="352"/>
      <c r="B47" s="354" t="s">
        <v>476</v>
      </c>
      <c r="C47" s="354" t="s">
        <v>475</v>
      </c>
    </row>
    <row r="48" spans="1:3" s="351" customFormat="1" ht="19.2" customHeight="1">
      <c r="A48" s="340"/>
      <c r="B48" s="339"/>
      <c r="C48" s="339"/>
    </row>
    <row r="49" spans="1:3" s="351" customFormat="1" ht="19.2" customHeight="1">
      <c r="A49" s="338" t="s">
        <v>474</v>
      </c>
      <c r="B49" s="412">
        <v>100.91</v>
      </c>
      <c r="C49" s="412">
        <v>96.13</v>
      </c>
    </row>
    <row r="50" spans="1:3" s="351" customFormat="1" ht="19.2" customHeight="1">
      <c r="A50" s="338" t="s">
        <v>419</v>
      </c>
      <c r="B50" s="412">
        <v>100.05</v>
      </c>
      <c r="C50" s="412">
        <v>106.08</v>
      </c>
    </row>
    <row r="51" spans="1:3" ht="19.2" customHeight="1">
      <c r="A51" s="338" t="s">
        <v>427</v>
      </c>
      <c r="B51" s="412">
        <v>85.88</v>
      </c>
      <c r="C51" s="412">
        <v>99.13</v>
      </c>
    </row>
    <row r="52" spans="1:3" ht="19.2" customHeight="1">
      <c r="A52" s="338" t="s">
        <v>423</v>
      </c>
      <c r="B52" s="412">
        <v>98.65</v>
      </c>
      <c r="C52" s="412">
        <v>94.95</v>
      </c>
    </row>
    <row r="53" spans="1:3" ht="19.2" customHeight="1">
      <c r="A53" s="338" t="s">
        <v>473</v>
      </c>
      <c r="B53" s="412">
        <v>100.6</v>
      </c>
      <c r="C53" s="412">
        <v>99.59</v>
      </c>
    </row>
    <row r="54" spans="1:3" ht="19.2" customHeight="1">
      <c r="A54" s="338" t="s">
        <v>472</v>
      </c>
      <c r="B54" s="412">
        <v>100.21</v>
      </c>
      <c r="C54" s="412">
        <v>96.62</v>
      </c>
    </row>
    <row r="55" spans="1:3" ht="19.2" customHeight="1">
      <c r="A55" s="338" t="s">
        <v>471</v>
      </c>
      <c r="B55" s="412">
        <v>101.32</v>
      </c>
      <c r="C55" s="412">
        <v>101.42</v>
      </c>
    </row>
    <row r="56" spans="1:3" ht="19.2" customHeight="1">
      <c r="A56" s="338" t="s">
        <v>470</v>
      </c>
      <c r="B56" s="412">
        <v>101.68</v>
      </c>
      <c r="C56" s="412">
        <v>91.62</v>
      </c>
    </row>
    <row r="57" spans="1:3" ht="19.2" customHeight="1">
      <c r="A57" s="338" t="s">
        <v>469</v>
      </c>
      <c r="B57" s="412">
        <v>99.84</v>
      </c>
      <c r="C57" s="412">
        <v>92.11</v>
      </c>
    </row>
    <row r="58" spans="1:3" ht="19.2" customHeight="1">
      <c r="A58" s="338" t="s">
        <v>468</v>
      </c>
      <c r="B58" s="412">
        <v>99.93</v>
      </c>
      <c r="C58" s="412">
        <v>98.28</v>
      </c>
    </row>
    <row r="59" spans="1:3" ht="19.2" customHeight="1">
      <c r="A59" s="338" t="s">
        <v>467</v>
      </c>
      <c r="B59" s="412">
        <v>101.21</v>
      </c>
      <c r="C59" s="412">
        <v>98.68</v>
      </c>
    </row>
    <row r="60" spans="1:3" ht="19.2" customHeight="1">
      <c r="A60" s="338" t="s">
        <v>466</v>
      </c>
      <c r="B60" s="412">
        <v>103.43</v>
      </c>
      <c r="C60" s="412">
        <v>101.97</v>
      </c>
    </row>
    <row r="61" spans="1:3" ht="19.2" customHeight="1">
      <c r="A61" s="338" t="s">
        <v>465</v>
      </c>
      <c r="B61" s="412">
        <v>99.9</v>
      </c>
      <c r="C61" s="412">
        <v>98.32</v>
      </c>
    </row>
    <row r="62" spans="1:3" ht="19.2" customHeight="1">
      <c r="A62" s="338" t="s">
        <v>441</v>
      </c>
      <c r="B62" s="412">
        <v>100.36</v>
      </c>
      <c r="C62" s="412">
        <v>111.31</v>
      </c>
    </row>
    <row r="63" spans="1:3" ht="19.2" customHeight="1">
      <c r="A63" s="338" t="s">
        <v>430</v>
      </c>
      <c r="B63" s="412">
        <v>111.18</v>
      </c>
      <c r="C63" s="412">
        <v>69.400000000000006</v>
      </c>
    </row>
    <row r="64" spans="1:3" ht="19.2" customHeight="1">
      <c r="A64" s="338" t="s">
        <v>414</v>
      </c>
      <c r="B64" s="412">
        <v>102.25</v>
      </c>
      <c r="C64" s="412">
        <v>75.16</v>
      </c>
    </row>
    <row r="65" spans="1:3" ht="19.2" customHeight="1">
      <c r="A65" s="338" t="s">
        <v>418</v>
      </c>
      <c r="B65" s="412">
        <v>102.28</v>
      </c>
      <c r="C65" s="412">
        <v>97.49</v>
      </c>
    </row>
    <row r="66" spans="1:3" ht="19.2" customHeight="1">
      <c r="A66" s="338" t="s">
        <v>178</v>
      </c>
      <c r="B66" s="412">
        <v>88.99</v>
      </c>
      <c r="C66" s="412">
        <v>58.91</v>
      </c>
    </row>
    <row r="67" spans="1:3" ht="19.2" customHeight="1">
      <c r="A67" s="338" t="s">
        <v>177</v>
      </c>
      <c r="B67" s="412">
        <v>99.63</v>
      </c>
      <c r="C67" s="412">
        <v>36.700000000000003</v>
      </c>
    </row>
    <row r="68" spans="1:3" ht="19.2" customHeight="1">
      <c r="A68" s="338" t="s">
        <v>464</v>
      </c>
      <c r="B68" s="412">
        <v>99.79</v>
      </c>
      <c r="C68" s="412">
        <v>88.91</v>
      </c>
    </row>
    <row r="69" spans="1:3" ht="19.2" customHeight="1">
      <c r="A69" s="338" t="s">
        <v>463</v>
      </c>
      <c r="B69" s="412">
        <v>100.52</v>
      </c>
      <c r="C69" s="412">
        <v>72.28</v>
      </c>
    </row>
    <row r="70" spans="1:3" ht="19.2" customHeight="1">
      <c r="A70" s="338" t="s">
        <v>462</v>
      </c>
      <c r="B70" s="412">
        <v>151.35</v>
      </c>
      <c r="C70" s="412">
        <v>47.88</v>
      </c>
    </row>
    <row r="71" spans="1:3" ht="19.2" customHeight="1">
      <c r="A71" s="338" t="s">
        <v>461</v>
      </c>
      <c r="B71" s="412">
        <v>59.62</v>
      </c>
      <c r="C71" s="412">
        <v>22.1</v>
      </c>
    </row>
    <row r="72" spans="1:3" ht="19.2" customHeight="1">
      <c r="A72" s="338" t="s">
        <v>460</v>
      </c>
      <c r="B72" s="412">
        <v>138.4</v>
      </c>
      <c r="C72" s="412">
        <v>16.88</v>
      </c>
    </row>
    <row r="73" spans="1:3" ht="19.2" customHeight="1">
      <c r="A73" s="338" t="s">
        <v>459</v>
      </c>
      <c r="B73" s="412">
        <v>102.64</v>
      </c>
      <c r="C73" s="412">
        <v>40.47</v>
      </c>
    </row>
    <row r="74" spans="1:3" ht="19.2" customHeight="1">
      <c r="A74" s="338" t="s">
        <v>458</v>
      </c>
      <c r="B74" s="412">
        <v>233.44</v>
      </c>
      <c r="C74" s="412">
        <v>90.95</v>
      </c>
    </row>
    <row r="75" spans="1:3" ht="19.2" customHeight="1">
      <c r="A75" s="338" t="s">
        <v>421</v>
      </c>
      <c r="B75" s="412">
        <v>101.19</v>
      </c>
      <c r="C75" s="412">
        <v>71.89</v>
      </c>
    </row>
    <row r="76" spans="1:3" ht="19.2" customHeight="1">
      <c r="A76" s="338" t="s">
        <v>420</v>
      </c>
      <c r="B76" s="412">
        <v>103.57</v>
      </c>
      <c r="C76" s="412">
        <v>60.84</v>
      </c>
    </row>
    <row r="77" spans="1:3" ht="19.2" customHeight="1">
      <c r="A77" s="338" t="s">
        <v>457</v>
      </c>
      <c r="B77" s="412">
        <v>99.57</v>
      </c>
      <c r="C77" s="412">
        <v>32.4</v>
      </c>
    </row>
    <row r="78" spans="1:3" ht="19.2" customHeight="1">
      <c r="A78" s="338" t="s">
        <v>456</v>
      </c>
      <c r="B78" s="412">
        <v>99.96</v>
      </c>
      <c r="C78" s="412">
        <v>89.63</v>
      </c>
    </row>
    <row r="79" spans="1:3" ht="19.2" customHeight="1">
      <c r="A79" s="338" t="s">
        <v>440</v>
      </c>
      <c r="B79" s="412">
        <v>102.17</v>
      </c>
      <c r="C79" s="412">
        <v>99.61</v>
      </c>
    </row>
    <row r="80" spans="1:3" ht="19.2" customHeight="1">
      <c r="A80" s="338" t="s">
        <v>455</v>
      </c>
      <c r="B80" s="412">
        <v>99.44</v>
      </c>
      <c r="C80" s="412">
        <v>74.239999999999995</v>
      </c>
    </row>
    <row r="81" ht="17.399999999999999" customHeight="1"/>
    <row r="82" ht="17.399999999999999" customHeight="1"/>
    <row r="83" ht="17.399999999999999" customHeight="1"/>
    <row r="84" ht="17.399999999999999" customHeight="1"/>
    <row r="85" ht="17.399999999999999" customHeight="1"/>
    <row r="86" ht="17.399999999999999" customHeight="1"/>
    <row r="87" ht="17.399999999999999" customHeight="1"/>
    <row r="88" ht="17.399999999999999" customHeight="1"/>
    <row r="89" ht="17.399999999999999" customHeight="1"/>
    <row r="90" ht="17.399999999999999" customHeight="1"/>
    <row r="91" ht="17.399999999999999" customHeight="1"/>
    <row r="92" ht="17.399999999999999" customHeight="1"/>
    <row r="93" ht="17.399999999999999" customHeight="1"/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I7" sqref="I7"/>
    </sheetView>
  </sheetViews>
  <sheetFormatPr defaultColWidth="8.69921875" defaultRowHeight="14.4"/>
  <cols>
    <col min="1" max="1" width="34" style="577" customWidth="1"/>
    <col min="2" max="3" width="6.69921875" style="577" hidden="1" customWidth="1"/>
    <col min="4" max="4" width="7.19921875" style="577" customWidth="1"/>
    <col min="5" max="5" width="7" style="577" customWidth="1"/>
    <col min="6" max="6" width="8.3984375" style="577" customWidth="1"/>
    <col min="7" max="8" width="7.69921875" style="577" customWidth="1"/>
    <col min="9" max="9" width="10.69921875" style="577" customWidth="1"/>
    <col min="10" max="16384" width="8.69921875" style="577"/>
  </cols>
  <sheetData>
    <row r="1" spans="1:9" ht="20.100000000000001" customHeight="1">
      <c r="A1" s="701" t="s">
        <v>602</v>
      </c>
      <c r="B1" s="702"/>
      <c r="C1" s="702"/>
      <c r="D1" s="702"/>
      <c r="E1" s="702"/>
      <c r="F1" s="702"/>
      <c r="G1" s="702"/>
      <c r="H1" s="702"/>
      <c r="I1" s="702"/>
    </row>
    <row r="2" spans="1:9" ht="20.100000000000001" customHeight="1">
      <c r="A2" s="703"/>
      <c r="B2" s="700"/>
      <c r="C2" s="749"/>
      <c r="D2" s="700"/>
      <c r="E2" s="700"/>
      <c r="F2" s="700"/>
      <c r="G2" s="700"/>
      <c r="H2" s="700"/>
      <c r="I2" s="700"/>
    </row>
    <row r="3" spans="1:9" ht="20.100000000000001" customHeight="1">
      <c r="A3" s="750"/>
      <c r="B3" s="751"/>
      <c r="C3" s="751"/>
      <c r="D3" s="751"/>
      <c r="E3" s="751"/>
      <c r="F3" s="751"/>
      <c r="G3" s="752"/>
      <c r="H3" s="753"/>
      <c r="I3" s="751"/>
    </row>
    <row r="4" spans="1:9" ht="15.9" customHeight="1">
      <c r="A4" s="754"/>
      <c r="B4" s="575" t="s">
        <v>145</v>
      </c>
      <c r="C4" s="575" t="s">
        <v>55</v>
      </c>
      <c r="D4" s="954" t="s">
        <v>228</v>
      </c>
      <c r="E4" s="954" t="s">
        <v>145</v>
      </c>
      <c r="F4" s="954" t="s">
        <v>55</v>
      </c>
      <c r="G4" s="1000" t="s">
        <v>626</v>
      </c>
      <c r="H4" s="1000"/>
      <c r="I4" s="955" t="s">
        <v>55</v>
      </c>
    </row>
    <row r="5" spans="1:9" ht="15.9" customHeight="1">
      <c r="A5" s="755"/>
      <c r="B5" s="576" t="s">
        <v>92</v>
      </c>
      <c r="C5" s="576" t="s">
        <v>92</v>
      </c>
      <c r="D5" s="956" t="s">
        <v>92</v>
      </c>
      <c r="E5" s="956" t="s">
        <v>92</v>
      </c>
      <c r="F5" s="956" t="s">
        <v>92</v>
      </c>
      <c r="G5" s="1001" t="s">
        <v>567</v>
      </c>
      <c r="H5" s="1001"/>
      <c r="I5" s="957" t="s">
        <v>618</v>
      </c>
    </row>
    <row r="6" spans="1:9" ht="15.9" customHeight="1">
      <c r="A6" s="755"/>
      <c r="B6" s="576">
        <v>2020</v>
      </c>
      <c r="C6" s="576">
        <v>2020</v>
      </c>
      <c r="D6" s="956">
        <v>2021</v>
      </c>
      <c r="E6" s="956">
        <v>2021</v>
      </c>
      <c r="F6" s="956">
        <v>2021</v>
      </c>
      <c r="G6" s="958" t="s">
        <v>228</v>
      </c>
      <c r="H6" s="958" t="s">
        <v>145</v>
      </c>
      <c r="I6" s="959" t="s">
        <v>56</v>
      </c>
    </row>
    <row r="7" spans="1:9" ht="15.9" customHeight="1">
      <c r="A7" s="755"/>
      <c r="B7" s="576"/>
      <c r="C7" s="576"/>
      <c r="D7" s="956"/>
      <c r="E7" s="956"/>
      <c r="F7" s="956"/>
      <c r="G7" s="958" t="s">
        <v>92</v>
      </c>
      <c r="H7" s="958" t="s">
        <v>92</v>
      </c>
      <c r="I7" s="959" t="s">
        <v>163</v>
      </c>
    </row>
    <row r="8" spans="1:9" ht="24.9" customHeight="1">
      <c r="A8" s="755"/>
      <c r="B8" s="576"/>
      <c r="C8" s="576"/>
      <c r="D8" s="960"/>
      <c r="E8" s="960"/>
      <c r="F8" s="960"/>
      <c r="G8" s="961">
        <v>2021</v>
      </c>
      <c r="H8" s="961">
        <v>2020</v>
      </c>
      <c r="I8" s="962" t="s">
        <v>542</v>
      </c>
    </row>
    <row r="9" spans="1:9" ht="24.9" customHeight="1">
      <c r="A9" s="756"/>
      <c r="B9" s="757"/>
      <c r="C9" s="757"/>
      <c r="D9" s="757"/>
      <c r="E9" s="757"/>
      <c r="F9" s="757"/>
      <c r="G9" s="755"/>
      <c r="H9" s="755"/>
      <c r="I9" s="756"/>
    </row>
    <row r="10" spans="1:9" ht="34.950000000000003" customHeight="1">
      <c r="A10" s="947" t="s">
        <v>568</v>
      </c>
      <c r="B10" s="947">
        <v>10304</v>
      </c>
      <c r="C10" s="947">
        <v>98954</v>
      </c>
      <c r="D10" s="782">
        <v>5761</v>
      </c>
      <c r="E10" s="782">
        <v>3899</v>
      </c>
      <c r="F10" s="782">
        <v>85481</v>
      </c>
      <c r="G10" s="948">
        <f t="shared" ref="G10:G12" si="0">E10/D10*100</f>
        <v>67.679222357229648</v>
      </c>
      <c r="H10" s="948">
        <f t="shared" ref="H10:I12" si="1">E10/B10*100</f>
        <v>37.839673913043477</v>
      </c>
      <c r="I10" s="949">
        <f t="shared" si="1"/>
        <v>86.384582735412422</v>
      </c>
    </row>
    <row r="11" spans="1:9" ht="34.950000000000003" customHeight="1">
      <c r="A11" s="947" t="s">
        <v>569</v>
      </c>
      <c r="B11" s="950">
        <v>203259</v>
      </c>
      <c r="C11" s="950">
        <v>1428482</v>
      </c>
      <c r="D11" s="783">
        <v>67956</v>
      </c>
      <c r="E11" s="783">
        <v>62432</v>
      </c>
      <c r="F11" s="783">
        <v>1195801</v>
      </c>
      <c r="G11" s="948">
        <f t="shared" si="0"/>
        <v>91.871210783448106</v>
      </c>
      <c r="H11" s="948">
        <f t="shared" si="1"/>
        <v>30.715491072966017</v>
      </c>
      <c r="I11" s="949">
        <f t="shared" si="1"/>
        <v>83.711310328026528</v>
      </c>
    </row>
    <row r="12" spans="1:9" ht="34.950000000000003" customHeight="1">
      <c r="A12" s="947" t="s">
        <v>570</v>
      </c>
      <c r="B12" s="951">
        <v>82986</v>
      </c>
      <c r="C12" s="951">
        <v>777892</v>
      </c>
      <c r="D12" s="782">
        <v>43407</v>
      </c>
      <c r="E12" s="782">
        <v>49901</v>
      </c>
      <c r="F12" s="782">
        <v>648840</v>
      </c>
      <c r="G12" s="948">
        <f t="shared" si="0"/>
        <v>114.96072062109799</v>
      </c>
      <c r="H12" s="948">
        <f t="shared" si="1"/>
        <v>60.131829465210998</v>
      </c>
      <c r="I12" s="949">
        <f t="shared" si="1"/>
        <v>83.410036354661059</v>
      </c>
    </row>
    <row r="13" spans="1:9" ht="34.950000000000003" customHeight="1">
      <c r="A13" s="952" t="s">
        <v>627</v>
      </c>
      <c r="B13" s="953">
        <v>19.726222826086957</v>
      </c>
      <c r="C13" s="953">
        <v>14.435818663217253</v>
      </c>
      <c r="D13" s="953">
        <f>+D11/D10</f>
        <v>11.795868772782503</v>
      </c>
      <c r="E13" s="953">
        <f>+E11/E10</f>
        <v>16.012310848935623</v>
      </c>
      <c r="F13" s="953">
        <f>+F11/F10</f>
        <v>13.98908529380798</v>
      </c>
      <c r="G13" s="948">
        <f>E13/D13*100</f>
        <v>135.74507446100142</v>
      </c>
      <c r="H13" s="948">
        <f t="shared" ref="H13:I17" si="2">E13/B13*100</f>
        <v>81.172716085109471</v>
      </c>
      <c r="I13" s="949">
        <f t="shared" si="2"/>
        <v>96.905382508388257</v>
      </c>
    </row>
    <row r="14" spans="1:9" ht="34.950000000000003" customHeight="1">
      <c r="A14" s="947" t="s">
        <v>571</v>
      </c>
      <c r="B14" s="783">
        <v>4568</v>
      </c>
      <c r="C14" s="783">
        <v>34631</v>
      </c>
      <c r="D14" s="783">
        <v>3865</v>
      </c>
      <c r="E14" s="783">
        <v>3317</v>
      </c>
      <c r="F14" s="783">
        <v>32347</v>
      </c>
      <c r="G14" s="948">
        <f>E14/D14*100</f>
        <v>85.821474773609324</v>
      </c>
      <c r="H14" s="948">
        <f t="shared" si="2"/>
        <v>72.613835376532393</v>
      </c>
      <c r="I14" s="949">
        <f t="shared" si="2"/>
        <v>93.404752966994891</v>
      </c>
    </row>
    <row r="15" spans="1:9" ht="34.950000000000003" customHeight="1">
      <c r="A15" s="952" t="s">
        <v>572</v>
      </c>
      <c r="B15" s="947">
        <v>3269</v>
      </c>
      <c r="C15" s="947">
        <v>38629</v>
      </c>
      <c r="D15" s="783">
        <v>3118</v>
      </c>
      <c r="E15" s="783">
        <v>2240</v>
      </c>
      <c r="F15" s="783">
        <v>45091</v>
      </c>
      <c r="G15" s="948">
        <f>E15/D15*100</f>
        <v>71.840923669018594</v>
      </c>
      <c r="H15" s="948">
        <f t="shared" si="2"/>
        <v>68.522483940042818</v>
      </c>
      <c r="I15" s="949">
        <f t="shared" si="2"/>
        <v>116.72836470009578</v>
      </c>
    </row>
    <row r="16" spans="1:9" ht="34.950000000000003" customHeight="1">
      <c r="A16" s="952" t="s">
        <v>573</v>
      </c>
      <c r="B16" s="951">
        <v>4097</v>
      </c>
      <c r="C16" s="951">
        <v>27588</v>
      </c>
      <c r="D16" s="782">
        <v>2511</v>
      </c>
      <c r="E16" s="782">
        <v>2509</v>
      </c>
      <c r="F16" s="782">
        <v>32398</v>
      </c>
      <c r="G16" s="948">
        <f>E16/D16*100</f>
        <v>99.920350457984867</v>
      </c>
      <c r="H16" s="948">
        <f t="shared" si="2"/>
        <v>61.23993165731023</v>
      </c>
      <c r="I16" s="949">
        <f t="shared" si="2"/>
        <v>117.43511671741338</v>
      </c>
    </row>
    <row r="17" spans="1:9" ht="34.950000000000003" customHeight="1">
      <c r="A17" s="947" t="s">
        <v>574</v>
      </c>
      <c r="B17" s="951">
        <v>1736</v>
      </c>
      <c r="C17" s="951">
        <v>12089</v>
      </c>
      <c r="D17" s="782">
        <v>812</v>
      </c>
      <c r="E17" s="782">
        <v>606</v>
      </c>
      <c r="F17" s="782">
        <v>12802</v>
      </c>
      <c r="G17" s="948">
        <f>E17/D17*100</f>
        <v>74.630541871921181</v>
      </c>
      <c r="H17" s="948">
        <f t="shared" si="2"/>
        <v>34.907834101382491</v>
      </c>
      <c r="I17" s="949">
        <f t="shared" si="2"/>
        <v>105.89792373231863</v>
      </c>
    </row>
    <row r="18" spans="1:9" ht="20.100000000000001" customHeight="1">
      <c r="A18" s="758"/>
      <c r="B18" s="758"/>
      <c r="C18" s="758"/>
      <c r="D18" s="758"/>
      <c r="E18" s="758"/>
      <c r="F18" s="760"/>
      <c r="G18" s="758"/>
      <c r="H18" s="758"/>
      <c r="I18" s="758"/>
    </row>
    <row r="19" spans="1:9" ht="20.100000000000001" customHeight="1">
      <c r="A19" s="758"/>
      <c r="B19" s="758"/>
      <c r="C19" s="758"/>
      <c r="D19" s="758"/>
      <c r="E19" s="758"/>
      <c r="F19" s="758"/>
      <c r="G19" s="758"/>
      <c r="H19" s="758"/>
      <c r="I19" s="758"/>
    </row>
    <row r="20" spans="1:9" ht="20.100000000000001" customHeight="1">
      <c r="A20" s="758"/>
      <c r="B20" s="758"/>
      <c r="C20" s="758"/>
      <c r="D20" s="758"/>
      <c r="E20" s="758"/>
      <c r="F20" s="758"/>
      <c r="G20" s="758"/>
      <c r="H20" s="758"/>
      <c r="I20" s="758"/>
    </row>
    <row r="21" spans="1:9">
      <c r="A21" s="758"/>
      <c r="B21" s="758"/>
      <c r="C21" s="758"/>
      <c r="D21" s="758"/>
      <c r="E21" s="758"/>
      <c r="F21" s="758"/>
      <c r="G21" s="758"/>
      <c r="H21" s="758"/>
      <c r="I21" s="758"/>
    </row>
    <row r="22" spans="1:9">
      <c r="A22" s="758"/>
      <c r="B22" s="758"/>
      <c r="C22" s="758"/>
      <c r="D22" s="758"/>
      <c r="E22" s="758"/>
      <c r="F22" s="758"/>
      <c r="G22" s="758"/>
      <c r="H22" s="758"/>
      <c r="I22" s="758"/>
    </row>
    <row r="23" spans="1:9">
      <c r="A23" s="758"/>
      <c r="B23" s="758"/>
      <c r="C23" s="758"/>
      <c r="D23" s="758"/>
      <c r="E23" s="758"/>
      <c r="F23" s="758"/>
      <c r="G23" s="758"/>
      <c r="H23" s="758"/>
      <c r="I23" s="758"/>
    </row>
    <row r="24" spans="1:9">
      <c r="A24" s="758"/>
      <c r="B24" s="758"/>
      <c r="C24" s="758"/>
      <c r="D24" s="758"/>
      <c r="E24" s="758"/>
      <c r="F24" s="758"/>
      <c r="G24" s="758"/>
      <c r="H24" s="758"/>
      <c r="I24" s="758"/>
    </row>
    <row r="25" spans="1:9">
      <c r="A25" s="758"/>
      <c r="B25" s="758"/>
      <c r="C25" s="758"/>
      <c r="D25" s="758"/>
      <c r="E25" s="758"/>
      <c r="F25" s="758"/>
      <c r="G25" s="758"/>
      <c r="H25" s="758"/>
      <c r="I25" s="758"/>
    </row>
    <row r="26" spans="1:9">
      <c r="A26" s="758"/>
      <c r="B26" s="758"/>
      <c r="C26" s="758"/>
      <c r="D26" s="758"/>
      <c r="E26" s="758"/>
      <c r="F26" s="758"/>
      <c r="G26" s="758"/>
      <c r="H26" s="758"/>
      <c r="I26" s="758"/>
    </row>
    <row r="27" spans="1:9">
      <c r="A27" s="758"/>
      <c r="B27" s="758"/>
      <c r="C27" s="758"/>
      <c r="D27" s="758"/>
      <c r="E27" s="758"/>
      <c r="F27" s="758"/>
      <c r="G27" s="758"/>
      <c r="H27" s="758"/>
      <c r="I27" s="758"/>
    </row>
    <row r="28" spans="1:9">
      <c r="A28" s="758"/>
      <c r="B28" s="758"/>
      <c r="C28" s="758"/>
      <c r="D28" s="758"/>
      <c r="E28" s="758"/>
      <c r="F28" s="758"/>
      <c r="G28" s="758"/>
      <c r="H28" s="758"/>
      <c r="I28" s="758"/>
    </row>
    <row r="29" spans="1:9">
      <c r="A29" s="758"/>
      <c r="B29" s="758"/>
      <c r="C29" s="758"/>
      <c r="D29" s="758"/>
      <c r="E29" s="758"/>
      <c r="F29" s="758"/>
      <c r="G29" s="758"/>
      <c r="H29" s="758"/>
      <c r="I29" s="758"/>
    </row>
    <row r="30" spans="1:9">
      <c r="A30" s="758"/>
      <c r="B30" s="758"/>
      <c r="C30" s="758"/>
      <c r="D30" s="758"/>
      <c r="E30" s="758"/>
      <c r="F30" s="758"/>
      <c r="G30" s="758"/>
      <c r="H30" s="758"/>
      <c r="I30" s="758"/>
    </row>
    <row r="31" spans="1:9">
      <c r="A31" s="758"/>
      <c r="B31" s="758"/>
      <c r="C31" s="758"/>
      <c r="D31" s="758"/>
      <c r="E31" s="758"/>
      <c r="F31" s="758"/>
      <c r="G31" s="758"/>
      <c r="H31" s="758"/>
      <c r="I31" s="758"/>
    </row>
    <row r="32" spans="1:9">
      <c r="A32" s="758"/>
      <c r="B32" s="758"/>
      <c r="C32" s="758"/>
      <c r="D32" s="758"/>
      <c r="E32" s="758"/>
      <c r="F32" s="758"/>
      <c r="G32" s="758"/>
      <c r="H32" s="758"/>
      <c r="I32" s="758"/>
    </row>
    <row r="33" spans="1:9">
      <c r="A33" s="758"/>
      <c r="B33" s="758"/>
      <c r="C33" s="758"/>
      <c r="D33" s="758"/>
      <c r="E33" s="758"/>
      <c r="F33" s="758"/>
      <c r="G33" s="758"/>
      <c r="H33" s="758"/>
      <c r="I33" s="758"/>
    </row>
    <row r="34" spans="1:9">
      <c r="A34" s="758"/>
      <c r="B34" s="758"/>
      <c r="C34" s="758"/>
      <c r="D34" s="758"/>
      <c r="E34" s="758"/>
      <c r="F34" s="758"/>
      <c r="G34" s="758"/>
      <c r="H34" s="758"/>
      <c r="I34" s="758"/>
    </row>
    <row r="35" spans="1:9">
      <c r="A35" s="759"/>
      <c r="B35" s="759"/>
      <c r="C35" s="759"/>
      <c r="D35" s="759"/>
      <c r="E35" s="759"/>
      <c r="F35" s="759"/>
      <c r="G35" s="759"/>
      <c r="H35" s="759"/>
      <c r="I35" s="759"/>
    </row>
    <row r="36" spans="1:9">
      <c r="A36" s="759"/>
      <c r="B36" s="759"/>
      <c r="C36" s="759"/>
      <c r="D36" s="759"/>
      <c r="E36" s="759"/>
      <c r="F36" s="759"/>
      <c r="G36" s="759"/>
      <c r="H36" s="759"/>
      <c r="I36" s="759"/>
    </row>
    <row r="37" spans="1:9">
      <c r="A37" s="759"/>
      <c r="B37" s="759"/>
      <c r="C37" s="759"/>
      <c r="D37" s="759"/>
      <c r="E37" s="759"/>
      <c r="F37" s="759"/>
      <c r="G37" s="759"/>
      <c r="H37" s="759"/>
      <c r="I37" s="759"/>
    </row>
    <row r="38" spans="1:9">
      <c r="A38" s="759"/>
      <c r="B38" s="759"/>
      <c r="C38" s="759"/>
      <c r="D38" s="759"/>
      <c r="E38" s="759"/>
      <c r="F38" s="759"/>
      <c r="G38" s="759"/>
      <c r="H38" s="759"/>
      <c r="I38" s="759"/>
    </row>
    <row r="39" spans="1:9">
      <c r="A39" s="759"/>
      <c r="B39" s="759"/>
      <c r="C39" s="759"/>
      <c r="D39" s="759"/>
      <c r="E39" s="759"/>
      <c r="F39" s="759"/>
      <c r="G39" s="759"/>
      <c r="H39" s="759"/>
      <c r="I39" s="759"/>
    </row>
    <row r="40" spans="1:9">
      <c r="A40" s="759"/>
      <c r="B40" s="759"/>
      <c r="C40" s="759"/>
      <c r="D40" s="759"/>
      <c r="E40" s="759"/>
      <c r="F40" s="759"/>
      <c r="G40" s="759"/>
      <c r="H40" s="759"/>
      <c r="I40" s="759"/>
    </row>
    <row r="41" spans="1:9">
      <c r="A41" s="759"/>
      <c r="B41" s="759"/>
      <c r="C41" s="759"/>
      <c r="D41" s="759"/>
      <c r="E41" s="759"/>
      <c r="F41" s="759"/>
      <c r="G41" s="759"/>
      <c r="H41" s="759"/>
      <c r="I41" s="759"/>
    </row>
    <row r="42" spans="1:9">
      <c r="A42" s="759"/>
      <c r="B42" s="759"/>
      <c r="C42" s="759"/>
      <c r="D42" s="759"/>
      <c r="E42" s="759"/>
      <c r="F42" s="759"/>
      <c r="G42" s="759"/>
      <c r="H42" s="759"/>
      <c r="I42" s="759"/>
    </row>
    <row r="43" spans="1:9">
      <c r="A43" s="759"/>
      <c r="B43" s="759"/>
      <c r="C43" s="759"/>
      <c r="D43" s="759"/>
      <c r="E43" s="759"/>
      <c r="F43" s="759"/>
      <c r="G43" s="759"/>
      <c r="H43" s="759"/>
      <c r="I43" s="759"/>
    </row>
    <row r="44" spans="1:9">
      <c r="A44" s="759"/>
      <c r="B44" s="759"/>
      <c r="C44" s="759"/>
      <c r="D44" s="759"/>
      <c r="E44" s="759"/>
      <c r="F44" s="759"/>
      <c r="G44" s="759"/>
      <c r="H44" s="759"/>
      <c r="I44" s="759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Normal="100" workbookViewId="0">
      <selection activeCell="I7" sqref="I7"/>
    </sheetView>
  </sheetViews>
  <sheetFormatPr defaultColWidth="6.59765625" defaultRowHeight="13.2"/>
  <cols>
    <col min="1" max="1" width="1.09765625" style="582" customWidth="1"/>
    <col min="2" max="2" width="38.69921875" style="582" customWidth="1"/>
    <col min="3" max="5" width="7.59765625" style="582" hidden="1" customWidth="1"/>
    <col min="6" max="6" width="0.5" style="582" hidden="1" customWidth="1"/>
    <col min="7" max="7" width="6.69921875" style="582" customWidth="1"/>
    <col min="8" max="8" width="8.19921875" style="582" customWidth="1"/>
    <col min="9" max="9" width="6.59765625" style="582" customWidth="1"/>
    <col min="10" max="10" width="1.69921875" style="582" customWidth="1"/>
    <col min="11" max="16384" width="6.59765625" style="582"/>
  </cols>
  <sheetData>
    <row r="1" spans="1:13" s="583" customFormat="1" ht="20.100000000000001" customHeight="1">
      <c r="A1" s="701" t="s">
        <v>682</v>
      </c>
      <c r="B1" s="701"/>
      <c r="C1" s="701"/>
      <c r="D1" s="701"/>
      <c r="E1" s="701"/>
      <c r="F1" s="701"/>
      <c r="G1" s="761"/>
      <c r="H1" s="761"/>
      <c r="I1" s="761"/>
      <c r="J1" s="761"/>
      <c r="K1" s="761"/>
      <c r="L1" s="702"/>
      <c r="M1" s="702"/>
    </row>
    <row r="2" spans="1:13" ht="20.100000000000001" customHeight="1">
      <c r="A2" s="703"/>
      <c r="B2" s="703"/>
      <c r="C2" s="703"/>
      <c r="D2" s="703"/>
      <c r="E2" s="703"/>
      <c r="F2" s="703"/>
      <c r="G2" s="762"/>
      <c r="H2" s="762"/>
      <c r="I2" s="762"/>
      <c r="J2" s="762"/>
      <c r="K2" s="762"/>
      <c r="L2" s="700"/>
      <c r="M2" s="700"/>
    </row>
    <row r="3" spans="1:13" s="581" customFormat="1" ht="20.100000000000001" customHeight="1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63"/>
      <c r="L3" s="751"/>
      <c r="M3" s="751"/>
    </row>
    <row r="4" spans="1:13" s="581" customFormat="1" ht="15" customHeight="1">
      <c r="A4" s="764"/>
      <c r="B4" s="764"/>
      <c r="C4" s="1002" t="s">
        <v>544</v>
      </c>
      <c r="D4" s="1002"/>
      <c r="E4" s="1002"/>
      <c r="F4" s="765"/>
      <c r="G4" s="1002" t="s">
        <v>628</v>
      </c>
      <c r="H4" s="1002"/>
      <c r="I4" s="1002"/>
      <c r="J4" s="687"/>
      <c r="K4" s="1004" t="s">
        <v>629</v>
      </c>
      <c r="L4" s="1004"/>
      <c r="M4" s="1004"/>
    </row>
    <row r="5" spans="1:13" s="581" customFormat="1" ht="15" customHeight="1">
      <c r="A5" s="766"/>
      <c r="B5" s="766"/>
      <c r="C5" s="1003"/>
      <c r="D5" s="1003"/>
      <c r="E5" s="1003"/>
      <c r="F5" s="766"/>
      <c r="G5" s="1003"/>
      <c r="H5" s="1003"/>
      <c r="I5" s="1003"/>
      <c r="J5" s="237"/>
      <c r="K5" s="1005" t="s">
        <v>630</v>
      </c>
      <c r="L5" s="1005"/>
      <c r="M5" s="1005"/>
    </row>
    <row r="6" spans="1:13" s="581" customFormat="1" ht="15" customHeight="1">
      <c r="A6" s="766"/>
      <c r="B6" s="766"/>
      <c r="C6" s="689" t="s">
        <v>586</v>
      </c>
      <c r="D6" s="689" t="s">
        <v>587</v>
      </c>
      <c r="E6" s="689" t="s">
        <v>588</v>
      </c>
      <c r="F6" s="766"/>
      <c r="G6" s="689" t="s">
        <v>586</v>
      </c>
      <c r="H6" s="689" t="s">
        <v>587</v>
      </c>
      <c r="I6" s="689" t="s">
        <v>588</v>
      </c>
      <c r="J6" s="237"/>
      <c r="K6" s="689" t="s">
        <v>586</v>
      </c>
      <c r="L6" s="689" t="s">
        <v>587</v>
      </c>
      <c r="M6" s="689" t="s">
        <v>588</v>
      </c>
    </row>
    <row r="7" spans="1:13" s="581" customFormat="1" ht="15" customHeight="1">
      <c r="A7" s="766"/>
      <c r="B7" s="766"/>
      <c r="C7" s="586" t="s">
        <v>585</v>
      </c>
      <c r="D7" s="586" t="s">
        <v>584</v>
      </c>
      <c r="E7" s="586" t="s">
        <v>578</v>
      </c>
      <c r="F7" s="766"/>
      <c r="G7" s="586" t="s">
        <v>585</v>
      </c>
      <c r="H7" s="586" t="s">
        <v>584</v>
      </c>
      <c r="I7" s="586" t="s">
        <v>578</v>
      </c>
      <c r="J7" s="237"/>
      <c r="K7" s="586" t="s">
        <v>583</v>
      </c>
      <c r="L7" s="586" t="s">
        <v>584</v>
      </c>
      <c r="M7" s="586" t="s">
        <v>578</v>
      </c>
    </row>
    <row r="8" spans="1:13" s="581" customFormat="1" ht="15" customHeight="1">
      <c r="A8" s="766"/>
      <c r="B8" s="766"/>
      <c r="C8" s="690" t="s">
        <v>582</v>
      </c>
      <c r="D8" s="690" t="s">
        <v>581</v>
      </c>
      <c r="E8" s="690" t="s">
        <v>580</v>
      </c>
      <c r="F8" s="766"/>
      <c r="G8" s="690" t="s">
        <v>582</v>
      </c>
      <c r="H8" s="690" t="s">
        <v>581</v>
      </c>
      <c r="I8" s="690" t="s">
        <v>580</v>
      </c>
      <c r="J8" s="688"/>
      <c r="K8" s="690" t="s">
        <v>579</v>
      </c>
      <c r="L8" s="690"/>
      <c r="M8" s="690"/>
    </row>
    <row r="9" spans="1:13" s="581" customFormat="1" ht="20.100000000000001" customHeight="1">
      <c r="A9" s="767"/>
      <c r="B9" s="767"/>
      <c r="C9" s="767"/>
      <c r="D9" s="767"/>
      <c r="E9" s="767"/>
      <c r="F9" s="767"/>
      <c r="G9" s="237"/>
      <c r="H9" s="237"/>
      <c r="I9" s="237"/>
      <c r="J9" s="237"/>
      <c r="K9" s="237"/>
      <c r="L9" s="751"/>
      <c r="M9" s="751"/>
    </row>
    <row r="10" spans="1:13" s="585" customFormat="1" ht="20.100000000000001" customHeight="1">
      <c r="A10" s="584" t="s">
        <v>29</v>
      </c>
      <c r="B10" s="584"/>
      <c r="C10" s="768">
        <v>98954</v>
      </c>
      <c r="D10" s="768">
        <v>1428482.4596935674</v>
      </c>
      <c r="E10" s="768">
        <v>777892</v>
      </c>
      <c r="F10" s="768"/>
      <c r="G10" s="768">
        <f>+G12+G13+G18</f>
        <v>85481</v>
      </c>
      <c r="H10" s="768">
        <f>+H12+H13+H18</f>
        <v>1195800.5678501776</v>
      </c>
      <c r="I10" s="768">
        <f>+I12+I13+I18</f>
        <v>648840</v>
      </c>
      <c r="J10" s="768"/>
      <c r="K10" s="769">
        <f>+G10/C10*100</f>
        <v>86.384582735412422</v>
      </c>
      <c r="L10" s="769">
        <f>+H10/D10*100</f>
        <v>83.7112531368916</v>
      </c>
      <c r="M10" s="769">
        <f>+I10/E10*100</f>
        <v>83.410036354661059</v>
      </c>
    </row>
    <row r="11" spans="1:13" s="585" customFormat="1" ht="20.100000000000001" customHeight="1">
      <c r="A11" s="584" t="s">
        <v>577</v>
      </c>
      <c r="B11" s="584"/>
      <c r="C11" s="770"/>
      <c r="D11" s="768"/>
      <c r="E11" s="768"/>
      <c r="F11" s="584"/>
      <c r="G11" s="770"/>
      <c r="H11" s="768"/>
      <c r="I11" s="768"/>
      <c r="J11" s="768"/>
      <c r="K11" s="769"/>
      <c r="L11" s="771"/>
      <c r="M11" s="771"/>
    </row>
    <row r="12" spans="1:13" s="585" customFormat="1" ht="20.100000000000001" customHeight="1">
      <c r="A12" s="772"/>
      <c r="B12" s="773" t="s">
        <v>0</v>
      </c>
      <c r="C12" s="774">
        <v>1949</v>
      </c>
      <c r="D12" s="768">
        <v>28495.82662</v>
      </c>
      <c r="E12" s="768">
        <v>17536</v>
      </c>
      <c r="F12" s="773"/>
      <c r="G12" s="774">
        <v>1465</v>
      </c>
      <c r="H12" s="768">
        <v>29976.903865999</v>
      </c>
      <c r="I12" s="768">
        <v>11653</v>
      </c>
      <c r="J12" s="768"/>
      <c r="K12" s="769">
        <f t="shared" ref="K12:M30" si="0">+G12/C12*100</f>
        <v>75.166752180605428</v>
      </c>
      <c r="L12" s="769">
        <f t="shared" si="0"/>
        <v>105.19752336280533</v>
      </c>
      <c r="M12" s="769">
        <f t="shared" si="0"/>
        <v>66.451870437956202</v>
      </c>
    </row>
    <row r="13" spans="1:13" s="585" customFormat="1" ht="20.100000000000001" customHeight="1">
      <c r="A13" s="772"/>
      <c r="B13" s="773" t="s">
        <v>576</v>
      </c>
      <c r="C13" s="775">
        <v>29682</v>
      </c>
      <c r="D13" s="775">
        <v>352795.81203355303</v>
      </c>
      <c r="E13" s="775">
        <v>398540</v>
      </c>
      <c r="F13" s="775"/>
      <c r="G13" s="775">
        <f>+G14+G15+G16+G17</f>
        <v>23104</v>
      </c>
      <c r="H13" s="775">
        <f>+H14+H15+H16+H17</f>
        <v>367824.941207784</v>
      </c>
      <c r="I13" s="775">
        <f>+I14+I15+I16+I17</f>
        <v>329983</v>
      </c>
      <c r="J13" s="775"/>
      <c r="K13" s="769">
        <f t="shared" si="0"/>
        <v>77.838420591604347</v>
      </c>
      <c r="L13" s="769">
        <f t="shared" si="0"/>
        <v>104.26000781800708</v>
      </c>
      <c r="M13" s="769">
        <f t="shared" si="0"/>
        <v>82.797962563356251</v>
      </c>
    </row>
    <row r="14" spans="1:13" s="581" customFormat="1" ht="20.100000000000001" customHeight="1">
      <c r="A14" s="756"/>
      <c r="B14" s="776" t="s">
        <v>5</v>
      </c>
      <c r="C14" s="777">
        <v>500</v>
      </c>
      <c r="D14" s="778">
        <v>16512.463729999999</v>
      </c>
      <c r="E14" s="778">
        <v>8697</v>
      </c>
      <c r="F14" s="776"/>
      <c r="G14" s="777">
        <v>464</v>
      </c>
      <c r="H14" s="778">
        <v>9517.1530000000002</v>
      </c>
      <c r="I14" s="778">
        <v>3559</v>
      </c>
      <c r="J14" s="778"/>
      <c r="K14" s="779">
        <f t="shared" si="0"/>
        <v>92.800000000000011</v>
      </c>
      <c r="L14" s="779">
        <f t="shared" si="0"/>
        <v>57.636178075044896</v>
      </c>
      <c r="M14" s="779">
        <f t="shared" si="0"/>
        <v>40.922157065654822</v>
      </c>
    </row>
    <row r="15" spans="1:13" s="581" customFormat="1" ht="20.100000000000001" customHeight="1">
      <c r="A15" s="756"/>
      <c r="B15" s="776" t="s">
        <v>6</v>
      </c>
      <c r="C15" s="777">
        <v>12350</v>
      </c>
      <c r="D15" s="778">
        <v>105947.292655403</v>
      </c>
      <c r="E15" s="778">
        <v>286201</v>
      </c>
      <c r="F15" s="776"/>
      <c r="G15" s="777">
        <v>11026</v>
      </c>
      <c r="H15" s="778">
        <v>172167.48888934901</v>
      </c>
      <c r="I15" s="778">
        <v>258583</v>
      </c>
      <c r="J15" s="778"/>
      <c r="K15" s="779">
        <f t="shared" si="0"/>
        <v>89.279352226720647</v>
      </c>
      <c r="L15" s="779">
        <f t="shared" si="0"/>
        <v>162.50296215621984</v>
      </c>
      <c r="M15" s="779">
        <f t="shared" si="0"/>
        <v>90.35013853899882</v>
      </c>
    </row>
    <row r="16" spans="1:13" s="581" customFormat="1" ht="20.100000000000001" customHeight="1">
      <c r="A16" s="756"/>
      <c r="B16" s="776" t="s">
        <v>524</v>
      </c>
      <c r="C16" s="777">
        <v>4241</v>
      </c>
      <c r="D16" s="778">
        <v>84720.711722220003</v>
      </c>
      <c r="E16" s="778">
        <v>26627</v>
      </c>
      <c r="F16" s="776"/>
      <c r="G16" s="777">
        <v>961</v>
      </c>
      <c r="H16" s="778">
        <v>47159.198376364002</v>
      </c>
      <c r="I16" s="778">
        <v>7903</v>
      </c>
      <c r="J16" s="778"/>
      <c r="K16" s="779">
        <f t="shared" si="0"/>
        <v>22.659750058948362</v>
      </c>
      <c r="L16" s="779">
        <f t="shared" si="0"/>
        <v>55.66430854710984</v>
      </c>
      <c r="M16" s="779">
        <f t="shared" si="0"/>
        <v>29.680399594396668</v>
      </c>
    </row>
    <row r="17" spans="1:13" s="581" customFormat="1" ht="20.100000000000001" customHeight="1">
      <c r="A17" s="756"/>
      <c r="B17" s="776" t="s">
        <v>9</v>
      </c>
      <c r="C17" s="778">
        <v>12591</v>
      </c>
      <c r="D17" s="780">
        <v>145615.34392593001</v>
      </c>
      <c r="E17" s="780">
        <v>77015</v>
      </c>
      <c r="F17" s="776"/>
      <c r="G17" s="778">
        <v>10653</v>
      </c>
      <c r="H17" s="780">
        <v>138981.100942071</v>
      </c>
      <c r="I17" s="780">
        <v>59938</v>
      </c>
      <c r="J17" s="778"/>
      <c r="K17" s="779">
        <f t="shared" si="0"/>
        <v>84.60805337145581</v>
      </c>
      <c r="L17" s="779">
        <f t="shared" si="0"/>
        <v>95.443994564725514</v>
      </c>
      <c r="M17" s="779">
        <f t="shared" si="0"/>
        <v>77.826397455041231</v>
      </c>
    </row>
    <row r="18" spans="1:13" s="581" customFormat="1" ht="20.100000000000001" customHeight="1">
      <c r="A18" s="751"/>
      <c r="B18" s="773" t="s">
        <v>10</v>
      </c>
      <c r="C18" s="775">
        <v>67323</v>
      </c>
      <c r="D18" s="775">
        <v>1047190.8210400143</v>
      </c>
      <c r="E18" s="775">
        <v>361816</v>
      </c>
      <c r="F18" s="775"/>
      <c r="G18" s="775">
        <f>+SUM(G19:G30)</f>
        <v>60912</v>
      </c>
      <c r="H18" s="775">
        <f>+SUM(H19:H30)</f>
        <v>797998.72277639469</v>
      </c>
      <c r="I18" s="775">
        <f>+SUM(I19:I30)</f>
        <v>307204</v>
      </c>
      <c r="J18" s="775"/>
      <c r="K18" s="769">
        <f t="shared" si="0"/>
        <v>90.477251459382373</v>
      </c>
      <c r="L18" s="769">
        <f t="shared" si="0"/>
        <v>76.203754534810074</v>
      </c>
      <c r="M18" s="769">
        <f t="shared" si="0"/>
        <v>84.906140137528467</v>
      </c>
    </row>
    <row r="19" spans="1:13" s="581" customFormat="1" ht="20.100000000000001" customHeight="1">
      <c r="A19" s="756"/>
      <c r="B19" s="776" t="s">
        <v>146</v>
      </c>
      <c r="C19" s="777">
        <v>32527</v>
      </c>
      <c r="D19" s="778">
        <v>181749.68720889901</v>
      </c>
      <c r="E19" s="778">
        <v>159491</v>
      </c>
      <c r="F19" s="776"/>
      <c r="G19" s="777">
        <v>28924</v>
      </c>
      <c r="H19" s="778">
        <v>193556.26285064401</v>
      </c>
      <c r="I19" s="778">
        <v>133522</v>
      </c>
      <c r="J19" s="778"/>
      <c r="K19" s="779">
        <f t="shared" si="0"/>
        <v>88.923048544286289</v>
      </c>
      <c r="L19" s="779">
        <f t="shared" si="0"/>
        <v>106.49606380239587</v>
      </c>
      <c r="M19" s="779">
        <f t="shared" si="0"/>
        <v>83.717576540369052</v>
      </c>
    </row>
    <row r="20" spans="1:13" s="581" customFormat="1" ht="20.100000000000001" customHeight="1">
      <c r="A20" s="756"/>
      <c r="B20" s="776" t="s">
        <v>148</v>
      </c>
      <c r="C20" s="777">
        <v>4033</v>
      </c>
      <c r="D20" s="778">
        <v>26809.274294554001</v>
      </c>
      <c r="E20" s="778">
        <v>23683</v>
      </c>
      <c r="F20" s="776"/>
      <c r="G20" s="777">
        <v>4219</v>
      </c>
      <c r="H20" s="778">
        <v>38293.714204652999</v>
      </c>
      <c r="I20" s="778">
        <v>22344</v>
      </c>
      <c r="J20" s="778"/>
      <c r="K20" s="779">
        <f t="shared" si="0"/>
        <v>104.61195140094222</v>
      </c>
      <c r="L20" s="779">
        <f t="shared" si="0"/>
        <v>142.83756353834588</v>
      </c>
      <c r="M20" s="779">
        <f t="shared" si="0"/>
        <v>94.346155470168483</v>
      </c>
    </row>
    <row r="21" spans="1:13" s="581" customFormat="1" ht="20.100000000000001" customHeight="1">
      <c r="A21" s="756"/>
      <c r="B21" s="776" t="s">
        <v>13</v>
      </c>
      <c r="C21" s="777">
        <v>3830</v>
      </c>
      <c r="D21" s="778">
        <v>36276.048006753001</v>
      </c>
      <c r="E21" s="778">
        <v>21503</v>
      </c>
      <c r="F21" s="776"/>
      <c r="G21" s="777">
        <v>2891</v>
      </c>
      <c r="H21" s="778">
        <v>22747.345317512001</v>
      </c>
      <c r="I21" s="778">
        <v>14946</v>
      </c>
      <c r="J21" s="778"/>
      <c r="K21" s="779">
        <f t="shared" si="0"/>
        <v>75.483028720626635</v>
      </c>
      <c r="L21" s="779">
        <f t="shared" si="0"/>
        <v>62.706238874966338</v>
      </c>
      <c r="M21" s="779">
        <f t="shared" si="0"/>
        <v>69.50658047714272</v>
      </c>
    </row>
    <row r="22" spans="1:13" s="581" customFormat="1" ht="20.100000000000001" customHeight="1">
      <c r="A22" s="756"/>
      <c r="B22" s="776" t="s">
        <v>14</v>
      </c>
      <c r="C22" s="777">
        <v>2781</v>
      </c>
      <c r="D22" s="778">
        <v>27809.770102016999</v>
      </c>
      <c r="E22" s="778">
        <v>15645</v>
      </c>
      <c r="F22" s="776"/>
      <c r="G22" s="777">
        <v>2757</v>
      </c>
      <c r="H22" s="778">
        <v>16406.294516880997</v>
      </c>
      <c r="I22" s="778">
        <v>14426</v>
      </c>
      <c r="J22" s="778"/>
      <c r="K22" s="779">
        <f t="shared" si="0"/>
        <v>99.137001078748654</v>
      </c>
      <c r="L22" s="779">
        <f t="shared" si="0"/>
        <v>58.994714651348644</v>
      </c>
      <c r="M22" s="779">
        <f t="shared" si="0"/>
        <v>92.208373282198792</v>
      </c>
    </row>
    <row r="23" spans="1:13" s="581" customFormat="1" ht="20.100000000000001" customHeight="1">
      <c r="A23" s="756"/>
      <c r="B23" s="776" t="s">
        <v>149</v>
      </c>
      <c r="C23" s="777">
        <v>967</v>
      </c>
      <c r="D23" s="778">
        <v>42325.760054999999</v>
      </c>
      <c r="E23" s="778">
        <v>4757</v>
      </c>
      <c r="F23" s="776"/>
      <c r="G23" s="777">
        <v>910</v>
      </c>
      <c r="H23" s="778">
        <v>47141.379565886004</v>
      </c>
      <c r="I23" s="778">
        <v>4590</v>
      </c>
      <c r="J23" s="778"/>
      <c r="K23" s="779">
        <f t="shared" si="0"/>
        <v>94.105480868665978</v>
      </c>
      <c r="L23" s="779">
        <f t="shared" si="0"/>
        <v>111.37751455526934</v>
      </c>
      <c r="M23" s="779">
        <f t="shared" si="0"/>
        <v>96.489384065587558</v>
      </c>
    </row>
    <row r="24" spans="1:13" s="581" customFormat="1" ht="20.100000000000001" customHeight="1">
      <c r="A24" s="756"/>
      <c r="B24" s="776" t="s">
        <v>147</v>
      </c>
      <c r="C24" s="777">
        <v>4841</v>
      </c>
      <c r="D24" s="778">
        <v>596075.49327558395</v>
      </c>
      <c r="E24" s="778">
        <v>31750</v>
      </c>
      <c r="F24" s="776"/>
      <c r="G24" s="777">
        <v>5400</v>
      </c>
      <c r="H24" s="778">
        <v>343430.47148129402</v>
      </c>
      <c r="I24" s="778">
        <v>35521</v>
      </c>
      <c r="J24" s="778"/>
      <c r="K24" s="779">
        <f t="shared" si="0"/>
        <v>111.54720099153069</v>
      </c>
      <c r="L24" s="779">
        <f t="shared" si="0"/>
        <v>57.615264401167984</v>
      </c>
      <c r="M24" s="779">
        <f t="shared" si="0"/>
        <v>111.8771653543307</v>
      </c>
    </row>
    <row r="25" spans="1:13" s="581" customFormat="1" ht="30" customHeight="1">
      <c r="A25" s="756"/>
      <c r="B25" s="776" t="s">
        <v>575</v>
      </c>
      <c r="C25" s="777">
        <v>8527</v>
      </c>
      <c r="D25" s="778">
        <v>69209.158441142994</v>
      </c>
      <c r="E25" s="778">
        <v>49091</v>
      </c>
      <c r="F25" s="776"/>
      <c r="G25" s="777">
        <v>7653</v>
      </c>
      <c r="H25" s="778">
        <v>67413.867804958005</v>
      </c>
      <c r="I25" s="778">
        <v>36248</v>
      </c>
      <c r="J25" s="778"/>
      <c r="K25" s="779">
        <f t="shared" si="0"/>
        <v>89.750205230444465</v>
      </c>
      <c r="L25" s="779">
        <f t="shared" si="0"/>
        <v>97.40599267983913</v>
      </c>
      <c r="M25" s="779">
        <f t="shared" si="0"/>
        <v>73.838381780774469</v>
      </c>
    </row>
    <row r="26" spans="1:13" s="581" customFormat="1" ht="20.100000000000001" customHeight="1">
      <c r="A26" s="756"/>
      <c r="B26" s="776" t="s">
        <v>20</v>
      </c>
      <c r="C26" s="777">
        <v>2658</v>
      </c>
      <c r="D26" s="778">
        <v>11609.4314693833</v>
      </c>
      <c r="E26" s="778">
        <v>15528</v>
      </c>
      <c r="F26" s="776"/>
      <c r="G26" s="777">
        <v>2326</v>
      </c>
      <c r="H26" s="778">
        <v>10361.6607839117</v>
      </c>
      <c r="I26" s="778">
        <v>11232</v>
      </c>
      <c r="J26" s="778"/>
      <c r="K26" s="779">
        <f t="shared" si="0"/>
        <v>87.509405568096312</v>
      </c>
      <c r="L26" s="779">
        <f t="shared" si="0"/>
        <v>89.252094826846147</v>
      </c>
      <c r="M26" s="779">
        <f t="shared" si="0"/>
        <v>72.333848531684694</v>
      </c>
    </row>
    <row r="27" spans="1:13" s="581" customFormat="1" ht="20.100000000000001" customHeight="1">
      <c r="A27" s="756"/>
      <c r="B27" s="776" t="s">
        <v>21</v>
      </c>
      <c r="C27" s="777">
        <v>667</v>
      </c>
      <c r="D27" s="778">
        <v>8095.5920619999997</v>
      </c>
      <c r="E27" s="778">
        <v>4158</v>
      </c>
      <c r="F27" s="776"/>
      <c r="G27" s="777">
        <v>621</v>
      </c>
      <c r="H27" s="778">
        <v>15046.299638877999</v>
      </c>
      <c r="I27" s="778">
        <v>4683</v>
      </c>
      <c r="J27" s="778"/>
      <c r="K27" s="779">
        <f t="shared" si="0"/>
        <v>93.103448275862064</v>
      </c>
      <c r="L27" s="779">
        <f t="shared" si="0"/>
        <v>185.85792766787264</v>
      </c>
      <c r="M27" s="779">
        <f t="shared" si="0"/>
        <v>112.62626262626263</v>
      </c>
    </row>
    <row r="28" spans="1:13" s="581" customFormat="1" ht="20.100000000000001" customHeight="1">
      <c r="A28" s="756"/>
      <c r="B28" s="776" t="s">
        <v>22</v>
      </c>
      <c r="C28" s="777">
        <v>650</v>
      </c>
      <c r="D28" s="778">
        <v>7374.3857500000004</v>
      </c>
      <c r="E28" s="778">
        <v>3735</v>
      </c>
      <c r="F28" s="776"/>
      <c r="G28" s="777">
        <v>539</v>
      </c>
      <c r="H28" s="778">
        <v>8656.1114337769995</v>
      </c>
      <c r="I28" s="778">
        <v>2768</v>
      </c>
      <c r="J28" s="778"/>
      <c r="K28" s="779">
        <f t="shared" si="0"/>
        <v>82.92307692307692</v>
      </c>
      <c r="L28" s="779">
        <f t="shared" si="0"/>
        <v>117.38077891812209</v>
      </c>
      <c r="M28" s="779">
        <f t="shared" si="0"/>
        <v>74.109772423025433</v>
      </c>
    </row>
    <row r="29" spans="1:13" ht="30" customHeight="1">
      <c r="A29" s="756"/>
      <c r="B29" s="776" t="s">
        <v>631</v>
      </c>
      <c r="C29" s="781">
        <v>4987</v>
      </c>
      <c r="D29" s="778">
        <v>36232.910044887998</v>
      </c>
      <c r="E29" s="778">
        <v>28644</v>
      </c>
      <c r="F29" s="776"/>
      <c r="G29" s="781">
        <v>3947</v>
      </c>
      <c r="H29" s="778">
        <v>32684.528677999999</v>
      </c>
      <c r="I29" s="778">
        <v>23829</v>
      </c>
      <c r="J29" s="778"/>
      <c r="K29" s="779">
        <f t="shared" si="0"/>
        <v>79.145779025466211</v>
      </c>
      <c r="L29" s="779">
        <f t="shared" si="0"/>
        <v>90.206744745337858</v>
      </c>
      <c r="M29" s="779">
        <f t="shared" si="0"/>
        <v>83.190196899874323</v>
      </c>
    </row>
    <row r="30" spans="1:13" ht="20.100000000000001" customHeight="1">
      <c r="A30" s="756"/>
      <c r="B30" s="776" t="s">
        <v>23</v>
      </c>
      <c r="C30" s="782">
        <v>855</v>
      </c>
      <c r="D30" s="783">
        <v>3623.3103297930002</v>
      </c>
      <c r="E30" s="783">
        <v>3831</v>
      </c>
      <c r="F30" s="776"/>
      <c r="G30" s="782">
        <v>725</v>
      </c>
      <c r="H30" s="783">
        <v>2260.7865000000002</v>
      </c>
      <c r="I30" s="783">
        <v>3095</v>
      </c>
      <c r="J30" s="783"/>
      <c r="K30" s="779">
        <f t="shared" si="0"/>
        <v>84.795321637426895</v>
      </c>
      <c r="L30" s="779">
        <f t="shared" si="0"/>
        <v>62.395607723977619</v>
      </c>
      <c r="M30" s="779">
        <f t="shared" si="0"/>
        <v>80.788305925345867</v>
      </c>
    </row>
    <row r="31" spans="1:13" ht="20.100000000000001" customHeight="1">
      <c r="A31" s="700"/>
      <c r="B31" s="700"/>
      <c r="C31" s="762"/>
      <c r="D31" s="784"/>
      <c r="E31" s="784"/>
      <c r="F31" s="700"/>
      <c r="G31" s="762"/>
      <c r="H31" s="784"/>
      <c r="I31" s="784"/>
      <c r="J31" s="784"/>
      <c r="K31" s="779"/>
      <c r="L31" s="785"/>
      <c r="M31" s="785"/>
    </row>
    <row r="32" spans="1:13" ht="20.100000000000001" customHeight="1">
      <c r="A32" s="584"/>
      <c r="B32" s="584"/>
      <c r="C32" s="584"/>
      <c r="D32" s="584"/>
      <c r="E32" s="584"/>
      <c r="F32" s="584"/>
      <c r="G32" s="584"/>
      <c r="H32" s="584"/>
      <c r="I32" s="584"/>
      <c r="J32" s="770"/>
      <c r="K32" s="779"/>
      <c r="L32" s="785"/>
      <c r="M32" s="785"/>
    </row>
    <row r="33" spans="1:13" ht="20.100000000000001" customHeight="1">
      <c r="A33" s="700"/>
      <c r="B33" s="786"/>
      <c r="C33" s="700"/>
      <c r="D33" s="749"/>
      <c r="E33" s="700"/>
      <c r="F33" s="787"/>
      <c r="G33" s="788"/>
      <c r="H33" s="789"/>
      <c r="I33" s="788"/>
      <c r="J33" s="790"/>
      <c r="K33" s="779"/>
      <c r="L33" s="779"/>
      <c r="M33" s="779"/>
    </row>
    <row r="34" spans="1:13" ht="20.100000000000001" customHeight="1">
      <c r="A34" s="700"/>
      <c r="B34" s="786"/>
      <c r="C34" s="788"/>
      <c r="D34" s="789"/>
      <c r="E34" s="788"/>
      <c r="F34" s="787"/>
      <c r="G34" s="788"/>
      <c r="H34" s="789"/>
      <c r="I34" s="788"/>
      <c r="J34" s="790"/>
      <c r="K34" s="779"/>
      <c r="L34" s="779"/>
      <c r="M34" s="779"/>
    </row>
    <row r="35" spans="1:13" ht="20.100000000000001" customHeight="1">
      <c r="A35" s="700"/>
      <c r="B35" s="786"/>
      <c r="C35" s="788"/>
      <c r="D35" s="789"/>
      <c r="E35" s="788"/>
      <c r="F35" s="787"/>
      <c r="G35" s="788"/>
      <c r="H35" s="789"/>
      <c r="I35" s="788"/>
      <c r="J35" s="790"/>
      <c r="K35" s="779"/>
      <c r="L35" s="779"/>
      <c r="M35" s="779"/>
    </row>
    <row r="36" spans="1:13" ht="20.100000000000001" customHeight="1">
      <c r="A36" s="700"/>
      <c r="B36" s="786"/>
      <c r="C36" s="788"/>
      <c r="D36" s="789"/>
      <c r="E36" s="788"/>
      <c r="F36" s="787"/>
      <c r="G36" s="788"/>
      <c r="H36" s="789"/>
      <c r="I36" s="788"/>
      <c r="J36" s="790"/>
      <c r="K36" s="779"/>
      <c r="L36" s="779"/>
      <c r="M36" s="779"/>
    </row>
    <row r="37" spans="1:13" ht="20.100000000000001" customHeight="1">
      <c r="A37" s="700"/>
      <c r="B37" s="786"/>
      <c r="C37" s="788"/>
      <c r="D37" s="789"/>
      <c r="E37" s="788"/>
      <c r="F37" s="787"/>
      <c r="G37" s="788"/>
      <c r="H37" s="789"/>
      <c r="I37" s="788"/>
      <c r="J37" s="790"/>
      <c r="K37" s="779"/>
      <c r="L37" s="779"/>
      <c r="M37" s="779"/>
    </row>
    <row r="38" spans="1:13" s="578" customFormat="1" ht="12" customHeight="1">
      <c r="A38" s="700"/>
      <c r="B38" s="786"/>
      <c r="C38" s="788"/>
      <c r="D38" s="789"/>
      <c r="E38" s="788"/>
      <c r="F38" s="787"/>
      <c r="G38" s="788"/>
      <c r="H38" s="789"/>
      <c r="I38" s="788"/>
      <c r="J38" s="790"/>
      <c r="K38" s="779"/>
      <c r="L38" s="779"/>
      <c r="M38" s="779"/>
    </row>
    <row r="39" spans="1:13" s="578" customFormat="1" ht="14.1" customHeight="1">
      <c r="A39" s="762"/>
      <c r="B39" s="762"/>
      <c r="C39" s="762"/>
      <c r="D39" s="762"/>
      <c r="E39" s="762"/>
      <c r="F39" s="762"/>
      <c r="G39" s="762"/>
      <c r="H39" s="762"/>
      <c r="I39" s="762"/>
      <c r="J39" s="762"/>
      <c r="K39" s="762"/>
      <c r="L39" s="700"/>
      <c r="M39" s="700"/>
    </row>
    <row r="40" spans="1:13" s="578" customFormat="1" ht="14.1" customHeight="1">
      <c r="A40" s="762"/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00"/>
      <c r="M40" s="700"/>
    </row>
    <row r="41" spans="1:13" ht="20.100000000000001" customHeight="1">
      <c r="A41" s="762"/>
      <c r="B41" s="762"/>
      <c r="C41" s="762"/>
      <c r="D41" s="762"/>
      <c r="E41" s="762"/>
      <c r="F41" s="762"/>
      <c r="G41" s="762"/>
      <c r="H41" s="762"/>
      <c r="I41" s="762"/>
      <c r="J41" s="762"/>
      <c r="K41" s="762"/>
      <c r="L41" s="700"/>
      <c r="M41" s="700"/>
    </row>
    <row r="42" spans="1:13" ht="20.100000000000001" customHeight="1">
      <c r="A42" s="762"/>
      <c r="B42" s="762"/>
      <c r="C42" s="762"/>
      <c r="D42" s="762"/>
      <c r="E42" s="762"/>
      <c r="F42" s="762"/>
      <c r="G42" s="762"/>
      <c r="H42" s="762"/>
      <c r="I42" s="762"/>
      <c r="J42" s="762"/>
      <c r="K42" s="762"/>
      <c r="L42" s="700"/>
      <c r="M42" s="700"/>
    </row>
    <row r="43" spans="1:13" ht="20.100000000000001" customHeight="1">
      <c r="A43" s="762"/>
      <c r="B43" s="762"/>
      <c r="C43" s="762"/>
      <c r="D43" s="762"/>
      <c r="E43" s="762"/>
      <c r="F43" s="762"/>
      <c r="G43" s="762"/>
      <c r="H43" s="762"/>
      <c r="I43" s="762"/>
      <c r="J43" s="762"/>
      <c r="K43" s="762"/>
      <c r="L43" s="700"/>
      <c r="M43" s="700"/>
    </row>
    <row r="44" spans="1:13" ht="20.100000000000001" customHeight="1">
      <c r="A44" s="762"/>
      <c r="B44" s="762"/>
      <c r="C44" s="762"/>
      <c r="D44" s="762"/>
      <c r="E44" s="762"/>
      <c r="F44" s="762"/>
      <c r="G44" s="762"/>
      <c r="H44" s="762"/>
      <c r="I44" s="762"/>
      <c r="J44" s="762"/>
      <c r="K44" s="762"/>
      <c r="L44" s="700"/>
      <c r="M44" s="700"/>
    </row>
    <row r="45" spans="1:13" ht="20.100000000000001" customHeight="1">
      <c r="A45" s="762"/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00"/>
      <c r="M45" s="700"/>
    </row>
    <row r="46" spans="1:13" ht="20.100000000000001" customHeight="1">
      <c r="A46" s="762"/>
      <c r="B46" s="762"/>
      <c r="C46" s="762"/>
      <c r="D46" s="762"/>
      <c r="E46" s="762"/>
      <c r="F46" s="762"/>
      <c r="G46" s="762"/>
      <c r="H46" s="762"/>
      <c r="I46" s="762"/>
      <c r="J46" s="762"/>
      <c r="K46" s="762"/>
      <c r="L46" s="700"/>
      <c r="M46" s="700"/>
    </row>
    <row r="47" spans="1:13" ht="20.100000000000001" customHeight="1">
      <c r="A47" s="762"/>
      <c r="B47" s="762"/>
      <c r="C47" s="762"/>
      <c r="D47" s="762"/>
      <c r="E47" s="762"/>
      <c r="F47" s="762"/>
      <c r="G47" s="762"/>
      <c r="H47" s="762"/>
      <c r="I47" s="762"/>
      <c r="J47" s="762"/>
      <c r="K47" s="762"/>
      <c r="L47" s="700"/>
      <c r="M47" s="700"/>
    </row>
    <row r="48" spans="1:13" ht="20.100000000000001" customHeight="1">
      <c r="A48" s="579"/>
      <c r="B48" s="579"/>
      <c r="C48" s="579"/>
      <c r="D48" s="579"/>
      <c r="E48" s="579"/>
      <c r="F48" s="579"/>
      <c r="G48" s="579"/>
    </row>
    <row r="49" spans="1:7" ht="20.100000000000001" customHeight="1">
      <c r="A49" s="579"/>
      <c r="B49" s="579"/>
      <c r="C49" s="579"/>
      <c r="D49" s="579"/>
      <c r="E49" s="579"/>
      <c r="F49" s="579"/>
      <c r="G49" s="579"/>
    </row>
    <row r="50" spans="1:7" ht="20.100000000000001" customHeight="1">
      <c r="A50" s="579"/>
      <c r="B50" s="579"/>
      <c r="C50" s="579"/>
      <c r="D50" s="579"/>
      <c r="E50" s="579"/>
      <c r="F50" s="579"/>
      <c r="G50" s="579"/>
    </row>
    <row r="51" spans="1:7" ht="20.100000000000001" customHeight="1">
      <c r="A51" s="579"/>
      <c r="B51" s="579"/>
      <c r="C51" s="579"/>
      <c r="D51" s="579"/>
      <c r="E51" s="579"/>
      <c r="F51" s="579"/>
      <c r="G51" s="579"/>
    </row>
    <row r="52" spans="1:7" ht="20.100000000000001" customHeight="1">
      <c r="A52" s="579"/>
      <c r="B52" s="579"/>
      <c r="C52" s="579"/>
      <c r="D52" s="579"/>
      <c r="E52" s="579"/>
      <c r="F52" s="579"/>
      <c r="G52" s="579"/>
    </row>
    <row r="53" spans="1:7" ht="20.100000000000001" customHeight="1">
      <c r="A53" s="579"/>
      <c r="B53" s="579"/>
      <c r="C53" s="579"/>
      <c r="D53" s="579"/>
      <c r="E53" s="579"/>
      <c r="F53" s="579"/>
      <c r="G53" s="579"/>
    </row>
    <row r="54" spans="1:7" ht="20.100000000000001" customHeight="1">
      <c r="A54" s="579"/>
      <c r="B54" s="579"/>
      <c r="C54" s="579"/>
      <c r="D54" s="579"/>
      <c r="E54" s="579"/>
      <c r="F54" s="579"/>
      <c r="G54" s="579"/>
    </row>
    <row r="55" spans="1:7" ht="20.100000000000001" customHeight="1">
      <c r="A55" s="579"/>
      <c r="B55" s="579"/>
      <c r="C55" s="579"/>
      <c r="D55" s="579"/>
      <c r="E55" s="579"/>
      <c r="F55" s="579"/>
      <c r="G55" s="579"/>
    </row>
    <row r="56" spans="1:7" ht="20.100000000000001" customHeight="1">
      <c r="A56" s="579"/>
      <c r="B56" s="579"/>
      <c r="C56" s="579"/>
      <c r="D56" s="579"/>
      <c r="E56" s="579"/>
      <c r="F56" s="579"/>
      <c r="G56" s="579"/>
    </row>
    <row r="57" spans="1:7" ht="20.100000000000001" customHeight="1">
      <c r="A57" s="579"/>
      <c r="B57" s="579"/>
      <c r="C57" s="579"/>
      <c r="D57" s="579"/>
      <c r="E57" s="579"/>
      <c r="F57" s="579"/>
      <c r="G57" s="579"/>
    </row>
    <row r="58" spans="1:7" ht="20.100000000000001" customHeight="1">
      <c r="A58" s="579"/>
      <c r="B58" s="579"/>
      <c r="C58" s="579"/>
      <c r="D58" s="579"/>
      <c r="E58" s="579"/>
      <c r="F58" s="579"/>
      <c r="G58" s="579"/>
    </row>
    <row r="59" spans="1:7" ht="20.100000000000001" customHeight="1">
      <c r="A59" s="579"/>
      <c r="B59" s="579"/>
      <c r="C59" s="579"/>
      <c r="D59" s="579"/>
      <c r="E59" s="579"/>
      <c r="F59" s="579"/>
      <c r="G59" s="579"/>
    </row>
    <row r="60" spans="1:7" ht="20.100000000000001" customHeight="1">
      <c r="A60" s="579"/>
      <c r="B60" s="579"/>
      <c r="C60" s="579"/>
      <c r="D60" s="579"/>
      <c r="E60" s="579"/>
      <c r="F60" s="579"/>
      <c r="G60" s="579"/>
    </row>
    <row r="61" spans="1:7" ht="20.100000000000001" customHeight="1">
      <c r="A61" s="579"/>
      <c r="B61" s="579"/>
      <c r="C61" s="579"/>
      <c r="D61" s="579"/>
      <c r="E61" s="579"/>
      <c r="F61" s="579"/>
      <c r="G61" s="579"/>
    </row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I7" sqref="I7"/>
    </sheetView>
  </sheetViews>
  <sheetFormatPr defaultColWidth="10" defaultRowHeight="13.2"/>
  <cols>
    <col min="1" max="1" width="44.19921875" style="587" customWidth="1"/>
    <col min="2" max="3" width="9.3984375" style="587" customWidth="1"/>
    <col min="4" max="4" width="19.19921875" style="587" customWidth="1"/>
    <col min="5" max="6" width="4.59765625" style="587" customWidth="1"/>
    <col min="7" max="16384" width="10" style="587"/>
  </cols>
  <sheetData>
    <row r="1" spans="1:6" s="595" customFormat="1" ht="20.100000000000001" customHeight="1">
      <c r="A1" s="791" t="s">
        <v>603</v>
      </c>
      <c r="B1" s="792"/>
      <c r="C1" s="792"/>
      <c r="D1" s="702"/>
    </row>
    <row r="2" spans="1:6" ht="20.100000000000001" customHeight="1">
      <c r="A2" s="756"/>
      <c r="B2" s="756"/>
      <c r="C2" s="756"/>
      <c r="D2" s="700"/>
    </row>
    <row r="3" spans="1:6" s="591" customFormat="1" ht="20.100000000000001" customHeight="1">
      <c r="A3" s="793"/>
      <c r="B3" s="793"/>
      <c r="C3" s="794"/>
      <c r="D3" s="795" t="s">
        <v>523</v>
      </c>
    </row>
    <row r="4" spans="1:6" s="591" customFormat="1" ht="20.100000000000001" customHeight="1">
      <c r="A4" s="764"/>
      <c r="B4" s="689" t="s">
        <v>55</v>
      </c>
      <c r="C4" s="689" t="s">
        <v>55</v>
      </c>
      <c r="D4" s="689" t="s">
        <v>629</v>
      </c>
    </row>
    <row r="5" spans="1:6" s="591" customFormat="1" ht="20.100000000000001" customHeight="1">
      <c r="A5" s="766"/>
      <c r="B5" s="690" t="s">
        <v>527</v>
      </c>
      <c r="C5" s="690" t="s">
        <v>618</v>
      </c>
      <c r="D5" s="690" t="s">
        <v>632</v>
      </c>
    </row>
    <row r="6" spans="1:6" s="591" customFormat="1" ht="20.100000000000001" customHeight="1">
      <c r="A6" s="767"/>
      <c r="B6" s="237"/>
      <c r="C6" s="237"/>
      <c r="D6" s="237"/>
    </row>
    <row r="7" spans="1:6" s="591" customFormat="1" ht="20.100000000000001" customHeight="1">
      <c r="A7" s="584" t="s">
        <v>29</v>
      </c>
      <c r="B7" s="796">
        <v>34631</v>
      </c>
      <c r="C7" s="796">
        <f>+C8+C9+C14</f>
        <v>32347</v>
      </c>
      <c r="D7" s="797">
        <f t="shared" ref="D7:D26" si="0">+C7/B7*100</f>
        <v>93.404752966994891</v>
      </c>
    </row>
    <row r="8" spans="1:6" s="592" customFormat="1" ht="20.100000000000001" customHeight="1">
      <c r="A8" s="798" t="s">
        <v>0</v>
      </c>
      <c r="B8" s="799">
        <v>576</v>
      </c>
      <c r="C8" s="799">
        <v>466</v>
      </c>
      <c r="D8" s="797">
        <f t="shared" si="0"/>
        <v>80.902777777777786</v>
      </c>
      <c r="E8" s="594"/>
      <c r="F8" s="593"/>
    </row>
    <row r="9" spans="1:6" s="591" customFormat="1" ht="20.100000000000001" customHeight="1">
      <c r="A9" s="798" t="s">
        <v>576</v>
      </c>
      <c r="B9" s="799">
        <v>9942</v>
      </c>
      <c r="C9" s="799">
        <f>+C10+C11+C12+C13</f>
        <v>9286</v>
      </c>
      <c r="D9" s="797">
        <f t="shared" si="0"/>
        <v>93.401730034198351</v>
      </c>
      <c r="E9" s="590"/>
      <c r="F9" s="589"/>
    </row>
    <row r="10" spans="1:6" s="591" customFormat="1" ht="20.100000000000001" customHeight="1">
      <c r="A10" s="776" t="s">
        <v>5</v>
      </c>
      <c r="B10" s="800">
        <v>324</v>
      </c>
      <c r="C10" s="800">
        <v>293</v>
      </c>
      <c r="D10" s="801">
        <f t="shared" si="0"/>
        <v>90.432098765432102</v>
      </c>
      <c r="E10" s="590"/>
      <c r="F10" s="589"/>
    </row>
    <row r="11" spans="1:6" s="591" customFormat="1" ht="20.100000000000001" customHeight="1">
      <c r="A11" s="776" t="s">
        <v>6</v>
      </c>
      <c r="B11" s="800">
        <v>4264</v>
      </c>
      <c r="C11" s="800">
        <v>4021</v>
      </c>
      <c r="D11" s="801">
        <f t="shared" si="0"/>
        <v>94.301125703564722</v>
      </c>
      <c r="E11" s="590"/>
      <c r="F11" s="589"/>
    </row>
    <row r="12" spans="1:6" s="591" customFormat="1" ht="20.100000000000001" customHeight="1">
      <c r="A12" s="776" t="s">
        <v>524</v>
      </c>
      <c r="B12" s="800">
        <v>246</v>
      </c>
      <c r="C12" s="800">
        <v>254</v>
      </c>
      <c r="D12" s="801">
        <f t="shared" si="0"/>
        <v>103.2520325203252</v>
      </c>
      <c r="E12" s="590"/>
      <c r="F12" s="589"/>
    </row>
    <row r="13" spans="1:6" s="591" customFormat="1" ht="20.100000000000001" customHeight="1">
      <c r="A13" s="776" t="s">
        <v>9</v>
      </c>
      <c r="B13" s="800">
        <v>5108</v>
      </c>
      <c r="C13" s="800">
        <v>4718</v>
      </c>
      <c r="D13" s="801">
        <f t="shared" si="0"/>
        <v>92.364917776037586</v>
      </c>
      <c r="E13" s="590"/>
      <c r="F13" s="589"/>
    </row>
    <row r="14" spans="1:6" s="591" customFormat="1" ht="20.100000000000001" customHeight="1">
      <c r="A14" s="798" t="s">
        <v>10</v>
      </c>
      <c r="B14" s="799">
        <v>24113</v>
      </c>
      <c r="C14" s="799">
        <f>+SUM(C15:C26)</f>
        <v>22595</v>
      </c>
      <c r="D14" s="797">
        <f t="shared" si="0"/>
        <v>93.704640650271642</v>
      </c>
      <c r="E14" s="590"/>
      <c r="F14" s="589"/>
    </row>
    <row r="15" spans="1:6" s="591" customFormat="1" ht="20.100000000000001" customHeight="1">
      <c r="A15" s="776" t="s">
        <v>146</v>
      </c>
      <c r="B15" s="800">
        <v>12428</v>
      </c>
      <c r="C15" s="800">
        <v>11599</v>
      </c>
      <c r="D15" s="801">
        <f t="shared" si="0"/>
        <v>93.329578371419373</v>
      </c>
      <c r="E15" s="590"/>
      <c r="F15" s="589"/>
    </row>
    <row r="16" spans="1:6" s="591" customFormat="1" ht="20.100000000000001" customHeight="1">
      <c r="A16" s="776" t="s">
        <v>148</v>
      </c>
      <c r="B16" s="800">
        <v>1822</v>
      </c>
      <c r="C16" s="800">
        <v>1680</v>
      </c>
      <c r="D16" s="801">
        <f t="shared" si="0"/>
        <v>92.206366630076843</v>
      </c>
      <c r="E16" s="590"/>
      <c r="F16" s="589"/>
    </row>
    <row r="17" spans="1:6" s="591" customFormat="1" ht="20.100000000000001" customHeight="1">
      <c r="A17" s="776" t="s">
        <v>13</v>
      </c>
      <c r="B17" s="800">
        <v>2001</v>
      </c>
      <c r="C17" s="800">
        <v>1776</v>
      </c>
      <c r="D17" s="801">
        <f t="shared" si="0"/>
        <v>88.755622188905548</v>
      </c>
      <c r="E17" s="590"/>
      <c r="F17" s="589"/>
    </row>
    <row r="18" spans="1:6" s="591" customFormat="1" ht="20.100000000000001" customHeight="1">
      <c r="A18" s="776" t="s">
        <v>14</v>
      </c>
      <c r="B18" s="800">
        <v>708</v>
      </c>
      <c r="C18" s="800">
        <v>702</v>
      </c>
      <c r="D18" s="801">
        <f t="shared" si="0"/>
        <v>99.152542372881356</v>
      </c>
      <c r="E18" s="590"/>
      <c r="F18" s="589"/>
    </row>
    <row r="19" spans="1:6" s="591" customFormat="1" ht="20.100000000000001" customHeight="1">
      <c r="A19" s="776" t="s">
        <v>149</v>
      </c>
      <c r="B19" s="800">
        <v>347</v>
      </c>
      <c r="C19" s="800">
        <v>292</v>
      </c>
      <c r="D19" s="801">
        <f t="shared" si="0"/>
        <v>84.149855907780974</v>
      </c>
      <c r="E19" s="590"/>
      <c r="F19" s="589"/>
    </row>
    <row r="20" spans="1:6" s="591" customFormat="1" ht="20.100000000000001" customHeight="1">
      <c r="A20" s="776" t="s">
        <v>147</v>
      </c>
      <c r="B20" s="800">
        <v>944</v>
      </c>
      <c r="C20" s="800">
        <v>998</v>
      </c>
      <c r="D20" s="801">
        <f t="shared" si="0"/>
        <v>105.72033898305084</v>
      </c>
      <c r="E20" s="590"/>
      <c r="F20" s="589"/>
    </row>
    <row r="21" spans="1:6" s="591" customFormat="1" ht="30" customHeight="1">
      <c r="A21" s="776" t="s">
        <v>525</v>
      </c>
      <c r="B21" s="800">
        <v>2294</v>
      </c>
      <c r="C21" s="800">
        <v>2158</v>
      </c>
      <c r="D21" s="801">
        <f t="shared" si="0"/>
        <v>94.071490845684394</v>
      </c>
      <c r="E21" s="590"/>
      <c r="F21" s="589"/>
    </row>
    <row r="22" spans="1:6" s="591" customFormat="1" ht="20.100000000000001" customHeight="1">
      <c r="A22" s="776" t="s">
        <v>20</v>
      </c>
      <c r="B22" s="800">
        <v>774</v>
      </c>
      <c r="C22" s="800">
        <v>725</v>
      </c>
      <c r="D22" s="801">
        <f t="shared" si="0"/>
        <v>93.669250645994822</v>
      </c>
      <c r="E22" s="590"/>
      <c r="F22" s="589"/>
    </row>
    <row r="23" spans="1:6" s="591" customFormat="1" ht="20.100000000000001" customHeight="1">
      <c r="A23" s="776" t="s">
        <v>21</v>
      </c>
      <c r="B23" s="800">
        <v>160</v>
      </c>
      <c r="C23" s="800">
        <v>142</v>
      </c>
      <c r="D23" s="801">
        <f t="shared" si="0"/>
        <v>88.75</v>
      </c>
      <c r="E23" s="590"/>
      <c r="F23" s="589"/>
    </row>
    <row r="24" spans="1:6" s="591" customFormat="1" ht="20.100000000000001" customHeight="1">
      <c r="A24" s="776" t="s">
        <v>22</v>
      </c>
      <c r="B24" s="800">
        <v>343</v>
      </c>
      <c r="C24" s="800">
        <v>261</v>
      </c>
      <c r="D24" s="801">
        <f t="shared" si="0"/>
        <v>76.093294460641403</v>
      </c>
      <c r="E24" s="590"/>
      <c r="F24" s="589"/>
    </row>
    <row r="25" spans="1:6" ht="30" customHeight="1">
      <c r="A25" s="776" t="s">
        <v>589</v>
      </c>
      <c r="B25" s="800">
        <v>1863</v>
      </c>
      <c r="C25" s="800">
        <v>1832</v>
      </c>
      <c r="D25" s="801">
        <f t="shared" si="0"/>
        <v>98.336017176596897</v>
      </c>
      <c r="E25" s="590"/>
      <c r="F25" s="589"/>
    </row>
    <row r="26" spans="1:6" ht="20.100000000000001" customHeight="1">
      <c r="A26" s="776" t="s">
        <v>23</v>
      </c>
      <c r="B26" s="800">
        <v>429</v>
      </c>
      <c r="C26" s="800">
        <v>430</v>
      </c>
      <c r="D26" s="801">
        <f t="shared" si="0"/>
        <v>100.23310023310023</v>
      </c>
      <c r="E26" s="588"/>
    </row>
    <row r="27" spans="1:6" ht="20.100000000000001" customHeight="1">
      <c r="A27" s="756"/>
      <c r="B27" s="756"/>
      <c r="C27" s="756"/>
      <c r="D27" s="700"/>
    </row>
    <row r="28" spans="1:6" ht="20.100000000000001" customHeight="1">
      <c r="A28" s="756"/>
      <c r="B28" s="756"/>
      <c r="C28" s="756"/>
      <c r="D28" s="700"/>
    </row>
    <row r="29" spans="1:6" ht="20.100000000000001" customHeight="1">
      <c r="A29" s="756"/>
      <c r="B29" s="756"/>
      <c r="C29" s="756"/>
      <c r="D29" s="700"/>
    </row>
    <row r="30" spans="1:6" ht="20.100000000000001" customHeight="1">
      <c r="A30" s="756"/>
      <c r="B30" s="756"/>
      <c r="C30" s="756"/>
      <c r="D30" s="700"/>
    </row>
    <row r="31" spans="1:6" ht="20.100000000000001" customHeight="1">
      <c r="A31" s="756"/>
      <c r="B31" s="756"/>
      <c r="C31" s="756"/>
      <c r="D31" s="700"/>
    </row>
    <row r="32" spans="1:6" ht="20.100000000000001" customHeight="1">
      <c r="A32" s="756"/>
      <c r="B32" s="756"/>
      <c r="C32" s="756"/>
      <c r="D32" s="700"/>
    </row>
    <row r="33" spans="1:4" ht="20.100000000000001" customHeight="1">
      <c r="A33" s="756"/>
      <c r="B33" s="756"/>
      <c r="C33" s="756"/>
      <c r="D33" s="700"/>
    </row>
    <row r="34" spans="1:4" ht="20.100000000000001" customHeight="1">
      <c r="A34" s="756"/>
      <c r="B34" s="756"/>
      <c r="C34" s="756"/>
      <c r="D34" s="700"/>
    </row>
    <row r="35" spans="1:4" ht="20.100000000000001" customHeight="1">
      <c r="A35" s="756"/>
      <c r="B35" s="756"/>
      <c r="C35" s="756"/>
      <c r="D35" s="700"/>
    </row>
    <row r="36" spans="1:4" ht="20.100000000000001" customHeight="1">
      <c r="A36" s="756"/>
      <c r="B36" s="756"/>
      <c r="C36" s="756"/>
      <c r="D36" s="700"/>
    </row>
    <row r="37" spans="1:4" ht="20.100000000000001" customHeight="1">
      <c r="A37" s="756"/>
      <c r="B37" s="756"/>
      <c r="C37" s="756"/>
      <c r="D37" s="700"/>
    </row>
    <row r="38" spans="1:4" ht="20.100000000000001" customHeight="1">
      <c r="A38" s="756"/>
      <c r="B38" s="756"/>
      <c r="C38" s="756"/>
      <c r="D38" s="700"/>
    </row>
    <row r="39" spans="1:4" ht="20.100000000000001" customHeight="1">
      <c r="A39" s="756"/>
      <c r="B39" s="756"/>
      <c r="C39" s="756"/>
      <c r="D39" s="700"/>
    </row>
    <row r="40" spans="1:4" ht="20.100000000000001" customHeight="1">
      <c r="A40" s="756"/>
      <c r="B40" s="756"/>
      <c r="C40" s="756"/>
      <c r="D40" s="700"/>
    </row>
    <row r="41" spans="1:4" ht="20.100000000000001" customHeight="1">
      <c r="A41" s="756"/>
      <c r="B41" s="756"/>
      <c r="C41" s="756"/>
      <c r="D41" s="700"/>
    </row>
    <row r="42" spans="1:4" ht="20.100000000000001" customHeight="1">
      <c r="A42" s="756"/>
      <c r="B42" s="756"/>
      <c r="C42" s="756"/>
      <c r="D42" s="700"/>
    </row>
    <row r="43" spans="1:4" ht="20.100000000000001" customHeight="1">
      <c r="A43" s="756"/>
      <c r="B43" s="756"/>
      <c r="C43" s="756"/>
      <c r="D43" s="700"/>
    </row>
    <row r="44" spans="1:4" ht="20.100000000000001" customHeight="1">
      <c r="A44" s="756"/>
      <c r="B44" s="756"/>
      <c r="C44" s="756"/>
      <c r="D44" s="700"/>
    </row>
    <row r="45" spans="1:4" ht="20.100000000000001" customHeight="1">
      <c r="A45" s="580"/>
      <c r="B45" s="580"/>
      <c r="C45" s="580"/>
      <c r="D45" s="580"/>
    </row>
    <row r="46" spans="1:4" ht="20.100000000000001" customHeight="1">
      <c r="A46" s="580"/>
      <c r="B46" s="580"/>
      <c r="C46" s="580"/>
      <c r="D46" s="580"/>
    </row>
    <row r="47" spans="1:4" ht="20.100000000000001" customHeight="1">
      <c r="A47" s="580"/>
      <c r="B47" s="580"/>
      <c r="C47" s="580"/>
      <c r="D47" s="580"/>
    </row>
    <row r="48" spans="1:4" ht="20.100000000000001" customHeight="1">
      <c r="A48" s="580"/>
      <c r="B48" s="580"/>
      <c r="C48" s="580"/>
      <c r="D48" s="580"/>
    </row>
    <row r="49" spans="1:4" ht="20.100000000000001" customHeight="1">
      <c r="A49" s="580"/>
      <c r="B49" s="580"/>
      <c r="C49" s="580"/>
      <c r="D49" s="580"/>
    </row>
    <row r="50" spans="1:4">
      <c r="A50" s="580"/>
      <c r="B50" s="580"/>
      <c r="C50" s="580"/>
      <c r="D50" s="580"/>
    </row>
    <row r="51" spans="1:4">
      <c r="A51" s="580"/>
      <c r="B51" s="580"/>
      <c r="C51" s="580"/>
      <c r="D51" s="580"/>
    </row>
    <row r="52" spans="1:4">
      <c r="A52" s="580"/>
      <c r="B52" s="580"/>
      <c r="C52" s="580"/>
      <c r="D52" s="580"/>
    </row>
    <row r="53" spans="1:4">
      <c r="A53" s="580"/>
      <c r="B53" s="580"/>
      <c r="C53" s="580"/>
      <c r="D53" s="580"/>
    </row>
    <row r="54" spans="1:4">
      <c r="A54" s="580"/>
      <c r="B54" s="580"/>
      <c r="C54" s="580"/>
      <c r="D54" s="580"/>
    </row>
    <row r="55" spans="1:4">
      <c r="A55" s="580"/>
      <c r="B55" s="580"/>
      <c r="C55" s="580"/>
      <c r="D55" s="580"/>
    </row>
    <row r="56" spans="1:4">
      <c r="A56" s="580"/>
      <c r="B56" s="580"/>
      <c r="C56" s="580"/>
      <c r="D56" s="580"/>
    </row>
    <row r="57" spans="1:4">
      <c r="A57" s="580"/>
      <c r="B57" s="580"/>
      <c r="C57" s="580"/>
      <c r="D57" s="580"/>
    </row>
    <row r="58" spans="1:4">
      <c r="A58" s="580"/>
      <c r="B58" s="580"/>
      <c r="C58" s="580"/>
      <c r="D58" s="580"/>
    </row>
    <row r="59" spans="1:4">
      <c r="A59" s="580"/>
      <c r="B59" s="580"/>
      <c r="C59" s="580"/>
      <c r="D59" s="580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I7" sqref="I7"/>
    </sheetView>
  </sheetViews>
  <sheetFormatPr defaultColWidth="10" defaultRowHeight="13.2"/>
  <cols>
    <col min="1" max="1" width="44.19921875" style="587" customWidth="1"/>
    <col min="2" max="3" width="9.3984375" style="587" customWidth="1"/>
    <col min="4" max="4" width="19.19921875" style="587" customWidth="1"/>
    <col min="5" max="6" width="4.59765625" style="587" customWidth="1"/>
    <col min="7" max="7" width="10" style="587" customWidth="1"/>
    <col min="8" max="16384" width="10" style="587"/>
  </cols>
  <sheetData>
    <row r="1" spans="1:6" s="595" customFormat="1" ht="20.100000000000001" customHeight="1">
      <c r="A1" s="791" t="s">
        <v>604</v>
      </c>
      <c r="B1" s="792"/>
      <c r="C1" s="792"/>
      <c r="D1" s="792"/>
      <c r="E1" s="802"/>
    </row>
    <row r="2" spans="1:6" ht="20.100000000000001" customHeight="1">
      <c r="A2" s="756"/>
      <c r="B2" s="756"/>
      <c r="C2" s="756"/>
      <c r="D2" s="803"/>
      <c r="E2" s="803"/>
    </row>
    <row r="3" spans="1:6" s="591" customFormat="1" ht="20.100000000000001" customHeight="1">
      <c r="A3" s="793"/>
      <c r="B3" s="793"/>
      <c r="C3" s="794"/>
      <c r="D3" s="795" t="s">
        <v>523</v>
      </c>
      <c r="E3" s="804"/>
    </row>
    <row r="4" spans="1:6" s="591" customFormat="1" ht="20.100000000000001" customHeight="1">
      <c r="A4" s="764"/>
      <c r="B4" s="689" t="s">
        <v>55</v>
      </c>
      <c r="C4" s="689" t="s">
        <v>55</v>
      </c>
      <c r="D4" s="689" t="s">
        <v>629</v>
      </c>
      <c r="E4" s="751"/>
    </row>
    <row r="5" spans="1:6" s="591" customFormat="1" ht="20.100000000000001" customHeight="1">
      <c r="A5" s="766"/>
      <c r="B5" s="690" t="s">
        <v>527</v>
      </c>
      <c r="C5" s="690" t="s">
        <v>618</v>
      </c>
      <c r="D5" s="690" t="s">
        <v>632</v>
      </c>
      <c r="E5" s="751"/>
    </row>
    <row r="6" spans="1:6" s="591" customFormat="1" ht="20.100000000000001" customHeight="1">
      <c r="A6" s="767"/>
      <c r="B6" s="237"/>
      <c r="C6" s="237"/>
      <c r="D6" s="237"/>
      <c r="E6" s="751"/>
    </row>
    <row r="7" spans="1:6" s="591" customFormat="1" ht="20.100000000000001" customHeight="1">
      <c r="A7" s="584" t="s">
        <v>29</v>
      </c>
      <c r="B7" s="796">
        <v>38629</v>
      </c>
      <c r="C7" s="796">
        <f>+C8+C9+C14</f>
        <v>45091</v>
      </c>
      <c r="D7" s="805">
        <f t="shared" ref="D7:D26" si="0">+C7/B7*100</f>
        <v>116.72836470009578</v>
      </c>
      <c r="E7" s="806"/>
    </row>
    <row r="8" spans="1:6" s="592" customFormat="1" ht="20.100000000000001" customHeight="1">
      <c r="A8" s="798" t="s">
        <v>0</v>
      </c>
      <c r="B8" s="799">
        <v>487</v>
      </c>
      <c r="C8" s="799">
        <v>599</v>
      </c>
      <c r="D8" s="805">
        <f t="shared" si="0"/>
        <v>122.99794661190965</v>
      </c>
      <c r="E8" s="806"/>
      <c r="F8" s="593"/>
    </row>
    <row r="9" spans="1:6" s="591" customFormat="1" ht="20.100000000000001" customHeight="1">
      <c r="A9" s="798" t="s">
        <v>576</v>
      </c>
      <c r="B9" s="799">
        <v>10489</v>
      </c>
      <c r="C9" s="799">
        <f>+C10+C11+C12+C13</f>
        <v>12232</v>
      </c>
      <c r="D9" s="805">
        <f t="shared" si="0"/>
        <v>116.61740871389074</v>
      </c>
      <c r="E9" s="806"/>
      <c r="F9" s="589"/>
    </row>
    <row r="10" spans="1:6" s="591" customFormat="1" ht="20.100000000000001" customHeight="1">
      <c r="A10" s="776" t="s">
        <v>5</v>
      </c>
      <c r="B10" s="800">
        <v>222</v>
      </c>
      <c r="C10" s="800">
        <v>283</v>
      </c>
      <c r="D10" s="807">
        <f t="shared" si="0"/>
        <v>127.47747747747749</v>
      </c>
      <c r="E10" s="806"/>
      <c r="F10" s="589"/>
    </row>
    <row r="11" spans="1:6" s="591" customFormat="1" ht="20.100000000000001" customHeight="1">
      <c r="A11" s="776" t="s">
        <v>6</v>
      </c>
      <c r="B11" s="800">
        <v>4759</v>
      </c>
      <c r="C11" s="800">
        <v>5366</v>
      </c>
      <c r="D11" s="807">
        <f t="shared" si="0"/>
        <v>112.7547804160538</v>
      </c>
      <c r="E11" s="806"/>
      <c r="F11" s="589"/>
    </row>
    <row r="12" spans="1:6" s="591" customFormat="1" ht="20.100000000000001" customHeight="1">
      <c r="A12" s="776" t="s">
        <v>524</v>
      </c>
      <c r="B12" s="800">
        <v>209</v>
      </c>
      <c r="C12" s="800">
        <v>412</v>
      </c>
      <c r="D12" s="807">
        <f t="shared" si="0"/>
        <v>197.12918660287082</v>
      </c>
      <c r="E12" s="806"/>
      <c r="F12" s="589"/>
    </row>
    <row r="13" spans="1:6" s="591" customFormat="1" ht="20.100000000000001" customHeight="1">
      <c r="A13" s="776" t="s">
        <v>9</v>
      </c>
      <c r="B13" s="800">
        <v>5299</v>
      </c>
      <c r="C13" s="800">
        <v>6171</v>
      </c>
      <c r="D13" s="807">
        <f t="shared" si="0"/>
        <v>116.45593508209096</v>
      </c>
      <c r="E13" s="806"/>
      <c r="F13" s="589"/>
    </row>
    <row r="14" spans="1:6" s="591" customFormat="1" ht="20.100000000000001" customHeight="1">
      <c r="A14" s="798" t="s">
        <v>10</v>
      </c>
      <c r="B14" s="799">
        <v>27653</v>
      </c>
      <c r="C14" s="799">
        <f>+SUM(C15:C26)</f>
        <v>32260</v>
      </c>
      <c r="D14" s="805">
        <f t="shared" si="0"/>
        <v>116.66003688569053</v>
      </c>
      <c r="E14" s="806"/>
      <c r="F14" s="589"/>
    </row>
    <row r="15" spans="1:6" s="591" customFormat="1" ht="20.100000000000001" customHeight="1">
      <c r="A15" s="776" t="s">
        <v>146</v>
      </c>
      <c r="B15" s="800">
        <v>14397</v>
      </c>
      <c r="C15" s="800">
        <v>16695</v>
      </c>
      <c r="D15" s="807">
        <f t="shared" si="0"/>
        <v>115.96165867889144</v>
      </c>
      <c r="E15" s="806"/>
      <c r="F15" s="589"/>
    </row>
    <row r="16" spans="1:6" s="591" customFormat="1" ht="20.100000000000001" customHeight="1">
      <c r="A16" s="776" t="s">
        <v>148</v>
      </c>
      <c r="B16" s="800">
        <v>2198</v>
      </c>
      <c r="C16" s="800">
        <v>2509</v>
      </c>
      <c r="D16" s="807">
        <f t="shared" si="0"/>
        <v>114.14922656960873</v>
      </c>
      <c r="E16" s="806"/>
      <c r="F16" s="589"/>
    </row>
    <row r="17" spans="1:6" s="591" customFormat="1" ht="20.100000000000001" customHeight="1">
      <c r="A17" s="776" t="s">
        <v>13</v>
      </c>
      <c r="B17" s="800">
        <v>2414</v>
      </c>
      <c r="C17" s="800">
        <v>2704</v>
      </c>
      <c r="D17" s="807">
        <f t="shared" si="0"/>
        <v>112.013256006628</v>
      </c>
      <c r="E17" s="806"/>
      <c r="F17" s="589"/>
    </row>
    <row r="18" spans="1:6" s="591" customFormat="1" ht="20.100000000000001" customHeight="1">
      <c r="A18" s="776" t="s">
        <v>14</v>
      </c>
      <c r="B18" s="800">
        <v>822</v>
      </c>
      <c r="C18" s="800">
        <v>933</v>
      </c>
      <c r="D18" s="807">
        <f t="shared" si="0"/>
        <v>113.5036496350365</v>
      </c>
      <c r="E18" s="806"/>
      <c r="F18" s="589"/>
    </row>
    <row r="19" spans="1:6" s="591" customFormat="1" ht="20.100000000000001" customHeight="1">
      <c r="A19" s="776" t="s">
        <v>149</v>
      </c>
      <c r="B19" s="800">
        <v>326</v>
      </c>
      <c r="C19" s="800">
        <v>314</v>
      </c>
      <c r="D19" s="807">
        <f t="shared" si="0"/>
        <v>96.319018404907979</v>
      </c>
      <c r="E19" s="806"/>
      <c r="F19" s="589"/>
    </row>
    <row r="20" spans="1:6" s="591" customFormat="1" ht="20.100000000000001" customHeight="1">
      <c r="A20" s="776" t="s">
        <v>147</v>
      </c>
      <c r="B20" s="800">
        <v>1103</v>
      </c>
      <c r="C20" s="800">
        <v>1338</v>
      </c>
      <c r="D20" s="807">
        <f t="shared" si="0"/>
        <v>121.3055303717135</v>
      </c>
      <c r="E20" s="806"/>
      <c r="F20" s="589"/>
    </row>
    <row r="21" spans="1:6" s="591" customFormat="1" ht="30" customHeight="1">
      <c r="A21" s="776" t="s">
        <v>525</v>
      </c>
      <c r="B21" s="800">
        <v>2377</v>
      </c>
      <c r="C21" s="800">
        <v>2966</v>
      </c>
      <c r="D21" s="807">
        <f t="shared" si="0"/>
        <v>124.77913336137989</v>
      </c>
      <c r="E21" s="806"/>
      <c r="F21" s="589"/>
    </row>
    <row r="22" spans="1:6" s="591" customFormat="1" ht="20.100000000000001" customHeight="1">
      <c r="A22" s="776" t="s">
        <v>20</v>
      </c>
      <c r="B22" s="800">
        <v>745</v>
      </c>
      <c r="C22" s="800">
        <v>1017</v>
      </c>
      <c r="D22" s="807">
        <f t="shared" si="0"/>
        <v>136.51006711409397</v>
      </c>
      <c r="E22" s="806"/>
      <c r="F22" s="589"/>
    </row>
    <row r="23" spans="1:6" s="591" customFormat="1" ht="20.100000000000001" customHeight="1">
      <c r="A23" s="776" t="s">
        <v>21</v>
      </c>
      <c r="B23" s="800">
        <v>129</v>
      </c>
      <c r="C23" s="800">
        <v>152</v>
      </c>
      <c r="D23" s="807">
        <f t="shared" si="0"/>
        <v>117.8294573643411</v>
      </c>
      <c r="E23" s="806"/>
      <c r="F23" s="589"/>
    </row>
    <row r="24" spans="1:6" s="591" customFormat="1" ht="20.100000000000001" customHeight="1">
      <c r="A24" s="776" t="s">
        <v>22</v>
      </c>
      <c r="B24" s="800">
        <v>305</v>
      </c>
      <c r="C24" s="800">
        <v>311</v>
      </c>
      <c r="D24" s="807">
        <f t="shared" si="0"/>
        <v>101.9672131147541</v>
      </c>
      <c r="E24" s="806"/>
      <c r="F24" s="589"/>
    </row>
    <row r="25" spans="1:6" ht="30" customHeight="1">
      <c r="A25" s="776" t="s">
        <v>589</v>
      </c>
      <c r="B25" s="800">
        <v>2320</v>
      </c>
      <c r="C25" s="800">
        <v>2807</v>
      </c>
      <c r="D25" s="807">
        <f t="shared" si="0"/>
        <v>120.99137931034483</v>
      </c>
      <c r="E25" s="806"/>
      <c r="F25" s="589"/>
    </row>
    <row r="26" spans="1:6" ht="20.100000000000001" customHeight="1">
      <c r="A26" s="776" t="s">
        <v>23</v>
      </c>
      <c r="B26" s="800">
        <v>517</v>
      </c>
      <c r="C26" s="800">
        <v>514</v>
      </c>
      <c r="D26" s="807">
        <f t="shared" si="0"/>
        <v>99.419729206963254</v>
      </c>
      <c r="E26" s="806"/>
    </row>
    <row r="27" spans="1:6" ht="20.100000000000001" customHeight="1">
      <c r="A27" s="776"/>
      <c r="B27" s="808"/>
      <c r="C27" s="808"/>
      <c r="D27" s="808"/>
      <c r="E27" s="700"/>
    </row>
    <row r="28" spans="1:6" ht="20.100000000000001" customHeight="1">
      <c r="A28" s="776"/>
      <c r="B28" s="762"/>
      <c r="C28" s="762"/>
      <c r="D28" s="762"/>
      <c r="E28" s="700"/>
    </row>
    <row r="29" spans="1:6" ht="20.100000000000001" customHeight="1">
      <c r="A29" s="756"/>
      <c r="B29" s="756"/>
      <c r="C29" s="756"/>
      <c r="D29" s="700"/>
      <c r="E29" s="803"/>
    </row>
    <row r="30" spans="1:6" ht="20.100000000000001" customHeight="1">
      <c r="A30" s="756"/>
      <c r="B30" s="756"/>
      <c r="C30" s="756"/>
      <c r="D30" s="700"/>
      <c r="E30" s="803"/>
    </row>
    <row r="31" spans="1:6" ht="20.100000000000001" customHeight="1">
      <c r="A31" s="756"/>
      <c r="B31" s="756"/>
      <c r="C31" s="756"/>
      <c r="D31" s="700"/>
      <c r="E31" s="803"/>
    </row>
    <row r="32" spans="1:6" ht="20.100000000000001" customHeight="1">
      <c r="A32" s="756"/>
      <c r="B32" s="756"/>
      <c r="C32" s="756"/>
      <c r="D32" s="700"/>
      <c r="E32" s="803"/>
    </row>
    <row r="33" spans="1:5" ht="20.100000000000001" customHeight="1">
      <c r="A33" s="756"/>
      <c r="B33" s="756"/>
      <c r="C33" s="756"/>
      <c r="D33" s="700"/>
      <c r="E33" s="803"/>
    </row>
    <row r="34" spans="1:5" ht="20.100000000000001" customHeight="1">
      <c r="A34" s="756"/>
      <c r="B34" s="756"/>
      <c r="C34" s="756"/>
      <c r="D34" s="700"/>
      <c r="E34" s="803"/>
    </row>
    <row r="35" spans="1:5" ht="20.100000000000001" customHeight="1">
      <c r="A35" s="756"/>
      <c r="B35" s="756"/>
      <c r="C35" s="756"/>
      <c r="D35" s="700"/>
      <c r="E35" s="803"/>
    </row>
    <row r="36" spans="1:5" ht="20.100000000000001" customHeight="1">
      <c r="A36" s="756"/>
      <c r="B36" s="756"/>
      <c r="C36" s="756"/>
      <c r="D36" s="700"/>
      <c r="E36" s="803"/>
    </row>
    <row r="37" spans="1:5" ht="20.100000000000001" customHeight="1">
      <c r="A37" s="756"/>
      <c r="B37" s="756"/>
      <c r="C37" s="756"/>
      <c r="D37" s="700"/>
      <c r="E37" s="803"/>
    </row>
    <row r="38" spans="1:5" ht="20.100000000000001" customHeight="1">
      <c r="A38" s="756"/>
      <c r="B38" s="756"/>
      <c r="C38" s="756"/>
      <c r="D38" s="700"/>
      <c r="E38" s="803"/>
    </row>
    <row r="39" spans="1:5" ht="20.100000000000001" customHeight="1">
      <c r="A39" s="756"/>
      <c r="B39" s="756"/>
      <c r="C39" s="756"/>
      <c r="D39" s="700"/>
      <c r="E39" s="803"/>
    </row>
    <row r="40" spans="1:5" ht="20.100000000000001" customHeight="1">
      <c r="A40" s="756"/>
      <c r="B40" s="756"/>
      <c r="C40" s="756"/>
      <c r="D40" s="700"/>
      <c r="E40" s="803"/>
    </row>
    <row r="41" spans="1:5" ht="20.100000000000001" customHeight="1">
      <c r="A41" s="756"/>
      <c r="B41" s="756"/>
      <c r="C41" s="756"/>
      <c r="D41" s="700"/>
      <c r="E41" s="803"/>
    </row>
    <row r="42" spans="1:5" ht="20.100000000000001" customHeight="1">
      <c r="A42" s="756"/>
      <c r="B42" s="756"/>
      <c r="C42" s="756"/>
      <c r="D42" s="700"/>
      <c r="E42" s="803"/>
    </row>
    <row r="43" spans="1:5" ht="20.100000000000001" customHeight="1">
      <c r="A43" s="756"/>
      <c r="B43" s="756"/>
      <c r="C43" s="756"/>
      <c r="D43" s="700"/>
      <c r="E43" s="803"/>
    </row>
    <row r="44" spans="1:5" ht="20.100000000000001" customHeight="1">
      <c r="A44" s="756"/>
      <c r="B44" s="756"/>
      <c r="C44" s="756"/>
      <c r="D44" s="700"/>
      <c r="E44" s="803"/>
    </row>
    <row r="45" spans="1:5" ht="20.100000000000001" customHeight="1">
      <c r="A45" s="580"/>
      <c r="B45" s="580"/>
      <c r="C45" s="580"/>
      <c r="D45" s="580"/>
    </row>
    <row r="46" spans="1:5" ht="20.100000000000001" customHeight="1">
      <c r="A46" s="580"/>
      <c r="B46" s="580"/>
      <c r="C46" s="580"/>
      <c r="D46" s="580"/>
    </row>
    <row r="47" spans="1:5" ht="20.100000000000001" customHeight="1">
      <c r="A47" s="580"/>
      <c r="B47" s="580"/>
      <c r="C47" s="580"/>
      <c r="D47" s="580"/>
    </row>
    <row r="48" spans="1:5" ht="20.100000000000001" customHeight="1">
      <c r="A48" s="580"/>
      <c r="B48" s="580"/>
      <c r="C48" s="580"/>
      <c r="D48" s="580"/>
    </row>
    <row r="49" spans="1:4" ht="20.100000000000001" customHeight="1">
      <c r="A49" s="580"/>
      <c r="B49" s="580"/>
      <c r="C49" s="580"/>
      <c r="D49" s="580"/>
    </row>
    <row r="50" spans="1:4">
      <c r="A50" s="580"/>
      <c r="B50" s="580"/>
      <c r="C50" s="580"/>
      <c r="D50" s="580"/>
    </row>
    <row r="51" spans="1:4">
      <c r="A51" s="580"/>
      <c r="B51" s="580"/>
      <c r="C51" s="580"/>
      <c r="D51" s="580"/>
    </row>
    <row r="52" spans="1:4">
      <c r="A52" s="580"/>
      <c r="B52" s="580"/>
      <c r="C52" s="580"/>
      <c r="D52" s="580"/>
    </row>
    <row r="53" spans="1:4">
      <c r="A53" s="580"/>
      <c r="B53" s="580"/>
      <c r="C53" s="580"/>
      <c r="D53" s="580"/>
    </row>
    <row r="54" spans="1:4">
      <c r="A54" s="580"/>
      <c r="B54" s="580"/>
      <c r="C54" s="580"/>
      <c r="D54" s="580"/>
    </row>
    <row r="55" spans="1:4">
      <c r="A55" s="580"/>
      <c r="B55" s="580"/>
      <c r="C55" s="580"/>
      <c r="D55" s="580"/>
    </row>
    <row r="56" spans="1:4">
      <c r="A56" s="580"/>
      <c r="B56" s="580"/>
      <c r="C56" s="580"/>
      <c r="D56" s="580"/>
    </row>
    <row r="57" spans="1:4">
      <c r="A57" s="580"/>
      <c r="B57" s="580"/>
      <c r="C57" s="580"/>
      <c r="D57" s="580"/>
    </row>
    <row r="58" spans="1:4">
      <c r="A58" s="580"/>
      <c r="B58" s="580"/>
      <c r="C58" s="580"/>
      <c r="D58" s="580"/>
    </row>
    <row r="59" spans="1:4">
      <c r="A59" s="580"/>
      <c r="B59" s="580"/>
      <c r="C59" s="580"/>
      <c r="D59" s="580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I7" sqref="I7"/>
    </sheetView>
  </sheetViews>
  <sheetFormatPr defaultColWidth="10" defaultRowHeight="13.2"/>
  <cols>
    <col min="1" max="1" width="44.19921875" style="587" customWidth="1"/>
    <col min="2" max="3" width="9.3984375" style="587" customWidth="1"/>
    <col min="4" max="4" width="19.19921875" style="587" customWidth="1"/>
    <col min="5" max="6" width="4.59765625" style="587" customWidth="1"/>
    <col min="7" max="7" width="10" style="587" customWidth="1"/>
    <col min="8" max="16384" width="10" style="587"/>
  </cols>
  <sheetData>
    <row r="1" spans="1:8" s="595" customFormat="1" ht="20.100000000000001" customHeight="1">
      <c r="A1" s="791" t="s">
        <v>605</v>
      </c>
      <c r="B1" s="761"/>
      <c r="C1" s="792"/>
      <c r="D1" s="802"/>
    </row>
    <row r="2" spans="1:8" ht="20.100000000000001" customHeight="1">
      <c r="A2" s="756"/>
      <c r="B2" s="762"/>
      <c r="C2" s="756"/>
      <c r="D2" s="803"/>
    </row>
    <row r="3" spans="1:8" s="591" customFormat="1" ht="20.100000000000001" customHeight="1">
      <c r="A3" s="793"/>
      <c r="B3" s="793"/>
      <c r="C3" s="794"/>
      <c r="D3" s="795" t="s">
        <v>523</v>
      </c>
    </row>
    <row r="4" spans="1:8" s="591" customFormat="1" ht="20.100000000000001" customHeight="1">
      <c r="A4" s="764"/>
      <c r="B4" s="689" t="s">
        <v>55</v>
      </c>
      <c r="C4" s="689" t="s">
        <v>55</v>
      </c>
      <c r="D4" s="689" t="s">
        <v>629</v>
      </c>
    </row>
    <row r="5" spans="1:8" s="591" customFormat="1" ht="20.100000000000001" customHeight="1">
      <c r="A5" s="766"/>
      <c r="B5" s="690" t="s">
        <v>527</v>
      </c>
      <c r="C5" s="690" t="s">
        <v>618</v>
      </c>
      <c r="D5" s="690" t="s">
        <v>632</v>
      </c>
    </row>
    <row r="6" spans="1:8" s="591" customFormat="1" ht="20.100000000000001" customHeight="1">
      <c r="A6" s="767"/>
      <c r="B6" s="237"/>
      <c r="C6" s="237"/>
      <c r="D6" s="237"/>
    </row>
    <row r="7" spans="1:8" s="591" customFormat="1" ht="20.100000000000001" customHeight="1">
      <c r="A7" s="584" t="s">
        <v>29</v>
      </c>
      <c r="B7" s="796">
        <v>12089</v>
      </c>
      <c r="C7" s="796">
        <f>+C8+C9+C14</f>
        <v>12802</v>
      </c>
      <c r="D7" s="797">
        <f t="shared" ref="D7:D26" si="0">+C7/B7*100</f>
        <v>105.89792373231863</v>
      </c>
      <c r="H7" s="589"/>
    </row>
    <row r="8" spans="1:8" s="592" customFormat="1" ht="20.100000000000001" customHeight="1">
      <c r="A8" s="798" t="s">
        <v>0</v>
      </c>
      <c r="B8" s="799">
        <v>220</v>
      </c>
      <c r="C8" s="799">
        <v>301</v>
      </c>
      <c r="D8" s="797">
        <f t="shared" si="0"/>
        <v>136.81818181818181</v>
      </c>
      <c r="F8" s="593"/>
      <c r="H8" s="589"/>
    </row>
    <row r="9" spans="1:8" s="591" customFormat="1" ht="20.100000000000001" customHeight="1">
      <c r="A9" s="798" t="s">
        <v>576</v>
      </c>
      <c r="B9" s="799">
        <v>2554</v>
      </c>
      <c r="C9" s="799">
        <f>+C10+C11+C12+C13</f>
        <v>3081</v>
      </c>
      <c r="D9" s="797">
        <f t="shared" si="0"/>
        <v>120.63429913860611</v>
      </c>
      <c r="E9" s="589"/>
      <c r="F9" s="589"/>
      <c r="H9" s="589"/>
    </row>
    <row r="10" spans="1:8" s="591" customFormat="1" ht="20.100000000000001" customHeight="1">
      <c r="A10" s="776" t="s">
        <v>5</v>
      </c>
      <c r="B10" s="800">
        <v>65</v>
      </c>
      <c r="C10" s="800">
        <v>140</v>
      </c>
      <c r="D10" s="801">
        <f t="shared" si="0"/>
        <v>215.38461538461539</v>
      </c>
      <c r="E10" s="589"/>
      <c r="F10" s="589"/>
      <c r="H10" s="589"/>
    </row>
    <row r="11" spans="1:8" s="591" customFormat="1" ht="20.100000000000001" customHeight="1">
      <c r="A11" s="776" t="s">
        <v>6</v>
      </c>
      <c r="B11" s="800">
        <v>1333</v>
      </c>
      <c r="C11" s="800">
        <v>1486</v>
      </c>
      <c r="D11" s="801">
        <f t="shared" si="0"/>
        <v>111.47786946736684</v>
      </c>
      <c r="E11" s="589"/>
      <c r="F11" s="589"/>
      <c r="H11" s="589"/>
    </row>
    <row r="12" spans="1:8" s="591" customFormat="1" ht="20.100000000000001" customHeight="1">
      <c r="A12" s="776" t="s">
        <v>524</v>
      </c>
      <c r="B12" s="800">
        <v>148</v>
      </c>
      <c r="C12" s="800">
        <v>270</v>
      </c>
      <c r="D12" s="801">
        <f t="shared" si="0"/>
        <v>182.43243243243242</v>
      </c>
      <c r="E12" s="589"/>
      <c r="F12" s="589"/>
      <c r="H12" s="589"/>
    </row>
    <row r="13" spans="1:8" s="591" customFormat="1" ht="20.100000000000001" customHeight="1">
      <c r="A13" s="776" t="s">
        <v>9</v>
      </c>
      <c r="B13" s="800">
        <v>1008</v>
      </c>
      <c r="C13" s="800">
        <v>1185</v>
      </c>
      <c r="D13" s="801">
        <f t="shared" si="0"/>
        <v>117.55952380952381</v>
      </c>
      <c r="E13" s="589"/>
      <c r="F13" s="589"/>
      <c r="H13" s="589"/>
    </row>
    <row r="14" spans="1:8" s="591" customFormat="1" ht="20.100000000000001" customHeight="1">
      <c r="A14" s="798" t="s">
        <v>10</v>
      </c>
      <c r="B14" s="799">
        <v>9315</v>
      </c>
      <c r="C14" s="799">
        <f>+SUM(C15:C26)</f>
        <v>9420</v>
      </c>
      <c r="D14" s="797">
        <f t="shared" si="0"/>
        <v>101.12721417069244</v>
      </c>
      <c r="E14" s="589"/>
      <c r="F14" s="589"/>
      <c r="H14" s="589"/>
    </row>
    <row r="15" spans="1:8" s="591" customFormat="1" ht="20.100000000000001" customHeight="1">
      <c r="A15" s="776" t="s">
        <v>146</v>
      </c>
      <c r="B15" s="800">
        <v>4670</v>
      </c>
      <c r="C15" s="800">
        <v>4703</v>
      </c>
      <c r="D15" s="801">
        <f t="shared" si="0"/>
        <v>100.70663811563169</v>
      </c>
      <c r="E15" s="589"/>
      <c r="F15" s="589"/>
      <c r="H15" s="589"/>
    </row>
    <row r="16" spans="1:8" s="591" customFormat="1" ht="20.100000000000001" customHeight="1">
      <c r="A16" s="776" t="s">
        <v>148</v>
      </c>
      <c r="B16" s="800">
        <v>485</v>
      </c>
      <c r="C16" s="800">
        <v>571</v>
      </c>
      <c r="D16" s="801">
        <f t="shared" si="0"/>
        <v>117.73195876288661</v>
      </c>
      <c r="E16" s="589"/>
      <c r="F16" s="589"/>
      <c r="H16" s="589"/>
    </row>
    <row r="17" spans="1:8" s="591" customFormat="1" ht="20.100000000000001" customHeight="1">
      <c r="A17" s="776" t="s">
        <v>13</v>
      </c>
      <c r="B17" s="800">
        <v>650</v>
      </c>
      <c r="C17" s="800">
        <v>728</v>
      </c>
      <c r="D17" s="801">
        <f t="shared" si="0"/>
        <v>112.00000000000001</v>
      </c>
      <c r="E17" s="589"/>
      <c r="F17" s="589"/>
      <c r="H17" s="589"/>
    </row>
    <row r="18" spans="1:8" s="591" customFormat="1" ht="20.100000000000001" customHeight="1">
      <c r="A18" s="776" t="s">
        <v>14</v>
      </c>
      <c r="B18" s="800">
        <v>425</v>
      </c>
      <c r="C18" s="800">
        <v>396</v>
      </c>
      <c r="D18" s="801">
        <f t="shared" si="0"/>
        <v>93.17647058823529</v>
      </c>
      <c r="E18" s="589"/>
      <c r="F18" s="589"/>
      <c r="H18" s="589"/>
    </row>
    <row r="19" spans="1:8" s="591" customFormat="1" ht="20.100000000000001" customHeight="1">
      <c r="A19" s="776" t="s">
        <v>149</v>
      </c>
      <c r="B19" s="800">
        <v>160</v>
      </c>
      <c r="C19" s="800">
        <v>145</v>
      </c>
      <c r="D19" s="801">
        <f t="shared" si="0"/>
        <v>90.625</v>
      </c>
      <c r="E19" s="589"/>
      <c r="F19" s="589"/>
      <c r="H19" s="589"/>
    </row>
    <row r="20" spans="1:8" s="591" customFormat="1" ht="20.100000000000001" customHeight="1">
      <c r="A20" s="776" t="s">
        <v>147</v>
      </c>
      <c r="B20" s="800">
        <v>696</v>
      </c>
      <c r="C20" s="800">
        <v>636</v>
      </c>
      <c r="D20" s="801">
        <f t="shared" si="0"/>
        <v>91.379310344827587</v>
      </c>
      <c r="E20" s="589"/>
      <c r="F20" s="589"/>
      <c r="H20" s="589"/>
    </row>
    <row r="21" spans="1:8" s="591" customFormat="1" ht="30" customHeight="1">
      <c r="A21" s="776" t="s">
        <v>525</v>
      </c>
      <c r="B21" s="800">
        <v>766</v>
      </c>
      <c r="C21" s="800">
        <v>756</v>
      </c>
      <c r="D21" s="801">
        <f t="shared" si="0"/>
        <v>98.694516971279384</v>
      </c>
      <c r="E21" s="589"/>
      <c r="F21" s="589"/>
      <c r="H21" s="589"/>
    </row>
    <row r="22" spans="1:8" s="591" customFormat="1" ht="20.100000000000001" customHeight="1">
      <c r="A22" s="776" t="s">
        <v>20</v>
      </c>
      <c r="B22" s="800">
        <v>449</v>
      </c>
      <c r="C22" s="800">
        <v>420</v>
      </c>
      <c r="D22" s="801">
        <f t="shared" si="0"/>
        <v>93.541202672605792</v>
      </c>
      <c r="E22" s="589"/>
      <c r="F22" s="589"/>
      <c r="H22" s="589"/>
    </row>
    <row r="23" spans="1:8" s="591" customFormat="1" ht="20.100000000000001" customHeight="1">
      <c r="A23" s="776" t="s">
        <v>21</v>
      </c>
      <c r="B23" s="800">
        <v>87</v>
      </c>
      <c r="C23" s="800">
        <v>97</v>
      </c>
      <c r="D23" s="801">
        <f t="shared" si="0"/>
        <v>111.49425287356323</v>
      </c>
      <c r="E23" s="589"/>
      <c r="F23" s="589"/>
      <c r="H23" s="589"/>
    </row>
    <row r="24" spans="1:8" s="591" customFormat="1" ht="20.100000000000001" customHeight="1">
      <c r="A24" s="776" t="s">
        <v>22</v>
      </c>
      <c r="B24" s="800">
        <v>114</v>
      </c>
      <c r="C24" s="800">
        <v>121</v>
      </c>
      <c r="D24" s="801">
        <f t="shared" si="0"/>
        <v>106.14035087719299</v>
      </c>
      <c r="E24" s="589"/>
      <c r="F24" s="589"/>
      <c r="H24" s="589"/>
    </row>
    <row r="25" spans="1:8" ht="30" customHeight="1">
      <c r="A25" s="776" t="s">
        <v>589</v>
      </c>
      <c r="B25" s="800">
        <v>646</v>
      </c>
      <c r="C25" s="800">
        <v>652</v>
      </c>
      <c r="D25" s="801">
        <f t="shared" si="0"/>
        <v>100.92879256965945</v>
      </c>
      <c r="E25" s="589"/>
      <c r="F25" s="589"/>
      <c r="H25" s="589"/>
    </row>
    <row r="26" spans="1:8" ht="20.100000000000001" customHeight="1">
      <c r="A26" s="776" t="s">
        <v>23</v>
      </c>
      <c r="B26" s="800">
        <v>167</v>
      </c>
      <c r="C26" s="800">
        <v>195</v>
      </c>
      <c r="D26" s="801">
        <f t="shared" si="0"/>
        <v>116.76646706586826</v>
      </c>
      <c r="H26" s="589"/>
    </row>
    <row r="27" spans="1:8" ht="20.100000000000001" customHeight="1">
      <c r="A27" s="776"/>
      <c r="B27" s="762"/>
      <c r="C27" s="762"/>
      <c r="D27" s="762"/>
      <c r="H27" s="589"/>
    </row>
    <row r="28" spans="1:8" ht="20.100000000000001" customHeight="1">
      <c r="A28" s="756"/>
      <c r="B28" s="756"/>
      <c r="C28" s="756"/>
      <c r="D28" s="700"/>
      <c r="H28" s="589"/>
    </row>
    <row r="29" spans="1:8" ht="20.100000000000001" customHeight="1">
      <c r="A29" s="756"/>
      <c r="B29" s="756"/>
      <c r="C29" s="756"/>
      <c r="D29" s="700"/>
      <c r="H29" s="589"/>
    </row>
    <row r="30" spans="1:8" ht="20.100000000000001" customHeight="1">
      <c r="A30" s="756"/>
      <c r="B30" s="756"/>
      <c r="C30" s="756"/>
      <c r="D30" s="700"/>
      <c r="H30" s="589"/>
    </row>
    <row r="31" spans="1:8" ht="20.100000000000001" customHeight="1">
      <c r="A31" s="756"/>
      <c r="B31" s="756"/>
      <c r="C31" s="756"/>
      <c r="D31" s="700"/>
      <c r="H31" s="589"/>
    </row>
    <row r="32" spans="1:8" ht="20.100000000000001" customHeight="1">
      <c r="A32" s="756"/>
      <c r="B32" s="756"/>
      <c r="C32" s="756"/>
      <c r="D32" s="700"/>
      <c r="H32" s="589"/>
    </row>
    <row r="33" spans="1:8" ht="20.100000000000001" customHeight="1">
      <c r="A33" s="756"/>
      <c r="B33" s="756"/>
      <c r="C33" s="756"/>
      <c r="D33" s="700"/>
      <c r="H33" s="589"/>
    </row>
    <row r="34" spans="1:8" ht="20.100000000000001" customHeight="1">
      <c r="A34" s="756"/>
      <c r="B34" s="756"/>
      <c r="C34" s="756"/>
      <c r="D34" s="700"/>
      <c r="H34" s="589"/>
    </row>
    <row r="35" spans="1:8" ht="20.100000000000001" customHeight="1">
      <c r="A35" s="756"/>
      <c r="B35" s="756"/>
      <c r="C35" s="756"/>
      <c r="D35" s="700"/>
      <c r="H35" s="589"/>
    </row>
    <row r="36" spans="1:8" ht="20.100000000000001" customHeight="1">
      <c r="A36" s="756"/>
      <c r="B36" s="756"/>
      <c r="C36" s="756"/>
      <c r="D36" s="700"/>
      <c r="H36" s="589"/>
    </row>
    <row r="37" spans="1:8" ht="20.100000000000001" customHeight="1">
      <c r="A37" s="756"/>
      <c r="B37" s="756"/>
      <c r="C37" s="756"/>
      <c r="D37" s="700"/>
      <c r="H37" s="589"/>
    </row>
    <row r="38" spans="1:8" ht="20.100000000000001" customHeight="1">
      <c r="A38" s="756"/>
      <c r="B38" s="756"/>
      <c r="C38" s="756"/>
      <c r="D38" s="700"/>
      <c r="H38" s="589"/>
    </row>
    <row r="39" spans="1:8" ht="20.100000000000001" customHeight="1">
      <c r="A39" s="756"/>
      <c r="B39" s="756"/>
      <c r="C39" s="756"/>
      <c r="D39" s="700"/>
      <c r="H39" s="589"/>
    </row>
    <row r="40" spans="1:8" ht="20.100000000000001" customHeight="1">
      <c r="A40" s="756"/>
      <c r="B40" s="756"/>
      <c r="C40" s="756"/>
      <c r="D40" s="700"/>
      <c r="H40" s="589"/>
    </row>
    <row r="41" spans="1:8" ht="20.100000000000001" customHeight="1">
      <c r="A41" s="756"/>
      <c r="B41" s="756"/>
      <c r="C41" s="756"/>
      <c r="D41" s="700"/>
      <c r="H41" s="589"/>
    </row>
    <row r="42" spans="1:8" ht="20.100000000000001" customHeight="1">
      <c r="A42" s="756"/>
      <c r="B42" s="756"/>
      <c r="C42" s="756"/>
      <c r="D42" s="700"/>
      <c r="H42" s="589"/>
    </row>
    <row r="43" spans="1:8" ht="20.100000000000001" customHeight="1">
      <c r="A43" s="756"/>
      <c r="B43" s="756"/>
      <c r="C43" s="756"/>
      <c r="D43" s="700"/>
      <c r="H43" s="589"/>
    </row>
    <row r="44" spans="1:8" ht="20.100000000000001" customHeight="1">
      <c r="A44" s="756"/>
      <c r="B44" s="756"/>
      <c r="C44" s="756"/>
      <c r="D44" s="700"/>
    </row>
    <row r="45" spans="1:8" ht="20.100000000000001" customHeight="1">
      <c r="A45" s="580"/>
      <c r="B45" s="580"/>
      <c r="C45" s="580"/>
      <c r="D45" s="580"/>
    </row>
    <row r="46" spans="1:8" ht="20.100000000000001" customHeight="1">
      <c r="A46" s="580"/>
      <c r="B46" s="580"/>
      <c r="C46" s="580"/>
      <c r="D46" s="580"/>
    </row>
    <row r="47" spans="1:8" ht="20.100000000000001" customHeight="1">
      <c r="A47" s="580"/>
      <c r="B47" s="580"/>
      <c r="C47" s="580"/>
      <c r="D47" s="580"/>
    </row>
    <row r="48" spans="1:8" ht="20.100000000000001" customHeight="1">
      <c r="A48" s="580"/>
      <c r="B48" s="580"/>
      <c r="C48" s="580"/>
      <c r="D48" s="580"/>
    </row>
    <row r="49" spans="1:4" ht="20.100000000000001" customHeight="1">
      <c r="A49" s="580"/>
      <c r="B49" s="580"/>
      <c r="C49" s="580"/>
      <c r="D49" s="580"/>
    </row>
    <row r="50" spans="1:4" ht="20.100000000000001" customHeight="1">
      <c r="A50" s="580"/>
      <c r="B50" s="580"/>
      <c r="C50" s="580"/>
      <c r="D50" s="580"/>
    </row>
    <row r="51" spans="1:4" ht="20.100000000000001" customHeight="1">
      <c r="A51" s="580"/>
      <c r="B51" s="580"/>
      <c r="C51" s="580"/>
      <c r="D51" s="580"/>
    </row>
    <row r="52" spans="1:4" ht="20.100000000000001" customHeight="1">
      <c r="A52" s="580"/>
      <c r="B52" s="580"/>
      <c r="C52" s="580"/>
      <c r="D52" s="580"/>
    </row>
    <row r="53" spans="1:4" ht="20.100000000000001" customHeight="1">
      <c r="A53" s="580"/>
      <c r="B53" s="580"/>
      <c r="C53" s="580"/>
      <c r="D53" s="580"/>
    </row>
    <row r="54" spans="1:4" ht="20.100000000000001" customHeight="1">
      <c r="A54" s="580"/>
      <c r="B54" s="580"/>
      <c r="C54" s="580"/>
      <c r="D54" s="580"/>
    </row>
    <row r="55" spans="1:4" ht="20.100000000000001" customHeight="1">
      <c r="A55" s="580"/>
      <c r="B55" s="580"/>
      <c r="C55" s="580"/>
      <c r="D55" s="580"/>
    </row>
    <row r="56" spans="1:4" ht="20.100000000000001" customHeight="1">
      <c r="A56" s="580"/>
      <c r="B56" s="580"/>
      <c r="C56" s="580"/>
      <c r="D56" s="580"/>
    </row>
    <row r="57" spans="1:4" ht="20.100000000000001" customHeight="1">
      <c r="A57" s="580"/>
      <c r="B57" s="580"/>
      <c r="C57" s="580"/>
      <c r="D57" s="580"/>
    </row>
    <row r="58" spans="1:4" ht="20.100000000000001" customHeight="1">
      <c r="A58" s="580"/>
      <c r="B58" s="580"/>
      <c r="C58" s="580"/>
      <c r="D58" s="580"/>
    </row>
    <row r="59" spans="1:4">
      <c r="A59" s="580"/>
      <c r="B59" s="580"/>
      <c r="C59" s="580"/>
      <c r="D59" s="580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I7" sqref="I7"/>
    </sheetView>
  </sheetViews>
  <sheetFormatPr defaultColWidth="8.69921875" defaultRowHeight="15"/>
  <cols>
    <col min="1" max="1" width="1.3984375" style="85" customWidth="1"/>
    <col min="2" max="2" width="34.19921875" style="85" customWidth="1"/>
    <col min="3" max="8" width="7.59765625" style="85" customWidth="1"/>
    <col min="9" max="16384" width="8.69921875" style="85"/>
  </cols>
  <sheetData>
    <row r="1" spans="1:14" ht="20.100000000000001" customHeight="1">
      <c r="A1" s="431" t="s">
        <v>606</v>
      </c>
    </row>
    <row r="2" spans="1:14" ht="20.100000000000001" customHeight="1">
      <c r="A2" s="432"/>
      <c r="B2" s="432"/>
      <c r="C2" s="432"/>
      <c r="D2" s="432"/>
      <c r="E2" s="432"/>
      <c r="F2" s="432"/>
      <c r="G2" s="432"/>
    </row>
    <row r="3" spans="1:14" ht="20.100000000000001" customHeight="1">
      <c r="A3" s="86"/>
      <c r="B3" s="86"/>
      <c r="C3" s="86"/>
      <c r="D3" s="86"/>
      <c r="E3" s="86"/>
      <c r="F3" s="86"/>
      <c r="G3" s="86"/>
      <c r="H3" s="433" t="s">
        <v>511</v>
      </c>
    </row>
    <row r="4" spans="1:14" ht="20.100000000000001" customHeight="1">
      <c r="A4" s="87"/>
      <c r="B4" s="87"/>
      <c r="C4" s="434" t="s">
        <v>32</v>
      </c>
      <c r="D4" s="434" t="s">
        <v>86</v>
      </c>
      <c r="E4" s="434" t="s">
        <v>88</v>
      </c>
      <c r="F4" s="1006" t="s">
        <v>376</v>
      </c>
      <c r="G4" s="1006"/>
      <c r="H4" s="1006"/>
    </row>
    <row r="5" spans="1:14" ht="20.100000000000001" customHeight="1">
      <c r="A5" s="393"/>
      <c r="B5" s="393"/>
      <c r="C5" s="435" t="s">
        <v>151</v>
      </c>
      <c r="D5" s="435" t="s">
        <v>152</v>
      </c>
      <c r="E5" s="435" t="s">
        <v>55</v>
      </c>
      <c r="F5" s="435" t="s">
        <v>248</v>
      </c>
      <c r="G5" s="435" t="s">
        <v>87</v>
      </c>
      <c r="H5" s="435" t="s">
        <v>55</v>
      </c>
    </row>
    <row r="6" spans="1:14" ht="20.100000000000001" customHeight="1">
      <c r="A6" s="393"/>
      <c r="B6" s="393"/>
      <c r="C6" s="710" t="s">
        <v>92</v>
      </c>
      <c r="D6" s="710" t="s">
        <v>92</v>
      </c>
      <c r="E6" s="710" t="s">
        <v>92</v>
      </c>
      <c r="F6" s="710" t="s">
        <v>92</v>
      </c>
      <c r="G6" s="710" t="s">
        <v>92</v>
      </c>
      <c r="H6" s="710" t="s">
        <v>92</v>
      </c>
    </row>
    <row r="7" spans="1:14" ht="20.100000000000001" customHeight="1">
      <c r="A7" s="393"/>
      <c r="B7" s="393"/>
      <c r="C7" s="713">
        <v>2021</v>
      </c>
      <c r="D7" s="713">
        <v>2021</v>
      </c>
      <c r="E7" s="713">
        <v>2021</v>
      </c>
      <c r="F7" s="713">
        <v>2021</v>
      </c>
      <c r="G7" s="713">
        <v>2021</v>
      </c>
      <c r="H7" s="713">
        <v>2021</v>
      </c>
    </row>
    <row r="8" spans="1:14" ht="20.100000000000001" customHeight="1">
      <c r="A8" s="393"/>
      <c r="B8" s="393"/>
      <c r="C8" s="710"/>
      <c r="D8" s="710"/>
      <c r="E8" s="710"/>
      <c r="F8" s="710"/>
      <c r="G8" s="710"/>
      <c r="H8" s="710"/>
    </row>
    <row r="9" spans="1:14" ht="20.100000000000001" customHeight="1">
      <c r="A9" s="436" t="s">
        <v>29</v>
      </c>
      <c r="B9" s="437"/>
      <c r="C9" s="438">
        <v>662.68624077715867</v>
      </c>
      <c r="D9" s="438">
        <v>697.15460228102484</v>
      </c>
      <c r="E9" s="438">
        <v>1868.4907073109091</v>
      </c>
      <c r="F9" s="438">
        <v>108.08165068222991</v>
      </c>
      <c r="G9" s="438">
        <v>90.470488391070106</v>
      </c>
      <c r="H9" s="438">
        <v>100.37865408933517</v>
      </c>
      <c r="I9" s="91"/>
      <c r="J9" s="91"/>
      <c r="K9" s="91"/>
      <c r="L9" s="91"/>
      <c r="M9" s="91"/>
      <c r="N9" s="91"/>
    </row>
    <row r="10" spans="1:14" ht="20.100000000000001" customHeight="1">
      <c r="A10" s="439"/>
      <c r="B10" s="440" t="s">
        <v>153</v>
      </c>
      <c r="C10" s="441">
        <v>104.26794600000002</v>
      </c>
      <c r="D10" s="442">
        <v>103.80673417000001</v>
      </c>
      <c r="E10" s="441">
        <v>276.31949442272605</v>
      </c>
      <c r="F10" s="441">
        <v>108.95412502100473</v>
      </c>
      <c r="G10" s="441">
        <v>73.746695471678095</v>
      </c>
      <c r="H10" s="442">
        <v>93.119302191899123</v>
      </c>
      <c r="I10" s="91"/>
      <c r="J10" s="91"/>
      <c r="K10" s="91"/>
      <c r="L10" s="91"/>
      <c r="M10" s="91"/>
      <c r="N10" s="91"/>
    </row>
    <row r="11" spans="1:14" ht="20.100000000000001" customHeight="1">
      <c r="A11" s="439"/>
      <c r="B11" s="440" t="s">
        <v>154</v>
      </c>
      <c r="C11" s="441">
        <v>3.85443514644352</v>
      </c>
      <c r="D11" s="442">
        <v>3.6600418410041802</v>
      </c>
      <c r="E11" s="441">
        <v>10.6734769874477</v>
      </c>
      <c r="F11" s="441">
        <v>40.276229325428631</v>
      </c>
      <c r="G11" s="441">
        <v>35.707725278089562</v>
      </c>
      <c r="H11" s="442">
        <v>43.212457439059513</v>
      </c>
      <c r="I11" s="91"/>
      <c r="J11" s="91"/>
      <c r="K11" s="91"/>
      <c r="L11" s="91"/>
      <c r="M11" s="91"/>
      <c r="N11" s="91"/>
    </row>
    <row r="12" spans="1:14" ht="20.100000000000001" customHeight="1">
      <c r="A12" s="439"/>
      <c r="B12" s="440" t="s">
        <v>155</v>
      </c>
      <c r="C12" s="441">
        <v>8.9455252918287904</v>
      </c>
      <c r="D12" s="442">
        <v>7.2926070038910495</v>
      </c>
      <c r="E12" s="441">
        <v>24.088132295719838</v>
      </c>
      <c r="F12" s="441">
        <v>106.18111367955612</v>
      </c>
      <c r="G12" s="441">
        <v>96.17894227023973</v>
      </c>
      <c r="H12" s="442">
        <v>101.88063987079572</v>
      </c>
      <c r="I12" s="91"/>
      <c r="J12" s="91"/>
      <c r="K12" s="91"/>
      <c r="L12" s="91"/>
      <c r="M12" s="91"/>
      <c r="N12" s="91"/>
    </row>
    <row r="13" spans="1:14" ht="30" customHeight="1">
      <c r="A13" s="439"/>
      <c r="B13" s="443" t="s">
        <v>156</v>
      </c>
      <c r="C13" s="441">
        <v>25.722976501305499</v>
      </c>
      <c r="D13" s="442">
        <v>20.927241079199302</v>
      </c>
      <c r="E13" s="441">
        <v>65.499217580504805</v>
      </c>
      <c r="F13" s="441">
        <v>117.71908598864844</v>
      </c>
      <c r="G13" s="441">
        <v>92.659494853487686</v>
      </c>
      <c r="H13" s="442">
        <v>105.34504924864395</v>
      </c>
      <c r="I13" s="91"/>
      <c r="J13" s="91"/>
      <c r="K13" s="91"/>
      <c r="L13" s="91"/>
      <c r="M13" s="91"/>
      <c r="N13" s="91"/>
    </row>
    <row r="14" spans="1:14" ht="30" customHeight="1">
      <c r="A14" s="439"/>
      <c r="B14" s="444" t="s">
        <v>157</v>
      </c>
      <c r="C14" s="441">
        <v>13.264285714285698</v>
      </c>
      <c r="D14" s="442">
        <v>10.8576923076923</v>
      </c>
      <c r="E14" s="441">
        <v>35.866978021977999</v>
      </c>
      <c r="F14" s="441">
        <v>100.57853165906097</v>
      </c>
      <c r="G14" s="441">
        <v>98.113660771976285</v>
      </c>
      <c r="H14" s="442">
        <v>97.661842084403489</v>
      </c>
      <c r="I14" s="91"/>
      <c r="J14" s="91"/>
      <c r="K14" s="91"/>
      <c r="L14" s="91"/>
      <c r="M14" s="91"/>
      <c r="N14" s="91"/>
    </row>
    <row r="15" spans="1:14" ht="20.100000000000001" customHeight="1">
      <c r="A15" s="439"/>
      <c r="B15" s="439" t="s">
        <v>158</v>
      </c>
      <c r="C15" s="441">
        <v>371.12068530770193</v>
      </c>
      <c r="D15" s="442">
        <v>438.56689302209497</v>
      </c>
      <c r="E15" s="441">
        <v>1100.4433783297968</v>
      </c>
      <c r="F15" s="441">
        <v>109.05346637280454</v>
      </c>
      <c r="G15" s="441">
        <v>98.587249280530358</v>
      </c>
      <c r="H15" s="442">
        <v>103.85084941677781</v>
      </c>
      <c r="I15" s="91"/>
      <c r="J15" s="91"/>
      <c r="K15" s="91"/>
      <c r="L15" s="91"/>
      <c r="M15" s="91"/>
      <c r="N15" s="91"/>
    </row>
    <row r="16" spans="1:14" ht="20.100000000000001" customHeight="1">
      <c r="A16" s="439"/>
      <c r="B16" s="439" t="s">
        <v>159</v>
      </c>
      <c r="C16" s="441">
        <v>119.30377967273598</v>
      </c>
      <c r="D16" s="441">
        <v>93.73</v>
      </c>
      <c r="E16" s="441">
        <v>308.13377967273601</v>
      </c>
      <c r="F16" s="441">
        <v>106.90302838058778</v>
      </c>
      <c r="G16" s="441">
        <v>79.324644549763008</v>
      </c>
      <c r="H16" s="441">
        <v>96.566416895777365</v>
      </c>
      <c r="I16" s="91"/>
      <c r="J16" s="91"/>
      <c r="K16" s="91"/>
      <c r="L16" s="91"/>
      <c r="M16" s="91"/>
      <c r="N16" s="91"/>
    </row>
    <row r="17" spans="1:14" ht="20.100000000000001" customHeight="1">
      <c r="A17" s="439"/>
      <c r="B17" s="439" t="s">
        <v>160</v>
      </c>
      <c r="C17" s="441">
        <v>16.206607142857102</v>
      </c>
      <c r="D17" s="441">
        <v>18.313392857142901</v>
      </c>
      <c r="E17" s="441">
        <v>47.466250000000002</v>
      </c>
      <c r="F17" s="441">
        <v>129.74422706357069</v>
      </c>
      <c r="G17" s="441">
        <v>119.45141648528876</v>
      </c>
      <c r="H17" s="441">
        <v>122.5509518121016</v>
      </c>
      <c r="I17" s="93"/>
      <c r="J17" s="91"/>
      <c r="K17" s="91"/>
      <c r="L17" s="91"/>
      <c r="M17" s="91"/>
      <c r="N17" s="91"/>
    </row>
    <row r="18" spans="1:14" ht="20.100000000000001" customHeight="1">
      <c r="A18" s="439"/>
      <c r="B18" s="445"/>
      <c r="C18" s="446"/>
      <c r="D18" s="446"/>
      <c r="E18" s="447"/>
      <c r="F18" s="447"/>
      <c r="G18" s="447"/>
      <c r="H18" s="448"/>
      <c r="I18" s="93"/>
      <c r="J18" s="91"/>
      <c r="K18" s="91"/>
      <c r="L18" s="91"/>
    </row>
    <row r="19" spans="1:14" ht="20.100000000000001" customHeight="1">
      <c r="A19" s="439"/>
      <c r="B19" s="449"/>
      <c r="C19" s="450"/>
      <c r="H19" s="442"/>
      <c r="L19" s="91"/>
    </row>
    <row r="20" spans="1:14" ht="20.100000000000001" customHeight="1">
      <c r="A20" s="439"/>
      <c r="B20" s="449"/>
      <c r="C20" s="451"/>
      <c r="H20" s="442"/>
      <c r="J20" s="91"/>
      <c r="K20" s="91"/>
      <c r="L20" s="91"/>
    </row>
    <row r="21" spans="1:14" ht="20.100000000000001" customHeight="1">
      <c r="A21" s="439"/>
      <c r="B21" s="449"/>
      <c r="C21" s="451"/>
      <c r="H21" s="442"/>
      <c r="J21" s="91"/>
      <c r="K21" s="91"/>
      <c r="L21" s="91"/>
    </row>
    <row r="22" spans="1:14" ht="20.100000000000001" customHeight="1">
      <c r="B22" s="452"/>
      <c r="C22" s="453"/>
      <c r="H22" s="94"/>
    </row>
    <row r="23" spans="1:14" ht="20.100000000000001" customHeight="1">
      <c r="A23" s="454"/>
      <c r="B23" s="455"/>
      <c r="C23" s="456"/>
      <c r="H23" s="94"/>
    </row>
    <row r="24" spans="1:14" ht="20.100000000000001" customHeight="1">
      <c r="A24" s="95"/>
      <c r="B24" s="96"/>
      <c r="C24" s="97"/>
      <c r="H24" s="94"/>
    </row>
    <row r="25" spans="1:14" ht="20.100000000000001" customHeight="1">
      <c r="A25" s="95"/>
      <c r="B25" s="96"/>
      <c r="C25" s="97"/>
      <c r="H25" s="94"/>
    </row>
    <row r="26" spans="1:14" ht="20.100000000000001" customHeight="1">
      <c r="A26" s="95"/>
      <c r="B26" s="96"/>
      <c r="C26" s="97"/>
      <c r="H26" s="94"/>
    </row>
    <row r="27" spans="1:14" ht="20.100000000000001" customHeight="1">
      <c r="A27" s="95"/>
      <c r="B27" s="96"/>
      <c r="C27" s="97"/>
      <c r="H27" s="94"/>
    </row>
    <row r="28" spans="1:14" ht="20.100000000000001" customHeight="1">
      <c r="A28" s="95"/>
      <c r="B28" s="96"/>
      <c r="C28" s="97"/>
      <c r="D28" s="97"/>
      <c r="E28" s="97"/>
      <c r="F28" s="97"/>
      <c r="G28" s="97"/>
      <c r="H28" s="94"/>
    </row>
    <row r="29" spans="1:14" ht="20.100000000000001" customHeight="1">
      <c r="A29" s="95"/>
      <c r="B29" s="96"/>
      <c r="C29" s="97"/>
      <c r="D29" s="97"/>
      <c r="E29" s="97"/>
      <c r="F29" s="97"/>
      <c r="G29" s="97"/>
      <c r="H29" s="94"/>
    </row>
    <row r="30" spans="1:14" ht="20.100000000000001" customHeight="1">
      <c r="A30" s="95"/>
      <c r="B30" s="96"/>
      <c r="C30" s="97"/>
      <c r="D30" s="97"/>
      <c r="E30" s="97"/>
      <c r="F30" s="97"/>
      <c r="G30" s="97"/>
      <c r="H30" s="94"/>
    </row>
    <row r="31" spans="1:14" ht="20.100000000000001" customHeight="1">
      <c r="A31" s="95"/>
      <c r="B31" s="96"/>
      <c r="C31" s="97"/>
      <c r="D31" s="97"/>
      <c r="E31" s="97"/>
      <c r="F31" s="97"/>
      <c r="G31" s="97"/>
      <c r="H31" s="94"/>
    </row>
    <row r="32" spans="1:14" ht="20.100000000000001" customHeight="1">
      <c r="A32" s="95"/>
      <c r="B32" s="96"/>
      <c r="C32" s="97"/>
      <c r="D32" s="97"/>
      <c r="E32" s="97"/>
      <c r="F32" s="97"/>
      <c r="G32" s="97"/>
      <c r="H32" s="94"/>
    </row>
    <row r="33" spans="1:8" ht="20.100000000000001" customHeight="1">
      <c r="A33" s="95"/>
      <c r="B33" s="96"/>
      <c r="C33" s="97"/>
      <c r="D33" s="97"/>
      <c r="E33" s="97"/>
      <c r="F33" s="97"/>
      <c r="G33" s="97"/>
      <c r="H33" s="94"/>
    </row>
    <row r="34" spans="1:8" ht="20.100000000000001" customHeight="1">
      <c r="A34" s="95"/>
      <c r="B34" s="96"/>
      <c r="C34" s="97"/>
      <c r="D34" s="97"/>
      <c r="E34" s="97"/>
      <c r="F34" s="97"/>
      <c r="G34" s="97"/>
      <c r="H34" s="94"/>
    </row>
    <row r="35" spans="1:8" ht="20.100000000000001" customHeight="1">
      <c r="A35" s="95"/>
      <c r="B35" s="96"/>
      <c r="C35" s="97"/>
      <c r="D35" s="97"/>
      <c r="E35" s="97"/>
      <c r="F35" s="97"/>
      <c r="G35" s="97"/>
      <c r="H35" s="94"/>
    </row>
    <row r="36" spans="1:8" ht="20.100000000000001" customHeight="1">
      <c r="A36" s="95"/>
      <c r="B36" s="96"/>
      <c r="C36" s="97"/>
      <c r="D36" s="97"/>
      <c r="E36" s="97"/>
      <c r="F36" s="97"/>
      <c r="G36" s="97"/>
      <c r="H36" s="94"/>
    </row>
    <row r="37" spans="1:8" ht="20.100000000000001" customHeight="1">
      <c r="A37" s="95"/>
      <c r="B37" s="96"/>
      <c r="C37" s="97"/>
      <c r="D37" s="97"/>
      <c r="E37" s="97"/>
      <c r="F37" s="97"/>
      <c r="G37" s="97"/>
      <c r="H37" s="94"/>
    </row>
    <row r="38" spans="1:8" ht="20.100000000000001" customHeight="1">
      <c r="A38" s="95"/>
      <c r="B38" s="96"/>
      <c r="C38" s="97"/>
      <c r="D38" s="97"/>
      <c r="E38" s="97"/>
      <c r="F38" s="97"/>
      <c r="G38" s="97"/>
      <c r="H38" s="94"/>
    </row>
    <row r="39" spans="1:8" ht="20.100000000000001" customHeight="1">
      <c r="A39" s="95"/>
      <c r="B39" s="96"/>
      <c r="C39" s="97"/>
      <c r="D39" s="97"/>
      <c r="E39" s="97"/>
      <c r="F39" s="97"/>
      <c r="G39" s="97"/>
      <c r="H39" s="94"/>
    </row>
    <row r="40" spans="1:8" ht="20.100000000000001" customHeight="1">
      <c r="A40" s="95"/>
      <c r="B40" s="96"/>
      <c r="C40" s="97"/>
      <c r="D40" s="97"/>
      <c r="E40" s="97"/>
      <c r="F40" s="97"/>
      <c r="G40" s="97"/>
      <c r="H40" s="94"/>
    </row>
    <row r="41" spans="1:8" ht="20.100000000000001" customHeight="1">
      <c r="A41" s="95"/>
      <c r="B41" s="96"/>
      <c r="C41" s="97"/>
      <c r="D41" s="97"/>
      <c r="E41" s="97"/>
      <c r="F41" s="97"/>
      <c r="G41" s="97"/>
      <c r="H41" s="94"/>
    </row>
    <row r="42" spans="1:8" ht="20.100000000000001" customHeight="1">
      <c r="A42" s="95"/>
      <c r="B42" s="96"/>
      <c r="C42" s="97"/>
      <c r="D42" s="97"/>
      <c r="E42" s="97"/>
      <c r="F42" s="97"/>
      <c r="G42" s="97"/>
      <c r="H42" s="94"/>
    </row>
    <row r="43" spans="1:8" ht="20.100000000000001" customHeight="1">
      <c r="A43" s="95"/>
      <c r="B43" s="96"/>
      <c r="C43" s="97"/>
      <c r="D43" s="97"/>
      <c r="E43" s="97"/>
      <c r="F43" s="97"/>
      <c r="G43" s="97"/>
      <c r="H43" s="94"/>
    </row>
    <row r="44" spans="1:8" ht="20.100000000000001" customHeight="1">
      <c r="A44" s="95"/>
    </row>
    <row r="45" spans="1:8" ht="15" customHeight="1">
      <c r="A45" s="95"/>
    </row>
    <row r="46" spans="1:8" ht="15" customHeight="1">
      <c r="A46" s="9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I7" sqref="I7"/>
    </sheetView>
  </sheetViews>
  <sheetFormatPr defaultColWidth="7.8984375" defaultRowHeight="15"/>
  <cols>
    <col min="1" max="1" width="1.69921875" style="85" customWidth="1"/>
    <col min="2" max="2" width="30.69921875" style="85" customWidth="1"/>
    <col min="3" max="3" width="9.5" style="85" customWidth="1"/>
    <col min="4" max="4" width="8.8984375" style="85" customWidth="1"/>
    <col min="5" max="5" width="9" style="85" customWidth="1"/>
    <col min="6" max="7" width="11.19921875" style="85" customWidth="1"/>
    <col min="8" max="16384" width="7.8984375" style="85"/>
  </cols>
  <sheetData>
    <row r="1" spans="1:9" ht="20.100000000000001" customHeight="1">
      <c r="A1" s="431" t="s">
        <v>607</v>
      </c>
    </row>
    <row r="2" spans="1:9" ht="20.100000000000001" customHeight="1">
      <c r="A2" s="432"/>
      <c r="B2" s="432"/>
      <c r="C2" s="432"/>
      <c r="D2" s="432"/>
      <c r="E2" s="432"/>
      <c r="F2" s="432"/>
    </row>
    <row r="3" spans="1:9" ht="15.9" customHeight="1">
      <c r="A3" s="86"/>
      <c r="B3" s="86"/>
      <c r="C3" s="86"/>
      <c r="D3" s="86"/>
      <c r="E3" s="86"/>
      <c r="G3" s="433" t="s">
        <v>26</v>
      </c>
      <c r="H3" s="501"/>
    </row>
    <row r="4" spans="1:9" ht="15.9" customHeight="1">
      <c r="A4" s="87"/>
      <c r="B4" s="87"/>
      <c r="C4" s="434" t="s">
        <v>32</v>
      </c>
      <c r="D4" s="434" t="s">
        <v>161</v>
      </c>
      <c r="E4" s="434" t="s">
        <v>88</v>
      </c>
      <c r="F4" s="811" t="s">
        <v>89</v>
      </c>
      <c r="G4" s="811" t="s">
        <v>89</v>
      </c>
      <c r="H4" s="89"/>
    </row>
    <row r="5" spans="1:9" ht="15.9" customHeight="1">
      <c r="A5" s="393"/>
      <c r="B5" s="393"/>
      <c r="C5" s="435" t="s">
        <v>58</v>
      </c>
      <c r="D5" s="435" t="s">
        <v>91</v>
      </c>
      <c r="E5" s="435" t="s">
        <v>55</v>
      </c>
      <c r="F5" s="435" t="s">
        <v>638</v>
      </c>
      <c r="G5" s="435" t="s">
        <v>638</v>
      </c>
      <c r="H5" s="89"/>
    </row>
    <row r="6" spans="1:9" ht="15.9" customHeight="1">
      <c r="A6" s="393"/>
      <c r="B6" s="393"/>
      <c r="C6" s="435" t="s">
        <v>92</v>
      </c>
      <c r="D6" s="435" t="s">
        <v>92</v>
      </c>
      <c r="E6" s="435" t="s">
        <v>92</v>
      </c>
      <c r="F6" s="435" t="s">
        <v>162</v>
      </c>
      <c r="G6" s="435" t="s">
        <v>57</v>
      </c>
      <c r="H6" s="89"/>
    </row>
    <row r="7" spans="1:9" ht="15.9" customHeight="1">
      <c r="A7" s="393"/>
      <c r="B7" s="393"/>
      <c r="C7" s="502">
        <v>2021</v>
      </c>
      <c r="D7" s="502">
        <v>2021</v>
      </c>
      <c r="E7" s="502">
        <v>2021</v>
      </c>
      <c r="F7" s="502" t="s">
        <v>639</v>
      </c>
      <c r="G7" s="502" t="s">
        <v>541</v>
      </c>
      <c r="H7" s="89"/>
    </row>
    <row r="8" spans="1:9" ht="15.9" customHeight="1">
      <c r="A8" s="393"/>
      <c r="B8" s="393"/>
      <c r="E8" s="435"/>
      <c r="F8" s="435"/>
      <c r="G8" s="435"/>
      <c r="H8" s="89"/>
    </row>
    <row r="9" spans="1:9" ht="15.9" customHeight="1">
      <c r="A9" s="436" t="s">
        <v>29</v>
      </c>
      <c r="B9" s="437"/>
      <c r="C9" s="492">
        <v>31592.963000000003</v>
      </c>
      <c r="D9" s="492">
        <v>34656.86017</v>
      </c>
      <c r="E9" s="492">
        <v>276319.49442272604</v>
      </c>
      <c r="F9" s="503">
        <v>57.329400001216648</v>
      </c>
      <c r="G9" s="503">
        <v>93.119302191899109</v>
      </c>
      <c r="H9" s="90"/>
      <c r="I9" s="91"/>
    </row>
    <row r="10" spans="1:9" ht="15.6" customHeight="1">
      <c r="A10" s="439"/>
      <c r="B10" s="445" t="s">
        <v>164</v>
      </c>
      <c r="C10" s="493">
        <v>6426.4</v>
      </c>
      <c r="D10" s="494">
        <v>7098.72</v>
      </c>
      <c r="E10" s="494">
        <v>48514.890000000007</v>
      </c>
      <c r="F10" s="504">
        <v>57.744330306840375</v>
      </c>
      <c r="G10" s="504">
        <v>99.154299686809466</v>
      </c>
      <c r="H10" s="90"/>
      <c r="I10" s="91"/>
    </row>
    <row r="11" spans="1:9" ht="15.6" customHeight="1">
      <c r="A11" s="439"/>
      <c r="B11" s="495" t="s">
        <v>49</v>
      </c>
      <c r="C11" s="493"/>
      <c r="D11" s="494"/>
      <c r="E11" s="494"/>
      <c r="F11" s="504"/>
      <c r="G11" s="504"/>
      <c r="H11" s="98"/>
      <c r="I11" s="91"/>
    </row>
    <row r="12" spans="1:9" ht="15.6" customHeight="1">
      <c r="A12" s="439"/>
      <c r="B12" s="496" t="s">
        <v>537</v>
      </c>
      <c r="C12" s="497">
        <v>3288.3</v>
      </c>
      <c r="D12" s="498">
        <v>3612.4</v>
      </c>
      <c r="E12" s="498">
        <v>24271.63</v>
      </c>
      <c r="F12" s="505">
        <v>61.364206364054674</v>
      </c>
      <c r="G12" s="505">
        <v>151.77642151866283</v>
      </c>
      <c r="H12" s="92"/>
      <c r="I12" s="91"/>
    </row>
    <row r="13" spans="1:9" ht="15.6" customHeight="1">
      <c r="A13" s="439"/>
      <c r="B13" s="496" t="s">
        <v>165</v>
      </c>
      <c r="C13" s="497">
        <v>360.52000000000004</v>
      </c>
      <c r="D13" s="498">
        <v>399.32</v>
      </c>
      <c r="E13" s="498">
        <v>2570.7400000000007</v>
      </c>
      <c r="F13" s="505">
        <v>56.34004689999783</v>
      </c>
      <c r="G13" s="505">
        <v>86.439030951060033</v>
      </c>
      <c r="H13" s="92"/>
      <c r="I13" s="91"/>
    </row>
    <row r="14" spans="1:9" ht="15.6" customHeight="1">
      <c r="A14" s="439"/>
      <c r="B14" s="496" t="s">
        <v>166</v>
      </c>
      <c r="C14" s="497">
        <v>219.5</v>
      </c>
      <c r="D14" s="498">
        <v>253.92</v>
      </c>
      <c r="E14" s="498">
        <v>1553.1200000000001</v>
      </c>
      <c r="F14" s="505">
        <v>40.467964251283256</v>
      </c>
      <c r="G14" s="505">
        <v>44.609118743573397</v>
      </c>
      <c r="H14" s="92"/>
      <c r="I14" s="91"/>
    </row>
    <row r="15" spans="1:9" ht="15.6" customHeight="1">
      <c r="A15" s="439"/>
      <c r="B15" s="496" t="s">
        <v>538</v>
      </c>
      <c r="C15" s="497">
        <v>129.81</v>
      </c>
      <c r="D15" s="498">
        <v>142.32</v>
      </c>
      <c r="E15" s="498">
        <v>922.74</v>
      </c>
      <c r="F15" s="506">
        <v>46.444672734529895</v>
      </c>
      <c r="G15" s="505">
        <v>58.726491646778044</v>
      </c>
      <c r="H15" s="92"/>
      <c r="I15" s="91"/>
    </row>
    <row r="16" spans="1:9" ht="15.6" customHeight="1">
      <c r="A16" s="439"/>
      <c r="B16" s="496" t="s">
        <v>167</v>
      </c>
      <c r="C16" s="497">
        <v>103.33</v>
      </c>
      <c r="D16" s="498">
        <v>109.72</v>
      </c>
      <c r="E16" s="498">
        <v>697.75</v>
      </c>
      <c r="F16" s="505">
        <v>52.434808747275866</v>
      </c>
      <c r="G16" s="505">
        <v>94.427076989701334</v>
      </c>
      <c r="H16" s="92"/>
      <c r="I16" s="91"/>
    </row>
    <row r="17" spans="1:9" ht="15.6" customHeight="1">
      <c r="A17" s="439"/>
      <c r="B17" s="496" t="s">
        <v>540</v>
      </c>
      <c r="C17" s="497">
        <v>68.42</v>
      </c>
      <c r="D17" s="497">
        <v>80.23</v>
      </c>
      <c r="E17" s="497">
        <v>516.01</v>
      </c>
      <c r="F17" s="506">
        <v>47.949858058161311</v>
      </c>
      <c r="G17" s="506">
        <v>180.76438029846565</v>
      </c>
      <c r="H17" s="92"/>
      <c r="I17" s="91"/>
    </row>
    <row r="18" spans="1:9" ht="15.6" customHeight="1">
      <c r="A18" s="439"/>
      <c r="B18" s="496" t="s">
        <v>539</v>
      </c>
      <c r="C18" s="497">
        <v>58.63</v>
      </c>
      <c r="D18" s="498">
        <v>69.08</v>
      </c>
      <c r="E18" s="498">
        <v>414.59999999999997</v>
      </c>
      <c r="F18" s="505">
        <v>45.924555680477631</v>
      </c>
      <c r="G18" s="505">
        <v>102.25675175730669</v>
      </c>
      <c r="H18" s="92"/>
      <c r="I18" s="91"/>
    </row>
    <row r="19" spans="1:9" ht="15.6" customHeight="1">
      <c r="A19" s="439"/>
      <c r="B19" s="496" t="s">
        <v>168</v>
      </c>
      <c r="C19" s="498">
        <v>46.86</v>
      </c>
      <c r="D19" s="498">
        <v>52.8</v>
      </c>
      <c r="E19" s="498">
        <v>403.92</v>
      </c>
      <c r="F19" s="505">
        <v>60.175198140754425</v>
      </c>
      <c r="G19" s="505">
        <v>156.26136407597971</v>
      </c>
      <c r="H19" s="92"/>
      <c r="I19" s="91"/>
    </row>
    <row r="20" spans="1:9" ht="15.6" customHeight="1">
      <c r="A20" s="439"/>
      <c r="B20" s="496" t="s">
        <v>170</v>
      </c>
      <c r="C20" s="497">
        <v>28.4</v>
      </c>
      <c r="D20" s="497">
        <v>33.06</v>
      </c>
      <c r="E20" s="497">
        <v>210.4254</v>
      </c>
      <c r="F20" s="506">
        <v>39.598306360557025</v>
      </c>
      <c r="G20" s="506">
        <v>190.82742359662643</v>
      </c>
      <c r="H20" s="92"/>
      <c r="I20" s="91"/>
    </row>
    <row r="21" spans="1:9" ht="15.6" customHeight="1">
      <c r="A21" s="439"/>
      <c r="B21" s="496" t="s">
        <v>169</v>
      </c>
      <c r="C21" s="499">
        <v>18.14</v>
      </c>
      <c r="D21" s="499">
        <v>21.52</v>
      </c>
      <c r="E21" s="499">
        <v>157.17999999999998</v>
      </c>
      <c r="F21" s="99">
        <v>45.705146845013083</v>
      </c>
      <c r="G21" s="99">
        <v>102.65151515151514</v>
      </c>
      <c r="H21" s="92"/>
      <c r="I21" s="91"/>
    </row>
    <row r="22" spans="1:9" ht="15.6" customHeight="1">
      <c r="A22" s="439"/>
      <c r="B22" s="445" t="s">
        <v>171</v>
      </c>
      <c r="C22" s="493">
        <v>25166.563000000002</v>
      </c>
      <c r="D22" s="494">
        <v>27558.140170000002</v>
      </c>
      <c r="E22" s="494">
        <v>227804</v>
      </c>
      <c r="F22" s="504">
        <v>57.241802511427053</v>
      </c>
      <c r="G22" s="504">
        <v>91.927718427528077</v>
      </c>
      <c r="H22" s="92"/>
      <c r="I22" s="91"/>
    </row>
    <row r="23" spans="1:9" ht="15.6" customHeight="1">
      <c r="A23" s="439"/>
      <c r="B23" s="500" t="s">
        <v>172</v>
      </c>
      <c r="C23" s="497">
        <v>16772.969000000001</v>
      </c>
      <c r="D23" s="498">
        <v>18292</v>
      </c>
      <c r="E23" s="498">
        <v>153346.21071037604</v>
      </c>
      <c r="F23" s="505">
        <v>55.07373956551799</v>
      </c>
      <c r="G23" s="505">
        <v>93.017184632455937</v>
      </c>
      <c r="H23" s="92"/>
      <c r="I23" s="91"/>
    </row>
    <row r="24" spans="1:9" ht="15.6" customHeight="1">
      <c r="A24" s="439"/>
      <c r="B24" s="500" t="s">
        <v>173</v>
      </c>
      <c r="C24" s="497">
        <v>6871.5910000000003</v>
      </c>
      <c r="D24" s="498">
        <v>7644.4229999999998</v>
      </c>
      <c r="E24" s="498">
        <v>62533.176632349998</v>
      </c>
      <c r="F24" s="505">
        <v>60.630522329170397</v>
      </c>
      <c r="G24" s="505">
        <v>89.752256487324303</v>
      </c>
      <c r="H24" s="92"/>
      <c r="I24" s="91"/>
    </row>
    <row r="25" spans="1:9" ht="15.6" customHeight="1">
      <c r="A25" s="439"/>
      <c r="B25" s="500" t="s">
        <v>174</v>
      </c>
      <c r="C25" s="497">
        <v>1522.0029999999999</v>
      </c>
      <c r="D25" s="498">
        <v>1622.2329999999999</v>
      </c>
      <c r="E25" s="498">
        <v>11925.21708</v>
      </c>
      <c r="F25" s="505">
        <v>72.746414033085998</v>
      </c>
      <c r="G25" s="505">
        <v>89.81615611473454</v>
      </c>
      <c r="H25" s="92"/>
      <c r="I25" s="91"/>
    </row>
    <row r="26" spans="1:9" ht="15.6" customHeight="1">
      <c r="B26" s="452" t="s">
        <v>175</v>
      </c>
      <c r="C26" s="94"/>
      <c r="D26" s="94"/>
      <c r="E26" s="94"/>
      <c r="F26" s="99"/>
      <c r="G26" s="99"/>
      <c r="H26" s="92"/>
      <c r="I26" s="91"/>
    </row>
    <row r="27" spans="1:9" ht="15.6" customHeight="1">
      <c r="A27" s="454"/>
      <c r="B27" s="455" t="s">
        <v>176</v>
      </c>
      <c r="C27" s="499">
        <v>1905.3389999999999</v>
      </c>
      <c r="D27" s="499">
        <v>2684.1709999999998</v>
      </c>
      <c r="E27" s="499">
        <v>28380.576000000001</v>
      </c>
      <c r="F27" s="99">
        <v>55.82523413420725</v>
      </c>
      <c r="G27" s="99">
        <v>91.249871190142002</v>
      </c>
      <c r="H27" s="92"/>
      <c r="I27" s="91"/>
    </row>
    <row r="28" spans="1:9" ht="15.6" customHeight="1">
      <c r="A28" s="454"/>
      <c r="B28" s="455" t="s">
        <v>177</v>
      </c>
      <c r="C28" s="499">
        <v>560.12</v>
      </c>
      <c r="D28" s="499">
        <v>508.09</v>
      </c>
      <c r="E28" s="499">
        <v>13768.907999999999</v>
      </c>
      <c r="F28" s="99">
        <v>38.515270459902084</v>
      </c>
      <c r="G28" s="99">
        <v>60.259886446839964</v>
      </c>
      <c r="H28" s="92"/>
      <c r="I28" s="91"/>
    </row>
    <row r="29" spans="1:9" ht="15.6" customHeight="1">
      <c r="A29" s="454"/>
      <c r="B29" s="455" t="s">
        <v>413</v>
      </c>
      <c r="C29" s="499">
        <v>1690.86</v>
      </c>
      <c r="D29" s="499">
        <v>1678.6379999999999</v>
      </c>
      <c r="E29" s="499">
        <v>13183.785</v>
      </c>
      <c r="F29" s="99">
        <v>73.02147970937375</v>
      </c>
      <c r="G29" s="99">
        <v>115.92290965620874</v>
      </c>
      <c r="H29" s="92"/>
    </row>
    <row r="30" spans="1:9" ht="15.6" customHeight="1">
      <c r="A30" s="454"/>
      <c r="B30" s="455" t="s">
        <v>412</v>
      </c>
      <c r="C30" s="499">
        <v>1522.6880000000001</v>
      </c>
      <c r="D30" s="499">
        <v>1718.779</v>
      </c>
      <c r="E30" s="499">
        <v>8276.6679999999997</v>
      </c>
      <c r="F30" s="99">
        <v>61.470350747833855</v>
      </c>
      <c r="G30" s="99">
        <v>111.00233212151709</v>
      </c>
      <c r="H30" s="92"/>
    </row>
    <row r="31" spans="1:9" ht="15.6" customHeight="1">
      <c r="A31" s="454"/>
      <c r="B31" s="455" t="s">
        <v>415</v>
      </c>
      <c r="C31" s="499">
        <v>929.95</v>
      </c>
      <c r="D31" s="499">
        <v>920.20799999999997</v>
      </c>
      <c r="E31" s="499">
        <v>7395.0320000000002</v>
      </c>
      <c r="F31" s="99">
        <v>71.712273180007116</v>
      </c>
      <c r="G31" s="99">
        <v>101.72600566279193</v>
      </c>
      <c r="H31" s="92"/>
    </row>
    <row r="32" spans="1:9" ht="15.6" customHeight="1">
      <c r="A32" s="454"/>
      <c r="B32" s="455" t="s">
        <v>178</v>
      </c>
      <c r="C32" s="499">
        <v>625.35599999999999</v>
      </c>
      <c r="D32" s="499">
        <v>723.529</v>
      </c>
      <c r="E32" s="499">
        <v>6598.3069999999998</v>
      </c>
      <c r="F32" s="99">
        <v>60.782904125095307</v>
      </c>
      <c r="G32" s="99">
        <v>116.63455152849028</v>
      </c>
      <c r="H32" s="92"/>
    </row>
    <row r="33" spans="1:8" ht="15.6" customHeight="1">
      <c r="A33" s="454"/>
      <c r="B33" s="455" t="s">
        <v>414</v>
      </c>
      <c r="C33" s="499">
        <v>335.62200000000001</v>
      </c>
      <c r="D33" s="499">
        <v>514.80100000000004</v>
      </c>
      <c r="E33" s="499">
        <v>5651.0439999999999</v>
      </c>
      <c r="F33" s="99">
        <v>45.733037998347434</v>
      </c>
      <c r="G33" s="99">
        <v>63.671396408424883</v>
      </c>
      <c r="H33" s="92"/>
    </row>
    <row r="34" spans="1:8" ht="15.6" customHeight="1">
      <c r="A34" s="454"/>
      <c r="B34" s="455" t="s">
        <v>423</v>
      </c>
      <c r="C34" s="499">
        <v>811.15</v>
      </c>
      <c r="D34" s="499">
        <v>726.94100000000003</v>
      </c>
      <c r="E34" s="499">
        <v>5284.5770000000002</v>
      </c>
      <c r="F34" s="99">
        <v>64.351605375329584</v>
      </c>
      <c r="G34" s="99">
        <v>100.22436122954505</v>
      </c>
      <c r="H34" s="92"/>
    </row>
    <row r="35" spans="1:8" ht="15.6" customHeight="1">
      <c r="A35" s="454"/>
      <c r="B35" s="455" t="s">
        <v>417</v>
      </c>
      <c r="C35" s="499">
        <v>717.85</v>
      </c>
      <c r="D35" s="499">
        <v>790.53599999999994</v>
      </c>
      <c r="E35" s="499">
        <v>4810.6379999999999</v>
      </c>
      <c r="F35" s="99">
        <v>72.141916872941195</v>
      </c>
      <c r="G35" s="99">
        <v>97.986851134531136</v>
      </c>
      <c r="H35" s="92"/>
    </row>
    <row r="36" spans="1:8" ht="15.6" customHeight="1">
      <c r="A36" s="454"/>
      <c r="B36" s="455" t="s">
        <v>416</v>
      </c>
      <c r="C36" s="499">
        <v>575.851</v>
      </c>
      <c r="D36" s="499">
        <v>588.06899999999996</v>
      </c>
      <c r="E36" s="499">
        <v>4689.5789999999997</v>
      </c>
      <c r="F36" s="99">
        <v>72.037152387616175</v>
      </c>
      <c r="G36" s="99">
        <v>82.592426844983692</v>
      </c>
      <c r="H36" s="92"/>
    </row>
    <row r="37" spans="1:8" ht="15.6" customHeight="1">
      <c r="A37" s="454"/>
      <c r="B37" s="455" t="s">
        <v>422</v>
      </c>
      <c r="C37" s="499">
        <v>395.529</v>
      </c>
      <c r="D37" s="499">
        <v>337.45699999999999</v>
      </c>
      <c r="E37" s="499">
        <v>4606.9549999999999</v>
      </c>
      <c r="F37" s="99">
        <v>61.395238071123224</v>
      </c>
      <c r="G37" s="99">
        <v>137.02635916782816</v>
      </c>
      <c r="H37" s="92"/>
    </row>
    <row r="38" spans="1:8" ht="15.6" customHeight="1">
      <c r="A38" s="454"/>
      <c r="B38" s="455" t="s">
        <v>424</v>
      </c>
      <c r="C38" s="499">
        <v>563.11800000000005</v>
      </c>
      <c r="D38" s="499">
        <v>687.25199999999995</v>
      </c>
      <c r="E38" s="499">
        <v>3995.038</v>
      </c>
      <c r="F38" s="99">
        <v>52.489240793382763</v>
      </c>
      <c r="G38" s="99">
        <v>118.26549537081578</v>
      </c>
      <c r="H38" s="92"/>
    </row>
    <row r="39" spans="1:8" ht="15.6" customHeight="1">
      <c r="A39" s="454"/>
      <c r="B39" s="455" t="s">
        <v>419</v>
      </c>
      <c r="C39" s="499">
        <v>522.90499999999997</v>
      </c>
      <c r="D39" s="499">
        <v>528.83699999999999</v>
      </c>
      <c r="E39" s="499">
        <v>3957.6950000000002</v>
      </c>
      <c r="F39" s="99">
        <v>74.623675742494925</v>
      </c>
      <c r="G39" s="99">
        <v>86.602001189939315</v>
      </c>
      <c r="H39" s="92"/>
    </row>
    <row r="40" spans="1:8" ht="15.6" customHeight="1">
      <c r="A40" s="454"/>
      <c r="B40" s="455" t="s">
        <v>425</v>
      </c>
      <c r="C40" s="499">
        <v>496.36</v>
      </c>
      <c r="D40" s="499">
        <v>516.34</v>
      </c>
      <c r="E40" s="499">
        <v>3895.6060000000002</v>
      </c>
      <c r="F40" s="99">
        <v>64.48969848347798</v>
      </c>
      <c r="G40" s="99">
        <v>79.4403781059262</v>
      </c>
      <c r="H40" s="92"/>
    </row>
    <row r="41" spans="1:8" ht="15.6" customHeight="1">
      <c r="A41" s="454"/>
      <c r="B41" s="455" t="s">
        <v>429</v>
      </c>
      <c r="C41" s="499">
        <v>414.29</v>
      </c>
      <c r="D41" s="499">
        <v>420</v>
      </c>
      <c r="E41" s="499">
        <v>3814.837</v>
      </c>
      <c r="F41" s="99">
        <v>75.597058980313605</v>
      </c>
      <c r="G41" s="99">
        <v>171.72548497078967</v>
      </c>
      <c r="H41" s="92"/>
    </row>
    <row r="42" spans="1:8" ht="15.6" customHeight="1">
      <c r="A42" s="454"/>
      <c r="B42" s="455" t="s">
        <v>486</v>
      </c>
      <c r="C42" s="499">
        <v>619.52</v>
      </c>
      <c r="D42" s="499">
        <v>561.24</v>
      </c>
      <c r="E42" s="499">
        <v>3660.3</v>
      </c>
      <c r="F42" s="99">
        <v>67.395025660486169</v>
      </c>
      <c r="G42" s="99">
        <v>115.20474075864601</v>
      </c>
      <c r="H42" s="92"/>
    </row>
    <row r="43" spans="1:8" ht="15.6" customHeight="1">
      <c r="A43" s="454"/>
      <c r="B43" s="455" t="s">
        <v>418</v>
      </c>
      <c r="C43" s="499">
        <v>234.00800000000001</v>
      </c>
      <c r="D43" s="499">
        <v>242.24516999999997</v>
      </c>
      <c r="E43" s="499">
        <v>3541.4971700000001</v>
      </c>
      <c r="F43" s="99">
        <v>39.039388531240355</v>
      </c>
      <c r="G43" s="99">
        <v>83.645545017943121</v>
      </c>
      <c r="H43" s="92"/>
    </row>
    <row r="44" spans="1:8" ht="15.6" customHeight="1">
      <c r="A44" s="454"/>
      <c r="B44" s="455" t="s">
        <v>635</v>
      </c>
      <c r="C44" s="499">
        <v>500.38299999999998</v>
      </c>
      <c r="D44" s="499">
        <v>560.74900000000002</v>
      </c>
      <c r="E44" s="499">
        <v>3541.1489999999999</v>
      </c>
      <c r="F44" s="99">
        <v>72.016919705021678</v>
      </c>
      <c r="G44" s="99">
        <v>107.30107487457575</v>
      </c>
      <c r="H44" s="92"/>
    </row>
    <row r="45" spans="1:8" ht="15.6" customHeight="1">
      <c r="A45" s="454"/>
      <c r="B45" s="455" t="s">
        <v>428</v>
      </c>
      <c r="C45" s="499">
        <v>488.07600000000002</v>
      </c>
      <c r="D45" s="499">
        <v>503.28500000000003</v>
      </c>
      <c r="E45" s="499">
        <v>3469.2779999999998</v>
      </c>
      <c r="F45" s="99">
        <v>61.578589478732596</v>
      </c>
      <c r="G45" s="99">
        <v>91.48763750064937</v>
      </c>
      <c r="H45" s="92"/>
    </row>
    <row r="46" spans="1:8" ht="15.6" customHeight="1">
      <c r="A46" s="454"/>
      <c r="B46" s="455" t="s">
        <v>478</v>
      </c>
      <c r="C46" s="499">
        <v>445.42099999999999</v>
      </c>
      <c r="D46" s="499">
        <v>381.5</v>
      </c>
      <c r="E46" s="499">
        <v>3230.6410000000001</v>
      </c>
      <c r="F46" s="99">
        <v>72.437407327103458</v>
      </c>
      <c r="G46" s="99">
        <v>87.506402545470593</v>
      </c>
      <c r="H46" s="92"/>
    </row>
    <row r="47" spans="1:8" ht="15.6" customHeight="1">
      <c r="A47" s="454"/>
      <c r="B47" s="455" t="s">
        <v>493</v>
      </c>
      <c r="C47" s="499">
        <v>418.48899999999998</v>
      </c>
      <c r="D47" s="499">
        <v>352.125</v>
      </c>
      <c r="E47" s="499">
        <v>3129.2</v>
      </c>
      <c r="F47" s="99">
        <v>75.27549334291075</v>
      </c>
      <c r="G47" s="99">
        <v>120.62790347146381</v>
      </c>
    </row>
    <row r="48" spans="1:8" ht="15.6" customHeight="1">
      <c r="A48" s="454"/>
      <c r="B48" s="455" t="s">
        <v>441</v>
      </c>
      <c r="C48" s="499">
        <v>400.822</v>
      </c>
      <c r="D48" s="499">
        <v>567.47</v>
      </c>
      <c r="E48" s="499">
        <v>2900.4870000000001</v>
      </c>
      <c r="F48" s="99">
        <v>42.196543228555569</v>
      </c>
      <c r="G48" s="99">
        <v>113.10441723375109</v>
      </c>
    </row>
    <row r="49" spans="1:1" ht="15.9" customHeight="1">
      <c r="A49" s="454"/>
    </row>
    <row r="50" spans="1:1" ht="15.9" customHeight="1">
      <c r="A50" s="454"/>
    </row>
    <row r="51" spans="1:1" ht="15.9" customHeight="1">
      <c r="A51" s="454"/>
    </row>
    <row r="52" spans="1:1" ht="15.9" customHeight="1">
      <c r="A52" s="454"/>
    </row>
    <row r="53" spans="1:1" ht="15.9" customHeight="1">
      <c r="A53" s="454"/>
    </row>
    <row r="54" spans="1:1" ht="15.9" customHeight="1">
      <c r="A54" s="454"/>
    </row>
    <row r="55" spans="1:1" ht="15.9" customHeight="1">
      <c r="A55" s="454"/>
    </row>
    <row r="56" spans="1:1" ht="15.9" customHeight="1">
      <c r="A56" s="454"/>
    </row>
    <row r="57" spans="1:1" ht="15.9" customHeight="1">
      <c r="A57" s="454"/>
    </row>
    <row r="58" spans="1:1" ht="15.9" customHeight="1">
      <c r="A58" s="454"/>
    </row>
    <row r="59" spans="1:1" ht="15.9" customHeight="1">
      <c r="A59" s="454"/>
    </row>
    <row r="60" spans="1:1" ht="15.9" customHeight="1">
      <c r="A60" s="454"/>
    </row>
    <row r="61" spans="1:1" ht="15.9" customHeight="1">
      <c r="A61" s="454"/>
    </row>
    <row r="62" spans="1:1" ht="15.9" customHeight="1">
      <c r="A62" s="454"/>
    </row>
    <row r="63" spans="1:1" ht="15.9" customHeight="1">
      <c r="A63" s="454"/>
    </row>
    <row r="64" spans="1:1" ht="15.9" customHeight="1">
      <c r="A64" s="454"/>
    </row>
    <row r="65" spans="1:6" ht="15.9" customHeight="1">
      <c r="A65" s="95"/>
    </row>
    <row r="66" spans="1:6" ht="15.9" customHeight="1">
      <c r="A66" s="95"/>
    </row>
    <row r="67" spans="1:6" ht="15.9" customHeight="1">
      <c r="A67" s="95"/>
    </row>
    <row r="68" spans="1:6" ht="15.9" customHeight="1">
      <c r="A68" s="95"/>
    </row>
    <row r="69" spans="1:6" ht="15.9" customHeight="1">
      <c r="A69" s="95"/>
    </row>
    <row r="70" spans="1:6" ht="15.9" customHeight="1">
      <c r="A70" s="95"/>
    </row>
    <row r="71" spans="1:6">
      <c r="A71" s="100"/>
      <c r="B71" s="100"/>
      <c r="C71" s="100"/>
      <c r="D71" s="100"/>
      <c r="E71" s="100"/>
      <c r="F71" s="100"/>
    </row>
    <row r="72" spans="1:6">
      <c r="A72" s="100"/>
      <c r="B72" s="100"/>
      <c r="C72" s="100"/>
      <c r="D72" s="100"/>
      <c r="E72" s="100"/>
      <c r="F72" s="100"/>
    </row>
    <row r="73" spans="1:6">
      <c r="A73" s="100"/>
      <c r="B73" s="100"/>
      <c r="C73" s="100"/>
      <c r="D73" s="100"/>
      <c r="E73" s="100"/>
      <c r="F73" s="100"/>
    </row>
    <row r="74" spans="1:6">
      <c r="A74" s="100"/>
      <c r="B74" s="100"/>
      <c r="C74" s="100"/>
      <c r="D74" s="100"/>
      <c r="E74" s="100"/>
      <c r="F74" s="100"/>
    </row>
    <row r="75" spans="1:6">
      <c r="A75" s="100"/>
      <c r="B75" s="100"/>
      <c r="C75" s="100"/>
      <c r="D75" s="100"/>
      <c r="E75" s="100"/>
      <c r="F75" s="100"/>
    </row>
    <row r="76" spans="1:6">
      <c r="A76" s="100"/>
      <c r="B76" s="100"/>
      <c r="C76" s="100"/>
      <c r="D76" s="100"/>
      <c r="E76" s="100"/>
      <c r="F76" s="100"/>
    </row>
    <row r="77" spans="1:6">
      <c r="A77" s="100"/>
      <c r="B77" s="100"/>
      <c r="C77" s="100"/>
      <c r="D77" s="100"/>
      <c r="E77" s="100"/>
      <c r="F77" s="100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I7" sqref="I7"/>
    </sheetView>
  </sheetViews>
  <sheetFormatPr defaultColWidth="9" defaultRowHeight="15.6"/>
  <cols>
    <col min="1" max="1" width="1.5" style="2" customWidth="1"/>
    <col min="2" max="2" width="36.69921875" style="2" customWidth="1"/>
    <col min="3" max="3" width="7.59765625" style="2" customWidth="1"/>
    <col min="4" max="4" width="7.09765625" style="2" customWidth="1"/>
    <col min="5" max="5" width="7.8984375" style="2" customWidth="1"/>
    <col min="6" max="7" width="7.09765625" style="2" customWidth="1"/>
    <col min="8" max="8" width="7.09765625" customWidth="1"/>
    <col min="9" max="16384" width="9" style="2"/>
  </cols>
  <sheetData>
    <row r="1" spans="1:11" ht="18" customHeight="1">
      <c r="A1" s="1" t="s">
        <v>30</v>
      </c>
      <c r="B1" s="1"/>
      <c r="C1" s="572"/>
      <c r="D1" s="572"/>
      <c r="E1" s="572"/>
    </row>
    <row r="2" spans="1:11" ht="18" customHeight="1">
      <c r="A2" s="1"/>
      <c r="B2" s="1"/>
      <c r="C2" s="572"/>
      <c r="D2" s="572"/>
      <c r="E2" s="572"/>
    </row>
    <row r="3" spans="1:11" ht="18" customHeight="1">
      <c r="A3" s="550"/>
      <c r="B3" s="551"/>
      <c r="C3" s="554"/>
      <c r="D3" s="554"/>
      <c r="E3" s="554"/>
      <c r="F3" s="554"/>
      <c r="G3" s="554"/>
      <c r="H3" s="555" t="s">
        <v>26</v>
      </c>
    </row>
    <row r="4" spans="1:11" ht="18" customHeight="1">
      <c r="A4" s="556"/>
      <c r="B4" s="557"/>
      <c r="C4" s="249" t="s">
        <v>446</v>
      </c>
      <c r="D4" s="249" t="s">
        <v>86</v>
      </c>
      <c r="E4" s="249" t="s">
        <v>372</v>
      </c>
      <c r="F4" s="993" t="s">
        <v>376</v>
      </c>
      <c r="G4" s="993"/>
      <c r="H4" s="993"/>
    </row>
    <row r="5" spans="1:11" ht="18" customHeight="1">
      <c r="A5" s="558"/>
      <c r="B5" s="559"/>
      <c r="C5" s="250" t="s">
        <v>151</v>
      </c>
      <c r="D5" s="250" t="s">
        <v>371</v>
      </c>
      <c r="E5" s="250" t="s">
        <v>55</v>
      </c>
      <c r="F5" s="250" t="s">
        <v>248</v>
      </c>
      <c r="G5" s="250" t="s">
        <v>87</v>
      </c>
      <c r="H5" s="251" t="s">
        <v>150</v>
      </c>
    </row>
    <row r="6" spans="1:11" ht="18" customHeight="1">
      <c r="A6" s="558"/>
      <c r="B6" s="559"/>
      <c r="C6" s="250" t="s">
        <v>92</v>
      </c>
      <c r="D6" s="250" t="s">
        <v>92</v>
      </c>
      <c r="E6" s="250" t="s">
        <v>92</v>
      </c>
      <c r="F6" s="250" t="s">
        <v>92</v>
      </c>
      <c r="G6" s="250" t="s">
        <v>92</v>
      </c>
      <c r="H6" s="250" t="s">
        <v>92</v>
      </c>
    </row>
    <row r="7" spans="1:11" ht="18" customHeight="1">
      <c r="A7" s="550"/>
      <c r="B7" s="560"/>
      <c r="C7" s="252">
        <v>2021</v>
      </c>
      <c r="D7" s="713">
        <v>2021</v>
      </c>
      <c r="E7" s="713">
        <v>2021</v>
      </c>
      <c r="F7" s="713">
        <v>2021</v>
      </c>
      <c r="G7" s="713">
        <v>2021</v>
      </c>
      <c r="H7" s="713">
        <v>2021</v>
      </c>
    </row>
    <row r="8" spans="1:11" ht="18" customHeight="1">
      <c r="A8" s="550"/>
      <c r="B8" s="560"/>
      <c r="C8" s="250"/>
      <c r="D8" s="250"/>
      <c r="E8" s="250"/>
      <c r="F8" s="250"/>
      <c r="G8" s="250"/>
      <c r="H8" s="250"/>
    </row>
    <row r="9" spans="1:11" ht="20.100000000000001" customHeight="1">
      <c r="A9" s="992" t="s">
        <v>29</v>
      </c>
      <c r="B9" s="992"/>
      <c r="C9" s="397">
        <v>1248362.5881709433</v>
      </c>
      <c r="D9" s="397">
        <v>1201065.9545877669</v>
      </c>
      <c r="E9" s="397">
        <v>3643801.8338578446</v>
      </c>
      <c r="F9" s="284">
        <v>106.57069171275199</v>
      </c>
      <c r="G9" s="284">
        <v>93.833542301227325</v>
      </c>
      <c r="H9" s="284">
        <v>101.42269948725682</v>
      </c>
      <c r="J9" s="284"/>
      <c r="K9" s="404"/>
    </row>
    <row r="10" spans="1:11" ht="20.100000000000001" customHeight="1">
      <c r="A10" s="564"/>
      <c r="B10" s="257" t="s">
        <v>0</v>
      </c>
      <c r="C10" s="397">
        <v>137010</v>
      </c>
      <c r="D10" s="397">
        <v>156016.90966242264</v>
      </c>
      <c r="E10" s="397">
        <v>420887.09748839505</v>
      </c>
      <c r="F10" s="284">
        <v>104.00753961236681</v>
      </c>
      <c r="G10" s="284">
        <v>101.04363336520102</v>
      </c>
      <c r="H10" s="284">
        <v>102.73989861525233</v>
      </c>
      <c r="J10" s="284"/>
      <c r="K10" s="404"/>
    </row>
    <row r="11" spans="1:11" ht="20.100000000000001" customHeight="1">
      <c r="A11" s="550"/>
      <c r="B11" s="258" t="s">
        <v>1</v>
      </c>
      <c r="C11" s="398">
        <v>97310.648484178484</v>
      </c>
      <c r="D11" s="398">
        <v>116001.54164544868</v>
      </c>
      <c r="E11" s="398">
        <v>312483.77006671648</v>
      </c>
      <c r="F11" s="285">
        <v>103.66509383279504</v>
      </c>
      <c r="G11" s="285">
        <v>102.83263952576027</v>
      </c>
      <c r="H11" s="285">
        <v>103.31855395950727</v>
      </c>
      <c r="J11" s="285"/>
      <c r="K11" s="404"/>
    </row>
    <row r="12" spans="1:11" ht="20.100000000000001" customHeight="1">
      <c r="A12" s="550"/>
      <c r="B12" s="258" t="s">
        <v>2</v>
      </c>
      <c r="C12" s="398">
        <v>6765.5317065806976</v>
      </c>
      <c r="D12" s="398">
        <v>6537.9708306468601</v>
      </c>
      <c r="E12" s="398">
        <v>18801.165260825983</v>
      </c>
      <c r="F12" s="285">
        <v>104.00932877246458</v>
      </c>
      <c r="G12" s="285">
        <v>102.15432972431347</v>
      </c>
      <c r="H12" s="285">
        <v>103.3025655928522</v>
      </c>
      <c r="J12" s="285"/>
      <c r="K12" s="404"/>
    </row>
    <row r="13" spans="1:11" ht="20.100000000000001" customHeight="1">
      <c r="A13" s="550"/>
      <c r="B13" s="258" t="s">
        <v>27</v>
      </c>
      <c r="C13" s="398">
        <v>32933.255062173084</v>
      </c>
      <c r="D13" s="398">
        <v>33477.397186327078</v>
      </c>
      <c r="E13" s="398">
        <v>89602.162160852575</v>
      </c>
      <c r="F13" s="285">
        <v>105.03236735853076</v>
      </c>
      <c r="G13" s="285">
        <v>95.108293520079243</v>
      </c>
      <c r="H13" s="285">
        <v>100.65877131781065</v>
      </c>
      <c r="J13" s="285"/>
      <c r="K13" s="404"/>
    </row>
    <row r="14" spans="1:11" ht="20.100000000000001" customHeight="1">
      <c r="A14" s="564"/>
      <c r="B14" s="257" t="s">
        <v>3</v>
      </c>
      <c r="C14" s="397">
        <v>479060.05728930322</v>
      </c>
      <c r="D14" s="397">
        <v>450933.19432099548</v>
      </c>
      <c r="E14" s="397">
        <v>1364438.3971820055</v>
      </c>
      <c r="F14" s="284">
        <v>110.35944516869694</v>
      </c>
      <c r="G14" s="284">
        <v>94.984829442130632</v>
      </c>
      <c r="H14" s="284">
        <v>103.56848749142571</v>
      </c>
      <c r="J14" s="284"/>
      <c r="K14" s="404"/>
    </row>
    <row r="15" spans="1:11" ht="20.100000000000001" customHeight="1">
      <c r="A15" s="550"/>
      <c r="B15" s="258" t="s">
        <v>4</v>
      </c>
      <c r="C15" s="398">
        <v>397801.5355544276</v>
      </c>
      <c r="D15" s="398">
        <v>370299.71999619133</v>
      </c>
      <c r="E15" s="398">
        <v>1135859.7603427891</v>
      </c>
      <c r="F15" s="285">
        <v>111.17815614194515</v>
      </c>
      <c r="G15" s="285">
        <v>96.502359465317738</v>
      </c>
      <c r="H15" s="285">
        <v>104.44513201024046</v>
      </c>
      <c r="J15" s="285"/>
      <c r="K15" s="404"/>
    </row>
    <row r="16" spans="1:11" ht="20.100000000000001" customHeight="1">
      <c r="A16" s="550"/>
      <c r="B16" s="259" t="s">
        <v>5</v>
      </c>
      <c r="C16" s="398">
        <v>38207.309387581416</v>
      </c>
      <c r="D16" s="398">
        <v>38261.130279598161</v>
      </c>
      <c r="E16" s="398">
        <v>113057.29550718093</v>
      </c>
      <c r="F16" s="285">
        <v>95.319067861668159</v>
      </c>
      <c r="G16" s="285">
        <v>91.751985937164193</v>
      </c>
      <c r="H16" s="285">
        <v>92.828993822817353</v>
      </c>
      <c r="J16" s="285"/>
      <c r="K16" s="404"/>
    </row>
    <row r="17" spans="1:11" ht="20.100000000000001" customHeight="1">
      <c r="A17" s="550"/>
      <c r="B17" s="259" t="s">
        <v>6</v>
      </c>
      <c r="C17" s="398">
        <v>306991.91249871871</v>
      </c>
      <c r="D17" s="398">
        <v>283026.53168470936</v>
      </c>
      <c r="E17" s="398">
        <v>872798.08775039657</v>
      </c>
      <c r="F17" s="285">
        <v>113.35270961828444</v>
      </c>
      <c r="G17" s="285">
        <v>96.763941713493324</v>
      </c>
      <c r="H17" s="285">
        <v>106.05236361537575</v>
      </c>
      <c r="J17" s="285"/>
      <c r="K17" s="404"/>
    </row>
    <row r="18" spans="1:11" ht="27" customHeight="1">
      <c r="A18" s="550"/>
      <c r="B18" s="260" t="s">
        <v>7</v>
      </c>
      <c r="C18" s="398">
        <v>45970.56204685937</v>
      </c>
      <c r="D18" s="398">
        <v>41920.968302782785</v>
      </c>
      <c r="E18" s="398">
        <v>129216.85685269954</v>
      </c>
      <c r="F18" s="285">
        <v>112.82881825357751</v>
      </c>
      <c r="G18" s="285">
        <v>98.821241553809571</v>
      </c>
      <c r="H18" s="285">
        <v>105.24407979632298</v>
      </c>
      <c r="J18" s="285"/>
      <c r="K18" s="404"/>
    </row>
    <row r="19" spans="1:11" ht="27" customHeight="1">
      <c r="A19" s="550"/>
      <c r="B19" s="260" t="s">
        <v>8</v>
      </c>
      <c r="C19" s="399">
        <v>6631.751621268103</v>
      </c>
      <c r="D19" s="398">
        <v>7091.0897291009796</v>
      </c>
      <c r="E19" s="399">
        <v>20787.520232511946</v>
      </c>
      <c r="F19" s="285">
        <v>107.84500670714392</v>
      </c>
      <c r="G19" s="285">
        <v>99.768388509290901</v>
      </c>
      <c r="H19" s="285">
        <v>104.14027581036504</v>
      </c>
      <c r="J19" s="285"/>
      <c r="K19" s="404"/>
    </row>
    <row r="20" spans="1:11" ht="20.100000000000001" customHeight="1">
      <c r="A20" s="550"/>
      <c r="B20" s="258" t="s">
        <v>9</v>
      </c>
      <c r="C20" s="399">
        <v>81258</v>
      </c>
      <c r="D20" s="400">
        <v>80633.474324804149</v>
      </c>
      <c r="E20" s="399">
        <v>228578</v>
      </c>
      <c r="F20" s="285">
        <v>106.51939094695437</v>
      </c>
      <c r="G20" s="285">
        <v>88.587347497210686</v>
      </c>
      <c r="H20" s="285">
        <v>99.421756834463665</v>
      </c>
      <c r="J20" s="285"/>
      <c r="K20" s="404"/>
    </row>
    <row r="21" spans="1:11" ht="20.100000000000001" customHeight="1">
      <c r="A21" s="564"/>
      <c r="B21" s="261" t="s">
        <v>10</v>
      </c>
      <c r="C21" s="401">
        <v>514853.77612508234</v>
      </c>
      <c r="D21" s="402">
        <v>481370.5966442115</v>
      </c>
      <c r="E21" s="403">
        <v>1508520.5935846537</v>
      </c>
      <c r="F21" s="284">
        <v>104.22060138454761</v>
      </c>
      <c r="G21" s="284">
        <v>90.716631906513371</v>
      </c>
      <c r="H21" s="284">
        <v>99.30748029853352</v>
      </c>
      <c r="J21" s="284"/>
      <c r="K21" s="404"/>
    </row>
    <row r="22" spans="1:11" ht="27" customHeight="1">
      <c r="A22" s="550"/>
      <c r="B22" s="262" t="s">
        <v>11</v>
      </c>
      <c r="C22" s="400">
        <v>107750.74223110647</v>
      </c>
      <c r="D22" s="400">
        <v>87102.534113388509</v>
      </c>
      <c r="E22" s="399">
        <v>308178.61081293575</v>
      </c>
      <c r="F22" s="285">
        <v>104.64850736780656</v>
      </c>
      <c r="G22" s="285">
        <v>80.104970918578289</v>
      </c>
      <c r="H22" s="285">
        <v>96.904586235522927</v>
      </c>
      <c r="J22" s="285"/>
      <c r="K22" s="404"/>
    </row>
    <row r="23" spans="1:11" ht="20.100000000000001" customHeight="1">
      <c r="A23" s="550"/>
      <c r="B23" s="258" t="s">
        <v>12</v>
      </c>
      <c r="C23" s="400">
        <v>60186.391497935139</v>
      </c>
      <c r="D23" s="400">
        <v>55038.781551455344</v>
      </c>
      <c r="E23" s="399">
        <v>180024.46351430321</v>
      </c>
      <c r="F23" s="285">
        <v>99.89049153719678</v>
      </c>
      <c r="G23" s="285">
        <v>78.904862755010214</v>
      </c>
      <c r="H23" s="285">
        <v>92.213371418819605</v>
      </c>
      <c r="J23" s="285"/>
      <c r="K23" s="404"/>
    </row>
    <row r="24" spans="1:11" ht="20.100000000000001" customHeight="1">
      <c r="A24" s="550"/>
      <c r="B24" s="258" t="s">
        <v>13</v>
      </c>
      <c r="C24" s="400">
        <v>22112.378811701336</v>
      </c>
      <c r="D24" s="400">
        <v>13242.302417690293</v>
      </c>
      <c r="E24" s="399">
        <v>61693.599076676343</v>
      </c>
      <c r="F24" s="285">
        <v>95.529605880807239</v>
      </c>
      <c r="G24" s="285">
        <v>45.197208987162973</v>
      </c>
      <c r="H24" s="285">
        <v>76.818001850087626</v>
      </c>
      <c r="J24" s="285"/>
      <c r="K24" s="404"/>
    </row>
    <row r="25" spans="1:11" ht="20.100000000000001" customHeight="1">
      <c r="A25" s="550"/>
      <c r="B25" s="258" t="s">
        <v>14</v>
      </c>
      <c r="C25" s="400">
        <v>69848.547709778533</v>
      </c>
      <c r="D25" s="400">
        <v>69970.989377463033</v>
      </c>
      <c r="E25" s="399">
        <v>209414.43115623138</v>
      </c>
      <c r="F25" s="285">
        <v>105.30610875430899</v>
      </c>
      <c r="G25" s="285">
        <v>105.30101665845277</v>
      </c>
      <c r="H25" s="285">
        <v>105.24470682482733</v>
      </c>
      <c r="J25" s="285"/>
      <c r="K25" s="404"/>
    </row>
    <row r="26" spans="1:11" ht="20.100000000000001" customHeight="1">
      <c r="A26" s="550"/>
      <c r="B26" s="258" t="s">
        <v>15</v>
      </c>
      <c r="C26" s="400">
        <v>60740.180242963397</v>
      </c>
      <c r="D26" s="400">
        <v>67817.656406689828</v>
      </c>
      <c r="E26" s="399">
        <v>188589.80190695461</v>
      </c>
      <c r="F26" s="285">
        <v>109.4962317881041</v>
      </c>
      <c r="G26" s="285">
        <v>107.12693007350981</v>
      </c>
      <c r="H26" s="285">
        <v>108.37281190613615</v>
      </c>
      <c r="J26" s="285"/>
      <c r="K26" s="404"/>
    </row>
    <row r="27" spans="1:11" ht="20.100000000000001" customHeight="1">
      <c r="A27" s="550"/>
      <c r="B27" s="262" t="s">
        <v>16</v>
      </c>
      <c r="C27" s="400">
        <v>43839.208186511387</v>
      </c>
      <c r="D27" s="400">
        <v>41912.985986080428</v>
      </c>
      <c r="E27" s="399">
        <v>131820.01469438398</v>
      </c>
      <c r="F27" s="285">
        <v>104.17771238447153</v>
      </c>
      <c r="G27" s="285">
        <v>90.280453737245665</v>
      </c>
      <c r="H27" s="285">
        <v>99.221300522529972</v>
      </c>
      <c r="J27" s="285"/>
      <c r="K27" s="404"/>
    </row>
    <row r="28" spans="1:11" ht="20.100000000000001" customHeight="1">
      <c r="A28" s="550"/>
      <c r="B28" s="258" t="s">
        <v>17</v>
      </c>
      <c r="C28" s="400">
        <v>33865.404030734164</v>
      </c>
      <c r="D28" s="400">
        <v>35002.811476139657</v>
      </c>
      <c r="E28" s="399">
        <v>97871.81952648444</v>
      </c>
      <c r="F28" s="285">
        <v>106.53204385913145</v>
      </c>
      <c r="G28" s="285">
        <v>105.03268526522605</v>
      </c>
      <c r="H28" s="285">
        <v>105.72292147256141</v>
      </c>
      <c r="J28" s="285"/>
      <c r="K28" s="404"/>
    </row>
    <row r="29" spans="1:11" ht="20.100000000000001" customHeight="1">
      <c r="A29" s="550"/>
      <c r="B29" s="258" t="s">
        <v>18</v>
      </c>
      <c r="C29" s="400">
        <v>15739.524819273427</v>
      </c>
      <c r="D29" s="400">
        <v>11168.221589840767</v>
      </c>
      <c r="E29" s="399">
        <v>43493.699943820924</v>
      </c>
      <c r="F29" s="285">
        <v>100.85574335497851</v>
      </c>
      <c r="G29" s="285">
        <v>66.157640157720436</v>
      </c>
      <c r="H29" s="285">
        <v>85.380167249097198</v>
      </c>
      <c r="J29" s="285"/>
      <c r="K29" s="404"/>
    </row>
    <row r="30" spans="1:11" ht="42" customHeight="1">
      <c r="A30" s="550"/>
      <c r="B30" s="262" t="s">
        <v>19</v>
      </c>
      <c r="C30" s="400">
        <v>26768.359754262456</v>
      </c>
      <c r="D30" s="400">
        <v>25454.875134905342</v>
      </c>
      <c r="E30" s="399">
        <v>72692.90893175258</v>
      </c>
      <c r="F30" s="285">
        <v>103.36679758953922</v>
      </c>
      <c r="G30" s="285">
        <v>102.65373055393113</v>
      </c>
      <c r="H30" s="285">
        <v>103.021</v>
      </c>
      <c r="J30" s="285"/>
      <c r="K30" s="404"/>
    </row>
    <row r="31" spans="1:11" ht="20.100000000000001" customHeight="1">
      <c r="A31" s="550"/>
      <c r="B31" s="262" t="s">
        <v>20</v>
      </c>
      <c r="C31" s="400">
        <v>41193.080169972782</v>
      </c>
      <c r="D31" s="400">
        <v>39992.861428178148</v>
      </c>
      <c r="E31" s="399">
        <v>116328.86815675572</v>
      </c>
      <c r="F31" s="285">
        <v>104.44416282557984</v>
      </c>
      <c r="G31" s="285">
        <v>102.3622141122203</v>
      </c>
      <c r="H31" s="285">
        <v>104.19</v>
      </c>
      <c r="J31" s="285"/>
      <c r="K31" s="404"/>
    </row>
    <row r="32" spans="1:11" ht="18" customHeight="1">
      <c r="A32" s="550"/>
      <c r="B32" s="258" t="s">
        <v>21</v>
      </c>
      <c r="C32" s="400">
        <v>16798.46244727969</v>
      </c>
      <c r="D32" s="400">
        <v>19509.146290968092</v>
      </c>
      <c r="E32" s="399">
        <v>49197.729144198776</v>
      </c>
      <c r="F32" s="285">
        <v>113.71328660216425</v>
      </c>
      <c r="G32" s="285">
        <v>138.65434381960938</v>
      </c>
      <c r="H32" s="285">
        <v>121.15247621762893</v>
      </c>
      <c r="J32" s="285"/>
      <c r="K32" s="404"/>
    </row>
    <row r="33" spans="1:11" ht="18" customHeight="1">
      <c r="A33" s="550"/>
      <c r="B33" s="258" t="s">
        <v>22</v>
      </c>
      <c r="C33" s="400">
        <v>8025.4321531842215</v>
      </c>
      <c r="D33" s="400">
        <v>8587.3327799427261</v>
      </c>
      <c r="E33" s="399">
        <v>25110.495900772181</v>
      </c>
      <c r="F33" s="285">
        <v>95.692703077079557</v>
      </c>
      <c r="G33" s="285">
        <v>92.126569813260048</v>
      </c>
      <c r="H33" s="285">
        <v>93.860117932978255</v>
      </c>
      <c r="J33" s="285"/>
      <c r="K33" s="404"/>
    </row>
    <row r="34" spans="1:11" ht="20.100000000000001" customHeight="1">
      <c r="A34" s="550"/>
      <c r="B34" s="258" t="s">
        <v>23</v>
      </c>
      <c r="C34" s="400">
        <v>6595.077742907084</v>
      </c>
      <c r="D34" s="400">
        <v>5204.2302118581338</v>
      </c>
      <c r="E34" s="399">
        <v>19946.107406115385</v>
      </c>
      <c r="F34" s="285">
        <v>100.93869162339739</v>
      </c>
      <c r="G34" s="285">
        <v>66.410143214540909</v>
      </c>
      <c r="H34" s="285">
        <v>88.62294087980743</v>
      </c>
      <c r="J34" s="285"/>
      <c r="K34" s="404"/>
    </row>
    <row r="35" spans="1:11" ht="42" customHeight="1">
      <c r="A35" s="550"/>
      <c r="B35" s="262" t="s">
        <v>24</v>
      </c>
      <c r="C35" s="400">
        <v>1390.986327472174</v>
      </c>
      <c r="D35" s="400">
        <v>1365.8678796111817</v>
      </c>
      <c r="E35" s="399">
        <v>4158.0434132681758</v>
      </c>
      <c r="F35" s="285">
        <v>104.38786823425019</v>
      </c>
      <c r="G35" s="285">
        <v>100.29999999999993</v>
      </c>
      <c r="H35" s="285">
        <v>103.11225919028979</v>
      </c>
      <c r="J35" s="285"/>
      <c r="K35" s="404"/>
    </row>
    <row r="36" spans="1:11" ht="20.100000000000001" customHeight="1">
      <c r="A36" s="564"/>
      <c r="B36" s="257" t="s">
        <v>25</v>
      </c>
      <c r="C36" s="402">
        <v>117439.31950362539</v>
      </c>
      <c r="D36" s="397">
        <v>112745.25396013714</v>
      </c>
      <c r="E36" s="403">
        <v>349955.74560279038</v>
      </c>
      <c r="F36" s="284">
        <v>105.26151105183483</v>
      </c>
      <c r="G36" s="284">
        <v>93.78435676734081</v>
      </c>
      <c r="H36" s="284">
        <v>100.98</v>
      </c>
      <c r="J36" s="284"/>
      <c r="K36" s="404"/>
    </row>
    <row r="37" spans="1:11" ht="15">
      <c r="C37" s="253"/>
      <c r="D37" s="253"/>
      <c r="E37" s="253"/>
      <c r="F37" s="253"/>
      <c r="G37" s="573"/>
      <c r="H37" s="574"/>
    </row>
    <row r="38" spans="1:11">
      <c r="C38" s="572"/>
      <c r="D38" s="572"/>
      <c r="E38" s="572"/>
    </row>
    <row r="39" spans="1:11">
      <c r="C39" s="572"/>
      <c r="D39" s="572"/>
      <c r="E39" s="572"/>
    </row>
    <row r="40" spans="1:11">
      <c r="C40" s="572"/>
      <c r="D40" s="572"/>
      <c r="E40" s="572"/>
    </row>
    <row r="41" spans="1:11">
      <c r="C41" s="572"/>
      <c r="D41" s="572"/>
      <c r="E41" s="572"/>
    </row>
    <row r="42" spans="1:11">
      <c r="C42" s="572"/>
      <c r="D42" s="572"/>
      <c r="E42" s="572"/>
    </row>
    <row r="43" spans="1:11">
      <c r="C43" s="572"/>
      <c r="D43" s="572"/>
      <c r="E43" s="572"/>
    </row>
    <row r="44" spans="1:11">
      <c r="C44" s="572"/>
      <c r="D44" s="572"/>
      <c r="E44" s="572"/>
    </row>
    <row r="45" spans="1:11">
      <c r="C45" s="572"/>
      <c r="D45" s="572"/>
      <c r="E45" s="572"/>
    </row>
    <row r="46" spans="1:11">
      <c r="C46" s="572"/>
      <c r="D46" s="572"/>
      <c r="E46" s="572"/>
    </row>
    <row r="47" spans="1:11">
      <c r="C47" s="572"/>
      <c r="D47" s="572"/>
      <c r="E47" s="572"/>
    </row>
    <row r="48" spans="1:11">
      <c r="C48" s="572"/>
      <c r="D48" s="572"/>
      <c r="E48" s="572"/>
    </row>
    <row r="49" spans="3:5">
      <c r="C49" s="572"/>
      <c r="D49" s="572"/>
      <c r="E49" s="572"/>
    </row>
    <row r="50" spans="3:5">
      <c r="C50" s="572"/>
      <c r="D50" s="572"/>
      <c r="E50" s="572"/>
    </row>
    <row r="51" spans="3:5">
      <c r="C51" s="572"/>
      <c r="D51" s="572"/>
      <c r="E51" s="572"/>
    </row>
    <row r="52" spans="3:5">
      <c r="C52" s="572"/>
      <c r="D52" s="572"/>
      <c r="E52" s="572"/>
    </row>
    <row r="53" spans="3:5">
      <c r="C53" s="572"/>
      <c r="D53" s="572"/>
      <c r="E53" s="572"/>
    </row>
    <row r="54" spans="3:5">
      <c r="C54" s="572"/>
      <c r="D54" s="572"/>
      <c r="E54" s="572"/>
    </row>
    <row r="55" spans="3:5">
      <c r="C55" s="572"/>
      <c r="D55" s="572"/>
      <c r="E55" s="572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I7" sqref="I7"/>
    </sheetView>
  </sheetViews>
  <sheetFormatPr defaultColWidth="7.8984375" defaultRowHeight="15"/>
  <cols>
    <col min="1" max="1" width="1.69921875" style="85" customWidth="1"/>
    <col min="2" max="2" width="31.59765625" style="85" customWidth="1"/>
    <col min="3" max="8" width="8.09765625" style="85" customWidth="1"/>
    <col min="9" max="16384" width="7.8984375" style="85"/>
  </cols>
  <sheetData>
    <row r="1" spans="1:8" ht="20.100000000000001" customHeight="1">
      <c r="A1" s="431" t="s">
        <v>640</v>
      </c>
    </row>
    <row r="2" spans="1:8" ht="15.9" customHeight="1">
      <c r="A2" s="432"/>
      <c r="B2" s="432"/>
      <c r="C2" s="432"/>
      <c r="D2" s="432"/>
      <c r="E2" s="432"/>
      <c r="F2" s="432"/>
    </row>
    <row r="3" spans="1:8" ht="15.9" customHeight="1">
      <c r="A3" s="86"/>
      <c r="B3" s="86"/>
      <c r="C3" s="86"/>
      <c r="D3" s="86"/>
      <c r="E3" s="86"/>
      <c r="H3" s="490" t="s">
        <v>26</v>
      </c>
    </row>
    <row r="4" spans="1:8" ht="15.9" customHeight="1">
      <c r="A4" s="87"/>
      <c r="B4" s="87"/>
      <c r="C4" s="84" t="s">
        <v>32</v>
      </c>
      <c r="D4" s="84" t="s">
        <v>32</v>
      </c>
      <c r="E4" s="84" t="s">
        <v>86</v>
      </c>
      <c r="F4" s="1007" t="s">
        <v>376</v>
      </c>
      <c r="G4" s="1007"/>
      <c r="H4" s="1007"/>
    </row>
    <row r="5" spans="1:8" ht="15.9" customHeight="1">
      <c r="A5" s="393"/>
      <c r="B5" s="393"/>
      <c r="C5" s="491" t="s">
        <v>377</v>
      </c>
      <c r="D5" s="491" t="s">
        <v>151</v>
      </c>
      <c r="E5" s="491" t="s">
        <v>152</v>
      </c>
      <c r="F5" s="491" t="s">
        <v>374</v>
      </c>
      <c r="G5" s="491" t="s">
        <v>248</v>
      </c>
      <c r="H5" s="491" t="s">
        <v>87</v>
      </c>
    </row>
    <row r="6" spans="1:8" ht="15.9" customHeight="1">
      <c r="A6" s="393"/>
      <c r="B6" s="393"/>
      <c r="C6" s="713" t="s">
        <v>618</v>
      </c>
      <c r="D6" s="713" t="s">
        <v>618</v>
      </c>
      <c r="E6" s="713" t="s">
        <v>618</v>
      </c>
      <c r="F6" s="713" t="s">
        <v>618</v>
      </c>
      <c r="G6" s="713" t="s">
        <v>618</v>
      </c>
      <c r="H6" s="713" t="s">
        <v>618</v>
      </c>
    </row>
    <row r="7" spans="1:8" ht="15.9" customHeight="1">
      <c r="A7" s="393"/>
      <c r="B7" s="393"/>
      <c r="C7" s="710"/>
      <c r="D7" s="710"/>
      <c r="E7" s="710"/>
      <c r="F7" s="710"/>
      <c r="G7" s="710"/>
      <c r="H7" s="710"/>
    </row>
    <row r="8" spans="1:8" ht="15.9" customHeight="1">
      <c r="A8" s="436" t="s">
        <v>29</v>
      </c>
      <c r="B8" s="437"/>
      <c r="C8" s="492">
        <v>68244.814252726006</v>
      </c>
      <c r="D8" s="492">
        <v>104267.94600000003</v>
      </c>
      <c r="E8" s="492">
        <v>103806.73417000001</v>
      </c>
      <c r="F8" s="438">
        <v>113.2187919795354</v>
      </c>
      <c r="G8" s="438">
        <v>108.95412502100473</v>
      </c>
      <c r="H8" s="438">
        <v>73.746695471678109</v>
      </c>
    </row>
    <row r="9" spans="1:8" ht="20.100000000000001" customHeight="1">
      <c r="A9" s="439"/>
      <c r="B9" s="445" t="s">
        <v>164</v>
      </c>
      <c r="C9" s="493">
        <v>9796.2000000000007</v>
      </c>
      <c r="D9" s="494">
        <v>18297.07</v>
      </c>
      <c r="E9" s="494">
        <v>20421.62</v>
      </c>
      <c r="F9" s="448">
        <v>117.37880131323541</v>
      </c>
      <c r="G9" s="448">
        <v>120.53532843560933</v>
      </c>
      <c r="H9" s="448">
        <v>80.390457205121905</v>
      </c>
    </row>
    <row r="10" spans="1:8" ht="15.9" customHeight="1">
      <c r="A10" s="439"/>
      <c r="B10" s="495" t="s">
        <v>49</v>
      </c>
      <c r="C10" s="493"/>
      <c r="D10" s="494"/>
      <c r="E10" s="494"/>
      <c r="F10" s="448"/>
      <c r="G10" s="448"/>
      <c r="H10" s="448"/>
    </row>
    <row r="11" spans="1:8" ht="15.9" customHeight="1">
      <c r="A11" s="439"/>
      <c r="B11" s="496" t="s">
        <v>537</v>
      </c>
      <c r="C11" s="497">
        <v>4193.0700000000006</v>
      </c>
      <c r="D11" s="498">
        <v>9489.14</v>
      </c>
      <c r="E11" s="498">
        <v>10589.42</v>
      </c>
      <c r="F11" s="442">
        <v>163.73295534417321</v>
      </c>
      <c r="G11" s="442">
        <v>180.93645484949832</v>
      </c>
      <c r="H11" s="442">
        <v>129.35507041014768</v>
      </c>
    </row>
    <row r="12" spans="1:8" ht="15.9" customHeight="1">
      <c r="A12" s="439"/>
      <c r="B12" s="496" t="s">
        <v>165</v>
      </c>
      <c r="C12" s="497">
        <v>542.45000000000005</v>
      </c>
      <c r="D12" s="498">
        <v>912.25000000000011</v>
      </c>
      <c r="E12" s="498">
        <v>1116.04</v>
      </c>
      <c r="F12" s="442">
        <v>101.1580635536327</v>
      </c>
      <c r="G12" s="442">
        <v>96.079918270192849</v>
      </c>
      <c r="H12" s="442">
        <v>74.985554376016239</v>
      </c>
    </row>
    <row r="13" spans="1:8" ht="15.9" customHeight="1">
      <c r="A13" s="439"/>
      <c r="B13" s="496" t="s">
        <v>166</v>
      </c>
      <c r="C13" s="497">
        <v>347.21</v>
      </c>
      <c r="D13" s="498">
        <v>515.16999999999996</v>
      </c>
      <c r="E13" s="498">
        <v>690.74</v>
      </c>
      <c r="F13" s="442">
        <v>48.457823926757101</v>
      </c>
      <c r="G13" s="442">
        <v>49.023190308982088</v>
      </c>
      <c r="H13" s="442">
        <v>40.294476237144373</v>
      </c>
    </row>
    <row r="14" spans="1:8" ht="15.9" customHeight="1">
      <c r="A14" s="439"/>
      <c r="B14" s="496" t="s">
        <v>538</v>
      </c>
      <c r="C14" s="497">
        <v>208.53999999999996</v>
      </c>
      <c r="D14" s="498">
        <v>304.65000000000003</v>
      </c>
      <c r="E14" s="498">
        <v>409.55</v>
      </c>
      <c r="F14" s="441">
        <v>64.884878655880513</v>
      </c>
      <c r="G14" s="442">
        <v>66.053076622869781</v>
      </c>
      <c r="H14" s="442">
        <v>51.931831150222543</v>
      </c>
    </row>
    <row r="15" spans="1:8" ht="15.9" customHeight="1">
      <c r="A15" s="439"/>
      <c r="B15" s="496" t="s">
        <v>167</v>
      </c>
      <c r="C15" s="497">
        <v>141.16</v>
      </c>
      <c r="D15" s="498">
        <v>240.62</v>
      </c>
      <c r="E15" s="498">
        <v>315.97000000000003</v>
      </c>
      <c r="F15" s="442">
        <v>110.51436624129023</v>
      </c>
      <c r="G15" s="442">
        <v>122.4965636613552</v>
      </c>
      <c r="H15" s="442">
        <v>76.179569399908402</v>
      </c>
    </row>
    <row r="16" spans="1:8" ht="15.9" customHeight="1">
      <c r="A16" s="439"/>
      <c r="B16" s="496" t="s">
        <v>540</v>
      </c>
      <c r="C16" s="497">
        <v>106.38000000000001</v>
      </c>
      <c r="D16" s="497">
        <v>193.14</v>
      </c>
      <c r="E16" s="497">
        <v>216.49</v>
      </c>
      <c r="F16" s="441">
        <v>204.06675618645696</v>
      </c>
      <c r="G16" s="441">
        <v>207.32073851438386</v>
      </c>
      <c r="H16" s="441">
        <v>154.44817007918959</v>
      </c>
    </row>
    <row r="17" spans="1:8" ht="15.9" customHeight="1">
      <c r="A17" s="439"/>
      <c r="B17" s="496" t="s">
        <v>539</v>
      </c>
      <c r="C17" s="497">
        <v>93.61</v>
      </c>
      <c r="D17" s="498">
        <v>135.56</v>
      </c>
      <c r="E17" s="498">
        <v>185.43</v>
      </c>
      <c r="F17" s="442">
        <v>116.51730146875778</v>
      </c>
      <c r="G17" s="442">
        <v>127.75421732164736</v>
      </c>
      <c r="H17" s="442">
        <v>84.671232876712338</v>
      </c>
    </row>
    <row r="18" spans="1:8" ht="15.9" customHeight="1">
      <c r="A18" s="439"/>
      <c r="B18" s="496" t="s">
        <v>168</v>
      </c>
      <c r="C18" s="498">
        <v>118.30000000000001</v>
      </c>
      <c r="D18" s="498">
        <v>140.64000000000001</v>
      </c>
      <c r="E18" s="498">
        <v>144.98000000000002</v>
      </c>
      <c r="F18" s="442">
        <v>229.39693620321893</v>
      </c>
      <c r="G18" s="442">
        <v>176.57250470809794</v>
      </c>
      <c r="H18" s="442">
        <v>113.91529818496113</v>
      </c>
    </row>
    <row r="19" spans="1:8" ht="15.9" customHeight="1">
      <c r="A19" s="439"/>
      <c r="B19" s="496" t="s">
        <v>170</v>
      </c>
      <c r="C19" s="497">
        <v>47.79</v>
      </c>
      <c r="D19" s="497">
        <v>75.075400000000002</v>
      </c>
      <c r="E19" s="497">
        <v>87.56</v>
      </c>
      <c r="F19" s="441">
        <v>252.45641838351824</v>
      </c>
      <c r="G19" s="441">
        <v>187.92340425531916</v>
      </c>
      <c r="H19" s="441">
        <v>170.3833430628527</v>
      </c>
    </row>
    <row r="20" spans="1:8" ht="15.9" customHeight="1">
      <c r="A20" s="439"/>
      <c r="B20" s="496" t="s">
        <v>169</v>
      </c>
      <c r="C20" s="499">
        <v>44.739999999999995</v>
      </c>
      <c r="D20" s="499">
        <v>55.42</v>
      </c>
      <c r="E20" s="499">
        <v>57.019999999999996</v>
      </c>
      <c r="F20" s="94">
        <v>139.98748435544428</v>
      </c>
      <c r="G20" s="94">
        <v>123.42984409799553</v>
      </c>
      <c r="H20" s="94">
        <v>74.770521898767385</v>
      </c>
    </row>
    <row r="21" spans="1:8" ht="15.9" customHeight="1">
      <c r="A21" s="439"/>
      <c r="B21" s="445" t="s">
        <v>171</v>
      </c>
      <c r="C21" s="493">
        <v>58448.614252726002</v>
      </c>
      <c r="D21" s="494">
        <v>85970.876000000018</v>
      </c>
      <c r="E21" s="494">
        <v>83385.114170000015</v>
      </c>
      <c r="F21" s="448">
        <v>112.55024106296393</v>
      </c>
      <c r="G21" s="448">
        <v>106.77078208384914</v>
      </c>
      <c r="H21" s="448">
        <v>72.283671583741423</v>
      </c>
    </row>
    <row r="22" spans="1:8" ht="15.9" customHeight="1">
      <c r="A22" s="439"/>
      <c r="B22" s="500" t="s">
        <v>172</v>
      </c>
      <c r="C22" s="497">
        <v>40127.348540375999</v>
      </c>
      <c r="D22" s="498">
        <v>58155.998000000021</v>
      </c>
      <c r="E22" s="498">
        <v>55062.864170000015</v>
      </c>
      <c r="F22" s="442">
        <v>116.45207232327397</v>
      </c>
      <c r="G22" s="442">
        <v>109.32092503070496</v>
      </c>
      <c r="H22" s="442">
        <v>71.322934927295179</v>
      </c>
    </row>
    <row r="23" spans="1:8" ht="15.9" customHeight="1">
      <c r="A23" s="439"/>
      <c r="B23" s="500" t="s">
        <v>173</v>
      </c>
      <c r="C23" s="497">
        <v>15473</v>
      </c>
      <c r="D23" s="498">
        <v>23573.09599999999</v>
      </c>
      <c r="E23" s="498">
        <v>23487.689000000006</v>
      </c>
      <c r="F23" s="442">
        <v>106.13547702786205</v>
      </c>
      <c r="G23" s="442">
        <v>102.81499891702958</v>
      </c>
      <c r="H23" s="442">
        <v>73.016942104044688</v>
      </c>
    </row>
    <row r="24" spans="1:8" ht="15.9" customHeight="1">
      <c r="A24" s="439"/>
      <c r="B24" s="500" t="s">
        <v>174</v>
      </c>
      <c r="C24" s="497">
        <v>2848.87408</v>
      </c>
      <c r="D24" s="498">
        <v>4241.7819999999992</v>
      </c>
      <c r="E24" s="498">
        <v>4834</v>
      </c>
      <c r="F24" s="442">
        <v>98.409559379270419</v>
      </c>
      <c r="G24" s="442">
        <v>96.537489741511109</v>
      </c>
      <c r="H24" s="442">
        <v>80.730413582643507</v>
      </c>
    </row>
    <row r="25" spans="1:8" ht="15.9" customHeight="1">
      <c r="B25" s="452" t="s">
        <v>175</v>
      </c>
      <c r="C25" s="94"/>
      <c r="D25" s="94"/>
      <c r="E25" s="94"/>
      <c r="F25" s="94"/>
      <c r="G25" s="94"/>
      <c r="H25" s="94"/>
    </row>
    <row r="26" spans="1:8" ht="15.9" customHeight="1">
      <c r="A26" s="454"/>
      <c r="B26" s="455" t="s">
        <v>176</v>
      </c>
      <c r="C26" s="499">
        <v>8291.9959999999992</v>
      </c>
      <c r="D26" s="499">
        <v>11154.506000000001</v>
      </c>
      <c r="E26" s="499">
        <v>8934.0740000000005</v>
      </c>
      <c r="F26" s="94">
        <v>119.33822804521672</v>
      </c>
      <c r="G26" s="94">
        <v>104.62949014525711</v>
      </c>
      <c r="H26" s="94">
        <v>66.213777272750193</v>
      </c>
    </row>
    <row r="27" spans="1:8" ht="15.9" customHeight="1">
      <c r="A27" s="454"/>
      <c r="B27" s="455" t="s">
        <v>413</v>
      </c>
      <c r="C27" s="499">
        <v>2980.3330000000001</v>
      </c>
      <c r="D27" s="499">
        <v>4854.4410000000007</v>
      </c>
      <c r="E27" s="499">
        <v>5349.0109999999986</v>
      </c>
      <c r="F27" s="94">
        <v>169.23556093616557</v>
      </c>
      <c r="G27" s="94">
        <v>117.73867686749466</v>
      </c>
      <c r="H27" s="94">
        <v>97.45372824876975</v>
      </c>
    </row>
    <row r="28" spans="1:8" ht="15.9" customHeight="1">
      <c r="A28" s="454"/>
      <c r="B28" s="455" t="s">
        <v>412</v>
      </c>
      <c r="C28" s="499">
        <v>1353.816</v>
      </c>
      <c r="D28" s="499">
        <v>2571.5289999999995</v>
      </c>
      <c r="E28" s="499">
        <v>4351.3230000000003</v>
      </c>
      <c r="F28" s="94">
        <v>111.53267882049285</v>
      </c>
      <c r="G28" s="94">
        <v>123.21889255184573</v>
      </c>
      <c r="H28" s="94">
        <v>104.71207880039812</v>
      </c>
    </row>
    <row r="29" spans="1:8" ht="15.9" customHeight="1">
      <c r="A29" s="454"/>
      <c r="B29" s="455" t="s">
        <v>415</v>
      </c>
      <c r="C29" s="499">
        <v>1869.3620000000001</v>
      </c>
      <c r="D29" s="499">
        <v>2748.9449999999997</v>
      </c>
      <c r="E29" s="499">
        <v>2776.7250000000004</v>
      </c>
      <c r="F29" s="94">
        <v>105.54331010964442</v>
      </c>
      <c r="G29" s="94">
        <v>100.47993011223346</v>
      </c>
      <c r="H29" s="94">
        <v>100.51260350891418</v>
      </c>
    </row>
    <row r="30" spans="1:8" ht="15.9" customHeight="1">
      <c r="A30" s="454"/>
      <c r="B30" s="455" t="s">
        <v>423</v>
      </c>
      <c r="C30" s="499">
        <v>788.745</v>
      </c>
      <c r="D30" s="499">
        <v>2009.0209999999997</v>
      </c>
      <c r="E30" s="499">
        <v>2486.8110000000006</v>
      </c>
      <c r="F30" s="94">
        <v>103.6070591171506</v>
      </c>
      <c r="G30" s="94">
        <v>106.58286903866332</v>
      </c>
      <c r="H30" s="94">
        <v>94.680688240427287</v>
      </c>
    </row>
    <row r="31" spans="1:8" ht="15.9" customHeight="1">
      <c r="A31" s="454"/>
      <c r="B31" s="455" t="s">
        <v>177</v>
      </c>
      <c r="C31" s="499">
        <v>4020.1</v>
      </c>
      <c r="D31" s="499">
        <v>7344.2819999999992</v>
      </c>
      <c r="E31" s="499">
        <v>2404.5260000000003</v>
      </c>
      <c r="F31" s="94">
        <v>154.90520961775587</v>
      </c>
      <c r="G31" s="94">
        <v>91.626422578458644</v>
      </c>
      <c r="H31" s="94">
        <v>19.647152558224441</v>
      </c>
    </row>
    <row r="32" spans="1:8" ht="15.9" customHeight="1">
      <c r="A32" s="454"/>
      <c r="B32" s="455" t="s">
        <v>417</v>
      </c>
      <c r="C32" s="499">
        <v>1106.518</v>
      </c>
      <c r="D32" s="499">
        <v>1392.6990000000005</v>
      </c>
      <c r="E32" s="499">
        <v>2311.4209999999994</v>
      </c>
      <c r="F32" s="94">
        <v>99.597027889414463</v>
      </c>
      <c r="G32" s="94">
        <v>109.67420587139753</v>
      </c>
      <c r="H32" s="94">
        <v>91.410120986606543</v>
      </c>
    </row>
    <row r="33" spans="1:8" ht="15.9" customHeight="1">
      <c r="A33" s="454"/>
      <c r="B33" s="455" t="s">
        <v>178</v>
      </c>
      <c r="C33" s="499">
        <v>2137.0740000000001</v>
      </c>
      <c r="D33" s="499">
        <v>2374.0099999999998</v>
      </c>
      <c r="E33" s="499">
        <v>2087.2230000000004</v>
      </c>
      <c r="F33" s="94">
        <v>125.96928742873581</v>
      </c>
      <c r="G33" s="94">
        <v>133.78224017248482</v>
      </c>
      <c r="H33" s="94">
        <v>95.472122557190261</v>
      </c>
    </row>
    <row r="34" spans="1:8" ht="15.9" customHeight="1">
      <c r="A34" s="454"/>
      <c r="B34" s="455" t="s">
        <v>414</v>
      </c>
      <c r="C34" s="499">
        <v>1108.107</v>
      </c>
      <c r="D34" s="499">
        <v>2735.9350000000004</v>
      </c>
      <c r="E34" s="499">
        <v>1807.0019999999995</v>
      </c>
      <c r="F34" s="94">
        <v>80.349661302321934</v>
      </c>
      <c r="G34" s="94">
        <v>96.618382225185513</v>
      </c>
      <c r="H34" s="94">
        <v>38.739225061999839</v>
      </c>
    </row>
    <row r="35" spans="1:8" ht="15.9" customHeight="1">
      <c r="A35" s="454"/>
      <c r="B35" s="455" t="s">
        <v>416</v>
      </c>
      <c r="C35" s="499">
        <v>1193.9649999999999</v>
      </c>
      <c r="D35" s="499">
        <v>1713.4390000000001</v>
      </c>
      <c r="E35" s="499">
        <v>1782.1749999999995</v>
      </c>
      <c r="F35" s="94">
        <v>84.356915102944583</v>
      </c>
      <c r="G35" s="94">
        <v>82.682083189774559</v>
      </c>
      <c r="H35" s="94">
        <v>81.367376438285106</v>
      </c>
    </row>
    <row r="36" spans="1:8" ht="15.9" customHeight="1">
      <c r="A36" s="454"/>
      <c r="B36" s="455" t="s">
        <v>486</v>
      </c>
      <c r="C36" s="499">
        <v>643.48</v>
      </c>
      <c r="D36" s="499">
        <v>1246.94</v>
      </c>
      <c r="E36" s="499">
        <v>1769.88</v>
      </c>
      <c r="F36" s="94">
        <v>108.10302277877923</v>
      </c>
      <c r="G36" s="94">
        <v>134.75901615781072</v>
      </c>
      <c r="H36" s="94">
        <v>106.83455517292376</v>
      </c>
    </row>
    <row r="37" spans="1:8" ht="15.9" customHeight="1">
      <c r="A37" s="454"/>
      <c r="B37" s="455" t="s">
        <v>424</v>
      </c>
      <c r="C37" s="499">
        <v>1017.912</v>
      </c>
      <c r="D37" s="499">
        <v>1285.6809999999998</v>
      </c>
      <c r="E37" s="499">
        <v>1691.4449999999999</v>
      </c>
      <c r="F37" s="94">
        <v>129.60955883101934</v>
      </c>
      <c r="G37" s="94">
        <v>114.0666879005191</v>
      </c>
      <c r="H37" s="94">
        <v>115.41555728114</v>
      </c>
    </row>
    <row r="38" spans="1:8" ht="15.9" customHeight="1">
      <c r="A38" s="454"/>
      <c r="B38" s="455" t="s">
        <v>419</v>
      </c>
      <c r="C38" s="499">
        <v>1096.989</v>
      </c>
      <c r="D38" s="499">
        <v>1318.4319999999998</v>
      </c>
      <c r="E38" s="499">
        <v>1542.2740000000003</v>
      </c>
      <c r="F38" s="94">
        <v>80.635757208225385</v>
      </c>
      <c r="G38" s="94">
        <v>90.215014988713108</v>
      </c>
      <c r="H38" s="94">
        <v>88.224570010233862</v>
      </c>
    </row>
    <row r="39" spans="1:8" ht="15.9" customHeight="1">
      <c r="A39" s="454"/>
      <c r="B39" s="455" t="s">
        <v>635</v>
      </c>
      <c r="C39" s="499">
        <v>866.96100000000001</v>
      </c>
      <c r="D39" s="499">
        <v>1146.4520000000002</v>
      </c>
      <c r="E39" s="499">
        <v>1527.7359999999996</v>
      </c>
      <c r="F39" s="94">
        <v>106.58889138877925</v>
      </c>
      <c r="G39" s="94">
        <v>108.05523536103647</v>
      </c>
      <c r="H39" s="94">
        <v>107.14615844801986</v>
      </c>
    </row>
    <row r="40" spans="1:8" ht="15.9" customHeight="1">
      <c r="A40" s="454"/>
      <c r="B40" s="455" t="s">
        <v>428</v>
      </c>
      <c r="C40" s="499">
        <v>975.65</v>
      </c>
      <c r="D40" s="499">
        <v>1035.8359999999998</v>
      </c>
      <c r="E40" s="499">
        <v>1457.7919999999999</v>
      </c>
      <c r="F40" s="94">
        <v>109.81249767859092</v>
      </c>
      <c r="G40" s="94">
        <v>98.821962556192418</v>
      </c>
      <c r="H40" s="94">
        <v>78.569380517618654</v>
      </c>
    </row>
    <row r="41" spans="1:8" ht="15.9" customHeight="1">
      <c r="A41" s="454"/>
      <c r="B41" s="455" t="s">
        <v>425</v>
      </c>
      <c r="C41" s="499">
        <v>1294.0070000000001</v>
      </c>
      <c r="D41" s="499">
        <v>1165.9679999999998</v>
      </c>
      <c r="E41" s="499">
        <v>1435.6310000000003</v>
      </c>
      <c r="F41" s="94">
        <v>102.8891498651078</v>
      </c>
      <c r="G41" s="94">
        <v>70.501804012908352</v>
      </c>
      <c r="H41" s="94">
        <v>72.058000518991136</v>
      </c>
    </row>
    <row r="42" spans="1:8" ht="15.9" customHeight="1">
      <c r="A42" s="454"/>
      <c r="B42" s="455" t="s">
        <v>478</v>
      </c>
      <c r="C42" s="499">
        <v>596.02800000000002</v>
      </c>
      <c r="D42" s="499">
        <v>1207.6450000000002</v>
      </c>
      <c r="E42" s="499">
        <v>1426.9679999999998</v>
      </c>
      <c r="F42" s="94">
        <v>106.47387939720036</v>
      </c>
      <c r="G42" s="94">
        <v>87.356114808682349</v>
      </c>
      <c r="H42" s="94">
        <v>81.55668745541999</v>
      </c>
    </row>
    <row r="43" spans="1:8" ht="15.9" customHeight="1">
      <c r="A43" s="454"/>
      <c r="B43" s="455" t="s">
        <v>429</v>
      </c>
      <c r="C43" s="499">
        <v>950.11699999999996</v>
      </c>
      <c r="D43" s="499">
        <v>1469.8100000000002</v>
      </c>
      <c r="E43" s="499">
        <v>1394.91</v>
      </c>
      <c r="F43" s="94">
        <v>202.04766036355593</v>
      </c>
      <c r="G43" s="94">
        <v>199.51052520130094</v>
      </c>
      <c r="H43" s="94">
        <v>137.49430766410191</v>
      </c>
    </row>
    <row r="44" spans="1:8" ht="15.9" customHeight="1">
      <c r="A44" s="454"/>
      <c r="B44" s="455" t="s">
        <v>441</v>
      </c>
      <c r="C44" s="499">
        <v>519.76</v>
      </c>
      <c r="D44" s="499">
        <v>1039.162</v>
      </c>
      <c r="E44" s="499">
        <v>1341.5650000000001</v>
      </c>
      <c r="F44" s="94">
        <v>181.98879551820727</v>
      </c>
      <c r="G44" s="94">
        <v>152.34745638469434</v>
      </c>
      <c r="H44" s="94">
        <v>84.01936955020031</v>
      </c>
    </row>
    <row r="45" spans="1:8" ht="15.9" customHeight="1">
      <c r="A45" s="454"/>
      <c r="B45" s="455" t="s">
        <v>422</v>
      </c>
      <c r="C45" s="499">
        <v>1355.6980000000001</v>
      </c>
      <c r="D45" s="499">
        <v>1957.5109999999997</v>
      </c>
      <c r="E45" s="499">
        <v>1293.7460000000003</v>
      </c>
      <c r="F45" s="94">
        <v>179.52769460780485</v>
      </c>
      <c r="G45" s="94">
        <v>156.66392156203656</v>
      </c>
      <c r="H45" s="94">
        <v>95.307083133817088</v>
      </c>
    </row>
    <row r="46" spans="1:8" ht="15.9" customHeight="1">
      <c r="A46" s="454"/>
      <c r="B46" s="455" t="s">
        <v>495</v>
      </c>
      <c r="C46" s="499">
        <v>446.65499999999997</v>
      </c>
      <c r="D46" s="499">
        <v>1033.0280000000002</v>
      </c>
      <c r="E46" s="499">
        <v>1283.9789999999996</v>
      </c>
      <c r="F46" s="94">
        <v>94.698913195578143</v>
      </c>
      <c r="G46" s="94">
        <v>123.26788260633509</v>
      </c>
      <c r="H46" s="94">
        <v>87.8375799119557</v>
      </c>
    </row>
    <row r="47" spans="1:8" ht="15.9" customHeight="1">
      <c r="A47" s="454"/>
      <c r="B47" s="455"/>
      <c r="C47" s="499"/>
      <c r="D47" s="499"/>
      <c r="E47" s="499"/>
      <c r="F47" s="94"/>
      <c r="G47" s="94"/>
      <c r="H47" s="94"/>
    </row>
    <row r="48" spans="1:8" ht="15.6" customHeight="1">
      <c r="A48" s="454"/>
    </row>
    <row r="49" spans="1:1" ht="15.6" customHeight="1">
      <c r="A49" s="454"/>
    </row>
    <row r="50" spans="1:1" ht="15.9" customHeight="1">
      <c r="A50" s="454"/>
    </row>
    <row r="51" spans="1:1" ht="15.9" customHeight="1">
      <c r="A51" s="454"/>
    </row>
    <row r="52" spans="1:1" ht="15.9" customHeight="1">
      <c r="A52" s="454"/>
    </row>
    <row r="53" spans="1:1" ht="15.9" customHeight="1">
      <c r="A53" s="454"/>
    </row>
    <row r="54" spans="1:1" ht="15.9" customHeight="1">
      <c r="A54" s="454"/>
    </row>
    <row r="55" spans="1:1" ht="15.9" customHeight="1">
      <c r="A55" s="454"/>
    </row>
    <row r="56" spans="1:1" ht="15.9" customHeight="1">
      <c r="A56" s="454"/>
    </row>
    <row r="57" spans="1:1" ht="15.9" customHeight="1">
      <c r="A57" s="454"/>
    </row>
    <row r="58" spans="1:1" ht="15.9" customHeight="1">
      <c r="A58" s="454"/>
    </row>
    <row r="59" spans="1:1" ht="15.9" customHeight="1">
      <c r="A59" s="454"/>
    </row>
    <row r="60" spans="1:1" ht="15.9" customHeight="1">
      <c r="A60" s="454"/>
    </row>
    <row r="61" spans="1:1" ht="15.9" customHeight="1">
      <c r="A61" s="454"/>
    </row>
    <row r="62" spans="1:1" ht="15.9" customHeight="1">
      <c r="A62" s="454"/>
    </row>
    <row r="63" spans="1:1" ht="15.9" customHeight="1">
      <c r="A63" s="454"/>
    </row>
    <row r="64" spans="1:1" ht="15.9" customHeight="1">
      <c r="A64" s="454"/>
    </row>
    <row r="65" spans="1:6" ht="15.9" customHeight="1">
      <c r="A65" s="454"/>
    </row>
    <row r="66" spans="1:6" ht="15.9" customHeight="1">
      <c r="A66" s="454"/>
    </row>
    <row r="67" spans="1:6" ht="15.9" customHeight="1">
      <c r="A67" s="454"/>
    </row>
    <row r="68" spans="1:6" ht="15.9" customHeight="1">
      <c r="A68" s="454"/>
    </row>
    <row r="69" spans="1:6" ht="15.9" customHeight="1">
      <c r="A69" s="454"/>
    </row>
    <row r="70" spans="1:6" ht="15.9" customHeight="1">
      <c r="A70" s="100"/>
      <c r="B70" s="100"/>
      <c r="C70" s="100"/>
      <c r="D70" s="100"/>
      <c r="E70" s="100"/>
      <c r="F70" s="100"/>
    </row>
    <row r="71" spans="1:6">
      <c r="A71" s="100"/>
      <c r="B71" s="100"/>
      <c r="C71" s="100"/>
      <c r="D71" s="100"/>
      <c r="E71" s="100"/>
      <c r="F71" s="100"/>
    </row>
    <row r="72" spans="1:6">
      <c r="A72" s="100"/>
      <c r="B72" s="100"/>
      <c r="C72" s="100"/>
      <c r="D72" s="100"/>
      <c r="E72" s="100"/>
      <c r="F72" s="100"/>
    </row>
    <row r="73" spans="1:6">
      <c r="A73" s="100"/>
      <c r="B73" s="100"/>
      <c r="C73" s="100"/>
      <c r="D73" s="100"/>
      <c r="E73" s="100"/>
      <c r="F73" s="100"/>
    </row>
    <row r="74" spans="1:6">
      <c r="A74" s="100"/>
      <c r="B74" s="100"/>
      <c r="C74" s="100"/>
      <c r="D74" s="100"/>
      <c r="E74" s="100"/>
      <c r="F74" s="100"/>
    </row>
    <row r="75" spans="1:6">
      <c r="A75" s="100"/>
      <c r="B75" s="100"/>
      <c r="C75" s="100"/>
      <c r="D75" s="100"/>
      <c r="E75" s="100"/>
      <c r="F75" s="100"/>
    </row>
    <row r="76" spans="1:6">
      <c r="A76" s="100"/>
      <c r="B76" s="100"/>
      <c r="C76" s="100"/>
      <c r="D76" s="100"/>
      <c r="E76" s="100"/>
      <c r="F76" s="100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I7" sqref="I7"/>
    </sheetView>
  </sheetViews>
  <sheetFormatPr defaultColWidth="9" defaultRowHeight="14.4"/>
  <cols>
    <col min="1" max="1" width="6.09765625" style="207" customWidth="1"/>
    <col min="2" max="2" width="32.59765625" style="207" customWidth="1"/>
    <col min="3" max="3" width="10.8984375" style="209" customWidth="1"/>
    <col min="4" max="4" width="14.09765625" style="209" customWidth="1"/>
    <col min="5" max="5" width="15" style="207" customWidth="1"/>
    <col min="6" max="16384" width="9" style="207"/>
  </cols>
  <sheetData>
    <row r="1" spans="1:11" ht="20.100000000000001" customHeight="1">
      <c r="A1" s="457" t="s">
        <v>633</v>
      </c>
      <c r="B1" s="458"/>
      <c r="C1" s="459"/>
      <c r="D1" s="459"/>
      <c r="E1" s="459"/>
      <c r="F1" s="460"/>
      <c r="G1" s="460"/>
      <c r="H1" s="460"/>
      <c r="I1" s="460"/>
      <c r="J1" s="460"/>
      <c r="K1" s="208"/>
    </row>
    <row r="2" spans="1:11" ht="15.9" customHeight="1">
      <c r="A2" s="461"/>
      <c r="B2" s="461"/>
      <c r="C2" s="459"/>
      <c r="D2" s="459"/>
      <c r="E2" s="459"/>
      <c r="F2" s="460"/>
      <c r="G2" s="460"/>
      <c r="H2" s="460"/>
      <c r="I2" s="460"/>
      <c r="J2" s="460"/>
      <c r="K2" s="208"/>
    </row>
    <row r="3" spans="1:11" ht="15.9" customHeight="1">
      <c r="A3" s="462"/>
      <c r="B3" s="462"/>
      <c r="C3" s="463"/>
      <c r="D3" s="463"/>
      <c r="E3" s="464" t="s">
        <v>503</v>
      </c>
      <c r="F3" s="460"/>
      <c r="G3" s="460"/>
      <c r="H3" s="460"/>
      <c r="I3" s="460"/>
      <c r="J3" s="460"/>
      <c r="K3" s="208"/>
    </row>
    <row r="4" spans="1:11" ht="15.9" customHeight="1">
      <c r="A4" s="465"/>
      <c r="B4" s="466"/>
      <c r="C4" s="467" t="s">
        <v>344</v>
      </c>
      <c r="D4" s="467" t="s">
        <v>515</v>
      </c>
      <c r="E4" s="467" t="s">
        <v>515</v>
      </c>
      <c r="F4" s="460"/>
      <c r="G4" s="460"/>
      <c r="H4" s="460"/>
      <c r="I4" s="460"/>
      <c r="J4" s="460"/>
      <c r="K4" s="208"/>
    </row>
    <row r="5" spans="1:11" ht="15.9" customHeight="1">
      <c r="A5" s="462"/>
      <c r="B5" s="468"/>
      <c r="C5" s="469" t="s">
        <v>531</v>
      </c>
      <c r="D5" s="469" t="s">
        <v>514</v>
      </c>
      <c r="E5" s="469" t="s">
        <v>513</v>
      </c>
      <c r="F5" s="460"/>
      <c r="G5" s="460"/>
      <c r="H5" s="460"/>
      <c r="I5" s="460"/>
      <c r="J5" s="460"/>
      <c r="K5" s="208"/>
    </row>
    <row r="6" spans="1:11" ht="15.9" customHeight="1">
      <c r="A6" s="462"/>
      <c r="B6" s="462"/>
      <c r="C6" s="463"/>
      <c r="D6" s="463"/>
      <c r="E6" s="463"/>
      <c r="F6" s="460"/>
      <c r="G6" s="460"/>
      <c r="H6" s="460"/>
      <c r="I6" s="460"/>
      <c r="J6" s="460"/>
      <c r="K6" s="208"/>
    </row>
    <row r="7" spans="1:11" ht="20.100000000000001" customHeight="1">
      <c r="A7" s="470" t="s">
        <v>29</v>
      </c>
      <c r="B7" s="471"/>
      <c r="C7" s="472">
        <v>1212</v>
      </c>
      <c r="D7" s="473">
        <v>12498.889789600002</v>
      </c>
      <c r="E7" s="473">
        <v>6425.1586223678114</v>
      </c>
      <c r="F7" s="460"/>
      <c r="G7" s="460"/>
      <c r="H7" s="460"/>
      <c r="I7" s="460"/>
      <c r="J7" s="460"/>
      <c r="K7" s="208"/>
    </row>
    <row r="8" spans="1:11" ht="16.5" customHeight="1">
      <c r="A8" s="470" t="s">
        <v>345</v>
      </c>
      <c r="B8" s="462"/>
      <c r="C8" s="474"/>
      <c r="D8" s="475"/>
      <c r="E8" s="475"/>
      <c r="F8" s="460"/>
      <c r="G8" s="460"/>
      <c r="H8" s="460"/>
      <c r="I8" s="460"/>
      <c r="J8" s="460"/>
      <c r="K8" s="208"/>
    </row>
    <row r="9" spans="1:11" ht="16.5" customHeight="1">
      <c r="A9" s="470"/>
      <c r="B9" s="471" t="s">
        <v>464</v>
      </c>
      <c r="C9" s="474">
        <v>44</v>
      </c>
      <c r="D9" s="476">
        <v>3371.3131252100002</v>
      </c>
      <c r="E9" s="476">
        <v>198.68250399999999</v>
      </c>
      <c r="F9" s="477"/>
      <c r="G9" s="477"/>
      <c r="H9" s="478"/>
      <c r="I9" s="478"/>
      <c r="J9" s="460"/>
      <c r="K9" s="208"/>
    </row>
    <row r="10" spans="1:11" ht="16.5" customHeight="1">
      <c r="A10" s="470"/>
      <c r="B10" s="471" t="s">
        <v>420</v>
      </c>
      <c r="C10" s="474">
        <v>3</v>
      </c>
      <c r="D10" s="476">
        <v>1315.9377480000001</v>
      </c>
      <c r="E10" s="476">
        <v>0</v>
      </c>
      <c r="F10" s="477"/>
      <c r="G10" s="477"/>
      <c r="H10" s="478"/>
      <c r="I10" s="479"/>
      <c r="J10" s="460"/>
      <c r="K10" s="208"/>
    </row>
    <row r="11" spans="1:11" ht="16.5" customHeight="1">
      <c r="A11" s="470"/>
      <c r="B11" s="471" t="s">
        <v>413</v>
      </c>
      <c r="C11" s="474">
        <v>10</v>
      </c>
      <c r="D11" s="476">
        <v>1011.547296</v>
      </c>
      <c r="E11" s="476">
        <v>104.866305</v>
      </c>
      <c r="F11" s="460"/>
      <c r="G11" s="460"/>
      <c r="H11" s="460"/>
      <c r="I11" s="460"/>
      <c r="J11" s="460"/>
      <c r="K11" s="208"/>
    </row>
    <row r="12" spans="1:11" ht="16.5" customHeight="1">
      <c r="A12" s="470"/>
      <c r="B12" s="471" t="s">
        <v>417</v>
      </c>
      <c r="C12" s="474">
        <v>21</v>
      </c>
      <c r="D12" s="476">
        <v>694.68147099999999</v>
      </c>
      <c r="E12" s="476">
        <v>32.999524999999998</v>
      </c>
      <c r="F12" s="460"/>
      <c r="G12" s="460"/>
      <c r="H12" s="460"/>
      <c r="I12" s="460"/>
      <c r="J12" s="460"/>
      <c r="K12" s="208"/>
    </row>
    <row r="13" spans="1:11" ht="16.5" customHeight="1">
      <c r="A13" s="470"/>
      <c r="B13" s="471" t="s">
        <v>428</v>
      </c>
      <c r="C13" s="474">
        <v>16</v>
      </c>
      <c r="D13" s="476">
        <v>597.08869600000003</v>
      </c>
      <c r="E13" s="476">
        <v>144.41388699999999</v>
      </c>
      <c r="F13" s="477"/>
      <c r="G13" s="477"/>
      <c r="H13" s="460"/>
      <c r="I13" s="460"/>
      <c r="J13" s="460"/>
      <c r="K13" s="208"/>
    </row>
    <row r="14" spans="1:11" ht="16.5" customHeight="1">
      <c r="A14" s="470"/>
      <c r="B14" s="471" t="s">
        <v>414</v>
      </c>
      <c r="C14" s="474">
        <v>44</v>
      </c>
      <c r="D14" s="476">
        <v>492.24205899999998</v>
      </c>
      <c r="E14" s="476">
        <v>659.58415189843754</v>
      </c>
      <c r="F14" s="477"/>
      <c r="G14" s="477"/>
      <c r="H14" s="460"/>
      <c r="I14" s="460"/>
      <c r="J14" s="460"/>
      <c r="K14" s="208"/>
    </row>
    <row r="15" spans="1:11" ht="16.5" customHeight="1">
      <c r="A15" s="470"/>
      <c r="B15" s="471" t="s">
        <v>425</v>
      </c>
      <c r="C15" s="474">
        <v>95</v>
      </c>
      <c r="D15" s="476">
        <v>490.72616399999998</v>
      </c>
      <c r="E15" s="476">
        <v>190.67782221875001</v>
      </c>
      <c r="F15" s="460"/>
      <c r="G15" s="460"/>
      <c r="H15" s="460"/>
      <c r="I15" s="460"/>
      <c r="J15" s="460"/>
      <c r="K15" s="208"/>
    </row>
    <row r="16" spans="1:11" ht="16.5" customHeight="1">
      <c r="A16" s="470"/>
      <c r="B16" s="471" t="s">
        <v>634</v>
      </c>
      <c r="C16" s="474">
        <v>7</v>
      </c>
      <c r="D16" s="476">
        <v>432.88170000000002</v>
      </c>
      <c r="E16" s="476">
        <v>0</v>
      </c>
      <c r="F16" s="460"/>
      <c r="G16" s="460"/>
      <c r="H16" s="460"/>
      <c r="I16" s="460"/>
      <c r="J16" s="460"/>
      <c r="K16" s="208"/>
    </row>
    <row r="17" spans="1:11" ht="16.5" customHeight="1">
      <c r="A17" s="470"/>
      <c r="B17" s="471" t="s">
        <v>635</v>
      </c>
      <c r="C17" s="474">
        <v>5</v>
      </c>
      <c r="D17" s="476">
        <v>419.85197499999998</v>
      </c>
      <c r="E17" s="476">
        <v>0</v>
      </c>
      <c r="F17" s="460"/>
      <c r="G17" s="460"/>
      <c r="H17" s="460"/>
      <c r="I17" s="460"/>
      <c r="J17" s="460"/>
      <c r="K17" s="208"/>
    </row>
    <row r="18" spans="1:11" ht="16.5" customHeight="1">
      <c r="A18" s="470"/>
      <c r="B18" s="471" t="s">
        <v>177</v>
      </c>
      <c r="C18" s="474">
        <v>404</v>
      </c>
      <c r="D18" s="476">
        <v>380.25020513999999</v>
      </c>
      <c r="E18" s="476">
        <v>648.29680316406245</v>
      </c>
      <c r="F18" s="460"/>
      <c r="G18" s="460"/>
      <c r="H18" s="460"/>
      <c r="I18" s="460"/>
      <c r="J18" s="460"/>
      <c r="K18" s="208"/>
    </row>
    <row r="19" spans="1:11" ht="16.5" customHeight="1">
      <c r="A19" s="470"/>
      <c r="B19" s="471" t="s">
        <v>426</v>
      </c>
      <c r="C19" s="474">
        <v>11</v>
      </c>
      <c r="D19" s="476">
        <v>322.43329</v>
      </c>
      <c r="E19" s="476">
        <v>97.849029000000002</v>
      </c>
      <c r="F19" s="460"/>
      <c r="G19" s="460"/>
      <c r="H19" s="460"/>
      <c r="I19" s="460"/>
      <c r="J19" s="460"/>
      <c r="K19" s="208"/>
    </row>
    <row r="20" spans="1:11" ht="16.5" customHeight="1">
      <c r="A20" s="470"/>
      <c r="B20" s="471" t="s">
        <v>441</v>
      </c>
      <c r="C20" s="474">
        <v>43</v>
      </c>
      <c r="D20" s="476">
        <v>277.95669559000004</v>
      </c>
      <c r="E20" s="476">
        <v>51.195963999999996</v>
      </c>
      <c r="F20" s="460"/>
      <c r="G20" s="460"/>
      <c r="H20" s="460"/>
      <c r="I20" s="460"/>
      <c r="J20" s="460"/>
      <c r="K20" s="208"/>
    </row>
    <row r="21" spans="1:11" ht="16.5" customHeight="1">
      <c r="A21" s="470"/>
      <c r="B21" s="471" t="s">
        <v>416</v>
      </c>
      <c r="C21" s="474">
        <v>7</v>
      </c>
      <c r="D21" s="476">
        <v>266.40056199999998</v>
      </c>
      <c r="E21" s="476">
        <v>-35</v>
      </c>
      <c r="F21" s="460"/>
      <c r="G21" s="460"/>
      <c r="H21" s="460"/>
      <c r="I21" s="460"/>
      <c r="J21" s="460"/>
      <c r="K21" s="208"/>
    </row>
    <row r="22" spans="1:11" ht="16.5" customHeight="1">
      <c r="A22" s="470"/>
      <c r="B22" s="471" t="s">
        <v>495</v>
      </c>
      <c r="C22" s="474">
        <v>16</v>
      </c>
      <c r="D22" s="476">
        <v>225.313883</v>
      </c>
      <c r="E22" s="476">
        <v>266.774091</v>
      </c>
      <c r="F22" s="460"/>
      <c r="G22" s="460"/>
      <c r="H22" s="460"/>
      <c r="I22" s="460"/>
      <c r="J22" s="460"/>
      <c r="K22" s="208"/>
    </row>
    <row r="23" spans="1:11" ht="16.5" customHeight="1">
      <c r="A23" s="470"/>
      <c r="B23" s="471" t="s">
        <v>412</v>
      </c>
      <c r="C23" s="474">
        <v>38</v>
      </c>
      <c r="D23" s="476">
        <v>223.10106867000002</v>
      </c>
      <c r="E23" s="476">
        <v>2465.7954679999998</v>
      </c>
      <c r="F23" s="460"/>
      <c r="G23" s="460"/>
      <c r="H23" s="460"/>
      <c r="I23" s="460"/>
      <c r="J23" s="460"/>
      <c r="K23" s="208"/>
    </row>
    <row r="24" spans="1:11" ht="16.5" customHeight="1">
      <c r="A24" s="470"/>
      <c r="B24" s="471" t="s">
        <v>418</v>
      </c>
      <c r="C24" s="474">
        <v>39</v>
      </c>
      <c r="D24" s="476">
        <v>222.09587249</v>
      </c>
      <c r="E24" s="476">
        <v>151.25536500000001</v>
      </c>
      <c r="F24" s="460"/>
      <c r="G24" s="460"/>
      <c r="H24" s="460"/>
      <c r="I24" s="460"/>
      <c r="J24" s="460"/>
      <c r="K24" s="208"/>
    </row>
    <row r="25" spans="1:11" ht="16.5" customHeight="1">
      <c r="A25" s="470"/>
      <c r="B25" s="471" t="s">
        <v>178</v>
      </c>
      <c r="C25" s="474">
        <v>16</v>
      </c>
      <c r="D25" s="476">
        <v>214.87888000000001</v>
      </c>
      <c r="E25" s="476">
        <v>20.2468</v>
      </c>
      <c r="F25" s="460"/>
      <c r="G25" s="460"/>
      <c r="H25" s="460"/>
      <c r="I25" s="460"/>
      <c r="J25" s="460"/>
      <c r="K25" s="208"/>
    </row>
    <row r="26" spans="1:11" ht="16.5" customHeight="1">
      <c r="A26" s="470"/>
      <c r="B26" s="471" t="s">
        <v>176</v>
      </c>
      <c r="C26" s="474">
        <v>256</v>
      </c>
      <c r="D26" s="476">
        <v>165.3339235</v>
      </c>
      <c r="E26" s="476">
        <v>488.1224296490625</v>
      </c>
      <c r="F26" s="460"/>
      <c r="G26" s="460"/>
      <c r="H26" s="460"/>
      <c r="I26" s="460"/>
      <c r="J26" s="460"/>
      <c r="K26" s="208"/>
    </row>
    <row r="27" spans="1:11" ht="16.5" customHeight="1">
      <c r="A27" s="470"/>
      <c r="B27" s="471" t="s">
        <v>636</v>
      </c>
      <c r="C27" s="474">
        <v>2</v>
      </c>
      <c r="D27" s="476">
        <v>158.504366</v>
      </c>
      <c r="E27" s="476">
        <v>16.3</v>
      </c>
      <c r="F27" s="460"/>
      <c r="G27" s="460"/>
      <c r="H27" s="460"/>
      <c r="I27" s="460"/>
      <c r="J27" s="460"/>
      <c r="K27" s="208"/>
    </row>
    <row r="28" spans="1:11" ht="16.5" customHeight="1">
      <c r="A28" s="470"/>
      <c r="B28" s="471" t="s">
        <v>422</v>
      </c>
      <c r="C28" s="480">
        <v>29</v>
      </c>
      <c r="D28" s="476">
        <v>149.13456600000001</v>
      </c>
      <c r="E28" s="476">
        <v>10.02975628125</v>
      </c>
      <c r="F28" s="479"/>
      <c r="G28" s="479"/>
      <c r="H28" s="460"/>
      <c r="I28" s="460"/>
      <c r="J28" s="460"/>
      <c r="K28" s="208"/>
    </row>
    <row r="29" spans="1:11" ht="16.5" customHeight="1">
      <c r="A29" s="470" t="s">
        <v>305</v>
      </c>
      <c r="B29" s="809"/>
      <c r="C29" s="810"/>
      <c r="D29" s="481"/>
      <c r="E29" s="481"/>
      <c r="F29" s="479"/>
      <c r="G29" s="479"/>
      <c r="H29" s="460"/>
      <c r="I29" s="479"/>
      <c r="J29" s="460"/>
      <c r="K29" s="208"/>
    </row>
    <row r="30" spans="1:11" ht="16.5" customHeight="1">
      <c r="A30" s="470"/>
      <c r="B30" s="482" t="s">
        <v>313</v>
      </c>
      <c r="C30" s="474">
        <v>146</v>
      </c>
      <c r="D30" s="476">
        <v>4984.633920719999</v>
      </c>
      <c r="E30" s="476">
        <v>600.1390056875</v>
      </c>
      <c r="F30" s="479"/>
      <c r="G30" s="479"/>
      <c r="H30" s="460"/>
      <c r="I30" s="479"/>
      <c r="J30" s="460"/>
      <c r="K30" s="208"/>
    </row>
    <row r="31" spans="1:11" ht="16.5" customHeight="1">
      <c r="A31" s="470"/>
      <c r="B31" s="482" t="s">
        <v>309</v>
      </c>
      <c r="C31" s="474">
        <v>131</v>
      </c>
      <c r="D31" s="476">
        <v>2403.5860910000001</v>
      </c>
      <c r="E31" s="476">
        <v>683.57660799999996</v>
      </c>
      <c r="F31" s="460"/>
      <c r="G31" s="479"/>
      <c r="H31" s="460"/>
      <c r="I31" s="479"/>
      <c r="J31" s="460"/>
      <c r="K31" s="208"/>
    </row>
    <row r="32" spans="1:11" ht="16.5" customHeight="1">
      <c r="A32" s="470"/>
      <c r="B32" s="482" t="s">
        <v>532</v>
      </c>
      <c r="C32" s="474">
        <v>93</v>
      </c>
      <c r="D32" s="476">
        <v>1486.3549089999999</v>
      </c>
      <c r="E32" s="476">
        <v>280.46665000000002</v>
      </c>
      <c r="F32" s="460"/>
      <c r="G32" s="460"/>
      <c r="H32" s="460"/>
      <c r="I32" s="479"/>
      <c r="J32" s="460"/>
      <c r="K32" s="208"/>
    </row>
    <row r="33" spans="1:11" ht="16.5" customHeight="1">
      <c r="A33" s="470"/>
      <c r="B33" s="482" t="s">
        <v>512</v>
      </c>
      <c r="C33" s="474">
        <v>152</v>
      </c>
      <c r="D33" s="476">
        <v>1436.4658288000001</v>
      </c>
      <c r="E33" s="476">
        <v>825.49719043749997</v>
      </c>
      <c r="F33" s="460"/>
      <c r="G33" s="460"/>
      <c r="H33" s="460"/>
      <c r="I33" s="479"/>
      <c r="J33" s="460"/>
      <c r="K33" s="208"/>
    </row>
    <row r="34" spans="1:11" ht="16.5" customHeight="1">
      <c r="A34" s="470"/>
      <c r="B34" s="482" t="s">
        <v>308</v>
      </c>
      <c r="C34" s="474">
        <v>262</v>
      </c>
      <c r="D34" s="476">
        <v>767.65710447000015</v>
      </c>
      <c r="E34" s="476">
        <v>2635.2243278678125</v>
      </c>
      <c r="F34" s="460"/>
      <c r="G34" s="460"/>
      <c r="H34" s="460"/>
      <c r="I34" s="460"/>
      <c r="J34" s="460"/>
      <c r="K34" s="208"/>
    </row>
    <row r="35" spans="1:11" ht="16.5" customHeight="1">
      <c r="A35" s="470"/>
      <c r="B35" s="482" t="s">
        <v>321</v>
      </c>
      <c r="C35" s="474">
        <v>53</v>
      </c>
      <c r="D35" s="476">
        <v>365.12820938999999</v>
      </c>
      <c r="E35" s="476">
        <v>9.8232040000000005</v>
      </c>
      <c r="F35" s="460"/>
      <c r="G35" s="460"/>
      <c r="H35" s="460"/>
      <c r="I35" s="460"/>
      <c r="J35" s="460"/>
      <c r="K35" s="208"/>
    </row>
    <row r="36" spans="1:11" ht="16.5" customHeight="1">
      <c r="A36" s="470"/>
      <c r="B36" s="482" t="s">
        <v>310</v>
      </c>
      <c r="C36" s="474">
        <v>46</v>
      </c>
      <c r="D36" s="476">
        <v>265.22445199999999</v>
      </c>
      <c r="E36" s="476">
        <v>713.56495789843746</v>
      </c>
      <c r="F36" s="460"/>
      <c r="G36" s="460"/>
      <c r="H36" s="460"/>
      <c r="I36" s="460"/>
      <c r="J36" s="460"/>
      <c r="K36" s="208"/>
    </row>
    <row r="37" spans="1:11" ht="16.5" customHeight="1">
      <c r="A37" s="470"/>
      <c r="B37" s="482" t="s">
        <v>312</v>
      </c>
      <c r="C37" s="474">
        <v>28</v>
      </c>
      <c r="D37" s="476">
        <v>154.92280059000004</v>
      </c>
      <c r="E37" s="476">
        <v>-14.803791</v>
      </c>
      <c r="F37" s="460"/>
      <c r="G37" s="460"/>
      <c r="H37" s="460"/>
      <c r="I37" s="460"/>
      <c r="J37" s="460"/>
      <c r="K37" s="208"/>
    </row>
    <row r="38" spans="1:11" ht="16.5" customHeight="1">
      <c r="A38" s="470"/>
      <c r="B38" s="482" t="s">
        <v>534</v>
      </c>
      <c r="C38" s="474">
        <v>20</v>
      </c>
      <c r="D38" s="476">
        <v>154.21391609</v>
      </c>
      <c r="E38" s="476">
        <v>112.75599099999999</v>
      </c>
      <c r="F38" s="460"/>
      <c r="G38" s="460"/>
      <c r="H38" s="460"/>
      <c r="I38" s="460"/>
      <c r="J38" s="460"/>
      <c r="K38" s="208"/>
    </row>
    <row r="39" spans="1:11" ht="16.5" customHeight="1">
      <c r="A39" s="470"/>
      <c r="B39" s="482" t="s">
        <v>329</v>
      </c>
      <c r="C39" s="474">
        <v>17</v>
      </c>
      <c r="D39" s="476">
        <v>89.386561999999998</v>
      </c>
      <c r="E39" s="476">
        <v>74.560046999999997</v>
      </c>
      <c r="F39" s="460"/>
      <c r="G39" s="460"/>
      <c r="H39" s="460"/>
      <c r="I39" s="460"/>
      <c r="J39" s="460"/>
      <c r="K39" s="208"/>
    </row>
    <row r="40" spans="1:11" ht="16.5" customHeight="1">
      <c r="A40" s="470"/>
      <c r="B40" s="482" t="s">
        <v>444</v>
      </c>
      <c r="C40" s="474">
        <v>14</v>
      </c>
      <c r="D40" s="476">
        <v>80.650000000000006</v>
      </c>
      <c r="E40" s="476">
        <v>37.616128000000003</v>
      </c>
      <c r="F40" s="460"/>
      <c r="G40" s="460"/>
      <c r="H40" s="460"/>
      <c r="I40" s="460"/>
      <c r="J40" s="460"/>
      <c r="K40" s="208"/>
    </row>
    <row r="41" spans="1:11" ht="16.5" customHeight="1">
      <c r="A41" s="470"/>
      <c r="B41" s="482" t="s">
        <v>533</v>
      </c>
      <c r="C41" s="474">
        <v>5</v>
      </c>
      <c r="D41" s="476">
        <v>54.742522999999998</v>
      </c>
      <c r="E41" s="476">
        <v>0</v>
      </c>
      <c r="F41" s="460"/>
      <c r="G41" s="460"/>
      <c r="H41" s="460"/>
      <c r="I41" s="460"/>
      <c r="J41" s="460"/>
      <c r="K41" s="208"/>
    </row>
    <row r="42" spans="1:11" ht="16.5" customHeight="1">
      <c r="A42" s="470"/>
      <c r="B42" s="482" t="s">
        <v>535</v>
      </c>
      <c r="C42" s="474">
        <v>11</v>
      </c>
      <c r="D42" s="476">
        <v>40.715145999999997</v>
      </c>
      <c r="E42" s="476">
        <v>35.490972999999997</v>
      </c>
      <c r="F42" s="460"/>
      <c r="G42" s="460"/>
      <c r="H42" s="460"/>
      <c r="I42" s="460"/>
      <c r="J42" s="460"/>
      <c r="K42" s="208"/>
    </row>
    <row r="43" spans="1:11" ht="16.5" customHeight="1">
      <c r="A43" s="470"/>
      <c r="B43" s="482" t="s">
        <v>340</v>
      </c>
      <c r="C43" s="474">
        <v>19</v>
      </c>
      <c r="D43" s="476">
        <v>34.141871999999999</v>
      </c>
      <c r="E43" s="476">
        <v>-6.8783269999999996</v>
      </c>
      <c r="F43" s="460"/>
      <c r="G43" s="460"/>
      <c r="H43" s="460"/>
      <c r="I43" s="460"/>
      <c r="J43" s="460"/>
      <c r="K43" s="208"/>
    </row>
    <row r="44" spans="1:11" ht="16.5" customHeight="1">
      <c r="A44" s="470"/>
      <c r="B44" s="482" t="s">
        <v>536</v>
      </c>
      <c r="C44" s="474">
        <v>27</v>
      </c>
      <c r="D44" s="476">
        <v>33.773972489999991</v>
      </c>
      <c r="E44" s="476">
        <v>16.405090000000001</v>
      </c>
      <c r="F44" s="460"/>
      <c r="G44" s="460"/>
      <c r="H44" s="460"/>
      <c r="I44" s="460"/>
      <c r="J44" s="460"/>
      <c r="K44" s="208"/>
    </row>
    <row r="45" spans="1:11" ht="16.5" customHeight="1">
      <c r="A45" s="470"/>
      <c r="B45" s="482" t="s">
        <v>637</v>
      </c>
      <c r="C45" s="474">
        <v>1</v>
      </c>
      <c r="D45" s="476">
        <v>27.5</v>
      </c>
      <c r="E45" s="476">
        <v>1.7630110000000001</v>
      </c>
      <c r="F45" s="460"/>
      <c r="G45" s="460"/>
      <c r="H45" s="460"/>
      <c r="I45" s="460"/>
      <c r="J45" s="460"/>
      <c r="K45" s="208"/>
    </row>
    <row r="46" spans="1:11" ht="16.5" customHeight="1">
      <c r="A46" s="470"/>
      <c r="B46" s="482" t="s">
        <v>326</v>
      </c>
      <c r="C46" s="474">
        <v>29</v>
      </c>
      <c r="D46" s="476">
        <v>17.645378999999998</v>
      </c>
      <c r="E46" s="476">
        <v>100.37453600000001</v>
      </c>
      <c r="F46" s="460"/>
      <c r="G46" s="460"/>
      <c r="H46" s="460"/>
      <c r="I46" s="460"/>
      <c r="J46" s="460"/>
      <c r="K46" s="208"/>
    </row>
    <row r="47" spans="1:11" ht="15.9" customHeight="1">
      <c r="A47" s="470"/>
      <c r="B47" s="483"/>
      <c r="C47" s="484"/>
      <c r="D47" s="485"/>
      <c r="E47" s="485"/>
      <c r="F47" s="460"/>
      <c r="G47" s="460"/>
      <c r="H47" s="460"/>
      <c r="I47" s="460"/>
      <c r="J47" s="460"/>
      <c r="K47" s="208"/>
    </row>
    <row r="48" spans="1:11" ht="15.9" customHeight="1">
      <c r="A48" s="470"/>
      <c r="B48" s="483"/>
      <c r="C48" s="486"/>
      <c r="D48" s="485"/>
      <c r="E48" s="485"/>
      <c r="F48" s="460"/>
      <c r="G48" s="460"/>
      <c r="H48" s="460"/>
      <c r="I48" s="460"/>
      <c r="J48" s="460"/>
      <c r="K48" s="208"/>
    </row>
    <row r="49" spans="1:11" ht="15.9" customHeight="1">
      <c r="A49" s="470"/>
      <c r="B49" s="483"/>
      <c r="C49" s="486"/>
      <c r="D49" s="485"/>
      <c r="E49" s="485"/>
      <c r="F49" s="460"/>
      <c r="G49" s="460"/>
      <c r="H49" s="460"/>
      <c r="I49" s="460"/>
      <c r="J49" s="460"/>
      <c r="K49" s="208"/>
    </row>
    <row r="50" spans="1:11" ht="15.6">
      <c r="A50" s="470"/>
      <c r="B50" s="483"/>
      <c r="C50" s="486"/>
      <c r="D50" s="485"/>
      <c r="E50" s="485"/>
      <c r="F50" s="460"/>
      <c r="G50" s="460"/>
      <c r="H50" s="460"/>
      <c r="I50" s="460"/>
      <c r="J50" s="460"/>
      <c r="K50" s="208"/>
    </row>
    <row r="51" spans="1:11" ht="15.6">
      <c r="A51" s="470"/>
      <c r="B51" s="483"/>
      <c r="C51" s="486"/>
      <c r="D51" s="485"/>
      <c r="E51" s="485"/>
      <c r="F51" s="460"/>
      <c r="G51" s="460"/>
      <c r="H51" s="460"/>
      <c r="I51" s="460"/>
      <c r="J51" s="460"/>
      <c r="K51" s="208"/>
    </row>
    <row r="52" spans="1:11" ht="15.6">
      <c r="A52" s="470"/>
      <c r="B52" s="483"/>
      <c r="C52" s="486"/>
      <c r="D52" s="485"/>
      <c r="E52" s="485"/>
      <c r="F52" s="460"/>
      <c r="G52" s="460"/>
      <c r="H52" s="460"/>
      <c r="I52" s="460"/>
      <c r="J52" s="460"/>
      <c r="K52" s="208"/>
    </row>
    <row r="53" spans="1:11" ht="18">
      <c r="A53" s="487"/>
      <c r="B53" s="483"/>
      <c r="C53" s="486"/>
      <c r="D53" s="485"/>
      <c r="E53" s="485"/>
      <c r="F53" s="460"/>
      <c r="G53" s="460"/>
      <c r="H53" s="460"/>
      <c r="I53" s="460"/>
      <c r="J53" s="460"/>
      <c r="K53" s="208"/>
    </row>
    <row r="54" spans="1:11" ht="18">
      <c r="A54" s="487"/>
      <c r="B54" s="483"/>
      <c r="C54" s="486"/>
      <c r="D54" s="485"/>
      <c r="E54" s="485"/>
      <c r="F54" s="460"/>
      <c r="G54" s="460"/>
      <c r="H54" s="460"/>
      <c r="I54" s="460"/>
      <c r="J54" s="460"/>
      <c r="K54" s="208"/>
    </row>
    <row r="55" spans="1:11" ht="18">
      <c r="A55" s="487"/>
      <c r="B55" s="487"/>
      <c r="C55" s="488"/>
      <c r="D55" s="488"/>
      <c r="E55" s="460"/>
      <c r="F55" s="460"/>
      <c r="G55" s="460"/>
      <c r="H55" s="460"/>
      <c r="I55" s="460"/>
      <c r="J55" s="460"/>
      <c r="K55" s="208"/>
    </row>
    <row r="56" spans="1:11" ht="18">
      <c r="A56" s="487"/>
      <c r="B56" s="487"/>
      <c r="C56" s="488"/>
      <c r="D56" s="488"/>
      <c r="E56" s="460"/>
      <c r="F56" s="460"/>
      <c r="G56" s="460"/>
      <c r="H56" s="460"/>
      <c r="I56" s="460"/>
      <c r="J56" s="460"/>
      <c r="K56" s="208"/>
    </row>
    <row r="57" spans="1:11" ht="18">
      <c r="A57" s="487"/>
      <c r="B57" s="394"/>
      <c r="C57" s="488"/>
      <c r="D57" s="488"/>
      <c r="E57" s="460"/>
      <c r="F57" s="460"/>
      <c r="G57" s="460"/>
      <c r="H57" s="460"/>
      <c r="I57" s="460"/>
      <c r="J57" s="460"/>
      <c r="K57" s="208"/>
    </row>
    <row r="58" spans="1:11" ht="18">
      <c r="A58" s="487"/>
      <c r="B58" s="482"/>
      <c r="C58" s="488"/>
      <c r="D58" s="488"/>
      <c r="E58" s="460"/>
      <c r="F58" s="460"/>
      <c r="G58" s="460"/>
      <c r="H58" s="460"/>
      <c r="I58" s="460"/>
      <c r="J58" s="460"/>
      <c r="K58" s="208"/>
    </row>
    <row r="59" spans="1:11" ht="18">
      <c r="A59" s="487"/>
      <c r="B59" s="394"/>
      <c r="C59" s="488"/>
      <c r="D59" s="488"/>
      <c r="E59" s="460"/>
      <c r="F59" s="460"/>
      <c r="G59" s="460"/>
      <c r="H59" s="460"/>
      <c r="I59" s="460"/>
      <c r="J59" s="460"/>
      <c r="K59" s="208"/>
    </row>
    <row r="60" spans="1:11" ht="18">
      <c r="A60" s="487"/>
      <c r="B60" s="487"/>
      <c r="C60" s="488"/>
      <c r="D60" s="488"/>
      <c r="E60" s="460"/>
      <c r="F60" s="460"/>
      <c r="G60" s="460"/>
      <c r="H60" s="460"/>
      <c r="I60" s="460"/>
      <c r="J60" s="460"/>
      <c r="K60" s="208"/>
    </row>
    <row r="61" spans="1:11" ht="18">
      <c r="A61" s="487"/>
      <c r="B61" s="487"/>
      <c r="C61" s="488"/>
      <c r="D61" s="488"/>
      <c r="E61" s="460"/>
      <c r="F61" s="460"/>
      <c r="G61" s="460"/>
      <c r="H61" s="460"/>
      <c r="I61" s="460"/>
      <c r="J61" s="460"/>
      <c r="K61" s="208"/>
    </row>
    <row r="62" spans="1:11" ht="18">
      <c r="A62" s="487"/>
      <c r="B62" s="487"/>
      <c r="C62" s="488"/>
      <c r="D62" s="488"/>
      <c r="E62" s="460"/>
      <c r="F62" s="460"/>
      <c r="G62" s="460"/>
      <c r="H62" s="460"/>
      <c r="I62" s="460"/>
      <c r="J62" s="460"/>
      <c r="K62" s="208"/>
    </row>
    <row r="63" spans="1:11" ht="18">
      <c r="A63" s="487"/>
      <c r="B63" s="487"/>
      <c r="C63" s="488"/>
      <c r="D63" s="488"/>
      <c r="E63" s="460"/>
      <c r="F63" s="460"/>
      <c r="G63" s="460"/>
      <c r="H63" s="460"/>
      <c r="I63" s="460"/>
      <c r="J63" s="460"/>
      <c r="K63" s="208"/>
    </row>
    <row r="64" spans="1:11" ht="18">
      <c r="A64" s="487"/>
      <c r="B64" s="487"/>
      <c r="C64" s="488"/>
      <c r="D64" s="488"/>
      <c r="E64" s="460"/>
      <c r="F64" s="460"/>
      <c r="G64" s="460"/>
      <c r="H64" s="460"/>
      <c r="I64" s="460"/>
      <c r="J64" s="460"/>
      <c r="K64" s="208"/>
    </row>
    <row r="65" spans="1:11" ht="18">
      <c r="A65" s="487"/>
      <c r="B65" s="487"/>
      <c r="C65" s="488"/>
      <c r="D65" s="488"/>
      <c r="E65" s="460"/>
      <c r="F65" s="460"/>
      <c r="G65" s="460"/>
      <c r="H65" s="460"/>
      <c r="I65" s="460"/>
      <c r="J65" s="460"/>
      <c r="K65" s="208"/>
    </row>
    <row r="66" spans="1:11" ht="18">
      <c r="A66" s="487"/>
      <c r="B66" s="487"/>
      <c r="C66" s="488"/>
      <c r="D66" s="488"/>
      <c r="E66" s="460"/>
      <c r="F66" s="460"/>
      <c r="G66" s="460"/>
      <c r="H66" s="460"/>
      <c r="I66" s="460"/>
      <c r="J66" s="460"/>
      <c r="K66" s="208"/>
    </row>
    <row r="67" spans="1:11" ht="18">
      <c r="A67" s="487"/>
      <c r="B67" s="487"/>
      <c r="C67" s="488"/>
      <c r="D67" s="488"/>
      <c r="E67" s="460"/>
      <c r="F67" s="460"/>
      <c r="G67" s="460"/>
      <c r="H67" s="460"/>
      <c r="I67" s="460"/>
      <c r="J67" s="460"/>
      <c r="K67" s="208"/>
    </row>
    <row r="68" spans="1:11" ht="18">
      <c r="A68" s="487"/>
      <c r="B68" s="487"/>
      <c r="C68" s="488"/>
      <c r="D68" s="488"/>
      <c r="E68" s="460"/>
      <c r="F68" s="460"/>
      <c r="G68" s="460"/>
      <c r="H68" s="460"/>
      <c r="I68" s="460"/>
      <c r="J68" s="460"/>
      <c r="K68" s="208"/>
    </row>
    <row r="69" spans="1:11" ht="18">
      <c r="A69" s="487"/>
      <c r="B69" s="487"/>
      <c r="C69" s="488"/>
      <c r="D69" s="488"/>
      <c r="E69" s="460"/>
      <c r="F69" s="460"/>
      <c r="G69" s="460"/>
      <c r="H69" s="460"/>
      <c r="I69" s="460"/>
      <c r="J69" s="460"/>
      <c r="K69" s="208"/>
    </row>
    <row r="70" spans="1:11" ht="18">
      <c r="A70" s="487"/>
      <c r="B70" s="487"/>
      <c r="C70" s="488"/>
      <c r="D70" s="488"/>
      <c r="E70" s="460"/>
      <c r="F70" s="460"/>
      <c r="G70" s="460"/>
      <c r="H70" s="460"/>
      <c r="I70" s="460"/>
      <c r="J70" s="460"/>
      <c r="K70" s="208"/>
    </row>
    <row r="71" spans="1:11" ht="18">
      <c r="A71" s="487"/>
      <c r="B71" s="487"/>
      <c r="C71" s="488"/>
      <c r="D71" s="488"/>
      <c r="E71" s="460"/>
      <c r="F71" s="460"/>
      <c r="G71" s="460"/>
      <c r="H71" s="460"/>
      <c r="I71" s="460"/>
      <c r="J71" s="460"/>
      <c r="K71" s="208"/>
    </row>
    <row r="72" spans="1:11" ht="18">
      <c r="A72" s="487"/>
      <c r="B72" s="487"/>
      <c r="C72" s="488"/>
      <c r="D72" s="488"/>
      <c r="E72" s="460"/>
      <c r="F72" s="460"/>
      <c r="G72" s="460"/>
      <c r="H72" s="460"/>
      <c r="I72" s="460"/>
      <c r="J72" s="460"/>
      <c r="K72" s="208"/>
    </row>
    <row r="73" spans="1:11" ht="18">
      <c r="A73" s="487"/>
      <c r="B73" s="487"/>
      <c r="C73" s="488"/>
      <c r="D73" s="488"/>
      <c r="E73" s="460"/>
      <c r="F73" s="460"/>
      <c r="G73" s="460"/>
      <c r="H73" s="460"/>
      <c r="I73" s="460"/>
      <c r="J73" s="460"/>
      <c r="K73" s="208"/>
    </row>
    <row r="74" spans="1:11" ht="18">
      <c r="A74" s="487"/>
      <c r="B74" s="487"/>
      <c r="C74" s="488"/>
      <c r="D74" s="488"/>
      <c r="E74" s="460"/>
      <c r="F74" s="460"/>
      <c r="G74" s="460"/>
      <c r="H74" s="460"/>
      <c r="I74" s="460"/>
      <c r="J74" s="460"/>
      <c r="K74" s="208"/>
    </row>
    <row r="75" spans="1:11" ht="15.6">
      <c r="A75" s="460"/>
      <c r="B75" s="460"/>
      <c r="C75" s="460"/>
      <c r="D75" s="460"/>
      <c r="E75" s="460"/>
      <c r="F75" s="460"/>
      <c r="G75" s="460"/>
      <c r="H75" s="460"/>
      <c r="I75" s="460"/>
      <c r="J75" s="460"/>
      <c r="K75" s="208"/>
    </row>
    <row r="76" spans="1:11" ht="15.6">
      <c r="A76" s="460"/>
      <c r="B76" s="460"/>
      <c r="C76" s="460"/>
      <c r="D76" s="460"/>
      <c r="E76" s="460"/>
      <c r="F76" s="460"/>
      <c r="G76" s="460"/>
      <c r="H76" s="460"/>
      <c r="I76" s="460"/>
      <c r="J76" s="460"/>
      <c r="K76" s="208"/>
    </row>
    <row r="77" spans="1:11" ht="15.6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208"/>
    </row>
    <row r="78" spans="1:11" ht="15.6">
      <c r="A78" s="460"/>
      <c r="B78" s="460"/>
      <c r="C78" s="460"/>
      <c r="D78" s="460"/>
      <c r="E78" s="460"/>
      <c r="F78" s="460"/>
      <c r="G78" s="460"/>
      <c r="H78" s="460"/>
      <c r="I78" s="460"/>
      <c r="J78" s="460"/>
      <c r="K78" s="208"/>
    </row>
    <row r="79" spans="1:11" ht="15.6">
      <c r="A79" s="460"/>
      <c r="B79" s="460"/>
      <c r="C79" s="460"/>
      <c r="D79" s="460"/>
      <c r="E79" s="460"/>
      <c r="F79" s="460"/>
      <c r="G79" s="460"/>
      <c r="H79" s="460"/>
      <c r="I79" s="460"/>
      <c r="J79" s="460"/>
      <c r="K79" s="208"/>
    </row>
    <row r="80" spans="1:11" ht="15.6">
      <c r="A80" s="460"/>
      <c r="B80" s="460"/>
      <c r="C80" s="460"/>
      <c r="D80" s="460"/>
      <c r="E80" s="460"/>
      <c r="F80" s="460"/>
      <c r="G80" s="460"/>
      <c r="H80" s="460"/>
      <c r="I80" s="460"/>
      <c r="J80" s="460"/>
      <c r="K80" s="208"/>
    </row>
    <row r="81" spans="1:11" ht="15.6">
      <c r="A81" s="460"/>
      <c r="B81" s="460"/>
      <c r="C81" s="460"/>
      <c r="D81" s="460"/>
      <c r="E81" s="460"/>
      <c r="F81" s="460"/>
      <c r="G81" s="460"/>
      <c r="H81" s="460"/>
      <c r="I81" s="460"/>
      <c r="J81" s="460"/>
      <c r="K81" s="208"/>
    </row>
    <row r="82" spans="1:11" ht="15.6">
      <c r="A82" s="460"/>
      <c r="B82" s="460"/>
      <c r="C82" s="460"/>
      <c r="D82" s="460"/>
      <c r="E82" s="460"/>
      <c r="F82" s="460"/>
      <c r="G82" s="460"/>
      <c r="H82" s="460"/>
      <c r="I82" s="460"/>
      <c r="J82" s="460"/>
      <c r="K82" s="208"/>
    </row>
    <row r="83" spans="1:11" ht="15.6">
      <c r="A83" s="208"/>
      <c r="B83" s="208"/>
      <c r="C83" s="208"/>
      <c r="D83" s="208"/>
      <c r="E83" s="489"/>
      <c r="F83" s="460"/>
      <c r="G83" s="460"/>
      <c r="H83" s="460"/>
      <c r="I83" s="460"/>
      <c r="J83" s="460"/>
      <c r="K83" s="208"/>
    </row>
    <row r="84" spans="1:11" ht="15.6">
      <c r="A84" s="208"/>
      <c r="B84" s="208"/>
      <c r="C84" s="208"/>
      <c r="D84" s="208"/>
      <c r="E84" s="489"/>
      <c r="F84" s="460"/>
      <c r="G84" s="460"/>
      <c r="H84" s="460"/>
      <c r="I84" s="460"/>
      <c r="J84" s="460"/>
      <c r="K84" s="208"/>
    </row>
    <row r="85" spans="1:11" ht="15.6">
      <c r="A85" s="208"/>
      <c r="B85" s="208"/>
      <c r="C85" s="208"/>
      <c r="D85" s="208"/>
      <c r="E85" s="489"/>
      <c r="F85" s="460"/>
      <c r="G85" s="460"/>
      <c r="H85" s="460"/>
      <c r="I85" s="460"/>
      <c r="J85" s="460"/>
      <c r="K85" s="208"/>
    </row>
    <row r="86" spans="1:11" ht="15.6">
      <c r="A86" s="208"/>
      <c r="B86" s="208"/>
      <c r="C86" s="208"/>
      <c r="D86" s="208"/>
      <c r="E86" s="489"/>
      <c r="F86" s="460"/>
      <c r="G86" s="460"/>
      <c r="H86" s="460"/>
      <c r="I86" s="460"/>
      <c r="J86" s="460"/>
      <c r="K86" s="208"/>
    </row>
    <row r="87" spans="1:11" ht="15.6">
      <c r="A87" s="208"/>
      <c r="B87" s="208"/>
      <c r="C87" s="208"/>
      <c r="D87" s="208"/>
      <c r="E87" s="489"/>
      <c r="F87" s="460"/>
      <c r="G87" s="460"/>
      <c r="H87" s="460"/>
      <c r="I87" s="460"/>
      <c r="J87" s="460"/>
      <c r="K87" s="208"/>
    </row>
    <row r="88" spans="1:11" ht="15.6">
      <c r="A88" s="208"/>
      <c r="B88" s="208"/>
      <c r="C88" s="208"/>
      <c r="D88" s="208"/>
      <c r="E88" s="489"/>
      <c r="F88" s="460"/>
      <c r="G88" s="460"/>
      <c r="H88" s="460"/>
      <c r="I88" s="460"/>
      <c r="J88" s="460"/>
      <c r="K88" s="208"/>
    </row>
    <row r="89" spans="1:11" ht="15.6">
      <c r="A89" s="208"/>
      <c r="B89" s="208"/>
      <c r="C89" s="208"/>
      <c r="D89" s="208"/>
      <c r="E89" s="489"/>
      <c r="F89" s="460"/>
      <c r="G89" s="460"/>
      <c r="H89" s="460"/>
      <c r="I89" s="460"/>
      <c r="J89" s="460"/>
      <c r="K89" s="208"/>
    </row>
    <row r="90" spans="1:11" ht="15.6">
      <c r="A90" s="208"/>
      <c r="B90" s="208"/>
      <c r="C90" s="208"/>
      <c r="D90" s="208"/>
      <c r="E90" s="489"/>
      <c r="F90" s="460"/>
      <c r="G90" s="460"/>
      <c r="H90" s="460"/>
      <c r="I90" s="460"/>
      <c r="J90" s="460"/>
      <c r="K90" s="208"/>
    </row>
    <row r="91" spans="1:11" ht="15.6">
      <c r="A91" s="208"/>
      <c r="B91" s="208"/>
      <c r="C91" s="208"/>
      <c r="D91" s="208"/>
      <c r="E91" s="489"/>
      <c r="F91" s="460"/>
      <c r="G91" s="460"/>
      <c r="H91" s="460"/>
      <c r="I91" s="460"/>
      <c r="J91" s="460"/>
      <c r="K91" s="208"/>
    </row>
    <row r="92" spans="1:11" ht="15.6">
      <c r="A92" s="208"/>
      <c r="B92" s="208"/>
      <c r="C92" s="208"/>
      <c r="D92" s="208"/>
      <c r="E92" s="489"/>
      <c r="F92" s="460"/>
      <c r="G92" s="460"/>
      <c r="H92" s="460"/>
      <c r="I92" s="460"/>
      <c r="J92" s="460"/>
      <c r="K92" s="208"/>
    </row>
    <row r="93" spans="1:11" ht="15.6">
      <c r="A93" s="208"/>
      <c r="B93" s="208"/>
      <c r="C93" s="208"/>
      <c r="D93" s="208"/>
      <c r="E93" s="489"/>
      <c r="F93" s="460"/>
      <c r="G93" s="460"/>
      <c r="H93" s="460"/>
      <c r="I93" s="460"/>
      <c r="J93" s="460"/>
      <c r="K93" s="208"/>
    </row>
    <row r="94" spans="1:11" ht="15.6">
      <c r="A94" s="208"/>
      <c r="B94" s="208"/>
      <c r="C94" s="208"/>
      <c r="D94" s="208"/>
      <c r="E94" s="489"/>
      <c r="F94" s="460"/>
      <c r="G94" s="460"/>
      <c r="H94" s="460"/>
      <c r="I94" s="460"/>
      <c r="J94" s="460"/>
      <c r="K94" s="208"/>
    </row>
    <row r="95" spans="1:11" ht="15.6">
      <c r="A95" s="208"/>
      <c r="B95" s="208"/>
      <c r="C95" s="208"/>
      <c r="D95" s="208"/>
      <c r="E95" s="489"/>
      <c r="F95" s="460"/>
      <c r="G95" s="460"/>
      <c r="H95" s="460"/>
      <c r="I95" s="460"/>
      <c r="J95" s="460"/>
      <c r="K95" s="208"/>
    </row>
    <row r="96" spans="1:11" ht="15.6">
      <c r="A96" s="208"/>
      <c r="B96" s="208"/>
      <c r="C96" s="208"/>
      <c r="D96" s="208"/>
      <c r="E96" s="489"/>
      <c r="F96" s="460"/>
      <c r="G96" s="460"/>
      <c r="H96" s="460"/>
      <c r="I96" s="460"/>
      <c r="J96" s="460"/>
      <c r="K96" s="208"/>
    </row>
    <row r="97" spans="1:11" ht="15.6">
      <c r="A97" s="208"/>
      <c r="B97" s="208"/>
      <c r="C97" s="208"/>
      <c r="D97" s="208"/>
      <c r="E97" s="489"/>
      <c r="F97" s="460"/>
      <c r="G97" s="460"/>
      <c r="H97" s="460"/>
      <c r="I97" s="460"/>
      <c r="J97" s="460"/>
      <c r="K97" s="208"/>
    </row>
    <row r="98" spans="1:11" ht="15.6">
      <c r="A98" s="208"/>
      <c r="B98" s="208"/>
      <c r="C98" s="208"/>
      <c r="D98" s="208"/>
      <c r="E98" s="489"/>
      <c r="F98" s="460"/>
      <c r="G98" s="460"/>
      <c r="H98" s="460"/>
      <c r="I98" s="460"/>
      <c r="J98" s="460"/>
      <c r="K98" s="208"/>
    </row>
    <row r="99" spans="1:11" ht="15.6">
      <c r="A99" s="208"/>
      <c r="B99" s="208"/>
      <c r="C99" s="208"/>
      <c r="D99" s="208"/>
      <c r="E99" s="489"/>
      <c r="F99" s="460"/>
      <c r="G99" s="460"/>
      <c r="H99" s="460"/>
      <c r="I99" s="460"/>
      <c r="J99" s="460"/>
      <c r="K99" s="208"/>
    </row>
    <row r="100" spans="1:11" ht="15.6">
      <c r="A100" s="208"/>
      <c r="B100" s="208"/>
      <c r="C100" s="208"/>
      <c r="D100" s="208"/>
      <c r="E100" s="489"/>
      <c r="F100" s="460"/>
      <c r="G100" s="460"/>
      <c r="H100" s="460"/>
      <c r="I100" s="460"/>
      <c r="J100" s="460"/>
      <c r="K100" s="208"/>
    </row>
    <row r="101" spans="1:11" ht="15.6">
      <c r="A101" s="208"/>
      <c r="B101" s="208"/>
      <c r="C101" s="208"/>
      <c r="D101" s="208"/>
      <c r="E101" s="489"/>
      <c r="F101" s="460"/>
      <c r="G101" s="460"/>
      <c r="H101" s="460"/>
      <c r="I101" s="460"/>
      <c r="J101" s="460"/>
      <c r="K101" s="208"/>
    </row>
    <row r="102" spans="1:11" ht="15.6">
      <c r="A102" s="208"/>
      <c r="B102" s="208"/>
      <c r="C102" s="208"/>
      <c r="D102" s="208"/>
      <c r="E102" s="489"/>
      <c r="F102" s="460"/>
      <c r="G102" s="460"/>
      <c r="H102" s="460"/>
      <c r="I102" s="460"/>
      <c r="J102" s="460"/>
      <c r="K102" s="208"/>
    </row>
    <row r="103" spans="1:11" ht="15.6">
      <c r="A103" s="208"/>
      <c r="B103" s="208"/>
      <c r="C103" s="208"/>
      <c r="D103" s="208"/>
      <c r="E103" s="489"/>
      <c r="F103" s="460"/>
      <c r="G103" s="460"/>
      <c r="H103" s="460"/>
      <c r="I103" s="460"/>
      <c r="J103" s="460"/>
      <c r="K103" s="208"/>
    </row>
    <row r="104" spans="1:11" ht="15.6">
      <c r="A104" s="208"/>
      <c r="B104" s="208"/>
      <c r="C104" s="208"/>
      <c r="D104" s="208"/>
      <c r="E104" s="489"/>
      <c r="F104" s="460"/>
      <c r="G104" s="460"/>
      <c r="H104" s="460"/>
      <c r="I104" s="460"/>
      <c r="J104" s="460"/>
      <c r="K104" s="208"/>
    </row>
    <row r="105" spans="1:11" ht="15.6">
      <c r="A105" s="208"/>
      <c r="B105" s="208"/>
      <c r="C105" s="208"/>
      <c r="D105" s="208"/>
      <c r="E105" s="489"/>
      <c r="F105" s="460"/>
      <c r="G105" s="460"/>
      <c r="H105" s="460"/>
      <c r="I105" s="460"/>
      <c r="J105" s="460"/>
      <c r="K105" s="208"/>
    </row>
    <row r="106" spans="1:11" ht="15.6">
      <c r="A106" s="208"/>
      <c r="B106" s="208"/>
      <c r="C106" s="208"/>
      <c r="D106" s="208"/>
      <c r="E106" s="489"/>
      <c r="F106" s="460"/>
      <c r="G106" s="460"/>
      <c r="H106" s="460"/>
      <c r="I106" s="460"/>
      <c r="J106" s="460"/>
      <c r="K106" s="208"/>
    </row>
    <row r="107" spans="1:11" ht="15.6">
      <c r="A107" s="208"/>
      <c r="B107" s="208"/>
      <c r="C107" s="208"/>
      <c r="D107" s="208"/>
      <c r="E107" s="489"/>
      <c r="F107" s="460"/>
      <c r="G107" s="460"/>
      <c r="H107" s="460"/>
      <c r="I107" s="460"/>
      <c r="J107" s="460"/>
      <c r="K107" s="208"/>
    </row>
    <row r="108" spans="1:11" ht="15.6">
      <c r="A108" s="208"/>
      <c r="B108" s="208"/>
      <c r="C108" s="208"/>
      <c r="D108" s="208"/>
      <c r="E108" s="489"/>
      <c r="F108" s="460"/>
      <c r="G108" s="460"/>
      <c r="H108" s="460"/>
      <c r="I108" s="460"/>
      <c r="J108" s="460"/>
      <c r="K108" s="208"/>
    </row>
    <row r="109" spans="1:11" ht="15.6">
      <c r="A109" s="208"/>
      <c r="B109" s="208"/>
      <c r="C109" s="208"/>
      <c r="D109" s="208"/>
      <c r="E109" s="489"/>
      <c r="F109" s="460"/>
      <c r="G109" s="460"/>
      <c r="H109" s="460"/>
      <c r="I109" s="460"/>
      <c r="J109" s="460"/>
      <c r="K109" s="208"/>
    </row>
    <row r="110" spans="1:11" ht="15.6">
      <c r="A110" s="208"/>
      <c r="B110" s="208"/>
      <c r="C110" s="208"/>
      <c r="D110" s="208"/>
      <c r="E110" s="489"/>
      <c r="F110" s="460"/>
      <c r="G110" s="460"/>
      <c r="H110" s="460"/>
      <c r="I110" s="460"/>
      <c r="J110" s="460"/>
      <c r="K110" s="208"/>
    </row>
    <row r="111" spans="1:11" ht="15.6">
      <c r="A111" s="208"/>
      <c r="B111" s="208"/>
      <c r="C111" s="208"/>
      <c r="D111" s="208"/>
      <c r="E111" s="489"/>
      <c r="F111" s="460"/>
      <c r="G111" s="460"/>
      <c r="H111" s="460"/>
      <c r="I111" s="460"/>
      <c r="J111" s="460"/>
      <c r="K111" s="208"/>
    </row>
    <row r="112" spans="1:11" ht="15.6">
      <c r="A112" s="208"/>
      <c r="B112" s="208"/>
      <c r="C112" s="208"/>
      <c r="D112" s="208"/>
      <c r="E112" s="489"/>
      <c r="F112" s="460"/>
      <c r="G112" s="460"/>
      <c r="H112" s="460"/>
      <c r="I112" s="460"/>
      <c r="J112" s="460"/>
      <c r="K112" s="208"/>
    </row>
    <row r="113" spans="1:11" ht="15.6">
      <c r="A113" s="208"/>
      <c r="B113" s="208"/>
      <c r="C113" s="208"/>
      <c r="D113" s="208"/>
      <c r="E113" s="489"/>
      <c r="F113" s="460"/>
      <c r="G113" s="460"/>
      <c r="H113" s="460"/>
      <c r="I113" s="460"/>
      <c r="J113" s="460"/>
      <c r="K113" s="208"/>
    </row>
    <row r="114" spans="1:11" ht="15.6">
      <c r="A114" s="208"/>
      <c r="B114" s="208"/>
      <c r="C114" s="208"/>
      <c r="D114" s="208"/>
      <c r="E114" s="489"/>
      <c r="F114" s="460"/>
      <c r="G114" s="460"/>
      <c r="H114" s="460"/>
      <c r="I114" s="460"/>
      <c r="J114" s="460"/>
      <c r="K114" s="208"/>
    </row>
    <row r="115" spans="1:11" ht="15.6">
      <c r="A115" s="208"/>
      <c r="B115" s="208"/>
      <c r="C115" s="208"/>
      <c r="D115" s="208"/>
      <c r="E115" s="489"/>
      <c r="F115" s="460"/>
      <c r="G115" s="460"/>
      <c r="H115" s="460"/>
      <c r="I115" s="460"/>
      <c r="J115" s="460"/>
      <c r="K115" s="208"/>
    </row>
    <row r="116" spans="1:11" ht="15.6">
      <c r="A116" s="208"/>
      <c r="B116" s="208"/>
      <c r="C116" s="208"/>
      <c r="D116" s="208"/>
      <c r="E116" s="489"/>
      <c r="F116" s="460"/>
      <c r="G116" s="460"/>
      <c r="H116" s="460"/>
      <c r="I116" s="460"/>
      <c r="J116" s="460"/>
      <c r="K116" s="208"/>
    </row>
    <row r="117" spans="1:11" ht="15.6">
      <c r="A117" s="208"/>
      <c r="B117" s="208"/>
      <c r="C117" s="208"/>
      <c r="D117" s="208"/>
      <c r="E117" s="489"/>
      <c r="F117" s="460"/>
      <c r="G117" s="460"/>
      <c r="H117" s="460"/>
      <c r="I117" s="460"/>
      <c r="J117" s="460"/>
      <c r="K117" s="208"/>
    </row>
    <row r="118" spans="1:11" ht="15.6">
      <c r="A118" s="208"/>
      <c r="B118" s="208"/>
      <c r="C118" s="208"/>
      <c r="D118" s="208"/>
      <c r="E118" s="489"/>
      <c r="F118" s="460"/>
      <c r="G118" s="460"/>
      <c r="H118" s="460"/>
      <c r="I118" s="460"/>
      <c r="J118" s="460"/>
      <c r="K118" s="208"/>
    </row>
    <row r="119" spans="1:11" ht="15.6">
      <c r="A119" s="208"/>
      <c r="B119" s="208"/>
      <c r="C119" s="208"/>
      <c r="D119" s="208"/>
      <c r="E119" s="489"/>
      <c r="F119" s="460"/>
      <c r="G119" s="460"/>
      <c r="H119" s="460"/>
      <c r="I119" s="460"/>
      <c r="J119" s="460"/>
      <c r="K119" s="208"/>
    </row>
    <row r="120" spans="1:11" ht="15.6">
      <c r="A120" s="208"/>
      <c r="B120" s="208"/>
      <c r="C120" s="208"/>
      <c r="D120" s="208"/>
      <c r="E120" s="489"/>
      <c r="F120" s="460"/>
      <c r="G120" s="460"/>
      <c r="H120" s="460"/>
      <c r="I120" s="460"/>
      <c r="J120" s="460"/>
      <c r="K120" s="208"/>
    </row>
    <row r="121" spans="1:11" ht="15.6">
      <c r="A121" s="208"/>
      <c r="B121" s="208"/>
      <c r="C121" s="208"/>
      <c r="D121" s="208"/>
      <c r="E121" s="489"/>
      <c r="F121" s="460"/>
      <c r="G121" s="460"/>
      <c r="H121" s="460"/>
      <c r="I121" s="460"/>
      <c r="J121" s="460"/>
      <c r="K121" s="208"/>
    </row>
    <row r="122" spans="1:11" ht="15.6">
      <c r="A122" s="208"/>
      <c r="B122" s="208"/>
      <c r="C122" s="208"/>
      <c r="D122" s="208"/>
      <c r="E122" s="489"/>
      <c r="F122" s="460"/>
      <c r="G122" s="460"/>
      <c r="H122" s="460"/>
      <c r="I122" s="460"/>
      <c r="J122" s="460"/>
      <c r="K122" s="208"/>
    </row>
    <row r="123" spans="1:11" ht="15.6">
      <c r="A123" s="208"/>
      <c r="B123" s="208"/>
      <c r="C123" s="208"/>
      <c r="D123" s="208"/>
      <c r="E123" s="489"/>
      <c r="F123" s="460"/>
      <c r="G123" s="460"/>
      <c r="H123" s="460"/>
      <c r="I123" s="460"/>
      <c r="J123" s="460"/>
      <c r="K123" s="208"/>
    </row>
    <row r="124" spans="1:11" ht="15.6">
      <c r="A124" s="208"/>
      <c r="B124" s="208"/>
      <c r="C124" s="208"/>
      <c r="D124" s="208"/>
      <c r="E124" s="489"/>
      <c r="F124" s="460"/>
      <c r="G124" s="460"/>
      <c r="H124" s="460"/>
      <c r="I124" s="460"/>
      <c r="J124" s="460"/>
      <c r="K124" s="208"/>
    </row>
    <row r="125" spans="1:11" ht="15.6">
      <c r="A125" s="208"/>
      <c r="B125" s="208"/>
      <c r="C125" s="208"/>
      <c r="D125" s="208"/>
      <c r="E125" s="489"/>
      <c r="F125" s="460"/>
      <c r="G125" s="460"/>
      <c r="H125" s="460"/>
      <c r="I125" s="460"/>
      <c r="J125" s="460"/>
      <c r="K125" s="208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I7" sqref="I7"/>
    </sheetView>
  </sheetViews>
  <sheetFormatPr defaultColWidth="7" defaultRowHeight="13.2"/>
  <cols>
    <col min="1" max="1" width="2.59765625" style="102" customWidth="1"/>
    <col min="2" max="2" width="21.3984375" style="102" customWidth="1"/>
    <col min="3" max="3" width="10.59765625" style="102" customWidth="1"/>
    <col min="4" max="4" width="9.3984375" style="102" customWidth="1"/>
    <col min="5" max="5" width="9.09765625" style="102" customWidth="1"/>
    <col min="6" max="6" width="9.5" style="102" customWidth="1"/>
    <col min="7" max="8" width="8.59765625" style="102" customWidth="1"/>
    <col min="9" max="11" width="11.69921875" style="102" customWidth="1"/>
    <col min="12" max="16384" width="7" style="102"/>
  </cols>
  <sheetData>
    <row r="1" spans="1:11" ht="20.100000000000001" customHeight="1">
      <c r="A1" s="101" t="s">
        <v>522</v>
      </c>
      <c r="B1" s="101"/>
      <c r="C1" s="101"/>
      <c r="D1" s="101"/>
      <c r="E1" s="101"/>
      <c r="F1" s="101"/>
      <c r="G1" s="101"/>
      <c r="H1" s="101"/>
    </row>
    <row r="2" spans="1:11" ht="20.100000000000001" customHeight="1">
      <c r="A2" s="101" t="s">
        <v>641</v>
      </c>
      <c r="B2" s="101"/>
      <c r="C2" s="101"/>
      <c r="D2" s="101"/>
      <c r="E2" s="101"/>
      <c r="F2" s="101"/>
      <c r="G2" s="101"/>
      <c r="H2" s="101"/>
    </row>
    <row r="3" spans="1:11" ht="20.100000000000001" customHeight="1">
      <c r="A3" s="103"/>
      <c r="B3" s="104"/>
      <c r="C3" s="104"/>
      <c r="D3" s="104"/>
      <c r="E3" s="104"/>
      <c r="F3" s="105"/>
      <c r="G3" s="105"/>
      <c r="H3" s="105"/>
    </row>
    <row r="4" spans="1:11" ht="20.100000000000001" customHeight="1">
      <c r="A4" s="240"/>
      <c r="B4" s="240"/>
      <c r="H4" s="254" t="s">
        <v>26</v>
      </c>
    </row>
    <row r="5" spans="1:11" s="106" customFormat="1" ht="16.2" customHeight="1">
      <c r="C5" s="812" t="s">
        <v>32</v>
      </c>
      <c r="D5" s="812" t="s">
        <v>86</v>
      </c>
      <c r="E5" s="1009" t="s">
        <v>384</v>
      </c>
      <c r="F5" s="1009"/>
      <c r="G5" s="813" t="s">
        <v>642</v>
      </c>
      <c r="H5" s="813" t="s">
        <v>55</v>
      </c>
      <c r="I5" s="108"/>
      <c r="J5" s="109"/>
    </row>
    <row r="6" spans="1:11" s="106" customFormat="1" ht="16.2" customHeight="1">
      <c r="C6" s="814" t="s">
        <v>58</v>
      </c>
      <c r="D6" s="814" t="s">
        <v>91</v>
      </c>
      <c r="E6" s="1010" t="s">
        <v>618</v>
      </c>
      <c r="F6" s="1010"/>
      <c r="G6" s="815" t="s">
        <v>618</v>
      </c>
      <c r="H6" s="815" t="s">
        <v>618</v>
      </c>
      <c r="I6" s="108"/>
      <c r="J6" s="109"/>
    </row>
    <row r="7" spans="1:11" s="106" customFormat="1" ht="16.2" customHeight="1">
      <c r="C7" s="814" t="s">
        <v>92</v>
      </c>
      <c r="D7" s="814" t="s">
        <v>92</v>
      </c>
      <c r="E7" s="814" t="s">
        <v>409</v>
      </c>
      <c r="F7" s="814" t="s">
        <v>411</v>
      </c>
      <c r="G7" s="816" t="s">
        <v>56</v>
      </c>
      <c r="H7" s="816" t="s">
        <v>56</v>
      </c>
      <c r="I7" s="108"/>
      <c r="J7" s="109"/>
    </row>
    <row r="8" spans="1:11" s="106" customFormat="1" ht="16.2" customHeight="1">
      <c r="C8" s="814">
        <v>2021</v>
      </c>
      <c r="D8" s="814">
        <v>2021</v>
      </c>
      <c r="E8" s="814" t="s">
        <v>410</v>
      </c>
      <c r="F8" s="814" t="s">
        <v>643</v>
      </c>
      <c r="G8" s="817" t="s">
        <v>57</v>
      </c>
      <c r="H8" s="817" t="s">
        <v>57</v>
      </c>
      <c r="I8" s="108"/>
      <c r="J8" s="109"/>
    </row>
    <row r="9" spans="1:11" s="106" customFormat="1" ht="16.2" customHeight="1">
      <c r="C9" s="814"/>
      <c r="D9" s="814"/>
      <c r="E9" s="814"/>
      <c r="F9" s="814"/>
      <c r="G9" s="817" t="s">
        <v>92</v>
      </c>
      <c r="H9" s="817" t="s">
        <v>92</v>
      </c>
      <c r="I9" s="108"/>
      <c r="J9" s="108"/>
      <c r="K9" s="109"/>
    </row>
    <row r="10" spans="1:11" s="106" customFormat="1" ht="16.2" customHeight="1">
      <c r="C10" s="818"/>
      <c r="D10" s="818"/>
      <c r="E10" s="818"/>
      <c r="F10" s="818"/>
      <c r="G10" s="819" t="s">
        <v>386</v>
      </c>
      <c r="H10" s="819" t="s">
        <v>386</v>
      </c>
      <c r="I10" s="268"/>
      <c r="J10" s="108"/>
      <c r="K10" s="109"/>
    </row>
    <row r="11" spans="1:11" s="112" customFormat="1" ht="20.100000000000001" customHeight="1">
      <c r="A11" s="106"/>
      <c r="B11" s="106"/>
      <c r="C11" s="820"/>
      <c r="D11" s="820"/>
      <c r="E11" s="820"/>
      <c r="F11" s="820"/>
      <c r="G11" s="817"/>
      <c r="H11" s="817"/>
      <c r="I11" s="268"/>
      <c r="J11" s="108"/>
      <c r="K11" s="109"/>
    </row>
    <row r="12" spans="1:11" s="112" customFormat="1" ht="20.100000000000001" customHeight="1">
      <c r="A12" s="1008" t="s">
        <v>29</v>
      </c>
      <c r="B12" s="1008"/>
      <c r="C12" s="265">
        <v>290050.09625926847</v>
      </c>
      <c r="D12" s="265">
        <v>308801.93674527347</v>
      </c>
      <c r="E12" s="265">
        <v>3367669.3915343573</v>
      </c>
      <c r="F12" s="266">
        <v>100</v>
      </c>
      <c r="G12" s="267">
        <v>71.593752986774263</v>
      </c>
      <c r="H12" s="267">
        <v>92.885923791826372</v>
      </c>
      <c r="I12" s="108"/>
      <c r="J12" s="108"/>
      <c r="K12" s="109"/>
    </row>
    <row r="13" spans="1:11" s="106" customFormat="1" ht="20.100000000000001" customHeight="1">
      <c r="A13" s="107"/>
      <c r="B13" s="106" t="s">
        <v>179</v>
      </c>
      <c r="C13" s="268">
        <v>259168.03301113969</v>
      </c>
      <c r="D13" s="268">
        <v>270796.8463622664</v>
      </c>
      <c r="E13" s="268">
        <v>2779666.7799385414</v>
      </c>
      <c r="F13" s="269">
        <v>82.6</v>
      </c>
      <c r="G13" s="108">
        <v>79.028125643521093</v>
      </c>
      <c r="H13" s="108">
        <v>96.619096829420002</v>
      </c>
      <c r="I13" s="268"/>
      <c r="J13" s="108"/>
      <c r="K13" s="109"/>
    </row>
    <row r="14" spans="1:11" s="107" customFormat="1" ht="20.100000000000001" customHeight="1">
      <c r="A14" s="110"/>
      <c r="B14" s="111" t="s">
        <v>180</v>
      </c>
      <c r="C14" s="268">
        <v>15014.851403088764</v>
      </c>
      <c r="D14" s="268">
        <v>19424.729866214449</v>
      </c>
      <c r="E14" s="268">
        <v>279400.43452885101</v>
      </c>
      <c r="F14" s="269">
        <f t="shared" ref="F14:F16" si="0">E14/$E$12*100</f>
        <v>8.2965517705273406</v>
      </c>
      <c r="G14" s="108">
        <v>46.376461634575719</v>
      </c>
      <c r="H14" s="108">
        <v>77.862625098327541</v>
      </c>
      <c r="I14" s="268"/>
      <c r="J14" s="108"/>
      <c r="K14" s="109"/>
    </row>
    <row r="15" spans="1:11" s="106" customFormat="1" ht="20.100000000000001" customHeight="1">
      <c r="A15" s="107"/>
      <c r="B15" s="106" t="s">
        <v>181</v>
      </c>
      <c r="C15" s="268">
        <v>50.789560410394273</v>
      </c>
      <c r="D15" s="268">
        <v>76.19557550834422</v>
      </c>
      <c r="E15" s="268">
        <v>4630.2042634805148</v>
      </c>
      <c r="F15" s="269">
        <f t="shared" si="0"/>
        <v>0.13748986985242423</v>
      </c>
      <c r="G15" s="108">
        <v>7.6117458694857936</v>
      </c>
      <c r="H15" s="108">
        <v>36.045295765382676</v>
      </c>
      <c r="I15" s="113"/>
      <c r="J15" s="114"/>
    </row>
    <row r="16" spans="1:11" s="106" customFormat="1" ht="20.100000000000001" customHeight="1">
      <c r="A16" s="107"/>
      <c r="B16" s="106" t="s">
        <v>182</v>
      </c>
      <c r="C16" s="268">
        <v>15816.422284629671</v>
      </c>
      <c r="D16" s="268">
        <v>18504.164941284271</v>
      </c>
      <c r="E16" s="268">
        <v>303971.97280348442</v>
      </c>
      <c r="F16" s="269">
        <f t="shared" si="0"/>
        <v>9.0261821296237912</v>
      </c>
      <c r="G16" s="108">
        <v>40.419304351252315</v>
      </c>
      <c r="H16" s="108">
        <v>80.633268469833169</v>
      </c>
      <c r="I16" s="113"/>
      <c r="J16" s="114"/>
    </row>
    <row r="17" spans="1:10" s="106" customFormat="1" ht="20.100000000000001" customHeight="1">
      <c r="A17" s="107"/>
      <c r="C17" s="268"/>
      <c r="D17" s="268"/>
      <c r="E17" s="268"/>
      <c r="F17" s="269"/>
      <c r="G17" s="108"/>
      <c r="H17" s="108"/>
      <c r="I17" s="113"/>
      <c r="J17" s="114"/>
    </row>
    <row r="18" spans="1:10" s="106" customFormat="1" ht="20.100000000000001" customHeight="1">
      <c r="A18" s="107"/>
      <c r="C18" s="268"/>
      <c r="D18" s="268"/>
      <c r="E18" s="268"/>
      <c r="F18" s="269"/>
      <c r="G18" s="108"/>
      <c r="H18" s="108"/>
      <c r="I18" s="113"/>
      <c r="J18" s="114"/>
    </row>
    <row r="19" spans="1:10" s="106" customFormat="1" ht="20.100000000000001" customHeight="1">
      <c r="A19" s="107"/>
      <c r="C19" s="268"/>
      <c r="D19" s="268"/>
      <c r="E19" s="268"/>
      <c r="F19" s="269"/>
      <c r="G19" s="108"/>
      <c r="H19" s="108"/>
      <c r="I19" s="113"/>
      <c r="J19" s="114"/>
    </row>
    <row r="20" spans="1:10" s="106" customFormat="1" ht="20.100000000000001" customHeight="1">
      <c r="A20" s="107"/>
      <c r="C20" s="268"/>
      <c r="D20" s="268"/>
      <c r="E20" s="268"/>
      <c r="F20" s="269"/>
      <c r="G20" s="108"/>
      <c r="H20" s="108"/>
      <c r="I20" s="113"/>
      <c r="J20" s="114"/>
    </row>
    <row r="21" spans="1:10" ht="20.100000000000001" customHeight="1"/>
    <row r="22" spans="1:10" ht="20.100000000000001" customHeight="1">
      <c r="A22" s="101" t="s">
        <v>608</v>
      </c>
      <c r="B22" s="105"/>
      <c r="F22" s="115"/>
      <c r="G22" s="115"/>
      <c r="H22" s="115"/>
    </row>
    <row r="23" spans="1:10" ht="20.100000000000001" customHeight="1">
      <c r="A23" s="101" t="s">
        <v>644</v>
      </c>
      <c r="B23" s="105"/>
      <c r="F23" s="115"/>
      <c r="G23" s="115"/>
      <c r="H23" s="115"/>
    </row>
    <row r="24" spans="1:10" ht="20.100000000000001" customHeight="1"/>
    <row r="25" spans="1:10" ht="20.100000000000001" customHeight="1">
      <c r="H25" s="254" t="s">
        <v>26</v>
      </c>
    </row>
    <row r="26" spans="1:10" ht="16.2" customHeight="1">
      <c r="A26" s="87"/>
      <c r="B26" s="87"/>
      <c r="C26" s="687" t="s">
        <v>32</v>
      </c>
      <c r="D26" s="687" t="s">
        <v>32</v>
      </c>
      <c r="E26" s="687" t="s">
        <v>86</v>
      </c>
      <c r="F26" s="813" t="s">
        <v>374</v>
      </c>
      <c r="G26" s="813" t="s">
        <v>248</v>
      </c>
      <c r="H26" s="813" t="s">
        <v>87</v>
      </c>
    </row>
    <row r="27" spans="1:10" ht="16.2" customHeight="1">
      <c r="A27" s="88"/>
      <c r="B27" s="88"/>
      <c r="C27" s="237" t="s">
        <v>377</v>
      </c>
      <c r="D27" s="237" t="s">
        <v>151</v>
      </c>
      <c r="E27" s="237" t="s">
        <v>152</v>
      </c>
      <c r="F27" s="815" t="s">
        <v>618</v>
      </c>
      <c r="G27" s="815" t="s">
        <v>618</v>
      </c>
      <c r="H27" s="815" t="s">
        <v>618</v>
      </c>
    </row>
    <row r="28" spans="1:10" ht="16.2" customHeight="1">
      <c r="A28" s="88"/>
      <c r="B28" s="88"/>
      <c r="C28" s="821" t="s">
        <v>618</v>
      </c>
      <c r="D28" s="821" t="s">
        <v>618</v>
      </c>
      <c r="E28" s="821" t="s">
        <v>618</v>
      </c>
      <c r="F28" s="816" t="s">
        <v>56</v>
      </c>
      <c r="G28" s="816" t="s">
        <v>56</v>
      </c>
      <c r="H28" s="816" t="s">
        <v>56</v>
      </c>
    </row>
    <row r="29" spans="1:10" ht="16.2" customHeight="1">
      <c r="C29" s="250"/>
      <c r="D29" s="250"/>
      <c r="E29" s="250"/>
      <c r="F29" s="817" t="s">
        <v>57</v>
      </c>
      <c r="G29" s="817" t="s">
        <v>57</v>
      </c>
      <c r="H29" s="817" t="s">
        <v>57</v>
      </c>
    </row>
    <row r="30" spans="1:10" ht="16.2" customHeight="1">
      <c r="C30" s="250"/>
      <c r="D30" s="250"/>
      <c r="E30" s="250"/>
      <c r="F30" s="817" t="s">
        <v>92</v>
      </c>
      <c r="G30" s="817" t="s">
        <v>92</v>
      </c>
      <c r="H30" s="817" t="s">
        <v>92</v>
      </c>
    </row>
    <row r="31" spans="1:10" ht="16.2" customHeight="1">
      <c r="C31" s="822"/>
      <c r="D31" s="822"/>
      <c r="E31" s="822"/>
      <c r="F31" s="819" t="s">
        <v>386</v>
      </c>
      <c r="G31" s="819" t="s">
        <v>386</v>
      </c>
      <c r="H31" s="819" t="s">
        <v>386</v>
      </c>
    </row>
    <row r="32" spans="1:10" ht="20.100000000000001" customHeight="1">
      <c r="C32" s="265"/>
      <c r="D32" s="265"/>
      <c r="E32" s="265"/>
      <c r="F32" s="817"/>
      <c r="G32" s="817"/>
      <c r="H32" s="817"/>
      <c r="J32" s="289"/>
    </row>
    <row r="33" spans="1:10" ht="19.95" customHeight="1">
      <c r="A33" s="1008" t="s">
        <v>29</v>
      </c>
      <c r="B33" s="1008"/>
      <c r="C33" s="265">
        <v>1286207.8260935692</v>
      </c>
      <c r="D33" s="265">
        <v>1165745.2215794732</v>
      </c>
      <c r="E33" s="265">
        <v>915716.34386131435</v>
      </c>
      <c r="F33" s="823">
        <v>104.59829309795268</v>
      </c>
      <c r="G33" s="823">
        <v>104.14113049546587</v>
      </c>
      <c r="H33" s="266">
        <v>71.734074756209893</v>
      </c>
      <c r="J33" s="289"/>
    </row>
    <row r="34" spans="1:10" ht="19.95" customHeight="1">
      <c r="A34" s="107"/>
      <c r="B34" s="106" t="s">
        <v>179</v>
      </c>
      <c r="C34" s="268">
        <v>1028543</v>
      </c>
      <c r="D34" s="268">
        <v>949378.91803788522</v>
      </c>
      <c r="E34" s="268">
        <v>801745.40307360166</v>
      </c>
      <c r="F34" s="824">
        <v>106.23340191066457</v>
      </c>
      <c r="G34" s="824">
        <v>105.25895056613561</v>
      </c>
      <c r="H34" s="269">
        <v>79.633362300869408</v>
      </c>
      <c r="J34" s="289"/>
    </row>
    <row r="35" spans="1:10" ht="19.95" customHeight="1">
      <c r="A35" s="107"/>
      <c r="B35" s="106" t="s">
        <v>180</v>
      </c>
      <c r="C35" s="268">
        <v>122963.60037914623</v>
      </c>
      <c r="D35" s="268">
        <v>99447</v>
      </c>
      <c r="E35" s="268">
        <v>56989.284613830925</v>
      </c>
      <c r="F35" s="824">
        <v>96.258286057373155</v>
      </c>
      <c r="G35" s="824">
        <v>97.050055753597405</v>
      </c>
      <c r="H35" s="269">
        <v>44.306911758562997</v>
      </c>
      <c r="J35" s="289"/>
    </row>
    <row r="36" spans="1:10" ht="19.95" customHeight="1">
      <c r="A36" s="107"/>
      <c r="B36" s="106" t="s">
        <v>181</v>
      </c>
      <c r="C36" s="268">
        <v>3080.3463585969653</v>
      </c>
      <c r="D36" s="268">
        <v>1331.7865660228954</v>
      </c>
      <c r="E36" s="268">
        <v>218.07133886065498</v>
      </c>
      <c r="F36" s="824">
        <v>39.60324542167502</v>
      </c>
      <c r="G36" s="824">
        <v>91.367105711845952</v>
      </c>
      <c r="H36" s="269">
        <v>6.040958754862527</v>
      </c>
      <c r="J36" s="289"/>
    </row>
    <row r="37" spans="1:10" ht="19.95" customHeight="1">
      <c r="A37" s="107"/>
      <c r="B37" s="106" t="s">
        <v>182</v>
      </c>
      <c r="C37" s="268">
        <v>131621.42052877208</v>
      </c>
      <c r="D37" s="268">
        <v>115586.9674396913</v>
      </c>
      <c r="E37" s="268">
        <v>56763.584835021044</v>
      </c>
      <c r="F37" s="824">
        <v>104.50155175990578</v>
      </c>
      <c r="G37" s="824">
        <v>101.82454904107018</v>
      </c>
      <c r="H37" s="269">
        <v>41.278589730939665</v>
      </c>
    </row>
    <row r="38" spans="1:10" ht="19.95" customHeight="1"/>
    <row r="39" spans="1:10" ht="19.95" customHeight="1"/>
    <row r="40" spans="1:10" ht="19.95" customHeight="1"/>
    <row r="41" spans="1:10" ht="19.95" customHeight="1"/>
  </sheetData>
  <mergeCells count="4">
    <mergeCell ref="A33:B33"/>
    <mergeCell ref="E5:F5"/>
    <mergeCell ref="E6:F6"/>
    <mergeCell ref="A12:B12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I7" sqref="I7"/>
    </sheetView>
  </sheetViews>
  <sheetFormatPr defaultColWidth="8" defaultRowHeight="14.4"/>
  <cols>
    <col min="1" max="1" width="2.09765625" style="116" customWidth="1"/>
    <col min="2" max="2" width="26.19921875" style="120" customWidth="1"/>
    <col min="3" max="4" width="6.09765625" style="116" customWidth="1"/>
    <col min="5" max="5" width="0.5" style="116" customWidth="1"/>
    <col min="6" max="7" width="6.09765625" style="116" customWidth="1"/>
    <col min="8" max="8" width="0.5" style="116" customWidth="1"/>
    <col min="9" max="10" width="7.09765625" style="116" customWidth="1"/>
    <col min="11" max="11" width="0.3984375" style="116" customWidth="1"/>
    <col min="12" max="13" width="7.09765625" style="116" customWidth="1"/>
    <col min="14" max="16384" width="8" style="116"/>
  </cols>
  <sheetData>
    <row r="1" spans="1:14" ht="18" customHeight="1">
      <c r="A1" s="601" t="s">
        <v>609</v>
      </c>
      <c r="B1" s="825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3"/>
    </row>
    <row r="2" spans="1:14" ht="15" customHeight="1">
      <c r="A2" s="826"/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604"/>
    </row>
    <row r="3" spans="1:14" s="117" customFormat="1" ht="15" customHeight="1">
      <c r="A3" s="826"/>
      <c r="B3" s="605"/>
      <c r="C3" s="606"/>
      <c r="D3" s="606"/>
      <c r="E3" s="606"/>
      <c r="F3" s="606"/>
      <c r="G3" s="607"/>
      <c r="H3" s="607"/>
      <c r="I3" s="607"/>
      <c r="J3" s="608"/>
      <c r="K3" s="608"/>
      <c r="L3" s="608"/>
      <c r="M3" s="609" t="s">
        <v>497</v>
      </c>
      <c r="N3" s="604"/>
    </row>
    <row r="4" spans="1:14" ht="15" customHeight="1">
      <c r="A4" s="828"/>
      <c r="B4" s="610"/>
      <c r="C4" s="1012" t="s">
        <v>86</v>
      </c>
      <c r="D4" s="1012"/>
      <c r="E4" s="694"/>
      <c r="F4" s="1012" t="s">
        <v>86</v>
      </c>
      <c r="G4" s="1012"/>
      <c r="H4" s="1012"/>
      <c r="I4" s="1012" t="s">
        <v>626</v>
      </c>
      <c r="J4" s="1012"/>
      <c r="K4" s="611"/>
      <c r="L4" s="1012" t="s">
        <v>628</v>
      </c>
      <c r="M4" s="1012"/>
      <c r="N4" s="604"/>
    </row>
    <row r="5" spans="1:14" ht="15" customHeight="1">
      <c r="A5" s="826"/>
      <c r="B5" s="612"/>
      <c r="C5" s="1013" t="s">
        <v>91</v>
      </c>
      <c r="D5" s="1013"/>
      <c r="E5" s="695"/>
      <c r="F5" s="1013" t="s">
        <v>55</v>
      </c>
      <c r="G5" s="1013"/>
      <c r="H5" s="1013"/>
      <c r="I5" s="1013" t="s">
        <v>36</v>
      </c>
      <c r="J5" s="1013"/>
      <c r="K5" s="606"/>
      <c r="L5" s="1013" t="s">
        <v>36</v>
      </c>
      <c r="M5" s="1013"/>
      <c r="N5" s="604"/>
    </row>
    <row r="6" spans="1:14" ht="15" customHeight="1">
      <c r="A6" s="826"/>
      <c r="B6" s="612"/>
      <c r="C6" s="1011" t="s">
        <v>618</v>
      </c>
      <c r="D6" s="1011"/>
      <c r="E6" s="695"/>
      <c r="F6" s="1011" t="s">
        <v>618</v>
      </c>
      <c r="G6" s="1011"/>
      <c r="H6" s="829"/>
      <c r="I6" s="1011" t="s">
        <v>448</v>
      </c>
      <c r="J6" s="1011"/>
      <c r="K6" s="606"/>
      <c r="L6" s="1011" t="s">
        <v>448</v>
      </c>
      <c r="M6" s="1011"/>
      <c r="N6" s="604"/>
    </row>
    <row r="7" spans="1:14" ht="15" customHeight="1">
      <c r="A7" s="826"/>
      <c r="B7" s="612"/>
      <c r="C7" s="613" t="s">
        <v>183</v>
      </c>
      <c r="D7" s="613" t="s">
        <v>184</v>
      </c>
      <c r="E7" s="613"/>
      <c r="F7" s="614" t="s">
        <v>183</v>
      </c>
      <c r="G7" s="613" t="s">
        <v>184</v>
      </c>
      <c r="H7" s="613"/>
      <c r="I7" s="614" t="s">
        <v>183</v>
      </c>
      <c r="J7" s="613" t="s">
        <v>184</v>
      </c>
      <c r="K7" s="613"/>
      <c r="L7" s="615" t="s">
        <v>183</v>
      </c>
      <c r="M7" s="615" t="s">
        <v>184</v>
      </c>
      <c r="N7" s="604"/>
    </row>
    <row r="8" spans="1:14" ht="15" customHeight="1">
      <c r="A8" s="826"/>
      <c r="B8" s="616"/>
      <c r="C8" s="606"/>
      <c r="D8" s="606"/>
      <c r="E8" s="606"/>
      <c r="F8" s="606"/>
      <c r="G8" s="606"/>
      <c r="H8" s="606"/>
      <c r="I8" s="617"/>
      <c r="J8" s="617"/>
      <c r="K8" s="617"/>
      <c r="L8" s="617"/>
      <c r="M8" s="617"/>
      <c r="N8" s="604"/>
    </row>
    <row r="9" spans="1:14" s="118" customFormat="1" ht="18" customHeight="1">
      <c r="A9" s="390" t="s">
        <v>185</v>
      </c>
      <c r="B9" s="830"/>
      <c r="C9" s="619"/>
      <c r="D9" s="620">
        <v>27000</v>
      </c>
      <c r="E9" s="619"/>
      <c r="F9" s="619"/>
      <c r="G9" s="620">
        <v>240524.35918</v>
      </c>
      <c r="H9" s="619"/>
      <c r="I9" s="621"/>
      <c r="J9" s="621">
        <v>99.383219128873876</v>
      </c>
      <c r="K9" s="621"/>
      <c r="L9" s="621"/>
      <c r="M9" s="621">
        <v>118.75362369335021</v>
      </c>
      <c r="N9" s="618"/>
    </row>
    <row r="10" spans="1:14" ht="15.9" customHeight="1">
      <c r="A10" s="826"/>
      <c r="B10" s="622" t="s">
        <v>186</v>
      </c>
      <c r="C10" s="606"/>
      <c r="D10" s="620">
        <v>6867.732900136798</v>
      </c>
      <c r="E10" s="619"/>
      <c r="F10" s="619"/>
      <c r="G10" s="620">
        <v>62722.177398136788</v>
      </c>
      <c r="H10" s="619"/>
      <c r="I10" s="621"/>
      <c r="J10" s="621">
        <v>92.696964857403216</v>
      </c>
      <c r="K10" s="617"/>
      <c r="L10" s="621"/>
      <c r="M10" s="621">
        <v>108.53564081334987</v>
      </c>
      <c r="N10" s="604"/>
    </row>
    <row r="11" spans="1:14" ht="15.9" customHeight="1">
      <c r="A11" s="826"/>
      <c r="B11" s="622" t="s">
        <v>187</v>
      </c>
      <c r="C11" s="606"/>
      <c r="D11" s="620">
        <v>20132.267099863202</v>
      </c>
      <c r="E11" s="620"/>
      <c r="F11" s="620"/>
      <c r="G11" s="620">
        <v>177802.18178186321</v>
      </c>
      <c r="H11" s="620"/>
      <c r="I11" s="621"/>
      <c r="J11" s="621">
        <v>101.89031529430486</v>
      </c>
      <c r="K11" s="617"/>
      <c r="L11" s="621"/>
      <c r="M11" s="621">
        <v>122.83298179618389</v>
      </c>
      <c r="N11" s="604"/>
    </row>
    <row r="12" spans="1:14" ht="15.9" customHeight="1">
      <c r="A12" s="826"/>
      <c r="B12" s="623" t="s">
        <v>264</v>
      </c>
      <c r="C12" s="606"/>
      <c r="D12" s="624">
        <v>132.26709986320111</v>
      </c>
      <c r="E12" s="606"/>
      <c r="F12" s="606"/>
      <c r="G12" s="624">
        <v>1157.5061388632012</v>
      </c>
      <c r="H12" s="606"/>
      <c r="I12" s="621"/>
      <c r="J12" s="617">
        <v>97.544416731629696</v>
      </c>
      <c r="K12" s="617"/>
      <c r="L12" s="621"/>
      <c r="M12" s="617">
        <v>88.394901763692786</v>
      </c>
      <c r="N12" s="604"/>
    </row>
    <row r="13" spans="1:14" ht="15.9" customHeight="1">
      <c r="A13" s="826"/>
      <c r="B13" s="625" t="s">
        <v>498</v>
      </c>
      <c r="C13" s="606"/>
      <c r="D13" s="624">
        <v>20000</v>
      </c>
      <c r="E13" s="624"/>
      <c r="F13" s="624"/>
      <c r="G13" s="624">
        <v>176644</v>
      </c>
      <c r="H13" s="606"/>
      <c r="I13" s="621"/>
      <c r="J13" s="617">
        <v>101.92034560961712</v>
      </c>
      <c r="K13" s="617"/>
      <c r="L13" s="621"/>
      <c r="M13" s="617">
        <v>123.14736518362024</v>
      </c>
      <c r="N13" s="604"/>
    </row>
    <row r="14" spans="1:14" ht="15.9" customHeight="1">
      <c r="A14" s="626" t="s">
        <v>188</v>
      </c>
      <c r="B14" s="825"/>
      <c r="C14" s="606"/>
      <c r="D14" s="606"/>
      <c r="E14" s="606"/>
      <c r="F14" s="606"/>
      <c r="G14" s="606"/>
      <c r="H14" s="606"/>
      <c r="I14" s="617"/>
      <c r="J14" s="617"/>
      <c r="K14" s="617"/>
      <c r="L14" s="617"/>
      <c r="M14" s="617"/>
      <c r="N14" s="604"/>
    </row>
    <row r="15" spans="1:14" ht="15.9" customHeight="1">
      <c r="A15" s="826"/>
      <c r="B15" s="831" t="s">
        <v>189</v>
      </c>
      <c r="C15" s="624"/>
      <c r="D15" s="624">
        <v>600</v>
      </c>
      <c r="E15" s="624"/>
      <c r="F15" s="624"/>
      <c r="G15" s="624">
        <v>6169.0441899999996</v>
      </c>
      <c r="H15" s="624"/>
      <c r="I15" s="617"/>
      <c r="J15" s="617">
        <v>73.156950811315895</v>
      </c>
      <c r="K15" s="617"/>
      <c r="L15" s="617"/>
      <c r="M15" s="617">
        <v>102.3779338901619</v>
      </c>
      <c r="N15" s="604"/>
    </row>
    <row r="16" spans="1:14" ht="15.9" customHeight="1">
      <c r="A16" s="826"/>
      <c r="B16" s="831" t="s">
        <v>190</v>
      </c>
      <c r="C16" s="624"/>
      <c r="D16" s="624">
        <v>250</v>
      </c>
      <c r="E16" s="624"/>
      <c r="F16" s="624"/>
      <c r="G16" s="624">
        <v>2770.255028</v>
      </c>
      <c r="H16" s="624"/>
      <c r="I16" s="617"/>
      <c r="J16" s="617">
        <v>105.15782119455382</v>
      </c>
      <c r="K16" s="617"/>
      <c r="L16" s="617"/>
      <c r="M16" s="617">
        <v>111.13632056150983</v>
      </c>
      <c r="N16" s="604"/>
    </row>
    <row r="17" spans="1:14" ht="15.9" customHeight="1">
      <c r="A17" s="826"/>
      <c r="B17" s="831" t="s">
        <v>191</v>
      </c>
      <c r="C17" s="624">
        <v>50</v>
      </c>
      <c r="D17" s="624">
        <v>339.60298781316544</v>
      </c>
      <c r="E17" s="624"/>
      <c r="F17" s="624">
        <v>425.4</v>
      </c>
      <c r="G17" s="624">
        <v>2652.8692518131652</v>
      </c>
      <c r="H17" s="624"/>
      <c r="I17" s="617">
        <v>97.151517506703456</v>
      </c>
      <c r="J17" s="617">
        <v>110.68046238903872</v>
      </c>
      <c r="K17" s="617"/>
      <c r="L17" s="617">
        <v>116.63230391296719</v>
      </c>
      <c r="M17" s="617">
        <v>114.83799121779496</v>
      </c>
      <c r="N17" s="604"/>
    </row>
    <row r="18" spans="1:14" ht="15.9" customHeight="1">
      <c r="A18" s="826"/>
      <c r="B18" s="831" t="s">
        <v>192</v>
      </c>
      <c r="C18" s="624">
        <v>120</v>
      </c>
      <c r="D18" s="624">
        <v>244.57377631424205</v>
      </c>
      <c r="E18" s="624"/>
      <c r="F18" s="624">
        <v>1197.434</v>
      </c>
      <c r="G18" s="624">
        <v>2252.4283013142422</v>
      </c>
      <c r="H18" s="624"/>
      <c r="I18" s="617">
        <v>120.32487716835456</v>
      </c>
      <c r="J18" s="617">
        <v>130.06512260946249</v>
      </c>
      <c r="K18" s="617"/>
      <c r="L18" s="617">
        <v>95.75794894760412</v>
      </c>
      <c r="M18" s="617">
        <v>104.42877303619842</v>
      </c>
      <c r="N18" s="604"/>
    </row>
    <row r="19" spans="1:14" ht="15.9" customHeight="1">
      <c r="A19" s="826"/>
      <c r="B19" s="831" t="s">
        <v>193</v>
      </c>
      <c r="C19" s="624">
        <v>12</v>
      </c>
      <c r="D19" s="624">
        <v>21.584237490071487</v>
      </c>
      <c r="E19" s="624"/>
      <c r="F19" s="624">
        <v>91.9</v>
      </c>
      <c r="G19" s="624">
        <v>154.54152049007149</v>
      </c>
      <c r="H19" s="624"/>
      <c r="I19" s="617">
        <v>89.1331798261903</v>
      </c>
      <c r="J19" s="617">
        <v>96.965401289312467</v>
      </c>
      <c r="K19" s="617"/>
      <c r="L19" s="617">
        <v>93.71813175606772</v>
      </c>
      <c r="M19" s="617">
        <v>98.332722852291994</v>
      </c>
      <c r="N19" s="604"/>
    </row>
    <row r="20" spans="1:14" ht="15.9" customHeight="1">
      <c r="A20" s="826"/>
      <c r="B20" s="831" t="s">
        <v>194</v>
      </c>
      <c r="C20" s="624">
        <v>15</v>
      </c>
      <c r="D20" s="624">
        <v>60.68778974681554</v>
      </c>
      <c r="E20" s="624"/>
      <c r="F20" s="624">
        <v>212.76599999999999</v>
      </c>
      <c r="G20" s="624">
        <v>718.50924274681552</v>
      </c>
      <c r="H20" s="624"/>
      <c r="I20" s="617">
        <v>82.182774490466798</v>
      </c>
      <c r="J20" s="617">
        <v>132.84553469586041</v>
      </c>
      <c r="K20" s="617"/>
      <c r="L20" s="617">
        <v>96.676223753981489</v>
      </c>
      <c r="M20" s="617">
        <v>146.85668975037771</v>
      </c>
      <c r="N20" s="604"/>
    </row>
    <row r="21" spans="1:14" ht="15.9" customHeight="1">
      <c r="A21" s="826"/>
      <c r="B21" s="832" t="s">
        <v>195</v>
      </c>
      <c r="C21" s="624">
        <v>530</v>
      </c>
      <c r="D21" s="624">
        <v>260.57546394794281</v>
      </c>
      <c r="E21" s="624"/>
      <c r="F21" s="624">
        <v>4516.0839999999998</v>
      </c>
      <c r="G21" s="624">
        <v>2389.4108119479429</v>
      </c>
      <c r="H21" s="624"/>
      <c r="I21" s="617">
        <v>137.89873549461416</v>
      </c>
      <c r="J21" s="617">
        <v>133.43574199449719</v>
      </c>
      <c r="K21" s="617"/>
      <c r="L21" s="617">
        <v>90.535143761961947</v>
      </c>
      <c r="M21" s="617">
        <v>97.626189213102734</v>
      </c>
      <c r="N21" s="604"/>
    </row>
    <row r="22" spans="1:14" ht="15.9" customHeight="1">
      <c r="A22" s="826"/>
      <c r="B22" s="831" t="s">
        <v>196</v>
      </c>
      <c r="C22" s="624">
        <v>200</v>
      </c>
      <c r="D22" s="624">
        <v>87.900561944726391</v>
      </c>
      <c r="E22" s="624"/>
      <c r="F22" s="624">
        <v>2153.8009999999999</v>
      </c>
      <c r="G22" s="624">
        <v>856.1064349447264</v>
      </c>
      <c r="H22" s="624"/>
      <c r="I22" s="617">
        <v>108.44163942070475</v>
      </c>
      <c r="J22" s="617">
        <v>120.63854568311845</v>
      </c>
      <c r="K22" s="617"/>
      <c r="L22" s="617">
        <v>111.81548221637307</v>
      </c>
      <c r="M22" s="617">
        <v>126.37166658777683</v>
      </c>
      <c r="N22" s="604"/>
    </row>
    <row r="23" spans="1:14" ht="15.9" customHeight="1">
      <c r="A23" s="826"/>
      <c r="B23" s="831" t="s">
        <v>595</v>
      </c>
      <c r="C23" s="624">
        <v>4000</v>
      </c>
      <c r="D23" s="624">
        <v>150.50948423304825</v>
      </c>
      <c r="E23" s="624"/>
      <c r="F23" s="624">
        <v>32687.214</v>
      </c>
      <c r="G23" s="624">
        <v>1253.0757072330482</v>
      </c>
      <c r="H23" s="624"/>
      <c r="I23" s="617">
        <v>93.489157945491613</v>
      </c>
      <c r="J23" s="617">
        <v>95.502656093394123</v>
      </c>
      <c r="K23" s="617"/>
      <c r="L23" s="617">
        <v>116.32943203266015</v>
      </c>
      <c r="M23" s="617">
        <v>120.85481967640175</v>
      </c>
      <c r="N23" s="604"/>
    </row>
    <row r="24" spans="1:14" ht="15.9" customHeight="1">
      <c r="A24" s="826"/>
      <c r="B24" s="831" t="s">
        <v>198</v>
      </c>
      <c r="C24" s="624">
        <v>220</v>
      </c>
      <c r="D24" s="624">
        <v>132.26709986320111</v>
      </c>
      <c r="E24" s="624"/>
      <c r="F24" s="624">
        <v>2163.692</v>
      </c>
      <c r="G24" s="624">
        <v>1157.5061388632012</v>
      </c>
      <c r="H24" s="624"/>
      <c r="I24" s="617">
        <v>53.175032871838503</v>
      </c>
      <c r="J24" s="617">
        <v>97.544416731629696</v>
      </c>
      <c r="K24" s="617"/>
      <c r="L24" s="617">
        <v>55.539435532227735</v>
      </c>
      <c r="M24" s="617">
        <v>88.394901763692786</v>
      </c>
      <c r="N24" s="604"/>
    </row>
    <row r="25" spans="1:14" ht="15.9" customHeight="1">
      <c r="A25" s="826"/>
      <c r="B25" s="831" t="s">
        <v>199</v>
      </c>
      <c r="C25" s="624">
        <v>250</v>
      </c>
      <c r="D25" s="624">
        <v>172.4584495533224</v>
      </c>
      <c r="E25" s="624"/>
      <c r="F25" s="624">
        <v>1772.441</v>
      </c>
      <c r="G25" s="624">
        <v>1039.0617605533223</v>
      </c>
      <c r="H25" s="624"/>
      <c r="I25" s="617">
        <v>157.04898671993769</v>
      </c>
      <c r="J25" s="617">
        <v>291.50164256943009</v>
      </c>
      <c r="K25" s="617"/>
      <c r="L25" s="617">
        <v>102.82083634264698</v>
      </c>
      <c r="M25" s="617">
        <v>139.63338403103424</v>
      </c>
      <c r="N25" s="604"/>
    </row>
    <row r="26" spans="1:14" ht="15.9" customHeight="1">
      <c r="A26" s="826"/>
      <c r="B26" s="831" t="s">
        <v>200</v>
      </c>
      <c r="C26" s="624"/>
      <c r="D26" s="624">
        <v>210</v>
      </c>
      <c r="E26" s="624"/>
      <c r="F26" s="624"/>
      <c r="G26" s="624">
        <v>1662.9360340000001</v>
      </c>
      <c r="H26" s="624"/>
      <c r="I26" s="617"/>
      <c r="J26" s="617">
        <v>158.76418442694816</v>
      </c>
      <c r="K26" s="617"/>
      <c r="L26" s="617"/>
      <c r="M26" s="617">
        <v>132.50641702345251</v>
      </c>
      <c r="N26" s="604"/>
    </row>
    <row r="27" spans="1:14" ht="15.9" customHeight="1">
      <c r="A27" s="826"/>
      <c r="B27" s="831" t="s">
        <v>201</v>
      </c>
      <c r="C27" s="624"/>
      <c r="D27" s="624">
        <v>160</v>
      </c>
      <c r="E27" s="624"/>
      <c r="F27" s="624"/>
      <c r="G27" s="624">
        <v>1390.1289879999999</v>
      </c>
      <c r="H27" s="624"/>
      <c r="I27" s="617"/>
      <c r="J27" s="617">
        <v>124.73333960949921</v>
      </c>
      <c r="K27" s="617"/>
      <c r="L27" s="617"/>
      <c r="M27" s="617">
        <v>133.24686254609693</v>
      </c>
      <c r="N27" s="604"/>
    </row>
    <row r="28" spans="1:14" ht="15.9" customHeight="1">
      <c r="A28" s="826"/>
      <c r="B28" s="831" t="s">
        <v>275</v>
      </c>
      <c r="C28" s="624">
        <v>135</v>
      </c>
      <c r="D28" s="624">
        <v>189.2331907841984</v>
      </c>
      <c r="E28" s="624"/>
      <c r="F28" s="624">
        <v>1229.596</v>
      </c>
      <c r="G28" s="624">
        <v>1613.7860637841984</v>
      </c>
      <c r="H28" s="624"/>
      <c r="I28" s="617">
        <v>88.479915059281538</v>
      </c>
      <c r="J28" s="617">
        <v>133.17333481154091</v>
      </c>
      <c r="K28" s="617"/>
      <c r="L28" s="617">
        <v>116.56087424731918</v>
      </c>
      <c r="M28" s="617">
        <v>167.19634931525718</v>
      </c>
      <c r="N28" s="604"/>
    </row>
    <row r="29" spans="1:14" ht="15.9" customHeight="1">
      <c r="A29" s="826"/>
      <c r="B29" s="831" t="s">
        <v>202</v>
      </c>
      <c r="C29" s="624"/>
      <c r="D29" s="624">
        <v>390</v>
      </c>
      <c r="E29" s="624"/>
      <c r="F29" s="624"/>
      <c r="G29" s="624">
        <v>3572.370152</v>
      </c>
      <c r="H29" s="624"/>
      <c r="I29" s="617"/>
      <c r="J29" s="617">
        <v>120.0154886450469</v>
      </c>
      <c r="K29" s="617"/>
      <c r="L29" s="617"/>
      <c r="M29" s="617">
        <v>137.42962053630887</v>
      </c>
      <c r="N29" s="604"/>
    </row>
    <row r="30" spans="1:14" ht="15.9" customHeight="1">
      <c r="A30" s="826"/>
      <c r="B30" s="831" t="s">
        <v>203</v>
      </c>
      <c r="C30" s="624">
        <v>195</v>
      </c>
      <c r="D30" s="624">
        <v>320.99777008716029</v>
      </c>
      <c r="E30" s="624"/>
      <c r="F30" s="624">
        <v>1302.6379999999999</v>
      </c>
      <c r="G30" s="624">
        <v>2172.6409400871603</v>
      </c>
      <c r="H30" s="624"/>
      <c r="I30" s="617">
        <v>94.933473542771168</v>
      </c>
      <c r="J30" s="617">
        <v>121.19727416117117</v>
      </c>
      <c r="K30" s="617"/>
      <c r="L30" s="617">
        <v>117.05948957584471</v>
      </c>
      <c r="M30" s="617">
        <v>152.71921909317481</v>
      </c>
      <c r="N30" s="604"/>
    </row>
    <row r="31" spans="1:14" ht="15.9" customHeight="1">
      <c r="A31" s="826"/>
      <c r="B31" s="831" t="s">
        <v>204</v>
      </c>
      <c r="C31" s="624"/>
      <c r="D31" s="624">
        <v>120</v>
      </c>
      <c r="E31" s="624"/>
      <c r="F31" s="624"/>
      <c r="G31" s="624">
        <v>2236.9468069999998</v>
      </c>
      <c r="H31" s="624"/>
      <c r="I31" s="617"/>
      <c r="J31" s="617">
        <v>51.983602431072086</v>
      </c>
      <c r="K31" s="617"/>
      <c r="L31" s="617"/>
      <c r="M31" s="617">
        <v>96.327233553511562</v>
      </c>
      <c r="N31" s="604"/>
    </row>
    <row r="32" spans="1:14" ht="15.9" customHeight="1">
      <c r="A32" s="826"/>
      <c r="B32" s="831" t="s">
        <v>205</v>
      </c>
      <c r="C32" s="624"/>
      <c r="D32" s="624">
        <v>750</v>
      </c>
      <c r="E32" s="624"/>
      <c r="F32" s="624"/>
      <c r="G32" s="624">
        <v>11138.661951</v>
      </c>
      <c r="H32" s="624"/>
      <c r="I32" s="617"/>
      <c r="J32" s="617">
        <v>64.656604613323736</v>
      </c>
      <c r="K32" s="617"/>
      <c r="L32" s="617"/>
      <c r="M32" s="617">
        <v>130.92032901229928</v>
      </c>
      <c r="N32" s="604"/>
    </row>
    <row r="33" spans="1:14" ht="15.9" customHeight="1">
      <c r="A33" s="826"/>
      <c r="B33" s="831" t="s">
        <v>596</v>
      </c>
      <c r="C33" s="624"/>
      <c r="D33" s="624">
        <v>140</v>
      </c>
      <c r="E33" s="624"/>
      <c r="F33" s="624"/>
      <c r="G33" s="624">
        <v>1214.5469700000001</v>
      </c>
      <c r="H33" s="624"/>
      <c r="I33" s="617"/>
      <c r="J33" s="617">
        <v>113.87677395916688</v>
      </c>
      <c r="K33" s="617"/>
      <c r="L33" s="617"/>
      <c r="M33" s="617">
        <v>115.27542756242531</v>
      </c>
      <c r="N33" s="604"/>
    </row>
    <row r="34" spans="1:14" ht="15.9" customHeight="1">
      <c r="A34" s="826"/>
      <c r="B34" s="831" t="s">
        <v>499</v>
      </c>
      <c r="C34" s="624">
        <v>152</v>
      </c>
      <c r="D34" s="624">
        <v>464.08807488123432</v>
      </c>
      <c r="E34" s="624">
        <v>1318.7570000000001</v>
      </c>
      <c r="F34" s="624">
        <v>1470.7570000000001</v>
      </c>
      <c r="G34" s="624">
        <v>4108.055053881234</v>
      </c>
      <c r="H34" s="624"/>
      <c r="I34" s="617">
        <v>91.119996642947498</v>
      </c>
      <c r="J34" s="617">
        <v>136.73493461055577</v>
      </c>
      <c r="K34" s="617"/>
      <c r="L34" s="617">
        <v>122.43544438256451</v>
      </c>
      <c r="M34" s="617">
        <v>160.20145995956275</v>
      </c>
      <c r="N34" s="604"/>
    </row>
    <row r="35" spans="1:14" ht="15.9" customHeight="1">
      <c r="A35" s="826"/>
      <c r="B35" s="831" t="s">
        <v>206</v>
      </c>
      <c r="C35" s="624"/>
      <c r="D35" s="624">
        <v>2350</v>
      </c>
      <c r="E35" s="624"/>
      <c r="F35" s="624"/>
      <c r="G35" s="624">
        <v>23459.536743000001</v>
      </c>
      <c r="H35" s="624"/>
      <c r="I35" s="617"/>
      <c r="J35" s="617">
        <v>81.435311292160563</v>
      </c>
      <c r="K35" s="617"/>
      <c r="L35" s="617"/>
      <c r="M35" s="617">
        <v>105.79353935816216</v>
      </c>
      <c r="N35" s="604"/>
    </row>
    <row r="36" spans="1:14" ht="15.9" customHeight="1">
      <c r="A36" s="826"/>
      <c r="B36" s="831" t="s">
        <v>207</v>
      </c>
      <c r="C36" s="624"/>
      <c r="D36" s="624">
        <v>700</v>
      </c>
      <c r="E36" s="624"/>
      <c r="F36" s="624"/>
      <c r="G36" s="624">
        <v>13328.718466</v>
      </c>
      <c r="H36" s="624"/>
      <c r="I36" s="617"/>
      <c r="J36" s="617">
        <v>55.788730309865755</v>
      </c>
      <c r="K36" s="617"/>
      <c r="L36" s="617"/>
      <c r="M36" s="617">
        <v>109.83278551513642</v>
      </c>
      <c r="N36" s="604"/>
    </row>
    <row r="37" spans="1:14" ht="15.9" customHeight="1">
      <c r="A37" s="826"/>
      <c r="B37" s="831" t="s">
        <v>278</v>
      </c>
      <c r="C37" s="624"/>
      <c r="D37" s="624">
        <v>150</v>
      </c>
      <c r="E37" s="624"/>
      <c r="F37" s="624"/>
      <c r="G37" s="624">
        <v>1458.103417</v>
      </c>
      <c r="H37" s="624"/>
      <c r="I37" s="617"/>
      <c r="J37" s="617">
        <v>107.7505835178975</v>
      </c>
      <c r="K37" s="617"/>
      <c r="L37" s="617"/>
      <c r="M37" s="617">
        <v>122.17937787889721</v>
      </c>
      <c r="N37" s="604"/>
    </row>
    <row r="38" spans="1:14" ht="15.9" customHeight="1">
      <c r="A38" s="826"/>
      <c r="B38" s="831" t="s">
        <v>208</v>
      </c>
      <c r="C38" s="624">
        <v>1200</v>
      </c>
      <c r="D38" s="624">
        <v>1174.1221790007205</v>
      </c>
      <c r="E38" s="624"/>
      <c r="F38" s="624">
        <v>9744.4330000000009</v>
      </c>
      <c r="G38" s="624">
        <v>8234.3445140007207</v>
      </c>
      <c r="H38" s="624"/>
      <c r="I38" s="617">
        <v>115.65128054880387</v>
      </c>
      <c r="J38" s="617">
        <v>216.31863646551989</v>
      </c>
      <c r="K38" s="617"/>
      <c r="L38" s="617">
        <v>139.30501267041734</v>
      </c>
      <c r="M38" s="617">
        <v>225.4499710600968</v>
      </c>
      <c r="N38" s="604"/>
    </row>
    <row r="39" spans="1:14" ht="15.9" customHeight="1">
      <c r="A39" s="826"/>
      <c r="B39" s="831" t="s">
        <v>597</v>
      </c>
      <c r="C39" s="624"/>
      <c r="D39" s="624">
        <v>350</v>
      </c>
      <c r="E39" s="624"/>
      <c r="F39" s="624"/>
      <c r="G39" s="624">
        <v>2917.0478800000001</v>
      </c>
      <c r="H39" s="624"/>
      <c r="I39" s="617"/>
      <c r="J39" s="617">
        <v>137.44149037216863</v>
      </c>
      <c r="K39" s="617"/>
      <c r="L39" s="617"/>
      <c r="M39" s="617">
        <v>131.05343750309711</v>
      </c>
      <c r="N39" s="604"/>
    </row>
    <row r="40" spans="1:14" ht="15.9" customHeight="1">
      <c r="A40" s="826"/>
      <c r="B40" s="831" t="s">
        <v>645</v>
      </c>
      <c r="C40" s="624"/>
      <c r="D40" s="624">
        <v>340</v>
      </c>
      <c r="E40" s="624"/>
      <c r="F40" s="624"/>
      <c r="G40" s="624">
        <v>2732.7710259999999</v>
      </c>
      <c r="H40" s="624"/>
      <c r="I40" s="617"/>
      <c r="J40" s="617">
        <v>128.32726847339532</v>
      </c>
      <c r="K40" s="617"/>
      <c r="L40" s="617"/>
      <c r="M40" s="617">
        <v>143.14703275500429</v>
      </c>
      <c r="N40" s="604"/>
    </row>
    <row r="41" spans="1:14" ht="15.9" customHeight="1">
      <c r="A41" s="826"/>
      <c r="B41" s="831" t="s">
        <v>500</v>
      </c>
      <c r="C41" s="624"/>
      <c r="D41" s="624">
        <v>4600</v>
      </c>
      <c r="E41" s="624"/>
      <c r="F41" s="624"/>
      <c r="G41" s="624">
        <v>36399.509884999999</v>
      </c>
      <c r="H41" s="624"/>
      <c r="I41" s="617"/>
      <c r="J41" s="617">
        <v>102.97707659713265</v>
      </c>
      <c r="K41" s="617"/>
      <c r="L41" s="617"/>
      <c r="M41" s="617">
        <v>113.14145815644372</v>
      </c>
      <c r="N41" s="604"/>
    </row>
    <row r="42" spans="1:14" ht="15.9" customHeight="1">
      <c r="A42" s="826"/>
      <c r="B42" s="831" t="s">
        <v>501</v>
      </c>
      <c r="C42" s="624"/>
      <c r="D42" s="624">
        <v>6000</v>
      </c>
      <c r="E42" s="624"/>
      <c r="F42" s="624"/>
      <c r="G42" s="624">
        <v>41326.480768000001</v>
      </c>
      <c r="H42" s="624"/>
      <c r="I42" s="617"/>
      <c r="J42" s="617">
        <v>115.22696844977406</v>
      </c>
      <c r="K42" s="617"/>
      <c r="L42" s="617"/>
      <c r="M42" s="617">
        <v>112.36039442640909</v>
      </c>
      <c r="N42" s="604"/>
    </row>
    <row r="43" spans="1:14" ht="15.9" customHeight="1">
      <c r="A43" s="826"/>
      <c r="B43" s="831" t="s">
        <v>502</v>
      </c>
      <c r="C43" s="624"/>
      <c r="D43" s="624">
        <v>650</v>
      </c>
      <c r="E43" s="624"/>
      <c r="F43" s="624"/>
      <c r="G43" s="624">
        <v>3309.60655</v>
      </c>
      <c r="H43" s="624"/>
      <c r="I43" s="617"/>
      <c r="J43" s="617">
        <v>138.32866194604432</v>
      </c>
      <c r="K43" s="617"/>
      <c r="L43" s="617"/>
      <c r="M43" s="617">
        <v>163.3752474837496</v>
      </c>
      <c r="N43" s="604"/>
    </row>
    <row r="44" spans="1:14" ht="15.9" customHeight="1">
      <c r="A44" s="826"/>
      <c r="B44" s="831" t="s">
        <v>646</v>
      </c>
      <c r="C44" s="624"/>
      <c r="D44" s="624">
        <v>3100</v>
      </c>
      <c r="E44" s="624"/>
      <c r="F44" s="624"/>
      <c r="G44" s="624">
        <v>26253.085305000001</v>
      </c>
      <c r="H44" s="624"/>
      <c r="I44" s="617"/>
      <c r="J44" s="617">
        <v>110.85949656998231</v>
      </c>
      <c r="K44" s="617"/>
      <c r="L44" s="617"/>
      <c r="M44" s="617">
        <v>144.51779920160737</v>
      </c>
      <c r="N44" s="604"/>
    </row>
    <row r="45" spans="1:14" ht="15.9" customHeight="1">
      <c r="A45" s="826"/>
      <c r="B45" s="831" t="s">
        <v>210</v>
      </c>
      <c r="C45" s="624"/>
      <c r="D45" s="624">
        <v>280</v>
      </c>
      <c r="E45" s="624"/>
      <c r="F45" s="624"/>
      <c r="G45" s="624">
        <v>2187.5889230000002</v>
      </c>
      <c r="H45" s="624"/>
      <c r="I45" s="617"/>
      <c r="J45" s="617">
        <v>132.56650930422308</v>
      </c>
      <c r="K45" s="617"/>
      <c r="L45" s="617"/>
      <c r="M45" s="617">
        <v>130.98122240969133</v>
      </c>
      <c r="N45" s="604"/>
    </row>
    <row r="46" spans="1:14" ht="15.9" customHeight="1">
      <c r="A46" s="826"/>
      <c r="B46" s="831" t="s">
        <v>211</v>
      </c>
      <c r="C46" s="624"/>
      <c r="D46" s="624">
        <v>690</v>
      </c>
      <c r="E46" s="624"/>
      <c r="F46" s="624"/>
      <c r="G46" s="624">
        <v>7858.0728419999996</v>
      </c>
      <c r="H46" s="624"/>
      <c r="I46" s="617"/>
      <c r="J46" s="617">
        <v>65.73630631259833</v>
      </c>
      <c r="K46" s="833"/>
      <c r="L46" s="617"/>
      <c r="M46" s="617">
        <v>123.14484011401963</v>
      </c>
      <c r="N46" s="604"/>
    </row>
    <row r="47" spans="1:14" ht="15.9" customHeight="1">
      <c r="A47" s="826"/>
      <c r="B47" s="831" t="s">
        <v>647</v>
      </c>
      <c r="C47" s="833"/>
      <c r="D47" s="624">
        <v>120</v>
      </c>
      <c r="E47" s="833"/>
      <c r="F47" s="833"/>
      <c r="G47" s="624">
        <v>2109.4510970000001</v>
      </c>
      <c r="H47" s="833"/>
      <c r="I47" s="833"/>
      <c r="J47" s="617">
        <v>49.373855372596942</v>
      </c>
      <c r="K47" s="833"/>
      <c r="L47" s="833"/>
      <c r="M47" s="617">
        <v>121.49498858040431</v>
      </c>
      <c r="N47" s="604"/>
    </row>
    <row r="48" spans="1:14" ht="15.9" customHeight="1">
      <c r="A48" s="826"/>
      <c r="B48" s="831" t="s">
        <v>598</v>
      </c>
      <c r="C48" s="833"/>
      <c r="D48" s="624">
        <v>230</v>
      </c>
      <c r="E48" s="833"/>
      <c r="F48" s="833"/>
      <c r="G48" s="624">
        <v>2051.3276780000001</v>
      </c>
      <c r="H48" s="833"/>
      <c r="I48" s="833"/>
      <c r="J48" s="617">
        <v>73.665450751142259</v>
      </c>
      <c r="K48" s="833"/>
      <c r="L48" s="833"/>
      <c r="M48" s="617">
        <v>101.5421028156622</v>
      </c>
      <c r="N48" s="604"/>
    </row>
    <row r="49" spans="1:14" ht="15.9" customHeight="1">
      <c r="A49" s="826"/>
      <c r="B49" s="833"/>
      <c r="C49" s="833"/>
      <c r="D49" s="833"/>
      <c r="E49" s="833"/>
      <c r="F49" s="833"/>
      <c r="G49" s="833"/>
      <c r="H49" s="833"/>
      <c r="I49" s="833"/>
      <c r="J49" s="833"/>
      <c r="K49" s="833"/>
      <c r="L49" s="833"/>
      <c r="M49" s="833"/>
      <c r="N49" s="604"/>
    </row>
    <row r="50" spans="1:14" ht="18" customHeight="1">
      <c r="A50" s="826"/>
      <c r="B50" s="833"/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  <c r="N50" s="604"/>
    </row>
    <row r="51" spans="1:14" ht="18" customHeight="1">
      <c r="A51" s="826"/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  <c r="N51" s="604"/>
    </row>
    <row r="52" spans="1:14" ht="18" customHeight="1">
      <c r="A52" s="826"/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604"/>
    </row>
    <row r="53" spans="1:14" ht="18" customHeight="1">
      <c r="A53" s="826"/>
      <c r="B53" s="833"/>
      <c r="C53" s="833"/>
      <c r="D53" s="833"/>
      <c r="E53" s="833"/>
      <c r="F53" s="833"/>
      <c r="G53" s="833"/>
      <c r="H53" s="833"/>
      <c r="I53" s="833"/>
      <c r="J53" s="833"/>
      <c r="K53" s="833"/>
      <c r="L53" s="833"/>
      <c r="M53" s="833"/>
      <c r="N53" s="604"/>
    </row>
    <row r="54" spans="1:14" ht="18" customHeight="1">
      <c r="A54" s="826"/>
      <c r="B54" s="833"/>
      <c r="C54" s="833"/>
      <c r="D54" s="833"/>
      <c r="E54" s="833"/>
      <c r="F54" s="833"/>
      <c r="G54" s="833"/>
      <c r="H54" s="833"/>
      <c r="I54" s="833"/>
      <c r="J54" s="833"/>
      <c r="K54" s="833"/>
      <c r="L54" s="833"/>
      <c r="M54" s="833"/>
      <c r="N54" s="604"/>
    </row>
    <row r="55" spans="1:14" ht="18" customHeight="1">
      <c r="A55" s="826"/>
      <c r="B55" s="833"/>
      <c r="C55" s="833"/>
      <c r="D55" s="833"/>
      <c r="E55" s="833"/>
      <c r="F55" s="833"/>
      <c r="G55" s="833"/>
      <c r="H55" s="833"/>
      <c r="I55" s="833"/>
      <c r="J55" s="833"/>
      <c r="K55" s="833"/>
      <c r="L55" s="833"/>
      <c r="M55" s="833"/>
      <c r="N55" s="604"/>
    </row>
    <row r="56" spans="1:14" ht="18" customHeight="1">
      <c r="A56" s="826"/>
      <c r="B56" s="833"/>
      <c r="C56" s="833"/>
      <c r="D56" s="833"/>
      <c r="E56" s="833"/>
      <c r="F56" s="833"/>
      <c r="G56" s="833"/>
      <c r="H56" s="833"/>
      <c r="I56" s="833"/>
      <c r="J56" s="833"/>
      <c r="K56" s="833"/>
      <c r="L56" s="833"/>
      <c r="M56" s="833"/>
      <c r="N56" s="604"/>
    </row>
    <row r="57" spans="1:14" ht="18" customHeight="1">
      <c r="A57" s="826"/>
      <c r="B57" s="833"/>
      <c r="C57" s="833"/>
      <c r="D57" s="833"/>
      <c r="E57" s="833"/>
      <c r="F57" s="833"/>
      <c r="G57" s="833"/>
      <c r="H57" s="833"/>
      <c r="I57" s="833"/>
      <c r="J57" s="833"/>
      <c r="K57" s="833"/>
      <c r="L57" s="833"/>
      <c r="M57" s="833"/>
      <c r="N57" s="604"/>
    </row>
    <row r="58" spans="1:14" ht="18" customHeight="1">
      <c r="A58" s="826"/>
      <c r="B58" s="833"/>
      <c r="C58" s="833"/>
      <c r="D58" s="833"/>
      <c r="E58" s="833"/>
      <c r="F58" s="833"/>
      <c r="G58" s="833"/>
      <c r="H58" s="833"/>
      <c r="I58" s="833"/>
      <c r="J58" s="833"/>
      <c r="K58" s="833"/>
      <c r="L58" s="833"/>
      <c r="M58" s="833"/>
      <c r="N58" s="604"/>
    </row>
    <row r="59" spans="1:14" ht="18" customHeight="1">
      <c r="A59" s="826"/>
      <c r="B59" s="833"/>
      <c r="C59" s="833"/>
      <c r="D59" s="833"/>
      <c r="E59" s="833"/>
      <c r="F59" s="833"/>
      <c r="G59" s="833"/>
      <c r="H59" s="833"/>
      <c r="I59" s="833"/>
      <c r="J59" s="833"/>
      <c r="K59" s="833"/>
      <c r="L59" s="833"/>
      <c r="M59" s="833"/>
      <c r="N59" s="604"/>
    </row>
    <row r="60" spans="1:14" ht="18" customHeight="1">
      <c r="A60" s="826"/>
      <c r="B60" s="833"/>
      <c r="C60" s="833"/>
      <c r="D60" s="833"/>
      <c r="E60" s="833"/>
      <c r="F60" s="833"/>
      <c r="G60" s="833"/>
      <c r="H60" s="833"/>
      <c r="I60" s="833"/>
      <c r="J60" s="833"/>
      <c r="K60" s="833"/>
      <c r="L60" s="833"/>
      <c r="M60" s="833"/>
      <c r="N60" s="604"/>
    </row>
    <row r="61" spans="1:14" ht="18" customHeight="1">
      <c r="A61" s="826"/>
      <c r="B61" s="833"/>
      <c r="C61" s="833"/>
      <c r="D61" s="833"/>
      <c r="E61" s="833"/>
      <c r="F61" s="833"/>
      <c r="G61" s="833"/>
      <c r="H61" s="833"/>
      <c r="I61" s="833"/>
      <c r="J61" s="833"/>
      <c r="K61" s="833"/>
      <c r="L61" s="833"/>
      <c r="M61" s="833"/>
      <c r="N61" s="604"/>
    </row>
    <row r="62" spans="1:14" ht="18" customHeight="1">
      <c r="A62" s="826"/>
      <c r="B62" s="833"/>
      <c r="C62" s="833"/>
      <c r="D62" s="833"/>
      <c r="E62" s="833"/>
      <c r="F62" s="833"/>
      <c r="G62" s="833"/>
      <c r="H62" s="833"/>
      <c r="I62" s="833"/>
      <c r="J62" s="833"/>
      <c r="K62" s="833"/>
      <c r="L62" s="833"/>
      <c r="M62" s="833"/>
      <c r="N62" s="604"/>
    </row>
    <row r="63" spans="1:14" ht="18" customHeight="1">
      <c r="A63" s="826"/>
      <c r="B63" s="833"/>
      <c r="C63" s="833"/>
      <c r="D63" s="833"/>
      <c r="E63" s="833"/>
      <c r="F63" s="833"/>
      <c r="G63" s="833"/>
      <c r="H63" s="833"/>
      <c r="I63" s="833"/>
      <c r="J63" s="833"/>
      <c r="K63" s="833"/>
      <c r="L63" s="833"/>
      <c r="M63" s="833"/>
      <c r="N63" s="604"/>
    </row>
    <row r="64" spans="1:14" ht="18" customHeight="1">
      <c r="A64" s="826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604"/>
    </row>
    <row r="65" spans="1:14" ht="18" customHeight="1">
      <c r="A65" s="826"/>
      <c r="B65" s="833"/>
      <c r="C65" s="833"/>
      <c r="D65" s="833"/>
      <c r="E65" s="833"/>
      <c r="F65" s="833"/>
      <c r="G65" s="833"/>
      <c r="H65" s="833"/>
      <c r="I65" s="833"/>
      <c r="J65" s="833"/>
      <c r="K65" s="833"/>
      <c r="L65" s="833"/>
      <c r="M65" s="833"/>
      <c r="N65" s="604"/>
    </row>
    <row r="66" spans="1:14" ht="18" customHeight="1">
      <c r="A66" s="826"/>
      <c r="B66" s="833"/>
      <c r="C66" s="833"/>
      <c r="D66" s="833"/>
      <c r="E66" s="833"/>
      <c r="F66" s="833"/>
      <c r="G66" s="833"/>
      <c r="H66" s="833"/>
      <c r="I66" s="833"/>
      <c r="J66" s="833"/>
      <c r="K66" s="833"/>
      <c r="L66" s="833"/>
      <c r="M66" s="833"/>
      <c r="N66" s="604"/>
    </row>
    <row r="67" spans="1:14" ht="18" customHeight="1">
      <c r="A67" s="826"/>
      <c r="B67" s="833"/>
      <c r="C67" s="833"/>
      <c r="D67" s="833"/>
      <c r="E67" s="833"/>
      <c r="F67" s="833"/>
      <c r="G67" s="833"/>
      <c r="H67" s="833"/>
      <c r="I67" s="833"/>
      <c r="J67" s="833"/>
      <c r="K67" s="833"/>
      <c r="L67" s="833"/>
      <c r="M67" s="833"/>
      <c r="N67" s="604"/>
    </row>
    <row r="68" spans="1:14" ht="18" customHeight="1">
      <c r="A68" s="826"/>
      <c r="B68" s="833"/>
      <c r="C68" s="833"/>
      <c r="D68" s="833"/>
      <c r="E68" s="833"/>
      <c r="F68" s="833"/>
      <c r="G68" s="833"/>
      <c r="H68" s="833"/>
      <c r="I68" s="833"/>
      <c r="J68" s="833"/>
      <c r="K68" s="833"/>
      <c r="L68" s="833"/>
      <c r="M68" s="833"/>
      <c r="N68" s="604"/>
    </row>
    <row r="69" spans="1:14" ht="18" customHeight="1">
      <c r="A69" s="826"/>
      <c r="B69" s="833"/>
      <c r="C69" s="833"/>
      <c r="D69" s="833"/>
      <c r="E69" s="833"/>
      <c r="F69" s="833"/>
      <c r="G69" s="833"/>
      <c r="H69" s="833"/>
      <c r="I69" s="826"/>
      <c r="J69" s="826"/>
      <c r="K69" s="826"/>
      <c r="L69" s="833"/>
      <c r="M69" s="833"/>
      <c r="N69" s="604"/>
    </row>
    <row r="70" spans="1:14" ht="18" customHeight="1">
      <c r="A70" s="826"/>
      <c r="B70" s="833"/>
      <c r="C70" s="826"/>
      <c r="D70" s="826"/>
      <c r="E70" s="826"/>
      <c r="F70" s="826"/>
      <c r="G70" s="826"/>
      <c r="H70" s="826"/>
      <c r="I70" s="826"/>
      <c r="J70" s="826"/>
      <c r="K70" s="826"/>
      <c r="L70" s="826"/>
      <c r="M70" s="826"/>
      <c r="N70" s="604"/>
    </row>
    <row r="71" spans="1:14" ht="18" customHeight="1">
      <c r="A71" s="826"/>
      <c r="B71" s="833"/>
      <c r="C71" s="826"/>
      <c r="D71" s="826"/>
      <c r="E71" s="826"/>
      <c r="F71" s="826"/>
      <c r="G71" s="826"/>
      <c r="H71" s="826"/>
      <c r="I71" s="826"/>
      <c r="J71" s="826"/>
      <c r="K71" s="826"/>
      <c r="L71" s="826"/>
      <c r="M71" s="826"/>
      <c r="N71" s="604"/>
    </row>
    <row r="72" spans="1:14">
      <c r="A72" s="826"/>
      <c r="B72" s="833"/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604"/>
    </row>
    <row r="73" spans="1:14">
      <c r="A73" s="826"/>
      <c r="B73" s="833"/>
      <c r="C73" s="826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604"/>
    </row>
    <row r="74" spans="1:14">
      <c r="A74" s="826"/>
      <c r="B74" s="825"/>
      <c r="C74" s="826"/>
      <c r="D74" s="826"/>
      <c r="E74" s="826"/>
      <c r="F74" s="826"/>
      <c r="G74" s="826"/>
      <c r="H74" s="826"/>
      <c r="I74" s="826"/>
      <c r="J74" s="826"/>
      <c r="K74" s="826"/>
      <c r="L74" s="826"/>
      <c r="M74" s="826"/>
      <c r="N74" s="604"/>
    </row>
    <row r="75" spans="1:14">
      <c r="A75" s="826"/>
      <c r="B75" s="825"/>
      <c r="C75" s="826"/>
      <c r="D75" s="826"/>
      <c r="E75" s="826"/>
      <c r="F75" s="826"/>
      <c r="G75" s="826"/>
      <c r="H75" s="826"/>
      <c r="I75" s="826"/>
      <c r="J75" s="826"/>
      <c r="K75" s="826"/>
      <c r="L75" s="826"/>
      <c r="M75" s="826"/>
      <c r="N75" s="604"/>
    </row>
    <row r="76" spans="1:14">
      <c r="A76" s="826"/>
      <c r="B76" s="825"/>
      <c r="C76" s="826"/>
      <c r="D76" s="826"/>
      <c r="E76" s="826"/>
      <c r="F76" s="826"/>
      <c r="G76" s="826"/>
      <c r="H76" s="826"/>
      <c r="I76" s="826"/>
      <c r="J76" s="826"/>
      <c r="K76" s="826"/>
      <c r="L76" s="826"/>
      <c r="M76" s="826"/>
      <c r="N76" s="604"/>
    </row>
    <row r="77" spans="1:14">
      <c r="A77" s="826"/>
      <c r="B77" s="825"/>
      <c r="C77" s="826"/>
      <c r="D77" s="826"/>
      <c r="E77" s="826"/>
      <c r="F77" s="826"/>
      <c r="G77" s="826"/>
      <c r="H77" s="826"/>
      <c r="I77" s="826"/>
      <c r="J77" s="826"/>
      <c r="K77" s="826"/>
      <c r="L77" s="826"/>
      <c r="M77" s="826"/>
      <c r="N77" s="604"/>
    </row>
    <row r="78" spans="1:14">
      <c r="A78" s="826"/>
      <c r="B78" s="825"/>
      <c r="C78" s="826"/>
      <c r="D78" s="826"/>
      <c r="E78" s="826"/>
      <c r="F78" s="826"/>
      <c r="G78" s="826"/>
      <c r="H78" s="826"/>
      <c r="I78" s="826"/>
      <c r="J78" s="826"/>
      <c r="K78" s="826"/>
      <c r="L78" s="826"/>
      <c r="M78" s="826"/>
      <c r="N78" s="604"/>
    </row>
    <row r="79" spans="1:14">
      <c r="A79" s="826"/>
      <c r="B79" s="825"/>
      <c r="C79" s="826"/>
      <c r="D79" s="826"/>
      <c r="E79" s="826"/>
      <c r="F79" s="826"/>
      <c r="G79" s="826"/>
      <c r="H79" s="826"/>
      <c r="I79" s="826"/>
      <c r="J79" s="826"/>
      <c r="K79" s="826"/>
      <c r="L79" s="826"/>
      <c r="M79" s="826"/>
      <c r="N79" s="604"/>
    </row>
    <row r="80" spans="1:14">
      <c r="A80" s="826"/>
      <c r="B80" s="825"/>
      <c r="C80" s="826"/>
      <c r="D80" s="826"/>
      <c r="E80" s="826"/>
      <c r="F80" s="826"/>
      <c r="G80" s="826"/>
      <c r="H80" s="826"/>
      <c r="I80" s="826"/>
      <c r="J80" s="826"/>
      <c r="K80" s="826"/>
      <c r="L80" s="826"/>
      <c r="M80" s="826"/>
      <c r="N80" s="604"/>
    </row>
    <row r="81" spans="1:14">
      <c r="A81" s="826"/>
      <c r="B81" s="825"/>
      <c r="C81" s="826"/>
      <c r="D81" s="826"/>
      <c r="E81" s="826"/>
      <c r="F81" s="826"/>
      <c r="G81" s="826"/>
      <c r="H81" s="826"/>
      <c r="I81" s="826"/>
      <c r="J81" s="826"/>
      <c r="K81" s="826"/>
      <c r="L81" s="826"/>
      <c r="M81" s="826"/>
      <c r="N81" s="604"/>
    </row>
    <row r="82" spans="1:14">
      <c r="A82" s="826"/>
      <c r="B82" s="825"/>
      <c r="C82" s="826"/>
      <c r="D82" s="826"/>
      <c r="E82" s="826"/>
      <c r="F82" s="826"/>
      <c r="G82" s="826"/>
      <c r="H82" s="826"/>
      <c r="I82" s="826"/>
      <c r="J82" s="826"/>
      <c r="K82" s="826"/>
      <c r="L82" s="826"/>
      <c r="M82" s="826"/>
      <c r="N82" s="604"/>
    </row>
    <row r="83" spans="1:14">
      <c r="A83" s="826"/>
      <c r="B83" s="825"/>
      <c r="C83" s="826"/>
      <c r="D83" s="826"/>
      <c r="E83" s="826"/>
      <c r="F83" s="826"/>
      <c r="G83" s="826"/>
      <c r="H83" s="826"/>
      <c r="I83" s="826"/>
      <c r="J83" s="826"/>
      <c r="K83" s="826"/>
      <c r="L83" s="826"/>
      <c r="M83" s="826"/>
      <c r="N83" s="604"/>
    </row>
    <row r="84" spans="1:14">
      <c r="A84" s="604"/>
      <c r="B84" s="627"/>
      <c r="C84" s="604"/>
      <c r="D84" s="604"/>
      <c r="E84" s="604"/>
      <c r="F84" s="604"/>
      <c r="G84" s="604"/>
      <c r="H84" s="604"/>
      <c r="I84" s="604"/>
      <c r="J84" s="604"/>
      <c r="K84" s="604"/>
      <c r="L84" s="604"/>
      <c r="M84" s="604"/>
      <c r="N84" s="604"/>
    </row>
    <row r="85" spans="1:14">
      <c r="A85" s="604"/>
      <c r="B85" s="627"/>
      <c r="C85" s="604"/>
      <c r="D85" s="604"/>
      <c r="E85" s="604"/>
      <c r="F85" s="604"/>
      <c r="G85" s="604"/>
      <c r="H85" s="604"/>
      <c r="I85" s="604"/>
      <c r="J85" s="604"/>
      <c r="K85" s="604"/>
      <c r="L85" s="604"/>
      <c r="M85" s="604"/>
      <c r="N85" s="604"/>
    </row>
    <row r="86" spans="1:14">
      <c r="A86" s="604"/>
      <c r="B86" s="627"/>
      <c r="C86" s="604"/>
      <c r="D86" s="604"/>
      <c r="E86" s="604"/>
      <c r="F86" s="604"/>
      <c r="G86" s="604"/>
      <c r="H86" s="604"/>
      <c r="I86" s="604"/>
      <c r="J86" s="604"/>
      <c r="K86" s="604"/>
      <c r="L86" s="604"/>
      <c r="M86" s="604"/>
      <c r="N86" s="604"/>
    </row>
    <row r="87" spans="1:14">
      <c r="A87" s="604"/>
      <c r="B87" s="627"/>
      <c r="C87" s="604"/>
      <c r="D87" s="604"/>
      <c r="E87" s="604"/>
      <c r="F87" s="604"/>
      <c r="G87" s="604"/>
      <c r="H87" s="604"/>
      <c r="I87" s="604"/>
      <c r="J87" s="604"/>
      <c r="K87" s="604"/>
      <c r="L87" s="604"/>
      <c r="M87" s="604"/>
      <c r="N87" s="604"/>
    </row>
    <row r="88" spans="1:14">
      <c r="A88" s="604"/>
      <c r="B88" s="627"/>
      <c r="C88" s="604"/>
      <c r="D88" s="604"/>
      <c r="E88" s="604"/>
      <c r="F88" s="604"/>
      <c r="G88" s="604"/>
      <c r="H88" s="604"/>
      <c r="I88" s="604"/>
      <c r="J88" s="604"/>
      <c r="K88" s="604"/>
      <c r="L88" s="604"/>
      <c r="M88" s="604"/>
      <c r="N88" s="604"/>
    </row>
    <row r="89" spans="1:14">
      <c r="A89" s="604"/>
      <c r="B89" s="627"/>
      <c r="C89" s="604"/>
      <c r="D89" s="604"/>
      <c r="E89" s="604"/>
      <c r="F89" s="604"/>
      <c r="G89" s="604"/>
      <c r="H89" s="604"/>
      <c r="I89" s="604"/>
      <c r="J89" s="604"/>
      <c r="K89" s="604"/>
      <c r="L89" s="604"/>
      <c r="M89" s="604"/>
      <c r="N89" s="604"/>
    </row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66" orientation="portrait" useFirstPageNumber="1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I7" sqref="I7"/>
    </sheetView>
  </sheetViews>
  <sheetFormatPr defaultColWidth="8" defaultRowHeight="14.4"/>
  <cols>
    <col min="1" max="1" width="2.09765625" style="116" customWidth="1"/>
    <col min="2" max="2" width="27" style="120" customWidth="1"/>
    <col min="3" max="4" width="6.09765625" style="116" customWidth="1"/>
    <col min="5" max="5" width="0.5" style="116" customWidth="1"/>
    <col min="6" max="7" width="6.09765625" style="116" customWidth="1"/>
    <col min="8" max="8" width="0.5" style="116" customWidth="1"/>
    <col min="9" max="10" width="6.59765625" style="116" customWidth="1"/>
    <col min="11" max="11" width="0.3984375" style="116" customWidth="1"/>
    <col min="12" max="13" width="7.09765625" style="116" customWidth="1"/>
    <col min="14" max="16384" width="8" style="116"/>
  </cols>
  <sheetData>
    <row r="1" spans="1:14" ht="18" customHeight="1">
      <c r="A1" s="601" t="s">
        <v>683</v>
      </c>
      <c r="B1" s="601"/>
      <c r="C1" s="601"/>
      <c r="D1" s="601"/>
      <c r="E1" s="601"/>
      <c r="F1" s="601"/>
      <c r="G1" s="601"/>
      <c r="H1" s="601"/>
      <c r="I1" s="670"/>
      <c r="J1" s="670"/>
      <c r="K1" s="670"/>
      <c r="L1" s="670"/>
      <c r="M1" s="670"/>
      <c r="N1" s="671"/>
    </row>
    <row r="2" spans="1:14" ht="15" customHeight="1">
      <c r="A2" s="672"/>
      <c r="B2" s="672"/>
      <c r="C2" s="672"/>
      <c r="D2" s="672"/>
      <c r="E2" s="672"/>
      <c r="F2" s="672"/>
      <c r="G2" s="672"/>
      <c r="H2" s="672"/>
      <c r="I2" s="673"/>
      <c r="J2" s="673"/>
      <c r="K2" s="673"/>
      <c r="L2" s="673"/>
      <c r="M2" s="673"/>
      <c r="N2" s="606"/>
    </row>
    <row r="3" spans="1:14" s="117" customFormat="1" ht="15" customHeight="1">
      <c r="A3" s="643"/>
      <c r="B3" s="644"/>
      <c r="C3" s="643"/>
      <c r="D3" s="643"/>
      <c r="E3" s="643"/>
      <c r="F3" s="643"/>
      <c r="G3" s="607"/>
      <c r="H3" s="607"/>
      <c r="I3" s="607"/>
      <c r="J3" s="645"/>
      <c r="K3" s="645"/>
      <c r="L3" s="645"/>
      <c r="M3" s="609" t="s">
        <v>599</v>
      </c>
      <c r="N3" s="643"/>
    </row>
    <row r="4" spans="1:14" ht="15" customHeight="1">
      <c r="A4" s="611"/>
      <c r="B4" s="610"/>
      <c r="C4" s="1016" t="s">
        <v>32</v>
      </c>
      <c r="D4" s="1016"/>
      <c r="E4" s="691"/>
      <c r="F4" s="1016" t="s">
        <v>86</v>
      </c>
      <c r="G4" s="1016"/>
      <c r="H4" s="1016"/>
      <c r="I4" s="1016" t="s">
        <v>648</v>
      </c>
      <c r="J4" s="1016"/>
      <c r="K4" s="646"/>
      <c r="L4" s="1016" t="s">
        <v>649</v>
      </c>
      <c r="M4" s="1016"/>
      <c r="N4" s="606"/>
    </row>
    <row r="5" spans="1:14" ht="15" customHeight="1">
      <c r="A5" s="606"/>
      <c r="B5" s="612"/>
      <c r="C5" s="1017" t="s">
        <v>151</v>
      </c>
      <c r="D5" s="1017"/>
      <c r="E5" s="693"/>
      <c r="F5" s="1017" t="s">
        <v>152</v>
      </c>
      <c r="G5" s="1017"/>
      <c r="H5" s="1017"/>
      <c r="I5" s="1018" t="s">
        <v>36</v>
      </c>
      <c r="J5" s="1018"/>
      <c r="K5" s="643"/>
      <c r="L5" s="1018" t="s">
        <v>36</v>
      </c>
      <c r="M5" s="1018"/>
      <c r="N5" s="606"/>
    </row>
    <row r="6" spans="1:14" ht="15" customHeight="1">
      <c r="A6" s="606"/>
      <c r="B6" s="612"/>
      <c r="C6" s="1014" t="s">
        <v>618</v>
      </c>
      <c r="D6" s="1014"/>
      <c r="E6" s="693"/>
      <c r="F6" s="1014" t="s">
        <v>618</v>
      </c>
      <c r="G6" s="1014"/>
      <c r="H6" s="647"/>
      <c r="I6" s="1015" t="s">
        <v>448</v>
      </c>
      <c r="J6" s="1015"/>
      <c r="K6" s="643"/>
      <c r="L6" s="1015" t="s">
        <v>448</v>
      </c>
      <c r="M6" s="1015"/>
      <c r="N6" s="606"/>
    </row>
    <row r="7" spans="1:14" ht="15" customHeight="1">
      <c r="A7" s="606"/>
      <c r="B7" s="612"/>
      <c r="C7" s="648" t="s">
        <v>183</v>
      </c>
      <c r="D7" s="648" t="s">
        <v>184</v>
      </c>
      <c r="E7" s="648"/>
      <c r="F7" s="649" t="s">
        <v>183</v>
      </c>
      <c r="G7" s="648" t="s">
        <v>184</v>
      </c>
      <c r="H7" s="648"/>
      <c r="I7" s="649" t="s">
        <v>183</v>
      </c>
      <c r="J7" s="648" t="s">
        <v>184</v>
      </c>
      <c r="K7" s="648"/>
      <c r="L7" s="650" t="s">
        <v>183</v>
      </c>
      <c r="M7" s="650" t="s">
        <v>184</v>
      </c>
      <c r="N7" s="606"/>
    </row>
    <row r="8" spans="1:14" ht="15" customHeight="1">
      <c r="A8" s="606"/>
      <c r="B8" s="616"/>
      <c r="C8" s="606"/>
      <c r="D8" s="606"/>
      <c r="E8" s="606"/>
      <c r="F8" s="606"/>
      <c r="G8" s="606"/>
      <c r="H8" s="606"/>
      <c r="I8" s="674"/>
      <c r="J8" s="674"/>
      <c r="K8" s="674"/>
      <c r="L8" s="674"/>
      <c r="M8" s="674"/>
      <c r="N8" s="606"/>
    </row>
    <row r="9" spans="1:14" s="118" customFormat="1" ht="17.100000000000001" customHeight="1">
      <c r="A9" s="390" t="s">
        <v>185</v>
      </c>
      <c r="B9" s="830"/>
      <c r="C9" s="675"/>
      <c r="D9" s="675">
        <v>78229.061944999994</v>
      </c>
      <c r="E9" s="675"/>
      <c r="F9" s="675"/>
      <c r="G9" s="675">
        <v>83894.369104000012</v>
      </c>
      <c r="H9" s="834"/>
      <c r="I9" s="676"/>
      <c r="J9" s="621">
        <v>131.77305162881365</v>
      </c>
      <c r="K9" s="621"/>
      <c r="L9" s="621"/>
      <c r="M9" s="621">
        <v>105.1625763343752</v>
      </c>
      <c r="N9" s="621"/>
    </row>
    <row r="10" spans="1:14" ht="15.9" customHeight="1">
      <c r="A10" s="826"/>
      <c r="B10" s="622" t="s">
        <v>186</v>
      </c>
      <c r="C10" s="677"/>
      <c r="D10" s="675">
        <v>21521.320839999993</v>
      </c>
      <c r="E10" s="675"/>
      <c r="F10" s="675"/>
      <c r="G10" s="675">
        <v>22133.863428136799</v>
      </c>
      <c r="H10" s="834"/>
      <c r="I10" s="676"/>
      <c r="J10" s="621">
        <v>120.7990909318071</v>
      </c>
      <c r="K10" s="621"/>
      <c r="L10" s="621"/>
      <c r="M10" s="621">
        <v>97.106959963704753</v>
      </c>
      <c r="N10" s="621"/>
    </row>
    <row r="11" spans="1:14" ht="15.9" customHeight="1">
      <c r="A11" s="826"/>
      <c r="B11" s="622" t="s">
        <v>187</v>
      </c>
      <c r="C11" s="677"/>
      <c r="D11" s="675">
        <v>56707.741105000001</v>
      </c>
      <c r="E11" s="675"/>
      <c r="F11" s="675"/>
      <c r="G11" s="675">
        <v>61760.50567586322</v>
      </c>
      <c r="H11" s="834"/>
      <c r="I11" s="676"/>
      <c r="J11" s="621">
        <v>136.4783825839595</v>
      </c>
      <c r="K11" s="621"/>
      <c r="L11" s="621"/>
      <c r="M11" s="621">
        <v>108.384857334286</v>
      </c>
      <c r="N11" s="621"/>
    </row>
    <row r="12" spans="1:14" ht="15.9" customHeight="1">
      <c r="A12" s="826"/>
      <c r="B12" s="623" t="s">
        <v>264</v>
      </c>
      <c r="C12" s="677"/>
      <c r="D12" s="677">
        <v>353.66092700000002</v>
      </c>
      <c r="E12" s="677"/>
      <c r="F12" s="677"/>
      <c r="G12" s="677">
        <v>418.77446886320115</v>
      </c>
      <c r="H12" s="835"/>
      <c r="I12" s="678"/>
      <c r="J12" s="617">
        <v>107.2</v>
      </c>
      <c r="K12" s="617"/>
      <c r="L12" s="617"/>
      <c r="M12" s="617">
        <v>85.501710126860331</v>
      </c>
      <c r="N12" s="621"/>
    </row>
    <row r="13" spans="1:14" ht="15.9" customHeight="1">
      <c r="A13" s="826"/>
      <c r="B13" s="625" t="s">
        <v>498</v>
      </c>
      <c r="C13" s="677"/>
      <c r="D13" s="677">
        <v>56354.080178000004</v>
      </c>
      <c r="E13" s="677"/>
      <c r="F13" s="677"/>
      <c r="G13" s="677">
        <v>61341.73120699999</v>
      </c>
      <c r="H13" s="835"/>
      <c r="I13" s="678"/>
      <c r="J13" s="617">
        <v>136.71294957227599</v>
      </c>
      <c r="K13" s="617"/>
      <c r="L13" s="617"/>
      <c r="M13" s="617">
        <v>108.58325107300431</v>
      </c>
      <c r="N13" s="621"/>
    </row>
    <row r="14" spans="1:14" ht="15.9" customHeight="1">
      <c r="A14" s="626" t="s">
        <v>188</v>
      </c>
      <c r="B14" s="825"/>
      <c r="C14" s="677"/>
      <c r="D14" s="677"/>
      <c r="E14" s="677"/>
      <c r="F14" s="675"/>
      <c r="G14" s="675"/>
      <c r="H14" s="834"/>
      <c r="I14" s="676"/>
      <c r="J14" s="676"/>
      <c r="K14" s="676"/>
      <c r="L14" s="676"/>
      <c r="M14" s="676"/>
      <c r="N14" s="621"/>
    </row>
    <row r="15" spans="1:14" ht="15.9" customHeight="1">
      <c r="A15" s="826"/>
      <c r="B15" s="831" t="s">
        <v>189</v>
      </c>
      <c r="C15" s="677"/>
      <c r="D15" s="677">
        <v>2317.3062039999995</v>
      </c>
      <c r="E15" s="677"/>
      <c r="F15" s="677"/>
      <c r="G15" s="677">
        <v>2115.3753889999998</v>
      </c>
      <c r="H15" s="835"/>
      <c r="I15" s="617"/>
      <c r="J15" s="617">
        <v>117.67337203423614</v>
      </c>
      <c r="K15" s="617"/>
      <c r="L15" s="617"/>
      <c r="M15" s="617">
        <v>87.3069318194094</v>
      </c>
      <c r="N15" s="621"/>
    </row>
    <row r="16" spans="1:14" ht="15.9" customHeight="1">
      <c r="A16" s="826"/>
      <c r="B16" s="831" t="s">
        <v>190</v>
      </c>
      <c r="C16" s="677"/>
      <c r="D16" s="677">
        <v>1100.7015860000001</v>
      </c>
      <c r="E16" s="677"/>
      <c r="F16" s="677"/>
      <c r="G16" s="677">
        <v>702.83383000000003</v>
      </c>
      <c r="H16" s="835"/>
      <c r="I16" s="617"/>
      <c r="J16" s="617">
        <v>126.94090261473805</v>
      </c>
      <c r="K16" s="617"/>
      <c r="L16" s="617"/>
      <c r="M16" s="617">
        <v>95.457313438927756</v>
      </c>
      <c r="N16" s="621"/>
    </row>
    <row r="17" spans="1:14" ht="15.9" customHeight="1">
      <c r="A17" s="826"/>
      <c r="B17" s="831" t="s">
        <v>191</v>
      </c>
      <c r="C17" s="677">
        <v>162.20699999999999</v>
      </c>
      <c r="D17" s="677">
        <v>994.50327516381606</v>
      </c>
      <c r="E17" s="677"/>
      <c r="F17" s="677">
        <v>151.00299999999999</v>
      </c>
      <c r="G17" s="677">
        <v>1001.2376766493492</v>
      </c>
      <c r="H17" s="835"/>
      <c r="I17" s="617">
        <v>125.68242923888701</v>
      </c>
      <c r="J17" s="617">
        <v>122.3179137026255</v>
      </c>
      <c r="K17" s="617"/>
      <c r="L17" s="617">
        <v>107.75460980761544</v>
      </c>
      <c r="M17" s="617">
        <v>121.52926097266965</v>
      </c>
      <c r="N17" s="621"/>
    </row>
    <row r="18" spans="1:14" ht="15.9" customHeight="1">
      <c r="A18" s="826"/>
      <c r="B18" s="831" t="s">
        <v>192</v>
      </c>
      <c r="C18" s="677">
        <v>372.25300000000004</v>
      </c>
      <c r="D18" s="677">
        <v>708.98900577992026</v>
      </c>
      <c r="E18" s="677"/>
      <c r="F18" s="677">
        <v>372.17099999999994</v>
      </c>
      <c r="G18" s="677">
        <v>734.68521453432186</v>
      </c>
      <c r="H18" s="835"/>
      <c r="I18" s="617">
        <v>87.616153723038707</v>
      </c>
      <c r="J18" s="617">
        <v>98.529678944737199</v>
      </c>
      <c r="K18" s="617"/>
      <c r="L18" s="617">
        <v>120.09118864691661</v>
      </c>
      <c r="M18" s="617">
        <v>129.39985389733695</v>
      </c>
      <c r="N18" s="621"/>
    </row>
    <row r="19" spans="1:14" ht="15.9" customHeight="1">
      <c r="A19" s="826"/>
      <c r="B19" s="831" t="s">
        <v>193</v>
      </c>
      <c r="C19" s="677">
        <v>31.973999999999997</v>
      </c>
      <c r="D19" s="677">
        <v>53.523719304466731</v>
      </c>
      <c r="E19" s="677"/>
      <c r="F19" s="677">
        <v>33.893000000000008</v>
      </c>
      <c r="G19" s="677">
        <v>59.653201185604757</v>
      </c>
      <c r="H19" s="835"/>
      <c r="I19" s="617">
        <v>102.11420541645376</v>
      </c>
      <c r="J19" s="617">
        <v>102.77180471831267</v>
      </c>
      <c r="K19" s="617"/>
      <c r="L19" s="617">
        <v>84.44959386056712</v>
      </c>
      <c r="M19" s="617">
        <v>89.947918178724279</v>
      </c>
      <c r="N19" s="621"/>
    </row>
    <row r="20" spans="1:14" ht="15.9" customHeight="1">
      <c r="A20" s="826"/>
      <c r="B20" s="831" t="s">
        <v>194</v>
      </c>
      <c r="C20" s="677">
        <v>93.716999999999985</v>
      </c>
      <c r="D20" s="677">
        <v>319.26309300858986</v>
      </c>
      <c r="E20" s="677"/>
      <c r="F20" s="677">
        <v>57.427999999999997</v>
      </c>
      <c r="G20" s="677">
        <v>219.2295177382257</v>
      </c>
      <c r="H20" s="835"/>
      <c r="I20" s="617">
        <v>108.83404947160609</v>
      </c>
      <c r="J20" s="617">
        <v>177.95885942095319</v>
      </c>
      <c r="K20" s="617"/>
      <c r="L20" s="617">
        <v>107.21179874918323</v>
      </c>
      <c r="M20" s="617">
        <v>163.79172646984924</v>
      </c>
      <c r="N20" s="621"/>
    </row>
    <row r="21" spans="1:14" ht="15.9" customHeight="1">
      <c r="A21" s="826"/>
      <c r="B21" s="832" t="s">
        <v>195</v>
      </c>
      <c r="C21" s="677">
        <v>1806.1219999999998</v>
      </c>
      <c r="D21" s="677">
        <v>987.57427893833528</v>
      </c>
      <c r="E21" s="677"/>
      <c r="F21" s="677">
        <v>1517.6379999999999</v>
      </c>
      <c r="G21" s="677">
        <v>753.19714100960755</v>
      </c>
      <c r="H21" s="835"/>
      <c r="I21" s="617">
        <v>93.485204610590017</v>
      </c>
      <c r="J21" s="617">
        <v>100.45723809806555</v>
      </c>
      <c r="K21" s="617"/>
      <c r="L21" s="617">
        <v>103.43671747952241</v>
      </c>
      <c r="M21" s="617">
        <v>103.07258235400347</v>
      </c>
      <c r="N21" s="621"/>
    </row>
    <row r="22" spans="1:14" ht="15.9" customHeight="1">
      <c r="A22" s="826"/>
      <c r="B22" s="831" t="s">
        <v>196</v>
      </c>
      <c r="C22" s="677">
        <v>603.82999999999993</v>
      </c>
      <c r="D22" s="677">
        <v>245.5682535682609</v>
      </c>
      <c r="E22" s="677"/>
      <c r="F22" s="677">
        <v>553.54700000000003</v>
      </c>
      <c r="G22" s="677">
        <v>241.77936737646553</v>
      </c>
      <c r="H22" s="835"/>
      <c r="I22" s="617">
        <v>99.136904908494188</v>
      </c>
      <c r="J22" s="617">
        <v>115.66729290904895</v>
      </c>
      <c r="K22" s="617"/>
      <c r="L22" s="617">
        <v>100.57468967121137</v>
      </c>
      <c r="M22" s="617">
        <v>116.96367568676538</v>
      </c>
      <c r="N22" s="621"/>
    </row>
    <row r="23" spans="1:14" ht="15.9" customHeight="1">
      <c r="A23" s="826"/>
      <c r="B23" s="831" t="s">
        <v>595</v>
      </c>
      <c r="C23" s="677">
        <v>10307.463</v>
      </c>
      <c r="D23" s="677">
        <v>420.85306933095615</v>
      </c>
      <c r="E23" s="677"/>
      <c r="F23" s="677">
        <v>11765.880000000001</v>
      </c>
      <c r="G23" s="677">
        <v>440.75155590209204</v>
      </c>
      <c r="H23" s="835"/>
      <c r="I23" s="617">
        <v>117.40997729249285</v>
      </c>
      <c r="J23" s="617">
        <v>133.27637457861053</v>
      </c>
      <c r="K23" s="617"/>
      <c r="L23" s="617">
        <v>101.26378771395916</v>
      </c>
      <c r="M23" s="617">
        <v>104.62807074133774</v>
      </c>
      <c r="N23" s="621"/>
    </row>
    <row r="24" spans="1:14" ht="15.9" customHeight="1">
      <c r="A24" s="826"/>
      <c r="B24" s="831" t="s">
        <v>198</v>
      </c>
      <c r="C24" s="677">
        <v>721.50900000000001</v>
      </c>
      <c r="D24" s="677">
        <v>353.66092700000002</v>
      </c>
      <c r="E24" s="677"/>
      <c r="F24" s="677">
        <v>618.75099999999998</v>
      </c>
      <c r="G24" s="677">
        <v>418.77446886320115</v>
      </c>
      <c r="H24" s="835"/>
      <c r="I24" s="617">
        <v>59.652309503573299</v>
      </c>
      <c r="J24" s="617">
        <v>107.17652279177969</v>
      </c>
      <c r="K24" s="617"/>
      <c r="L24" s="617">
        <v>43.912449185837893</v>
      </c>
      <c r="M24" s="617">
        <v>85.501710126860331</v>
      </c>
      <c r="N24" s="621"/>
    </row>
    <row r="25" spans="1:14" ht="15.9" customHeight="1">
      <c r="A25" s="826"/>
      <c r="B25" s="831" t="s">
        <v>199</v>
      </c>
      <c r="C25" s="677">
        <v>667.06200000000013</v>
      </c>
      <c r="D25" s="677">
        <v>392.809186983225</v>
      </c>
      <c r="E25" s="677"/>
      <c r="F25" s="677">
        <v>641.18799999999987</v>
      </c>
      <c r="G25" s="677">
        <v>415.90824557009728</v>
      </c>
      <c r="H25" s="835"/>
      <c r="I25" s="617">
        <v>143.27425341077017</v>
      </c>
      <c r="J25" s="617">
        <v>272.31570653307608</v>
      </c>
      <c r="K25" s="617"/>
      <c r="L25" s="617">
        <v>153.03911974604384</v>
      </c>
      <c r="M25" s="617">
        <v>264.40863429849787</v>
      </c>
      <c r="N25" s="621"/>
    </row>
    <row r="26" spans="1:14" ht="15.9" customHeight="1">
      <c r="A26" s="826"/>
      <c r="B26" s="831" t="s">
        <v>200</v>
      </c>
      <c r="C26" s="677"/>
      <c r="D26" s="677">
        <v>610.23702200000002</v>
      </c>
      <c r="E26" s="677"/>
      <c r="F26" s="677"/>
      <c r="G26" s="677">
        <v>595.36780599999997</v>
      </c>
      <c r="H26" s="835"/>
      <c r="I26" s="617"/>
      <c r="J26" s="617">
        <v>158.19468856408039</v>
      </c>
      <c r="K26" s="617"/>
      <c r="L26" s="617"/>
      <c r="M26" s="617">
        <v>138.77139627015504</v>
      </c>
      <c r="N26" s="621"/>
    </row>
    <row r="27" spans="1:14" ht="15.9" customHeight="1">
      <c r="A27" s="826"/>
      <c r="B27" s="831" t="s">
        <v>201</v>
      </c>
      <c r="C27" s="677"/>
      <c r="D27" s="677">
        <v>465.70013799999998</v>
      </c>
      <c r="E27" s="677"/>
      <c r="F27" s="677"/>
      <c r="G27" s="677">
        <v>480.85228199999995</v>
      </c>
      <c r="H27" s="835"/>
      <c r="I27" s="617"/>
      <c r="J27" s="617">
        <v>140.04635698439739</v>
      </c>
      <c r="K27" s="617"/>
      <c r="L27" s="617"/>
      <c r="M27" s="617">
        <v>127.02032804293601</v>
      </c>
      <c r="N27" s="621"/>
    </row>
    <row r="28" spans="1:14" ht="15.9" customHeight="1">
      <c r="A28" s="826"/>
      <c r="B28" s="831" t="s">
        <v>275</v>
      </c>
      <c r="C28" s="677">
        <v>406.87299999999999</v>
      </c>
      <c r="D28" s="677">
        <v>558.25828360397588</v>
      </c>
      <c r="E28" s="677"/>
      <c r="F28" s="677">
        <v>423.64300000000003</v>
      </c>
      <c r="G28" s="677">
        <v>585.85500218022253</v>
      </c>
      <c r="H28" s="835"/>
      <c r="I28" s="617">
        <v>110.52787421424652</v>
      </c>
      <c r="J28" s="617">
        <v>178.48901426377216</v>
      </c>
      <c r="K28" s="617"/>
      <c r="L28" s="617">
        <v>101.7619166578591</v>
      </c>
      <c r="M28" s="617">
        <v>156.3481468359893</v>
      </c>
      <c r="N28" s="621"/>
    </row>
    <row r="29" spans="1:14" ht="15.9" customHeight="1">
      <c r="A29" s="826"/>
      <c r="B29" s="831" t="s">
        <v>202</v>
      </c>
      <c r="C29" s="677">
        <v>0</v>
      </c>
      <c r="D29" s="677">
        <v>1231.4061759999997</v>
      </c>
      <c r="E29" s="677"/>
      <c r="F29" s="677">
        <v>0</v>
      </c>
      <c r="G29" s="677">
        <v>1263.5551330000003</v>
      </c>
      <c r="H29" s="835"/>
      <c r="I29" s="617"/>
      <c r="J29" s="617">
        <v>147.21382185721328</v>
      </c>
      <c r="K29" s="617"/>
      <c r="L29" s="617"/>
      <c r="M29" s="617">
        <v>132.16676917294365</v>
      </c>
      <c r="N29" s="621"/>
    </row>
    <row r="30" spans="1:14" ht="15.9" customHeight="1">
      <c r="A30" s="826"/>
      <c r="B30" s="831" t="s">
        <v>203</v>
      </c>
      <c r="C30" s="677">
        <v>274.47799999999995</v>
      </c>
      <c r="D30" s="677">
        <v>474.25422155503304</v>
      </c>
      <c r="E30" s="677"/>
      <c r="F30" s="677">
        <v>621.68899999999996</v>
      </c>
      <c r="G30" s="677">
        <v>1023.7196065321273</v>
      </c>
      <c r="H30" s="835"/>
      <c r="I30" s="617">
        <v>108.5485363557988</v>
      </c>
      <c r="J30" s="617">
        <v>155.39605161595628</v>
      </c>
      <c r="K30" s="617"/>
      <c r="L30" s="617">
        <v>98.549550677748186</v>
      </c>
      <c r="M30" s="617">
        <v>130.54569778278153</v>
      </c>
      <c r="N30" s="621"/>
    </row>
    <row r="31" spans="1:14" ht="15.9" customHeight="1">
      <c r="A31" s="826"/>
      <c r="B31" s="831" t="s">
        <v>204</v>
      </c>
      <c r="C31" s="677"/>
      <c r="D31" s="677">
        <v>911.630765</v>
      </c>
      <c r="E31" s="677"/>
      <c r="F31" s="677"/>
      <c r="G31" s="677">
        <v>555.60108699999978</v>
      </c>
      <c r="H31" s="835"/>
      <c r="I31" s="617"/>
      <c r="J31" s="617">
        <v>129.2095851669817</v>
      </c>
      <c r="K31" s="617"/>
      <c r="L31" s="617"/>
      <c r="M31" s="617">
        <v>72.702096945384568</v>
      </c>
      <c r="N31" s="621"/>
    </row>
    <row r="32" spans="1:14" ht="15.9" customHeight="1">
      <c r="A32" s="826"/>
      <c r="B32" s="831" t="s">
        <v>205</v>
      </c>
      <c r="C32" s="677"/>
      <c r="D32" s="677">
        <v>4340.0268980000001</v>
      </c>
      <c r="E32" s="677"/>
      <c r="F32" s="677"/>
      <c r="G32" s="677">
        <v>3010.5477609999998</v>
      </c>
      <c r="H32" s="835"/>
      <c r="I32" s="617"/>
      <c r="J32" s="617">
        <v>178.56108495570629</v>
      </c>
      <c r="K32" s="617"/>
      <c r="L32" s="617"/>
      <c r="M32" s="617">
        <v>86.975932047715204</v>
      </c>
      <c r="N32" s="621"/>
    </row>
    <row r="33" spans="1:14" ht="15.9" customHeight="1">
      <c r="A33" s="826"/>
      <c r="B33" s="831" t="s">
        <v>596</v>
      </c>
      <c r="C33" s="677"/>
      <c r="D33" s="677">
        <v>412.65399400000001</v>
      </c>
      <c r="E33" s="677"/>
      <c r="F33" s="677"/>
      <c r="G33" s="677">
        <v>435.8757690000001</v>
      </c>
      <c r="H33" s="835"/>
      <c r="I33" s="617"/>
      <c r="J33" s="617">
        <v>122.81322887189904</v>
      </c>
      <c r="K33" s="617"/>
      <c r="L33" s="617"/>
      <c r="M33" s="617">
        <v>117.1294437112721</v>
      </c>
      <c r="N33" s="621"/>
    </row>
    <row r="34" spans="1:14" ht="15.9" customHeight="1">
      <c r="A34" s="826"/>
      <c r="B34" s="831" t="s">
        <v>499</v>
      </c>
      <c r="C34" s="677">
        <v>495.74099999999999</v>
      </c>
      <c r="D34" s="677">
        <v>1393.510644100312</v>
      </c>
      <c r="E34" s="677"/>
      <c r="F34" s="677">
        <v>491.33900000000006</v>
      </c>
      <c r="G34" s="677">
        <v>1497.367351780922</v>
      </c>
      <c r="H34" s="835"/>
      <c r="I34" s="617">
        <v>155.61739556258709</v>
      </c>
      <c r="J34" s="617">
        <v>205.80766177810261</v>
      </c>
      <c r="K34" s="617"/>
      <c r="L34" s="617">
        <v>103.76616135803982</v>
      </c>
      <c r="M34" s="617">
        <v>156.8043436463293</v>
      </c>
      <c r="N34" s="621"/>
    </row>
    <row r="35" spans="1:14" ht="15.9" customHeight="1">
      <c r="A35" s="826"/>
      <c r="B35" s="831" t="s">
        <v>206</v>
      </c>
      <c r="C35" s="677"/>
      <c r="D35" s="677">
        <v>8025.394933999999</v>
      </c>
      <c r="E35" s="677"/>
      <c r="F35" s="677"/>
      <c r="G35" s="677">
        <v>8228.2871540000015</v>
      </c>
      <c r="H35" s="835"/>
      <c r="I35" s="617"/>
      <c r="J35" s="617">
        <v>130.61339974292565</v>
      </c>
      <c r="K35" s="617"/>
      <c r="L35" s="617"/>
      <c r="M35" s="617">
        <v>92.212954806605282</v>
      </c>
      <c r="N35" s="621"/>
    </row>
    <row r="36" spans="1:14" ht="15.9" customHeight="1">
      <c r="A36" s="826"/>
      <c r="B36" s="831" t="s">
        <v>207</v>
      </c>
      <c r="C36" s="679"/>
      <c r="D36" s="679">
        <v>5604.7180829999998</v>
      </c>
      <c r="E36" s="679"/>
      <c r="F36" s="677"/>
      <c r="G36" s="677">
        <v>2932.1572510000005</v>
      </c>
      <c r="H36" s="835"/>
      <c r="I36" s="617"/>
      <c r="J36" s="617">
        <v>141.64722326792659</v>
      </c>
      <c r="K36" s="617"/>
      <c r="L36" s="617"/>
      <c r="M36" s="617">
        <v>73.254335342935278</v>
      </c>
      <c r="N36" s="621"/>
    </row>
    <row r="37" spans="1:14" ht="15.9" customHeight="1">
      <c r="A37" s="826"/>
      <c r="B37" s="831" t="s">
        <v>278</v>
      </c>
      <c r="C37" s="679"/>
      <c r="D37" s="679">
        <v>518.55259499999988</v>
      </c>
      <c r="E37" s="679"/>
      <c r="F37" s="677"/>
      <c r="G37" s="677">
        <v>467.17296800000008</v>
      </c>
      <c r="H37" s="835"/>
      <c r="I37" s="617"/>
      <c r="J37" s="617">
        <v>146.24874316396657</v>
      </c>
      <c r="K37" s="617"/>
      <c r="L37" s="617"/>
      <c r="M37" s="617">
        <v>117.5942303965771</v>
      </c>
      <c r="N37" s="621"/>
    </row>
    <row r="38" spans="1:14" ht="15.9" customHeight="1">
      <c r="A38" s="826"/>
      <c r="B38" s="831" t="s">
        <v>208</v>
      </c>
      <c r="C38" s="679">
        <v>2809.4549999999995</v>
      </c>
      <c r="D38" s="679">
        <v>2296.2260837811109</v>
      </c>
      <c r="E38" s="679"/>
      <c r="F38" s="677">
        <v>4012.5240000000013</v>
      </c>
      <c r="G38" s="677">
        <v>3894.6093962196101</v>
      </c>
      <c r="H38" s="835"/>
      <c r="I38" s="617">
        <v>148.76742663972448</v>
      </c>
      <c r="J38" s="617">
        <v>234.2986080882194</v>
      </c>
      <c r="K38" s="617"/>
      <c r="L38" s="617">
        <v>129.9707312522593</v>
      </c>
      <c r="M38" s="617">
        <v>248.38687690328896</v>
      </c>
      <c r="N38" s="621"/>
    </row>
    <row r="39" spans="1:14" ht="15.9" customHeight="1">
      <c r="A39" s="826"/>
      <c r="B39" s="831" t="s">
        <v>597</v>
      </c>
      <c r="C39" s="679"/>
      <c r="D39" s="679">
        <v>997.99674099999993</v>
      </c>
      <c r="E39" s="679"/>
      <c r="F39" s="677"/>
      <c r="G39" s="677">
        <v>1002.6000390000002</v>
      </c>
      <c r="H39" s="835"/>
      <c r="I39" s="617"/>
      <c r="J39" s="617">
        <v>144.66377833521861</v>
      </c>
      <c r="K39" s="617"/>
      <c r="L39" s="617"/>
      <c r="M39" s="617">
        <v>129.19093242357357</v>
      </c>
      <c r="N39" s="621"/>
    </row>
    <row r="40" spans="1:14" ht="15.9" customHeight="1">
      <c r="A40" s="826"/>
      <c r="B40" s="831" t="s">
        <v>645</v>
      </c>
      <c r="C40" s="679"/>
      <c r="D40" s="679">
        <v>935.10643500000003</v>
      </c>
      <c r="E40" s="679"/>
      <c r="F40" s="677"/>
      <c r="G40" s="677">
        <v>950.33018099999981</v>
      </c>
      <c r="H40" s="835"/>
      <c r="I40" s="617"/>
      <c r="J40" s="617">
        <v>171.95729047222824</v>
      </c>
      <c r="K40" s="617"/>
      <c r="L40" s="617"/>
      <c r="M40" s="617">
        <v>128.79367380578418</v>
      </c>
      <c r="N40" s="621"/>
    </row>
    <row r="41" spans="1:14" ht="15.9" customHeight="1">
      <c r="A41" s="826"/>
      <c r="B41" s="831" t="s">
        <v>500</v>
      </c>
      <c r="C41" s="679"/>
      <c r="D41" s="679">
        <v>11773.443886999999</v>
      </c>
      <c r="E41" s="679"/>
      <c r="F41" s="677"/>
      <c r="G41" s="677">
        <v>12672.767075</v>
      </c>
      <c r="H41" s="835"/>
      <c r="I41" s="617"/>
      <c r="J41" s="617">
        <v>114.01086779043889</v>
      </c>
      <c r="K41" s="617"/>
      <c r="L41" s="617"/>
      <c r="M41" s="617">
        <v>99.511737740826405</v>
      </c>
      <c r="N41" s="621"/>
    </row>
    <row r="42" spans="1:14" ht="15.9" customHeight="1">
      <c r="A42" s="826"/>
      <c r="B42" s="831" t="s">
        <v>501</v>
      </c>
      <c r="C42" s="679"/>
      <c r="D42" s="679">
        <v>10095.543195</v>
      </c>
      <c r="E42" s="679"/>
      <c r="F42" s="677"/>
      <c r="G42" s="677">
        <v>16859.806623</v>
      </c>
      <c r="H42" s="835"/>
      <c r="I42" s="617"/>
      <c r="J42" s="617">
        <v>111.27479058261918</v>
      </c>
      <c r="K42" s="617"/>
      <c r="L42" s="617"/>
      <c r="M42" s="617">
        <v>113.70185733513358</v>
      </c>
      <c r="N42" s="621"/>
    </row>
    <row r="43" spans="1:14" ht="15.9" customHeight="1">
      <c r="A43" s="826"/>
      <c r="B43" s="831" t="s">
        <v>502</v>
      </c>
      <c r="C43" s="679"/>
      <c r="D43" s="679">
        <v>803.10052700000006</v>
      </c>
      <c r="E43" s="679"/>
      <c r="F43" s="677"/>
      <c r="G43" s="677">
        <v>1515.7728849999999</v>
      </c>
      <c r="H43" s="835"/>
      <c r="I43" s="617"/>
      <c r="J43" s="617">
        <v>168.82080350047886</v>
      </c>
      <c r="K43" s="617"/>
      <c r="L43" s="617"/>
      <c r="M43" s="617">
        <v>154.69939518455746</v>
      </c>
      <c r="N43" s="621"/>
    </row>
    <row r="44" spans="1:14" ht="15.9" customHeight="1">
      <c r="A44" s="826"/>
      <c r="B44" s="831" t="s">
        <v>646</v>
      </c>
      <c r="C44" s="679"/>
      <c r="D44" s="679">
        <v>7922.6678819999997</v>
      </c>
      <c r="E44" s="679"/>
      <c r="F44" s="677"/>
      <c r="G44" s="677">
        <v>9229.6266049999995</v>
      </c>
      <c r="H44" s="835"/>
      <c r="I44" s="617"/>
      <c r="J44" s="617">
        <v>150.04036553300688</v>
      </c>
      <c r="K44" s="617"/>
      <c r="L44" s="617"/>
      <c r="M44" s="617">
        <v>119.09713662701155</v>
      </c>
      <c r="N44" s="621"/>
    </row>
    <row r="45" spans="1:14" ht="15.9" customHeight="1">
      <c r="A45" s="826"/>
      <c r="B45" s="831" t="s">
        <v>210</v>
      </c>
      <c r="C45" s="679"/>
      <c r="D45" s="679">
        <v>708.93301599999995</v>
      </c>
      <c r="E45" s="679"/>
      <c r="F45" s="677"/>
      <c r="G45" s="677">
        <v>782.20093100000031</v>
      </c>
      <c r="H45" s="835"/>
      <c r="I45" s="617"/>
      <c r="J45" s="617">
        <v>129.10503659582179</v>
      </c>
      <c r="K45" s="617"/>
      <c r="L45" s="617"/>
      <c r="M45" s="617">
        <v>132.14197506110892</v>
      </c>
      <c r="N45" s="621"/>
    </row>
    <row r="46" spans="1:14" ht="15.9" customHeight="1">
      <c r="A46" s="826"/>
      <c r="B46" s="831" t="s">
        <v>211</v>
      </c>
      <c r="C46" s="679"/>
      <c r="D46" s="679">
        <v>2719.1443759999997</v>
      </c>
      <c r="E46" s="679"/>
      <c r="F46" s="677"/>
      <c r="G46" s="677">
        <v>2485.580027</v>
      </c>
      <c r="H46" s="835"/>
      <c r="I46" s="617"/>
      <c r="J46" s="617">
        <v>176.45715575769822</v>
      </c>
      <c r="K46" s="617"/>
      <c r="L46" s="617"/>
      <c r="M46" s="617">
        <v>94.894339825968601</v>
      </c>
      <c r="N46" s="621"/>
    </row>
    <row r="47" spans="1:14" ht="15.9" customHeight="1">
      <c r="A47" s="826"/>
      <c r="B47" s="831" t="s">
        <v>647</v>
      </c>
      <c r="C47" s="679"/>
      <c r="D47" s="679">
        <v>815.14097500000003</v>
      </c>
      <c r="E47" s="679"/>
      <c r="F47" s="677"/>
      <c r="G47" s="677">
        <v>489.62213700000007</v>
      </c>
      <c r="H47" s="835"/>
      <c r="I47" s="617"/>
      <c r="J47" s="617">
        <v>160.16187183463248</v>
      </c>
      <c r="K47" s="617"/>
      <c r="L47" s="617"/>
      <c r="M47" s="617">
        <v>69.566062656609802</v>
      </c>
      <c r="N47" s="621"/>
    </row>
    <row r="48" spans="1:14" ht="15.9" customHeight="1">
      <c r="A48" s="826"/>
      <c r="B48" s="831" t="s">
        <v>598</v>
      </c>
      <c r="C48" s="679"/>
      <c r="D48" s="679">
        <v>707.4057590000001</v>
      </c>
      <c r="E48" s="679"/>
      <c r="F48" s="677"/>
      <c r="G48" s="677">
        <v>683.89551000000006</v>
      </c>
      <c r="H48" s="835"/>
      <c r="I48" s="617"/>
      <c r="J48" s="617">
        <v>120.71695440804851</v>
      </c>
      <c r="K48" s="617"/>
      <c r="L48" s="617"/>
      <c r="M48" s="617">
        <v>76.295332395398461</v>
      </c>
      <c r="N48" s="621"/>
    </row>
    <row r="49" spans="1:14" ht="15.9" customHeight="1">
      <c r="A49" s="119"/>
      <c r="B49" s="119"/>
      <c r="C49" s="119"/>
      <c r="D49" s="119"/>
      <c r="E49" s="119"/>
      <c r="F49" s="119"/>
      <c r="G49" s="119"/>
      <c r="H49" s="119"/>
      <c r="I49" s="680"/>
      <c r="J49" s="680"/>
      <c r="K49" s="680"/>
      <c r="L49" s="680"/>
      <c r="M49" s="680"/>
      <c r="N49" s="621"/>
    </row>
    <row r="50" spans="1:14" ht="18" customHeight="1">
      <c r="A50" s="119"/>
      <c r="B50" s="119"/>
      <c r="C50" s="119"/>
      <c r="D50" s="119"/>
      <c r="E50" s="119"/>
      <c r="F50" s="119"/>
      <c r="G50" s="119"/>
      <c r="H50" s="119"/>
      <c r="I50" s="680"/>
      <c r="J50" s="680"/>
      <c r="K50" s="680"/>
      <c r="L50" s="680"/>
      <c r="M50" s="680"/>
      <c r="N50" s="606"/>
    </row>
    <row r="51" spans="1:14" ht="18" customHeight="1">
      <c r="A51" s="119"/>
      <c r="B51" s="119"/>
      <c r="C51" s="119"/>
      <c r="D51" s="119"/>
      <c r="E51" s="119"/>
      <c r="F51" s="119"/>
      <c r="G51" s="119"/>
      <c r="H51" s="119"/>
      <c r="I51" s="680"/>
      <c r="J51" s="680"/>
      <c r="K51" s="680"/>
      <c r="L51" s="680"/>
      <c r="M51" s="680"/>
      <c r="N51" s="606"/>
    </row>
    <row r="52" spans="1:14" ht="18" customHeight="1">
      <c r="A52" s="119"/>
      <c r="B52" s="119"/>
      <c r="C52" s="119"/>
      <c r="D52" s="119"/>
      <c r="E52" s="119"/>
      <c r="F52" s="119"/>
      <c r="G52" s="119"/>
      <c r="H52" s="119"/>
      <c r="I52" s="680"/>
      <c r="J52" s="680"/>
      <c r="K52" s="680"/>
      <c r="L52" s="680"/>
      <c r="M52" s="680"/>
      <c r="N52" s="606"/>
    </row>
    <row r="53" spans="1:14" ht="18" customHeight="1">
      <c r="A53" s="119"/>
      <c r="B53" s="119"/>
      <c r="C53" s="119"/>
      <c r="D53" s="119"/>
      <c r="E53" s="119"/>
      <c r="F53" s="119"/>
      <c r="G53" s="119"/>
      <c r="H53" s="119"/>
      <c r="I53" s="681"/>
      <c r="J53" s="681"/>
      <c r="K53" s="681"/>
      <c r="L53" s="681"/>
      <c r="M53" s="681"/>
      <c r="N53" s="606"/>
    </row>
    <row r="54" spans="1:14" ht="18" customHeight="1">
      <c r="A54" s="119"/>
      <c r="B54" s="119"/>
      <c r="C54" s="119"/>
      <c r="D54" s="119"/>
      <c r="E54" s="119"/>
      <c r="F54" s="119"/>
      <c r="G54" s="119"/>
      <c r="H54" s="119"/>
      <c r="I54" s="681"/>
      <c r="J54" s="681"/>
      <c r="K54" s="681"/>
      <c r="L54" s="681"/>
      <c r="M54" s="681"/>
      <c r="N54" s="606"/>
    </row>
    <row r="55" spans="1:14" ht="18" customHeight="1">
      <c r="A55" s="119"/>
      <c r="B55" s="119"/>
      <c r="C55" s="606"/>
      <c r="D55" s="606"/>
      <c r="E55" s="606"/>
      <c r="F55" s="606"/>
      <c r="G55" s="606"/>
      <c r="H55" s="606"/>
      <c r="I55" s="674"/>
      <c r="J55" s="674"/>
      <c r="K55" s="674"/>
      <c r="L55" s="674"/>
      <c r="M55" s="674"/>
      <c r="N55" s="606"/>
    </row>
    <row r="56" spans="1:14" ht="18" customHeight="1">
      <c r="A56" s="119"/>
      <c r="B56" s="119"/>
      <c r="C56" s="606"/>
      <c r="D56" s="606"/>
      <c r="E56" s="606"/>
      <c r="F56" s="606"/>
      <c r="G56" s="606"/>
      <c r="H56" s="606"/>
      <c r="I56" s="674"/>
      <c r="J56" s="674"/>
      <c r="K56" s="674"/>
      <c r="L56" s="674"/>
      <c r="M56" s="674"/>
      <c r="N56" s="606"/>
    </row>
    <row r="57" spans="1:14" ht="18" customHeight="1">
      <c r="A57" s="119"/>
      <c r="B57" s="119"/>
      <c r="C57" s="606"/>
      <c r="D57" s="606"/>
      <c r="E57" s="606"/>
      <c r="F57" s="606"/>
      <c r="G57" s="606"/>
      <c r="H57" s="606"/>
      <c r="I57" s="674"/>
      <c r="J57" s="674"/>
      <c r="K57" s="674"/>
      <c r="L57" s="674"/>
      <c r="M57" s="674"/>
      <c r="N57" s="606"/>
    </row>
    <row r="58" spans="1:14" ht="18" customHeight="1">
      <c r="A58" s="119"/>
      <c r="B58" s="119"/>
      <c r="C58" s="606"/>
      <c r="D58" s="606"/>
      <c r="E58" s="606"/>
      <c r="F58" s="606"/>
      <c r="G58" s="606"/>
      <c r="H58" s="606"/>
      <c r="I58" s="674"/>
      <c r="J58" s="674"/>
      <c r="K58" s="674"/>
      <c r="L58" s="674"/>
      <c r="M58" s="674"/>
      <c r="N58" s="606"/>
    </row>
    <row r="59" spans="1:14" ht="18" customHeight="1">
      <c r="A59" s="606"/>
      <c r="B59" s="605"/>
      <c r="C59" s="606"/>
      <c r="D59" s="606"/>
      <c r="E59" s="606"/>
      <c r="F59" s="606"/>
      <c r="G59" s="606"/>
      <c r="H59" s="606"/>
      <c r="I59" s="674"/>
      <c r="J59" s="674"/>
      <c r="K59" s="674"/>
      <c r="L59" s="674"/>
      <c r="M59" s="674"/>
      <c r="N59" s="606"/>
    </row>
    <row r="60" spans="1:14" ht="18" customHeight="1">
      <c r="A60" s="606"/>
      <c r="B60" s="605"/>
      <c r="C60" s="606"/>
      <c r="D60" s="606"/>
      <c r="E60" s="606"/>
      <c r="F60" s="606"/>
      <c r="G60" s="606"/>
      <c r="H60" s="606"/>
      <c r="I60" s="674"/>
      <c r="J60" s="674"/>
      <c r="K60" s="674"/>
      <c r="L60" s="674"/>
      <c r="M60" s="674"/>
      <c r="N60" s="606"/>
    </row>
    <row r="61" spans="1:14" ht="18" customHeight="1">
      <c r="A61" s="606"/>
      <c r="B61" s="605"/>
      <c r="C61" s="606"/>
      <c r="D61" s="606"/>
      <c r="E61" s="606"/>
      <c r="F61" s="606"/>
      <c r="G61" s="606"/>
      <c r="H61" s="606"/>
      <c r="I61" s="674"/>
      <c r="J61" s="674"/>
      <c r="K61" s="674"/>
      <c r="L61" s="674"/>
      <c r="M61" s="674"/>
      <c r="N61" s="606"/>
    </row>
    <row r="62" spans="1:14" ht="18" customHeight="1">
      <c r="A62" s="606"/>
      <c r="B62" s="605"/>
      <c r="C62" s="606"/>
      <c r="D62" s="606"/>
      <c r="E62" s="606"/>
      <c r="F62" s="606"/>
      <c r="G62" s="606"/>
      <c r="H62" s="606"/>
      <c r="I62" s="674"/>
      <c r="J62" s="674"/>
      <c r="K62" s="674"/>
      <c r="L62" s="674"/>
      <c r="M62" s="674"/>
      <c r="N62" s="606"/>
    </row>
    <row r="63" spans="1:14" ht="18" customHeight="1">
      <c r="A63" s="606"/>
      <c r="B63" s="605"/>
      <c r="C63" s="606"/>
      <c r="D63" s="606"/>
      <c r="E63" s="606"/>
      <c r="F63" s="606"/>
      <c r="G63" s="606"/>
      <c r="H63" s="606"/>
      <c r="I63" s="674"/>
      <c r="J63" s="674"/>
      <c r="K63" s="674"/>
      <c r="L63" s="674"/>
      <c r="M63" s="674"/>
      <c r="N63" s="606"/>
    </row>
    <row r="64" spans="1:14" ht="18" customHeight="1">
      <c r="A64" s="606"/>
      <c r="B64" s="605"/>
      <c r="C64" s="606"/>
      <c r="D64" s="606"/>
      <c r="E64" s="606"/>
      <c r="F64" s="606"/>
      <c r="G64" s="606"/>
      <c r="H64" s="606"/>
      <c r="I64" s="674"/>
      <c r="J64" s="674"/>
      <c r="K64" s="674"/>
      <c r="L64" s="674"/>
      <c r="M64" s="674"/>
      <c r="N64" s="606"/>
    </row>
    <row r="65" spans="1:14" ht="18" customHeight="1">
      <c r="A65" s="606"/>
      <c r="B65" s="605"/>
      <c r="C65" s="606"/>
      <c r="D65" s="606"/>
      <c r="E65" s="606"/>
      <c r="F65" s="606"/>
      <c r="G65" s="606"/>
      <c r="H65" s="606"/>
      <c r="I65" s="674"/>
      <c r="J65" s="674"/>
      <c r="K65" s="674"/>
      <c r="L65" s="674"/>
      <c r="M65" s="674"/>
      <c r="N65" s="606"/>
    </row>
    <row r="66" spans="1:14" ht="18" customHeight="1">
      <c r="A66" s="606"/>
      <c r="B66" s="605"/>
      <c r="C66" s="606"/>
      <c r="D66" s="606"/>
      <c r="E66" s="606"/>
      <c r="F66" s="606"/>
      <c r="G66" s="606"/>
      <c r="H66" s="606"/>
      <c r="I66" s="674"/>
      <c r="J66" s="674"/>
      <c r="K66" s="674"/>
      <c r="L66" s="674"/>
      <c r="M66" s="674"/>
      <c r="N66" s="606"/>
    </row>
    <row r="67" spans="1:14" ht="18" customHeight="1">
      <c r="A67" s="606"/>
      <c r="B67" s="605"/>
      <c r="C67" s="606"/>
      <c r="D67" s="606"/>
      <c r="E67" s="606"/>
      <c r="F67" s="606"/>
      <c r="G67" s="606"/>
      <c r="H67" s="606"/>
      <c r="I67" s="674"/>
      <c r="J67" s="674"/>
      <c r="K67" s="674"/>
      <c r="L67" s="674"/>
      <c r="M67" s="674"/>
      <c r="N67" s="606"/>
    </row>
    <row r="68" spans="1:14" ht="18" customHeight="1">
      <c r="A68" s="606"/>
      <c r="B68" s="605"/>
      <c r="C68" s="606"/>
      <c r="D68" s="606"/>
      <c r="E68" s="606"/>
      <c r="F68" s="606"/>
      <c r="G68" s="606"/>
      <c r="H68" s="606"/>
      <c r="I68" s="674"/>
      <c r="J68" s="674"/>
      <c r="K68" s="674"/>
      <c r="L68" s="674"/>
      <c r="M68" s="674"/>
      <c r="N68" s="606"/>
    </row>
    <row r="69" spans="1:14" ht="18" customHeight="1">
      <c r="A69" s="606"/>
      <c r="B69" s="605"/>
      <c r="C69" s="606"/>
      <c r="D69" s="606"/>
      <c r="E69" s="606"/>
      <c r="F69" s="606"/>
      <c r="G69" s="606"/>
      <c r="H69" s="606"/>
      <c r="I69" s="674"/>
      <c r="J69" s="674"/>
      <c r="K69" s="674"/>
      <c r="L69" s="674"/>
      <c r="M69" s="674"/>
      <c r="N69" s="606"/>
    </row>
    <row r="70" spans="1:14" ht="18" customHeight="1">
      <c r="A70" s="606"/>
      <c r="B70" s="605"/>
      <c r="C70" s="606"/>
      <c r="D70" s="606"/>
      <c r="E70" s="606"/>
      <c r="F70" s="606"/>
      <c r="G70" s="606"/>
      <c r="H70" s="606"/>
      <c r="I70" s="674"/>
      <c r="J70" s="674"/>
      <c r="K70" s="674"/>
      <c r="L70" s="674"/>
      <c r="M70" s="674"/>
      <c r="N70" s="606"/>
    </row>
    <row r="71" spans="1:14" ht="18" customHeight="1">
      <c r="A71" s="606"/>
      <c r="B71" s="605"/>
      <c r="C71" s="606"/>
      <c r="D71" s="606"/>
      <c r="E71" s="606"/>
      <c r="F71" s="606"/>
      <c r="G71" s="606"/>
      <c r="H71" s="606"/>
      <c r="I71" s="674"/>
      <c r="J71" s="674"/>
      <c r="K71" s="674"/>
      <c r="L71" s="674"/>
      <c r="M71" s="674"/>
      <c r="N71" s="606"/>
    </row>
    <row r="72" spans="1:14">
      <c r="A72" s="606"/>
      <c r="B72" s="605"/>
      <c r="C72" s="606"/>
      <c r="D72" s="606"/>
      <c r="E72" s="606"/>
      <c r="F72" s="606"/>
      <c r="G72" s="606"/>
      <c r="H72" s="606"/>
      <c r="I72" s="674"/>
      <c r="J72" s="674"/>
      <c r="K72" s="674"/>
      <c r="L72" s="674"/>
      <c r="M72" s="674"/>
      <c r="N72" s="606"/>
    </row>
    <row r="73" spans="1:14">
      <c r="A73" s="606"/>
      <c r="B73" s="605"/>
      <c r="C73" s="606"/>
      <c r="D73" s="606"/>
      <c r="E73" s="606"/>
      <c r="F73" s="606"/>
      <c r="G73" s="606"/>
      <c r="H73" s="606"/>
      <c r="I73" s="674"/>
      <c r="J73" s="674"/>
      <c r="K73" s="674"/>
      <c r="L73" s="674"/>
      <c r="M73" s="674"/>
      <c r="N73" s="606"/>
    </row>
    <row r="74" spans="1:14">
      <c r="A74" s="606"/>
      <c r="B74" s="605"/>
      <c r="C74" s="606"/>
      <c r="D74" s="606"/>
      <c r="E74" s="606"/>
      <c r="F74" s="606"/>
      <c r="G74" s="606"/>
      <c r="H74" s="606"/>
      <c r="I74" s="674"/>
      <c r="J74" s="674"/>
      <c r="K74" s="674"/>
      <c r="L74" s="674"/>
      <c r="M74" s="674"/>
      <c r="N74" s="606"/>
    </row>
    <row r="75" spans="1:14">
      <c r="A75" s="606"/>
      <c r="B75" s="605"/>
      <c r="C75" s="606"/>
      <c r="D75" s="606"/>
      <c r="E75" s="606"/>
      <c r="F75" s="606"/>
      <c r="G75" s="606"/>
      <c r="H75" s="606"/>
      <c r="I75" s="674"/>
      <c r="J75" s="674"/>
      <c r="K75" s="674"/>
      <c r="L75" s="674"/>
      <c r="M75" s="674"/>
      <c r="N75" s="606"/>
    </row>
    <row r="76" spans="1:14">
      <c r="A76" s="606"/>
      <c r="B76" s="605"/>
      <c r="C76" s="606"/>
      <c r="D76" s="606"/>
      <c r="E76" s="606"/>
      <c r="F76" s="606"/>
      <c r="G76" s="606"/>
      <c r="H76" s="606"/>
      <c r="I76" s="674"/>
      <c r="J76" s="674"/>
      <c r="K76" s="674"/>
      <c r="L76" s="674"/>
      <c r="M76" s="674"/>
      <c r="N76" s="606"/>
    </row>
    <row r="77" spans="1:14">
      <c r="A77" s="606"/>
      <c r="B77" s="605"/>
      <c r="C77" s="606"/>
      <c r="D77" s="606"/>
      <c r="E77" s="606"/>
      <c r="F77" s="606"/>
      <c r="G77" s="606"/>
      <c r="H77" s="606"/>
      <c r="I77" s="674"/>
      <c r="J77" s="674"/>
      <c r="K77" s="674"/>
      <c r="L77" s="674"/>
      <c r="M77" s="674"/>
      <c r="N77" s="606"/>
    </row>
    <row r="78" spans="1:14">
      <c r="A78" s="606"/>
      <c r="B78" s="605"/>
      <c r="C78" s="606"/>
      <c r="D78" s="606"/>
      <c r="E78" s="606"/>
      <c r="F78" s="606"/>
      <c r="G78" s="606"/>
      <c r="H78" s="606"/>
      <c r="I78" s="674"/>
      <c r="J78" s="674"/>
      <c r="K78" s="674"/>
      <c r="L78" s="674"/>
      <c r="M78" s="674"/>
      <c r="N78" s="606"/>
    </row>
    <row r="79" spans="1:14">
      <c r="A79" s="606"/>
      <c r="B79" s="605"/>
      <c r="C79" s="606"/>
      <c r="D79" s="606"/>
      <c r="E79" s="606"/>
      <c r="F79" s="606"/>
      <c r="G79" s="606"/>
      <c r="H79" s="606"/>
      <c r="I79" s="674"/>
      <c r="J79" s="674"/>
      <c r="K79" s="674"/>
      <c r="L79" s="674"/>
      <c r="M79" s="674"/>
      <c r="N79" s="606"/>
    </row>
    <row r="80" spans="1:14">
      <c r="A80" s="606"/>
      <c r="B80" s="605"/>
      <c r="C80" s="606"/>
      <c r="D80" s="606"/>
      <c r="E80" s="606"/>
      <c r="F80" s="606"/>
      <c r="G80" s="606"/>
      <c r="H80" s="606"/>
      <c r="I80" s="674"/>
      <c r="J80" s="674"/>
      <c r="K80" s="674"/>
      <c r="L80" s="674"/>
      <c r="M80" s="674"/>
      <c r="N80" s="606"/>
    </row>
    <row r="81" spans="1:14">
      <c r="A81" s="606"/>
      <c r="B81" s="605"/>
      <c r="C81" s="606"/>
      <c r="D81" s="606"/>
      <c r="E81" s="606"/>
      <c r="F81" s="606"/>
      <c r="G81" s="606"/>
      <c r="H81" s="606"/>
      <c r="I81" s="674"/>
      <c r="J81" s="674"/>
      <c r="K81" s="674"/>
      <c r="L81" s="674"/>
      <c r="M81" s="674"/>
      <c r="N81" s="606"/>
    </row>
    <row r="82" spans="1:14">
      <c r="A82" s="606"/>
      <c r="B82" s="605"/>
      <c r="C82" s="606"/>
      <c r="D82" s="606"/>
      <c r="E82" s="606"/>
      <c r="F82" s="606"/>
      <c r="G82" s="606"/>
      <c r="H82" s="606"/>
      <c r="I82" s="674"/>
      <c r="J82" s="674"/>
      <c r="K82" s="674"/>
      <c r="L82" s="674"/>
      <c r="M82" s="674"/>
      <c r="N82" s="606"/>
    </row>
    <row r="83" spans="1:14">
      <c r="A83" s="606"/>
      <c r="B83" s="605"/>
      <c r="C83" s="606"/>
      <c r="D83" s="606"/>
      <c r="E83" s="606"/>
      <c r="F83" s="606"/>
      <c r="G83" s="606"/>
      <c r="H83" s="606"/>
      <c r="I83" s="674"/>
      <c r="J83" s="674"/>
      <c r="K83" s="674"/>
      <c r="L83" s="674"/>
      <c r="M83" s="674"/>
      <c r="N83" s="606"/>
    </row>
    <row r="84" spans="1:14">
      <c r="A84" s="606"/>
      <c r="B84" s="605"/>
      <c r="C84" s="606"/>
      <c r="D84" s="606"/>
      <c r="E84" s="606"/>
      <c r="F84" s="606"/>
      <c r="G84" s="606"/>
      <c r="H84" s="606"/>
      <c r="I84" s="674"/>
      <c r="J84" s="674"/>
      <c r="K84" s="674"/>
      <c r="L84" s="674"/>
      <c r="M84" s="674"/>
      <c r="N84" s="606"/>
    </row>
    <row r="85" spans="1:14">
      <c r="A85" s="606"/>
      <c r="B85" s="605"/>
      <c r="C85" s="606"/>
      <c r="D85" s="606"/>
      <c r="E85" s="606"/>
      <c r="F85" s="606"/>
      <c r="G85" s="606"/>
      <c r="H85" s="606"/>
      <c r="I85" s="674"/>
      <c r="J85" s="674"/>
      <c r="K85" s="674"/>
      <c r="L85" s="674"/>
      <c r="M85" s="674"/>
      <c r="N85" s="606"/>
    </row>
    <row r="86" spans="1:14">
      <c r="A86" s="606"/>
      <c r="B86" s="605"/>
      <c r="C86" s="606"/>
      <c r="D86" s="606"/>
      <c r="E86" s="606"/>
      <c r="F86" s="606"/>
      <c r="G86" s="606"/>
      <c r="H86" s="606"/>
      <c r="I86" s="674"/>
      <c r="J86" s="674"/>
      <c r="K86" s="674"/>
      <c r="L86" s="674"/>
      <c r="M86" s="674"/>
      <c r="N86" s="606"/>
    </row>
    <row r="87" spans="1:14">
      <c r="A87" s="606"/>
      <c r="B87" s="605"/>
      <c r="C87" s="606"/>
      <c r="D87" s="606"/>
      <c r="E87" s="606"/>
      <c r="F87" s="606"/>
      <c r="G87" s="606"/>
      <c r="H87" s="606"/>
      <c r="I87" s="674"/>
      <c r="J87" s="674"/>
      <c r="K87" s="674"/>
      <c r="L87" s="674"/>
      <c r="M87" s="674"/>
      <c r="N87" s="606"/>
    </row>
    <row r="88" spans="1:14">
      <c r="A88" s="606"/>
      <c r="B88" s="605"/>
      <c r="C88" s="606"/>
      <c r="D88" s="606"/>
      <c r="E88" s="606"/>
      <c r="F88" s="606"/>
      <c r="G88" s="606"/>
      <c r="H88" s="606"/>
      <c r="I88" s="674"/>
      <c r="J88" s="674"/>
      <c r="K88" s="674"/>
      <c r="L88" s="674"/>
      <c r="M88" s="674"/>
      <c r="N88" s="606"/>
    </row>
    <row r="89" spans="1:14">
      <c r="A89" s="606"/>
      <c r="B89" s="605"/>
      <c r="C89" s="606"/>
      <c r="D89" s="606"/>
      <c r="E89" s="606"/>
      <c r="F89" s="606"/>
      <c r="G89" s="606"/>
      <c r="H89" s="606"/>
      <c r="I89" s="674"/>
      <c r="J89" s="674"/>
      <c r="K89" s="674"/>
      <c r="L89" s="674"/>
      <c r="M89" s="674"/>
      <c r="N89" s="606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I7" sqref="I7"/>
    </sheetView>
  </sheetViews>
  <sheetFormatPr defaultColWidth="9" defaultRowHeight="15"/>
  <cols>
    <col min="1" max="1" width="2.09765625" style="121" customWidth="1"/>
    <col min="2" max="2" width="26.3984375" style="132" customWidth="1"/>
    <col min="3" max="4" width="6.09765625" style="121" customWidth="1"/>
    <col min="5" max="5" width="0.5" style="121" customWidth="1"/>
    <col min="6" max="7" width="6.09765625" style="121" customWidth="1"/>
    <col min="8" max="8" width="0.5" style="121" customWidth="1"/>
    <col min="9" max="10" width="7.09765625" style="121" customWidth="1"/>
    <col min="11" max="11" width="0.3984375" style="121" customWidth="1"/>
    <col min="12" max="13" width="7.09765625" style="121" customWidth="1"/>
    <col min="14" max="17" width="0" style="121" hidden="1" customWidth="1"/>
    <col min="18" max="16384" width="9" style="121"/>
  </cols>
  <sheetData>
    <row r="1" spans="1:19" s="116" customFormat="1" ht="20.25" customHeight="1">
      <c r="A1" s="601" t="s">
        <v>610</v>
      </c>
      <c r="B1" s="826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3"/>
    </row>
    <row r="2" spans="1:19" s="116" customFormat="1" ht="15" customHeight="1">
      <c r="A2" s="826"/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604"/>
    </row>
    <row r="3" spans="1:19" s="117" customFormat="1" ht="15" customHeight="1">
      <c r="A3" s="826"/>
      <c r="B3" s="605"/>
      <c r="C3" s="606"/>
      <c r="D3" s="606"/>
      <c r="E3" s="606"/>
      <c r="F3" s="606"/>
      <c r="G3" s="607"/>
      <c r="H3" s="607"/>
      <c r="I3" s="607"/>
      <c r="J3" s="607"/>
      <c r="K3" s="607"/>
      <c r="L3" s="608"/>
      <c r="M3" s="609" t="s">
        <v>497</v>
      </c>
      <c r="N3" s="604"/>
    </row>
    <row r="4" spans="1:19" ht="15" customHeight="1">
      <c r="A4" s="828"/>
      <c r="B4" s="610"/>
      <c r="C4" s="1012" t="s">
        <v>86</v>
      </c>
      <c r="D4" s="1012"/>
      <c r="E4" s="973"/>
      <c r="F4" s="1012" t="s">
        <v>86</v>
      </c>
      <c r="G4" s="1012"/>
      <c r="H4" s="1012"/>
      <c r="I4" s="1012" t="s">
        <v>626</v>
      </c>
      <c r="J4" s="1012"/>
      <c r="K4" s="611"/>
      <c r="L4" s="1012" t="s">
        <v>628</v>
      </c>
      <c r="M4" s="1012"/>
      <c r="N4" s="604"/>
    </row>
    <row r="5" spans="1:19" ht="15" customHeight="1">
      <c r="A5" s="826"/>
      <c r="B5" s="612"/>
      <c r="C5" s="1013" t="s">
        <v>91</v>
      </c>
      <c r="D5" s="1013"/>
      <c r="E5" s="974"/>
      <c r="F5" s="1013" t="s">
        <v>55</v>
      </c>
      <c r="G5" s="1013"/>
      <c r="H5" s="1013"/>
      <c r="I5" s="1013" t="s">
        <v>36</v>
      </c>
      <c r="J5" s="1013"/>
      <c r="K5" s="606"/>
      <c r="L5" s="1013" t="s">
        <v>36</v>
      </c>
      <c r="M5" s="1013"/>
      <c r="N5" s="604"/>
    </row>
    <row r="6" spans="1:19" ht="15" customHeight="1">
      <c r="A6" s="826"/>
      <c r="B6" s="612"/>
      <c r="C6" s="1011" t="s">
        <v>618</v>
      </c>
      <c r="D6" s="1011"/>
      <c r="E6" s="974"/>
      <c r="F6" s="1011" t="s">
        <v>618</v>
      </c>
      <c r="G6" s="1011"/>
      <c r="H6" s="829"/>
      <c r="I6" s="1011" t="s">
        <v>448</v>
      </c>
      <c r="J6" s="1011"/>
      <c r="K6" s="606"/>
      <c r="L6" s="1011" t="s">
        <v>448</v>
      </c>
      <c r="M6" s="1011"/>
      <c r="N6" s="604"/>
    </row>
    <row r="7" spans="1:19" ht="15" customHeight="1">
      <c r="A7" s="826"/>
      <c r="B7" s="612"/>
      <c r="C7" s="613" t="s">
        <v>183</v>
      </c>
      <c r="D7" s="613" t="s">
        <v>184</v>
      </c>
      <c r="E7" s="613"/>
      <c r="F7" s="614" t="s">
        <v>183</v>
      </c>
      <c r="G7" s="613" t="s">
        <v>184</v>
      </c>
      <c r="H7" s="613"/>
      <c r="I7" s="649" t="s">
        <v>183</v>
      </c>
      <c r="J7" s="648" t="s">
        <v>184</v>
      </c>
      <c r="K7" s="648"/>
      <c r="L7" s="615" t="s">
        <v>183</v>
      </c>
      <c r="M7" s="615" t="s">
        <v>184</v>
      </c>
      <c r="N7" s="604"/>
    </row>
    <row r="8" spans="1:19" ht="15" customHeight="1">
      <c r="A8" s="836"/>
      <c r="B8" s="612"/>
      <c r="C8" s="606"/>
      <c r="D8" s="617"/>
      <c r="E8" s="617"/>
      <c r="F8" s="606"/>
      <c r="G8" s="606"/>
      <c r="H8" s="606"/>
      <c r="I8" s="606"/>
      <c r="J8" s="606"/>
      <c r="K8" s="606"/>
      <c r="L8" s="606"/>
      <c r="M8" s="606"/>
      <c r="N8" s="604"/>
    </row>
    <row r="9" spans="1:19" s="125" customFormat="1" ht="17.100000000000001" customHeight="1">
      <c r="A9" s="659" t="s">
        <v>185</v>
      </c>
      <c r="B9" s="837"/>
      <c r="C9" s="391"/>
      <c r="D9" s="660">
        <v>26500</v>
      </c>
      <c r="E9" s="660"/>
      <c r="F9" s="660"/>
      <c r="G9" s="660">
        <v>242654.88614300001</v>
      </c>
      <c r="H9" s="660"/>
      <c r="I9" s="661"/>
      <c r="J9" s="661">
        <v>109.51549075271507</v>
      </c>
      <c r="K9" s="662"/>
      <c r="L9" s="661"/>
      <c r="M9" s="661">
        <v>130.54324122084915</v>
      </c>
      <c r="N9" s="663"/>
      <c r="O9" s="122">
        <v>14700</v>
      </c>
      <c r="P9" s="123">
        <f t="shared" ref="P9:P44" si="0">D9-O9</f>
        <v>11800</v>
      </c>
      <c r="Q9" s="124">
        <f>G9/D9*100-100</f>
        <v>815.67881563396224</v>
      </c>
      <c r="R9" s="124"/>
      <c r="S9" s="123"/>
    </row>
    <row r="10" spans="1:19" s="126" customFormat="1" ht="15.6" customHeight="1">
      <c r="A10" s="838"/>
      <c r="B10" s="622" t="s">
        <v>186</v>
      </c>
      <c r="C10" s="391"/>
      <c r="D10" s="660">
        <v>8350</v>
      </c>
      <c r="E10" s="660"/>
      <c r="F10" s="660"/>
      <c r="G10" s="660">
        <v>83722.231914000004</v>
      </c>
      <c r="H10" s="660"/>
      <c r="I10" s="661"/>
      <c r="J10" s="661">
        <v>103.25997214102591</v>
      </c>
      <c r="K10" s="662"/>
      <c r="L10" s="661"/>
      <c r="M10" s="661">
        <v>125.04066976806246</v>
      </c>
      <c r="N10" s="664"/>
      <c r="O10" s="122">
        <v>6200</v>
      </c>
      <c r="P10" s="123">
        <f t="shared" si="0"/>
        <v>2150</v>
      </c>
      <c r="Q10" s="124">
        <f>G10/D10*100-100</f>
        <v>902.66146004790426</v>
      </c>
      <c r="R10" s="124"/>
    </row>
    <row r="11" spans="1:19" s="126" customFormat="1" ht="15.6" customHeight="1">
      <c r="A11" s="838"/>
      <c r="B11" s="622" t="s">
        <v>187</v>
      </c>
      <c r="C11" s="391"/>
      <c r="D11" s="660">
        <v>18150</v>
      </c>
      <c r="E11" s="660"/>
      <c r="F11" s="660"/>
      <c r="G11" s="660">
        <v>158932.65422900001</v>
      </c>
      <c r="H11" s="660"/>
      <c r="I11" s="661"/>
      <c r="J11" s="661">
        <v>112.65522211650017</v>
      </c>
      <c r="K11" s="662"/>
      <c r="L11" s="661"/>
      <c r="M11" s="661">
        <v>133.64124960277343</v>
      </c>
      <c r="N11" s="664"/>
      <c r="O11" s="122">
        <f>O9-O10</f>
        <v>8500</v>
      </c>
      <c r="P11" s="123">
        <f t="shared" si="0"/>
        <v>9650</v>
      </c>
      <c r="Q11" s="124">
        <f>G11/D11*100-100</f>
        <v>775.66200677134987</v>
      </c>
      <c r="R11" s="124"/>
    </row>
    <row r="12" spans="1:19" ht="15.6" customHeight="1">
      <c r="A12" s="626" t="s">
        <v>188</v>
      </c>
      <c r="B12" s="839"/>
      <c r="C12" s="391"/>
      <c r="D12" s="391"/>
      <c r="E12" s="660"/>
      <c r="F12" s="391"/>
      <c r="G12" s="391"/>
      <c r="H12" s="391"/>
      <c r="I12" s="665"/>
      <c r="J12" s="392"/>
      <c r="K12" s="391"/>
      <c r="L12" s="665"/>
      <c r="M12" s="392"/>
      <c r="N12" s="666"/>
      <c r="O12" s="127"/>
      <c r="P12" s="123">
        <f t="shared" si="0"/>
        <v>0</v>
      </c>
      <c r="Q12" s="124"/>
      <c r="R12" s="124"/>
    </row>
    <row r="13" spans="1:19" ht="15.6" customHeight="1">
      <c r="A13" s="836"/>
      <c r="B13" s="831" t="s">
        <v>27</v>
      </c>
      <c r="C13" s="391"/>
      <c r="D13" s="391">
        <v>150</v>
      </c>
      <c r="E13" s="391"/>
      <c r="F13" s="391"/>
      <c r="G13" s="391">
        <v>1493.7675810000001</v>
      </c>
      <c r="H13" s="391"/>
      <c r="I13" s="665"/>
      <c r="J13" s="665">
        <v>92.500380561982368</v>
      </c>
      <c r="K13" s="391"/>
      <c r="L13" s="665"/>
      <c r="M13" s="665">
        <v>114.25290986823708</v>
      </c>
      <c r="N13" s="666"/>
      <c r="O13" s="128">
        <v>120</v>
      </c>
      <c r="P13" s="123">
        <f t="shared" si="0"/>
        <v>30</v>
      </c>
      <c r="Q13" s="124">
        <f t="shared" ref="Q13:Q44" si="1">G13/D13*100-100</f>
        <v>895.84505400000012</v>
      </c>
      <c r="R13" s="124"/>
    </row>
    <row r="14" spans="1:19" ht="15.6" customHeight="1">
      <c r="A14" s="836"/>
      <c r="B14" s="831" t="s">
        <v>212</v>
      </c>
      <c r="C14" s="391"/>
      <c r="D14" s="391">
        <v>95</v>
      </c>
      <c r="E14" s="391"/>
      <c r="F14" s="391"/>
      <c r="G14" s="391">
        <v>921.350279</v>
      </c>
      <c r="H14" s="391"/>
      <c r="I14" s="665"/>
      <c r="J14" s="665">
        <v>128.44489895009951</v>
      </c>
      <c r="K14" s="667"/>
      <c r="L14" s="665"/>
      <c r="M14" s="665">
        <v>110.31398339845634</v>
      </c>
      <c r="N14" s="666"/>
      <c r="O14" s="128">
        <v>80</v>
      </c>
      <c r="P14" s="123">
        <f t="shared" si="0"/>
        <v>15</v>
      </c>
      <c r="Q14" s="124">
        <f t="shared" si="1"/>
        <v>869.84239894736834</v>
      </c>
      <c r="R14" s="124"/>
    </row>
    <row r="15" spans="1:19" ht="15.6" customHeight="1">
      <c r="A15" s="836"/>
      <c r="B15" s="831" t="s">
        <v>190</v>
      </c>
      <c r="C15" s="391"/>
      <c r="D15" s="391">
        <v>130</v>
      </c>
      <c r="E15" s="391"/>
      <c r="F15" s="391"/>
      <c r="G15" s="391">
        <v>1075.636479</v>
      </c>
      <c r="H15" s="391"/>
      <c r="I15" s="665"/>
      <c r="J15" s="665">
        <v>110.87616640980779</v>
      </c>
      <c r="K15" s="667"/>
      <c r="L15" s="665"/>
      <c r="M15" s="665">
        <v>114.85020634372478</v>
      </c>
      <c r="N15" s="666"/>
      <c r="O15" s="128">
        <v>110</v>
      </c>
      <c r="P15" s="123">
        <f t="shared" si="0"/>
        <v>20</v>
      </c>
      <c r="Q15" s="124">
        <f t="shared" si="1"/>
        <v>727.41267615384618</v>
      </c>
      <c r="R15" s="124"/>
    </row>
    <row r="16" spans="1:19" ht="15.6" customHeight="1">
      <c r="A16" s="836"/>
      <c r="B16" s="988" t="s">
        <v>191</v>
      </c>
      <c r="C16" s="986">
        <v>220</v>
      </c>
      <c r="D16" s="986">
        <v>288.1712754640435</v>
      </c>
      <c r="E16" s="986"/>
      <c r="F16" s="986">
        <v>2473.3139999999999</v>
      </c>
      <c r="G16" s="986">
        <v>3610.2244354640434</v>
      </c>
      <c r="H16" s="986"/>
      <c r="I16" s="987">
        <v>159.91045014791717</v>
      </c>
      <c r="J16" s="987">
        <v>181.40125898226768</v>
      </c>
      <c r="K16" s="989"/>
      <c r="L16" s="987">
        <v>224.83998207326508</v>
      </c>
      <c r="M16" s="987">
        <v>266.95156516173677</v>
      </c>
      <c r="N16" s="666"/>
      <c r="O16" s="128">
        <v>54.18632796741408</v>
      </c>
      <c r="P16" s="123">
        <f t="shared" si="0"/>
        <v>233.98494749662942</v>
      </c>
      <c r="Q16" s="124">
        <f t="shared" si="1"/>
        <v>1152.8050999012594</v>
      </c>
      <c r="R16" s="124"/>
    </row>
    <row r="17" spans="1:18" ht="15.6" customHeight="1">
      <c r="A17" s="836"/>
      <c r="B17" s="831" t="s">
        <v>50</v>
      </c>
      <c r="C17" s="391">
        <v>700</v>
      </c>
      <c r="D17" s="391">
        <v>213.74377879471078</v>
      </c>
      <c r="E17" s="391"/>
      <c r="F17" s="391">
        <v>7550.3230000000003</v>
      </c>
      <c r="G17" s="391">
        <v>2124.1050397947106</v>
      </c>
      <c r="H17" s="391"/>
      <c r="I17" s="665">
        <v>48.847478632717205</v>
      </c>
      <c r="J17" s="665">
        <v>80.319207853439323</v>
      </c>
      <c r="K17" s="667"/>
      <c r="L17" s="665">
        <v>89.066992972148114</v>
      </c>
      <c r="M17" s="665">
        <v>124.2381475899444</v>
      </c>
      <c r="N17" s="666"/>
      <c r="O17" s="128">
        <v>75</v>
      </c>
      <c r="P17" s="123">
        <f t="shared" si="0"/>
        <v>138.74377879471078</v>
      </c>
      <c r="Q17" s="124">
        <f t="shared" si="1"/>
        <v>893.76227545541678</v>
      </c>
      <c r="R17" s="124"/>
    </row>
    <row r="18" spans="1:18" ht="15.6" customHeight="1">
      <c r="A18" s="836"/>
      <c r="B18" s="831" t="s">
        <v>213</v>
      </c>
      <c r="C18" s="391"/>
      <c r="D18" s="391">
        <v>400</v>
      </c>
      <c r="E18" s="391"/>
      <c r="F18" s="391"/>
      <c r="G18" s="391">
        <v>3726.2435369999998</v>
      </c>
      <c r="H18" s="391"/>
      <c r="I18" s="665"/>
      <c r="J18" s="665">
        <v>115.23070782210907</v>
      </c>
      <c r="K18" s="667"/>
      <c r="L18" s="665"/>
      <c r="M18" s="665">
        <v>129.00018195833945</v>
      </c>
      <c r="N18" s="666"/>
      <c r="O18" s="128">
        <v>280</v>
      </c>
      <c r="P18" s="123">
        <f t="shared" si="0"/>
        <v>120</v>
      </c>
      <c r="Q18" s="124">
        <f t="shared" si="1"/>
        <v>831.56088424999996</v>
      </c>
      <c r="R18" s="124"/>
    </row>
    <row r="19" spans="1:18" ht="15.6" customHeight="1">
      <c r="A19" s="836"/>
      <c r="B19" s="831" t="s">
        <v>650</v>
      </c>
      <c r="C19" s="391">
        <v>2100</v>
      </c>
      <c r="D19" s="391">
        <v>307.36330063654833</v>
      </c>
      <c r="E19" s="391"/>
      <c r="F19" s="391">
        <v>19827.150000000001</v>
      </c>
      <c r="G19" s="391">
        <v>3231.8641666365484</v>
      </c>
      <c r="H19" s="391"/>
      <c r="I19" s="665">
        <v>98.358905087403599</v>
      </c>
      <c r="J19" s="665">
        <v>131.43219799609628</v>
      </c>
      <c r="K19" s="667"/>
      <c r="L19" s="665">
        <v>149.80474983317379</v>
      </c>
      <c r="M19" s="665">
        <v>256.14958752013297</v>
      </c>
      <c r="N19" s="666"/>
      <c r="O19" s="128">
        <v>510</v>
      </c>
      <c r="P19" s="123">
        <f t="shared" si="0"/>
        <v>-202.63669936345167</v>
      </c>
      <c r="Q19" s="124">
        <f t="shared" si="1"/>
        <v>951.48017344405434</v>
      </c>
      <c r="R19" s="124"/>
    </row>
    <row r="20" spans="1:18" ht="15.6" customHeight="1">
      <c r="A20" s="836"/>
      <c r="B20" s="831" t="s">
        <v>197</v>
      </c>
      <c r="C20" s="391">
        <v>2000</v>
      </c>
      <c r="D20" s="391">
        <v>276.1812285231494</v>
      </c>
      <c r="E20" s="391"/>
      <c r="F20" s="391">
        <v>29303.885999999999</v>
      </c>
      <c r="G20" s="391">
        <v>3032.7889955231494</v>
      </c>
      <c r="H20" s="391"/>
      <c r="I20" s="665">
        <v>52.405559286540239</v>
      </c>
      <c r="J20" s="665">
        <v>106.95973933075125</v>
      </c>
      <c r="K20" s="667"/>
      <c r="L20" s="665">
        <v>67.59429416498935</v>
      </c>
      <c r="M20" s="665">
        <v>100.04495638171693</v>
      </c>
      <c r="N20" s="666"/>
      <c r="O20" s="128">
        <v>50</v>
      </c>
      <c r="P20" s="123">
        <f t="shared" si="0"/>
        <v>226.1812285231494</v>
      </c>
      <c r="Q20" s="124">
        <f t="shared" si="1"/>
        <v>998.11554237073801</v>
      </c>
      <c r="R20" s="124"/>
    </row>
    <row r="21" spans="1:18" ht="15.6" customHeight="1">
      <c r="A21" s="836"/>
      <c r="B21" s="831" t="s">
        <v>264</v>
      </c>
      <c r="C21" s="391">
        <v>350</v>
      </c>
      <c r="D21" s="391">
        <v>181.44055243835848</v>
      </c>
      <c r="E21" s="391"/>
      <c r="F21" s="391">
        <v>6983.4650000000001</v>
      </c>
      <c r="G21" s="391">
        <v>3421.7772464383584</v>
      </c>
      <c r="H21" s="391"/>
      <c r="I21" s="665">
        <v>42.490579231576085</v>
      </c>
      <c r="J21" s="665">
        <v>67.793118196836517</v>
      </c>
      <c r="K21" s="667"/>
      <c r="L21" s="665">
        <v>78.743704897762328</v>
      </c>
      <c r="M21" s="665">
        <v>117.30546468574552</v>
      </c>
      <c r="N21" s="666"/>
      <c r="O21" s="128">
        <v>55</v>
      </c>
      <c r="P21" s="123">
        <f t="shared" si="0"/>
        <v>126.44055243835848</v>
      </c>
      <c r="Q21" s="124">
        <f t="shared" si="1"/>
        <v>1785.8944158036845</v>
      </c>
      <c r="R21" s="124"/>
    </row>
    <row r="22" spans="1:18" ht="15.6" customHeight="1">
      <c r="A22" s="836"/>
      <c r="B22" s="831" t="s">
        <v>199</v>
      </c>
      <c r="C22" s="391">
        <v>290</v>
      </c>
      <c r="D22" s="391">
        <v>174.2643107939264</v>
      </c>
      <c r="E22" s="391"/>
      <c r="F22" s="391">
        <v>5130.3320000000003</v>
      </c>
      <c r="G22" s="391">
        <v>2857.0938677939266</v>
      </c>
      <c r="H22" s="391"/>
      <c r="I22" s="665">
        <v>65.487736856724126</v>
      </c>
      <c r="J22" s="665">
        <v>106.21010194346721</v>
      </c>
      <c r="K22" s="667"/>
      <c r="L22" s="665">
        <v>80.288091965074898</v>
      </c>
      <c r="M22" s="665">
        <v>112.6111227419577</v>
      </c>
      <c r="N22" s="666"/>
      <c r="O22" s="128">
        <v>260</v>
      </c>
      <c r="P22" s="123">
        <f t="shared" si="0"/>
        <v>-85.735689206073602</v>
      </c>
      <c r="Q22" s="124">
        <f t="shared" si="1"/>
        <v>1539.517497746592</v>
      </c>
      <c r="R22" s="124"/>
    </row>
    <row r="23" spans="1:18" ht="15.6" customHeight="1">
      <c r="A23" s="836"/>
      <c r="B23" s="831" t="s">
        <v>200</v>
      </c>
      <c r="C23" s="391"/>
      <c r="D23" s="391">
        <v>560</v>
      </c>
      <c r="E23" s="391"/>
      <c r="F23" s="391"/>
      <c r="G23" s="391">
        <v>5574.734222</v>
      </c>
      <c r="H23" s="391"/>
      <c r="I23" s="665"/>
      <c r="J23" s="665">
        <v>135.90562821900974</v>
      </c>
      <c r="K23" s="667"/>
      <c r="L23" s="665"/>
      <c r="M23" s="665">
        <v>156.22157893102798</v>
      </c>
      <c r="N23" s="666"/>
      <c r="O23" s="128">
        <v>300</v>
      </c>
      <c r="P23" s="123">
        <f t="shared" si="0"/>
        <v>260</v>
      </c>
      <c r="Q23" s="124">
        <f t="shared" si="1"/>
        <v>895.48825392857145</v>
      </c>
      <c r="R23" s="124"/>
    </row>
    <row r="24" spans="1:18" ht="15.6" customHeight="1">
      <c r="A24" s="836"/>
      <c r="B24" s="831" t="s">
        <v>215</v>
      </c>
      <c r="C24" s="391"/>
      <c r="D24" s="391">
        <v>740</v>
      </c>
      <c r="E24" s="391"/>
      <c r="F24" s="391"/>
      <c r="G24" s="391">
        <v>5776.1845320000002</v>
      </c>
      <c r="H24" s="391"/>
      <c r="I24" s="665"/>
      <c r="J24" s="665">
        <v>140.64055993583432</v>
      </c>
      <c r="K24" s="667"/>
      <c r="L24" s="665"/>
      <c r="M24" s="665">
        <v>141.86443734441298</v>
      </c>
      <c r="N24" s="666"/>
      <c r="O24" s="128">
        <v>200</v>
      </c>
      <c r="P24" s="123">
        <f t="shared" si="0"/>
        <v>540</v>
      </c>
      <c r="Q24" s="124">
        <f t="shared" si="1"/>
        <v>680.56547729729732</v>
      </c>
      <c r="R24" s="124"/>
    </row>
    <row r="25" spans="1:18" ht="15.15" customHeight="1">
      <c r="A25" s="836"/>
      <c r="B25" s="831" t="s">
        <v>216</v>
      </c>
      <c r="C25" s="391"/>
      <c r="D25" s="391">
        <v>450</v>
      </c>
      <c r="E25" s="391"/>
      <c r="F25" s="391"/>
      <c r="G25" s="391">
        <v>2473.1494910000001</v>
      </c>
      <c r="H25" s="391"/>
      <c r="I25" s="665"/>
      <c r="J25" s="665">
        <v>168.7453474798383</v>
      </c>
      <c r="K25" s="667"/>
      <c r="L25" s="665"/>
      <c r="M25" s="665">
        <v>103.61088440995967</v>
      </c>
      <c r="N25" s="666"/>
      <c r="O25" s="128">
        <v>106.36760339176095</v>
      </c>
      <c r="P25" s="123">
        <f t="shared" si="0"/>
        <v>343.63239660823905</v>
      </c>
      <c r="Q25" s="124">
        <f t="shared" si="1"/>
        <v>449.58877577777776</v>
      </c>
      <c r="R25" s="124"/>
    </row>
    <row r="26" spans="1:18" ht="15.15" customHeight="1">
      <c r="A26" s="836"/>
      <c r="B26" s="831" t="s">
        <v>217</v>
      </c>
      <c r="C26" s="391">
        <v>340</v>
      </c>
      <c r="D26" s="391">
        <v>112.91496027510969</v>
      </c>
      <c r="E26" s="391"/>
      <c r="F26" s="391">
        <v>3501.9470000000001</v>
      </c>
      <c r="G26" s="391">
        <v>1022.2565552751097</v>
      </c>
      <c r="H26" s="391"/>
      <c r="I26" s="665">
        <v>122.33340169611664</v>
      </c>
      <c r="J26" s="665">
        <v>163.48280401088428</v>
      </c>
      <c r="K26" s="667"/>
      <c r="L26" s="665">
        <v>120.81019954338437</v>
      </c>
      <c r="M26" s="665">
        <v>142.85381989239337</v>
      </c>
      <c r="N26" s="666"/>
      <c r="O26" s="128">
        <v>60</v>
      </c>
      <c r="P26" s="123">
        <f t="shared" si="0"/>
        <v>52.914960275109692</v>
      </c>
      <c r="Q26" s="124">
        <f t="shared" si="1"/>
        <v>805.33313989966473</v>
      </c>
      <c r="R26" s="124"/>
    </row>
    <row r="27" spans="1:18" ht="15.15" customHeight="1">
      <c r="A27" s="836"/>
      <c r="B27" s="831" t="s">
        <v>218</v>
      </c>
      <c r="C27" s="391">
        <v>500</v>
      </c>
      <c r="D27" s="391">
        <v>839.639427964986</v>
      </c>
      <c r="E27" s="391"/>
      <c r="F27" s="391">
        <v>5344.7430000000004</v>
      </c>
      <c r="G27" s="391">
        <v>8886.114671964986</v>
      </c>
      <c r="H27" s="391"/>
      <c r="I27" s="665">
        <v>86.704400421730199</v>
      </c>
      <c r="J27" s="665">
        <v>114.89486704929514</v>
      </c>
      <c r="K27" s="667"/>
      <c r="L27" s="665">
        <v>109.47882297129776</v>
      </c>
      <c r="M27" s="665">
        <v>148.26844738210656</v>
      </c>
      <c r="N27" s="666"/>
      <c r="O27" s="128">
        <v>517.82054304015003</v>
      </c>
      <c r="P27" s="123">
        <f t="shared" si="0"/>
        <v>321.81888492483597</v>
      </c>
      <c r="Q27" s="129">
        <f t="shared" si="1"/>
        <v>958.32508288731151</v>
      </c>
      <c r="R27" s="124"/>
    </row>
    <row r="28" spans="1:18" ht="15.15" customHeight="1">
      <c r="A28" s="836"/>
      <c r="B28" s="831" t="s">
        <v>219</v>
      </c>
      <c r="C28" s="391"/>
      <c r="D28" s="391">
        <v>650</v>
      </c>
      <c r="E28" s="391"/>
      <c r="F28" s="391"/>
      <c r="G28" s="391">
        <v>5950.8672120000001</v>
      </c>
      <c r="H28" s="391"/>
      <c r="I28" s="665"/>
      <c r="J28" s="665">
        <v>92.350941094948197</v>
      </c>
      <c r="K28" s="667"/>
      <c r="L28" s="665"/>
      <c r="M28" s="665">
        <v>114.30262449293687</v>
      </c>
      <c r="N28" s="666"/>
      <c r="O28" s="128">
        <v>370</v>
      </c>
      <c r="P28" s="123">
        <f t="shared" si="0"/>
        <v>280</v>
      </c>
      <c r="Q28" s="124">
        <f t="shared" si="1"/>
        <v>815.51803261538464</v>
      </c>
      <c r="R28" s="124"/>
    </row>
    <row r="29" spans="1:18" ht="15.15" customHeight="1">
      <c r="A29" s="836"/>
      <c r="B29" s="831" t="s">
        <v>203</v>
      </c>
      <c r="C29" s="391">
        <v>200</v>
      </c>
      <c r="D29" s="391">
        <v>268.19936018483548</v>
      </c>
      <c r="E29" s="391"/>
      <c r="F29" s="391">
        <v>1449.579</v>
      </c>
      <c r="G29" s="391">
        <v>2067.0531401848352</v>
      </c>
      <c r="H29" s="391"/>
      <c r="I29" s="665">
        <v>173.15417647873664</v>
      </c>
      <c r="J29" s="665">
        <v>195.61610868862124</v>
      </c>
      <c r="K29" s="667"/>
      <c r="L29" s="665">
        <v>212.90724829257545</v>
      </c>
      <c r="M29" s="665">
        <v>231.16498822029777</v>
      </c>
      <c r="N29" s="666"/>
      <c r="O29" s="128">
        <v>86.876952704675304</v>
      </c>
      <c r="P29" s="123">
        <f t="shared" si="0"/>
        <v>181.32240748016017</v>
      </c>
      <c r="Q29" s="124">
        <f t="shared" si="1"/>
        <v>670.71516455530696</v>
      </c>
      <c r="R29" s="124"/>
    </row>
    <row r="30" spans="1:18" ht="15.15" customHeight="1">
      <c r="A30" s="836"/>
      <c r="B30" s="831" t="s">
        <v>205</v>
      </c>
      <c r="C30" s="391"/>
      <c r="D30" s="391">
        <v>240</v>
      </c>
      <c r="E30" s="391"/>
      <c r="F30" s="391"/>
      <c r="G30" s="391">
        <v>2303.9443070000002</v>
      </c>
      <c r="H30" s="391"/>
      <c r="I30" s="665"/>
      <c r="J30" s="665">
        <v>108.61281522606852</v>
      </c>
      <c r="K30" s="667"/>
      <c r="L30" s="665"/>
      <c r="M30" s="665">
        <v>131.39940468824918</v>
      </c>
      <c r="N30" s="666"/>
      <c r="O30" s="128">
        <v>180</v>
      </c>
      <c r="P30" s="123">
        <f t="shared" si="0"/>
        <v>60</v>
      </c>
      <c r="Q30" s="124">
        <f t="shared" si="1"/>
        <v>859.97679458333334</v>
      </c>
      <c r="R30" s="124"/>
    </row>
    <row r="31" spans="1:18" ht="15.15" customHeight="1">
      <c r="A31" s="836"/>
      <c r="B31" s="831" t="s">
        <v>220</v>
      </c>
      <c r="C31" s="391">
        <v>168</v>
      </c>
      <c r="D31" s="391">
        <v>172.74474840940329</v>
      </c>
      <c r="E31" s="391"/>
      <c r="F31" s="391">
        <v>1770.453</v>
      </c>
      <c r="G31" s="391">
        <v>1646.3222344094031</v>
      </c>
      <c r="H31" s="391"/>
      <c r="I31" s="665">
        <v>99.616949112341828</v>
      </c>
      <c r="J31" s="665">
        <v>126.67464175993459</v>
      </c>
      <c r="K31" s="667"/>
      <c r="L31" s="665">
        <v>120.93943850641806</v>
      </c>
      <c r="M31" s="665">
        <v>136.73447421544464</v>
      </c>
      <c r="N31" s="666"/>
      <c r="O31" s="128">
        <v>129.73026805321558</v>
      </c>
      <c r="P31" s="123">
        <f t="shared" si="0"/>
        <v>43.014480356187704</v>
      </c>
      <c r="Q31" s="124">
        <f t="shared" si="1"/>
        <v>853.03750161344192</v>
      </c>
      <c r="R31" s="124"/>
    </row>
    <row r="32" spans="1:18" ht="15.15" customHeight="1">
      <c r="A32" s="836"/>
      <c r="B32" s="831" t="s">
        <v>221</v>
      </c>
      <c r="C32" s="391">
        <v>170</v>
      </c>
      <c r="D32" s="391">
        <v>343.02424593608606</v>
      </c>
      <c r="E32" s="391"/>
      <c r="F32" s="391">
        <v>1324.1420000000001</v>
      </c>
      <c r="G32" s="391">
        <v>2469.7200099360862</v>
      </c>
      <c r="H32" s="391"/>
      <c r="I32" s="665">
        <v>156.35203119682882</v>
      </c>
      <c r="J32" s="665">
        <v>217.36229922241699</v>
      </c>
      <c r="K32" s="667"/>
      <c r="L32" s="665">
        <v>117.00530355378751</v>
      </c>
      <c r="M32" s="665">
        <v>139.43778959973397</v>
      </c>
      <c r="N32" s="666"/>
      <c r="O32" s="128">
        <v>170</v>
      </c>
      <c r="P32" s="123">
        <f t="shared" si="0"/>
        <v>173.02424593608606</v>
      </c>
      <c r="Q32" s="124">
        <f t="shared" si="1"/>
        <v>619.98409418448409</v>
      </c>
      <c r="R32" s="124"/>
    </row>
    <row r="33" spans="1:18" ht="15.15" customHeight="1">
      <c r="A33" s="836"/>
      <c r="B33" s="831" t="s">
        <v>222</v>
      </c>
      <c r="C33" s="391">
        <v>75</v>
      </c>
      <c r="D33" s="391">
        <v>195.06760503136681</v>
      </c>
      <c r="E33" s="391"/>
      <c r="F33" s="391">
        <v>829.84199999999998</v>
      </c>
      <c r="G33" s="391">
        <v>1928.7579350313667</v>
      </c>
      <c r="H33" s="391"/>
      <c r="I33" s="665">
        <v>83.644677410360785</v>
      </c>
      <c r="J33" s="665">
        <v>116.52777230235958</v>
      </c>
      <c r="K33" s="667"/>
      <c r="L33" s="665">
        <v>111.91818436839152</v>
      </c>
      <c r="M33" s="665">
        <v>134.24263247387563</v>
      </c>
      <c r="N33" s="666"/>
      <c r="O33" s="128">
        <v>128.12236650789671</v>
      </c>
      <c r="P33" s="123">
        <f t="shared" si="0"/>
        <v>66.945238523470096</v>
      </c>
      <c r="Q33" s="124">
        <f t="shared" si="1"/>
        <v>888.76383637417553</v>
      </c>
      <c r="R33" s="124"/>
    </row>
    <row r="34" spans="1:18" ht="15.15" customHeight="1">
      <c r="A34" s="836"/>
      <c r="B34" s="831" t="s">
        <v>223</v>
      </c>
      <c r="C34" s="391"/>
      <c r="D34" s="391">
        <v>1000</v>
      </c>
      <c r="E34" s="391"/>
      <c r="F34" s="391"/>
      <c r="G34" s="391">
        <v>10524.957571999999</v>
      </c>
      <c r="H34" s="391"/>
      <c r="I34" s="665"/>
      <c r="J34" s="665">
        <v>10.184457077602588</v>
      </c>
      <c r="K34" s="667"/>
      <c r="L34" s="665"/>
      <c r="M34" s="665">
        <v>114.20077238192017</v>
      </c>
      <c r="N34" s="666"/>
      <c r="O34" s="128">
        <v>800</v>
      </c>
      <c r="P34" s="123">
        <f t="shared" si="0"/>
        <v>200</v>
      </c>
      <c r="Q34" s="129">
        <f t="shared" si="1"/>
        <v>952.49575720000007</v>
      </c>
      <c r="R34" s="124"/>
    </row>
    <row r="35" spans="1:18" ht="15.15" customHeight="1">
      <c r="A35" s="836"/>
      <c r="B35" s="831" t="s">
        <v>224</v>
      </c>
      <c r="C35" s="391"/>
      <c r="D35" s="391">
        <v>440</v>
      </c>
      <c r="E35" s="391"/>
      <c r="F35" s="391"/>
      <c r="G35" s="391">
        <v>4752.489458</v>
      </c>
      <c r="H35" s="391"/>
      <c r="I35" s="665"/>
      <c r="J35" s="665">
        <v>94.433161279404331</v>
      </c>
      <c r="K35" s="667"/>
      <c r="L35" s="665"/>
      <c r="M35" s="665">
        <v>124.48970745001068</v>
      </c>
      <c r="N35" s="666"/>
      <c r="O35" s="128">
        <v>400</v>
      </c>
      <c r="P35" s="123">
        <f t="shared" si="0"/>
        <v>40</v>
      </c>
      <c r="Q35" s="124">
        <f t="shared" si="1"/>
        <v>980.1112404545454</v>
      </c>
      <c r="R35" s="124"/>
    </row>
    <row r="36" spans="1:18" ht="15.15" customHeight="1">
      <c r="A36" s="836"/>
      <c r="B36" s="831" t="s">
        <v>651</v>
      </c>
      <c r="C36" s="391"/>
      <c r="D36" s="391">
        <v>135</v>
      </c>
      <c r="E36" s="391"/>
      <c r="F36" s="391"/>
      <c r="G36" s="391">
        <v>1155.9378099999999</v>
      </c>
      <c r="H36" s="391"/>
      <c r="I36" s="665"/>
      <c r="J36" s="665">
        <v>105.88524049397019</v>
      </c>
      <c r="K36" s="667"/>
      <c r="L36" s="665"/>
      <c r="M36" s="665">
        <v>116.76876235070979</v>
      </c>
      <c r="N36" s="666"/>
      <c r="O36" s="128">
        <v>710</v>
      </c>
      <c r="P36" s="123">
        <f t="shared" si="0"/>
        <v>-575</v>
      </c>
      <c r="Q36" s="129">
        <f t="shared" si="1"/>
        <v>756.25022962962964</v>
      </c>
      <c r="R36" s="124"/>
    </row>
    <row r="37" spans="1:18" ht="15.15" customHeight="1">
      <c r="A37" s="836"/>
      <c r="B37" s="831" t="s">
        <v>600</v>
      </c>
      <c r="C37" s="391">
        <v>600</v>
      </c>
      <c r="D37" s="391">
        <v>190.54686525565313</v>
      </c>
      <c r="E37" s="391"/>
      <c r="F37" s="391">
        <v>5133.8440000000001</v>
      </c>
      <c r="G37" s="391">
        <v>2137.0307512556533</v>
      </c>
      <c r="H37" s="391"/>
      <c r="I37" s="665">
        <v>123.55263239179364</v>
      </c>
      <c r="J37" s="665">
        <v>147.19318052443529</v>
      </c>
      <c r="K37" s="667"/>
      <c r="L37" s="665">
        <v>119.50416601295079</v>
      </c>
      <c r="M37" s="665">
        <v>196.00000069480893</v>
      </c>
      <c r="N37" s="666"/>
      <c r="O37" s="128">
        <v>433.12819638407598</v>
      </c>
      <c r="P37" s="123">
        <f t="shared" si="0"/>
        <v>-242.58133112842285</v>
      </c>
      <c r="Q37" s="124">
        <f t="shared" si="1"/>
        <v>1021.5250108619944</v>
      </c>
      <c r="R37" s="124"/>
    </row>
    <row r="38" spans="1:18" ht="15.15" customHeight="1">
      <c r="A38" s="836"/>
      <c r="B38" s="831" t="s">
        <v>225</v>
      </c>
      <c r="C38" s="391">
        <v>890</v>
      </c>
      <c r="D38" s="391">
        <v>1027.3330004842808</v>
      </c>
      <c r="E38" s="391"/>
      <c r="F38" s="391">
        <v>9761.3369999999995</v>
      </c>
      <c r="G38" s="391">
        <v>8754.0362034842801</v>
      </c>
      <c r="H38" s="391"/>
      <c r="I38" s="665">
        <v>87.952572810400937</v>
      </c>
      <c r="J38" s="665">
        <v>163.02478470534209</v>
      </c>
      <c r="K38" s="667"/>
      <c r="L38" s="665">
        <v>94.785565863692355</v>
      </c>
      <c r="M38" s="665">
        <v>144.59101760302354</v>
      </c>
      <c r="N38" s="666"/>
      <c r="O38" s="130">
        <v>2250</v>
      </c>
      <c r="P38" s="123">
        <f t="shared" si="0"/>
        <v>-1222.6669995157192</v>
      </c>
      <c r="Q38" s="124">
        <f t="shared" si="1"/>
        <v>752.11282022067451</v>
      </c>
      <c r="R38" s="124"/>
    </row>
    <row r="39" spans="1:18" ht="15.15" customHeight="1">
      <c r="A39" s="836"/>
      <c r="B39" s="831" t="s">
        <v>597</v>
      </c>
      <c r="C39" s="391"/>
      <c r="D39" s="391">
        <v>460</v>
      </c>
      <c r="E39" s="391"/>
      <c r="F39" s="391"/>
      <c r="G39" s="391">
        <v>3909.5998249999998</v>
      </c>
      <c r="H39" s="391"/>
      <c r="I39" s="665"/>
      <c r="J39" s="665">
        <v>99.27143871061871</v>
      </c>
      <c r="K39" s="667"/>
      <c r="L39" s="665"/>
      <c r="M39" s="665">
        <v>123.32012424052641</v>
      </c>
      <c r="N39" s="666"/>
      <c r="O39" s="130">
        <v>850</v>
      </c>
      <c r="P39" s="123">
        <f t="shared" si="0"/>
        <v>-390</v>
      </c>
      <c r="Q39" s="129">
        <f t="shared" si="1"/>
        <v>749.91300543478246</v>
      </c>
      <c r="R39" s="124"/>
    </row>
    <row r="40" spans="1:18" ht="15.15" customHeight="1">
      <c r="A40" s="836"/>
      <c r="B40" s="831" t="s">
        <v>226</v>
      </c>
      <c r="C40" s="391">
        <v>150</v>
      </c>
      <c r="D40" s="391">
        <v>700.74929092061484</v>
      </c>
      <c r="E40" s="391"/>
      <c r="F40" s="391">
        <v>1534.0129999999999</v>
      </c>
      <c r="G40" s="391">
        <v>6543.3175349206149</v>
      </c>
      <c r="H40" s="391"/>
      <c r="I40" s="665">
        <v>95.98157153826466</v>
      </c>
      <c r="J40" s="665">
        <v>134.76472344424059</v>
      </c>
      <c r="K40" s="667"/>
      <c r="L40" s="665">
        <v>114.63213782641672</v>
      </c>
      <c r="M40" s="665">
        <v>152.07793840492306</v>
      </c>
      <c r="N40" s="666"/>
      <c r="O40" s="130">
        <v>2600</v>
      </c>
      <c r="P40" s="123">
        <f t="shared" si="0"/>
        <v>-1899.2507090793852</v>
      </c>
      <c r="Q40" s="124">
        <f t="shared" si="1"/>
        <v>833.76013642829105</v>
      </c>
      <c r="R40" s="124"/>
    </row>
    <row r="41" spans="1:18" ht="15.15" customHeight="1">
      <c r="A41" s="836"/>
      <c r="B41" s="831" t="s">
        <v>652</v>
      </c>
      <c r="C41" s="391"/>
      <c r="D41" s="391">
        <v>180</v>
      </c>
      <c r="E41" s="391"/>
      <c r="F41" s="391"/>
      <c r="G41" s="391">
        <v>1291.850353</v>
      </c>
      <c r="H41" s="391"/>
      <c r="I41" s="665"/>
      <c r="J41" s="665">
        <v>141.00086976386515</v>
      </c>
      <c r="K41" s="667"/>
      <c r="L41" s="665"/>
      <c r="M41" s="665">
        <v>127.74032543185039</v>
      </c>
      <c r="N41" s="666"/>
      <c r="O41" s="130">
        <v>444.85021367521369</v>
      </c>
      <c r="P41" s="123">
        <f t="shared" si="0"/>
        <v>-264.85021367521369</v>
      </c>
      <c r="Q41" s="124">
        <f t="shared" si="1"/>
        <v>617.69464055555557</v>
      </c>
      <c r="R41" s="124"/>
    </row>
    <row r="42" spans="1:18" ht="15.15" customHeight="1">
      <c r="A42" s="836"/>
      <c r="B42" s="831" t="s">
        <v>209</v>
      </c>
      <c r="C42" s="391"/>
      <c r="D42" s="391">
        <v>6850</v>
      </c>
      <c r="E42" s="391"/>
      <c r="F42" s="391"/>
      <c r="G42" s="391">
        <v>53689.168210999997</v>
      </c>
      <c r="H42" s="391"/>
      <c r="I42" s="665"/>
      <c r="J42" s="665">
        <v>108.27570983304496</v>
      </c>
      <c r="K42" s="667"/>
      <c r="L42" s="665"/>
      <c r="M42" s="665">
        <v>119.09150545862026</v>
      </c>
      <c r="N42" s="668"/>
      <c r="O42" s="130">
        <v>164.85021367521369</v>
      </c>
      <c r="P42" s="123">
        <f t="shared" si="0"/>
        <v>6685.149786324786</v>
      </c>
      <c r="Q42" s="124">
        <f t="shared" si="1"/>
        <v>683.78347753284663</v>
      </c>
      <c r="R42" s="124"/>
    </row>
    <row r="43" spans="1:18" ht="15.15" customHeight="1">
      <c r="A43" s="836"/>
      <c r="B43" s="831" t="s">
        <v>653</v>
      </c>
      <c r="C43" s="391"/>
      <c r="D43" s="391">
        <v>110</v>
      </c>
      <c r="E43" s="391"/>
      <c r="F43" s="391"/>
      <c r="G43" s="391">
        <v>1675.8043150000001</v>
      </c>
      <c r="H43" s="391"/>
      <c r="I43" s="665"/>
      <c r="J43" s="665">
        <v>86.033143987158027</v>
      </c>
      <c r="K43" s="667"/>
      <c r="L43" s="665"/>
      <c r="M43" s="665">
        <v>108.87677217020921</v>
      </c>
      <c r="N43" s="666"/>
      <c r="O43" s="130">
        <v>35</v>
      </c>
      <c r="P43" s="123">
        <f t="shared" si="0"/>
        <v>75</v>
      </c>
      <c r="Q43" s="124">
        <f t="shared" si="1"/>
        <v>1423.4584681818183</v>
      </c>
      <c r="R43" s="124"/>
    </row>
    <row r="44" spans="1:18" s="131" customFormat="1" ht="15.15" customHeight="1">
      <c r="A44" s="836"/>
      <c r="B44" s="831" t="s">
        <v>501</v>
      </c>
      <c r="C44" s="391"/>
      <c r="D44" s="391">
        <v>1900</v>
      </c>
      <c r="E44" s="391"/>
      <c r="F44" s="391"/>
      <c r="G44" s="391">
        <v>14487.790241000001</v>
      </c>
      <c r="H44" s="391"/>
      <c r="I44" s="665"/>
      <c r="J44" s="665">
        <v>101.64606074808236</v>
      </c>
      <c r="K44" s="667"/>
      <c r="L44" s="665"/>
      <c r="M44" s="665">
        <v>136.22029315470607</v>
      </c>
      <c r="N44" s="666"/>
      <c r="O44" s="130">
        <v>70</v>
      </c>
      <c r="P44" s="123">
        <f t="shared" si="0"/>
        <v>1830</v>
      </c>
      <c r="Q44" s="124">
        <f t="shared" si="1"/>
        <v>662.51527584210532</v>
      </c>
      <c r="R44" s="124"/>
    </row>
    <row r="45" spans="1:18" ht="15.15" customHeight="1">
      <c r="A45" s="836"/>
      <c r="B45" s="831" t="s">
        <v>502</v>
      </c>
      <c r="C45" s="391"/>
      <c r="D45" s="391">
        <v>200</v>
      </c>
      <c r="E45" s="391"/>
      <c r="F45" s="391"/>
      <c r="G45" s="391">
        <v>1575.020696</v>
      </c>
      <c r="H45" s="391"/>
      <c r="I45" s="665"/>
      <c r="J45" s="665">
        <v>79.531684041058952</v>
      </c>
      <c r="K45" s="667"/>
      <c r="L45" s="665"/>
      <c r="M45" s="665">
        <v>89.557018760030971</v>
      </c>
      <c r="N45" s="604"/>
    </row>
    <row r="46" spans="1:18" ht="15.15" customHeight="1">
      <c r="A46" s="836"/>
      <c r="B46" s="831" t="s">
        <v>646</v>
      </c>
      <c r="C46" s="391"/>
      <c r="D46" s="391">
        <v>3900</v>
      </c>
      <c r="E46" s="391"/>
      <c r="F46" s="391"/>
      <c r="G46" s="391">
        <v>35063.863158</v>
      </c>
      <c r="H46" s="391"/>
      <c r="I46" s="665"/>
      <c r="J46" s="665">
        <v>113.90740331547053</v>
      </c>
      <c r="K46" s="667"/>
      <c r="L46" s="665"/>
      <c r="M46" s="665">
        <v>132.67160267153591</v>
      </c>
      <c r="N46" s="604"/>
    </row>
    <row r="47" spans="1:18" ht="15.15" customHeight="1">
      <c r="A47" s="836"/>
      <c r="B47" s="831" t="s">
        <v>210</v>
      </c>
      <c r="C47" s="391"/>
      <c r="D47" s="391">
        <v>200</v>
      </c>
      <c r="E47" s="391"/>
      <c r="F47" s="391"/>
      <c r="G47" s="391">
        <v>1781.8863019999999</v>
      </c>
      <c r="H47" s="391"/>
      <c r="I47" s="665"/>
      <c r="J47" s="665">
        <v>99.168092261708978</v>
      </c>
      <c r="K47" s="667"/>
      <c r="L47" s="665"/>
      <c r="M47" s="665">
        <v>127.21813651345926</v>
      </c>
      <c r="N47" s="604"/>
    </row>
    <row r="48" spans="1:18" ht="15.6" customHeight="1">
      <c r="A48" s="836"/>
      <c r="B48" s="831" t="s">
        <v>127</v>
      </c>
      <c r="C48" s="391"/>
      <c r="D48" s="391">
        <v>485.24583647058819</v>
      </c>
      <c r="E48" s="391"/>
      <c r="F48" s="391"/>
      <c r="G48" s="391">
        <v>6213.0070274705877</v>
      </c>
      <c r="H48" s="391"/>
      <c r="I48" s="665"/>
      <c r="J48" s="665">
        <v>75.39451850230347</v>
      </c>
      <c r="K48" s="667"/>
      <c r="L48" s="665"/>
      <c r="M48" s="665">
        <v>150.07569020034003</v>
      </c>
      <c r="N48" s="604"/>
    </row>
    <row r="49" spans="1:14" ht="15.6" customHeight="1">
      <c r="A49" s="836"/>
      <c r="B49" s="831" t="s">
        <v>697</v>
      </c>
      <c r="C49" s="391">
        <v>6300</v>
      </c>
      <c r="D49" s="391">
        <v>160.24583647058822</v>
      </c>
      <c r="E49" s="391"/>
      <c r="F49" s="391">
        <v>112002</v>
      </c>
      <c r="G49" s="391">
        <v>2511.6003704705881</v>
      </c>
      <c r="H49" s="391"/>
      <c r="I49" s="665">
        <v>49.743387287801028</v>
      </c>
      <c r="J49" s="665">
        <v>62.328153692466017</v>
      </c>
      <c r="K49" s="667"/>
      <c r="L49" s="665">
        <v>167.89135225075324</v>
      </c>
      <c r="M49" s="665">
        <v>168.98185604621403</v>
      </c>
      <c r="N49" s="604"/>
    </row>
    <row r="50" spans="1:14">
      <c r="A50" s="836"/>
      <c r="B50" s="658" t="s">
        <v>601</v>
      </c>
      <c r="C50" s="606"/>
      <c r="D50" s="606"/>
      <c r="E50" s="606"/>
      <c r="F50" s="606"/>
      <c r="G50" s="606"/>
      <c r="H50" s="606"/>
      <c r="I50" s="606"/>
      <c r="J50" s="606"/>
      <c r="K50" s="606"/>
      <c r="L50" s="606"/>
      <c r="M50" s="606"/>
      <c r="N50" s="604"/>
    </row>
    <row r="51" spans="1:14">
      <c r="A51" s="836"/>
      <c r="B51" s="605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4"/>
    </row>
    <row r="52" spans="1:14">
      <c r="A52" s="836"/>
      <c r="B52" s="669"/>
      <c r="C52" s="840"/>
      <c r="D52" s="840"/>
      <c r="E52" s="840"/>
      <c r="F52" s="840"/>
      <c r="G52" s="840"/>
      <c r="H52" s="840"/>
      <c r="I52" s="840"/>
      <c r="J52" s="840"/>
      <c r="K52" s="840"/>
      <c r="L52" s="840"/>
      <c r="M52" s="840"/>
      <c r="N52" s="604"/>
    </row>
    <row r="53" spans="1:14">
      <c r="A53" s="836"/>
      <c r="B53" s="841"/>
      <c r="C53" s="840"/>
      <c r="D53" s="840"/>
      <c r="E53" s="840"/>
      <c r="F53" s="840"/>
      <c r="G53" s="840"/>
      <c r="H53" s="840"/>
      <c r="I53" s="840"/>
      <c r="J53" s="840"/>
      <c r="K53" s="840"/>
      <c r="L53" s="840"/>
      <c r="M53" s="840"/>
      <c r="N53" s="604"/>
    </row>
    <row r="54" spans="1:14">
      <c r="A54" s="836"/>
      <c r="B54" s="841"/>
      <c r="C54" s="826"/>
      <c r="D54" s="826"/>
      <c r="E54" s="826"/>
      <c r="F54" s="826"/>
      <c r="G54" s="826"/>
      <c r="H54" s="826"/>
      <c r="I54" s="826"/>
      <c r="J54" s="826"/>
      <c r="K54" s="826"/>
      <c r="L54" s="826"/>
      <c r="M54" s="826"/>
      <c r="N54" s="604"/>
    </row>
    <row r="55" spans="1:14">
      <c r="A55" s="836"/>
      <c r="B55" s="839"/>
      <c r="C55" s="826"/>
      <c r="D55" s="826"/>
      <c r="E55" s="826"/>
      <c r="F55" s="826"/>
      <c r="G55" s="826"/>
      <c r="H55" s="826"/>
      <c r="I55" s="826"/>
      <c r="J55" s="826"/>
      <c r="K55" s="826"/>
      <c r="L55" s="826"/>
      <c r="M55" s="826"/>
      <c r="N55" s="604"/>
    </row>
    <row r="56" spans="1:14">
      <c r="A56" s="836"/>
      <c r="B56" s="839"/>
      <c r="C56" s="826"/>
      <c r="D56" s="826"/>
      <c r="E56" s="826"/>
      <c r="F56" s="826"/>
      <c r="G56" s="826"/>
      <c r="H56" s="826"/>
      <c r="I56" s="826"/>
      <c r="J56" s="826"/>
      <c r="K56" s="826"/>
      <c r="L56" s="826"/>
      <c r="M56" s="826"/>
      <c r="N56" s="604"/>
    </row>
    <row r="57" spans="1:14">
      <c r="A57" s="836"/>
      <c r="B57" s="839"/>
      <c r="C57" s="826"/>
      <c r="D57" s="826"/>
      <c r="E57" s="826"/>
      <c r="F57" s="826"/>
      <c r="G57" s="826"/>
      <c r="H57" s="826"/>
      <c r="I57" s="826"/>
      <c r="J57" s="826"/>
      <c r="K57" s="826"/>
      <c r="L57" s="826"/>
      <c r="M57" s="826"/>
      <c r="N57" s="604"/>
    </row>
    <row r="58" spans="1:14">
      <c r="A58" s="836"/>
      <c r="B58" s="839"/>
      <c r="C58" s="826"/>
      <c r="D58" s="826"/>
      <c r="E58" s="826"/>
      <c r="F58" s="826"/>
      <c r="G58" s="826"/>
      <c r="H58" s="826"/>
      <c r="I58" s="826"/>
      <c r="J58" s="826"/>
      <c r="K58" s="826"/>
      <c r="L58" s="826"/>
      <c r="M58" s="826"/>
      <c r="N58" s="604"/>
    </row>
    <row r="59" spans="1:14">
      <c r="A59" s="836"/>
      <c r="B59" s="839"/>
      <c r="C59" s="826"/>
      <c r="D59" s="826"/>
      <c r="E59" s="826"/>
      <c r="F59" s="826"/>
      <c r="G59" s="826"/>
      <c r="H59" s="826"/>
      <c r="I59" s="826"/>
      <c r="J59" s="826"/>
      <c r="K59" s="826"/>
      <c r="L59" s="826"/>
      <c r="M59" s="826"/>
      <c r="N59" s="604"/>
    </row>
    <row r="60" spans="1:14">
      <c r="A60" s="836"/>
      <c r="B60" s="839"/>
      <c r="C60" s="826"/>
      <c r="D60" s="826"/>
      <c r="E60" s="826"/>
      <c r="F60" s="826"/>
      <c r="G60" s="826"/>
      <c r="H60" s="826"/>
      <c r="I60" s="826"/>
      <c r="J60" s="826"/>
      <c r="K60" s="826"/>
      <c r="L60" s="826"/>
      <c r="M60" s="826"/>
      <c r="N60" s="604"/>
    </row>
    <row r="61" spans="1:14">
      <c r="A61" s="836"/>
      <c r="B61" s="839"/>
      <c r="C61" s="826"/>
      <c r="D61" s="826"/>
      <c r="E61" s="826"/>
      <c r="F61" s="826"/>
      <c r="G61" s="826"/>
      <c r="H61" s="826"/>
      <c r="I61" s="826"/>
      <c r="J61" s="826"/>
      <c r="K61" s="826"/>
      <c r="L61" s="826"/>
      <c r="M61" s="826"/>
      <c r="N61" s="604"/>
    </row>
    <row r="62" spans="1:14">
      <c r="A62" s="836"/>
      <c r="B62" s="839"/>
      <c r="C62" s="826"/>
      <c r="D62" s="826"/>
      <c r="E62" s="826"/>
      <c r="F62" s="826"/>
      <c r="G62" s="826"/>
      <c r="H62" s="826"/>
      <c r="I62" s="826"/>
      <c r="J62" s="826"/>
      <c r="K62" s="826"/>
      <c r="L62" s="826"/>
      <c r="M62" s="826"/>
      <c r="N62" s="604"/>
    </row>
    <row r="63" spans="1:14">
      <c r="A63" s="836"/>
      <c r="B63" s="839"/>
      <c r="C63" s="826"/>
      <c r="D63" s="826"/>
      <c r="E63" s="826"/>
      <c r="F63" s="826"/>
      <c r="G63" s="826"/>
      <c r="H63" s="826"/>
      <c r="I63" s="826"/>
      <c r="J63" s="826"/>
      <c r="K63" s="826"/>
      <c r="L63" s="826"/>
      <c r="M63" s="826"/>
      <c r="N63" s="604"/>
    </row>
    <row r="64" spans="1:14">
      <c r="A64" s="836"/>
      <c r="B64" s="839"/>
      <c r="C64" s="826"/>
      <c r="D64" s="826"/>
      <c r="E64" s="826"/>
      <c r="F64" s="826"/>
      <c r="G64" s="826"/>
      <c r="H64" s="826"/>
      <c r="I64" s="826"/>
      <c r="J64" s="826"/>
      <c r="K64" s="826"/>
      <c r="L64" s="826"/>
      <c r="M64" s="826"/>
      <c r="N64" s="604"/>
    </row>
    <row r="65" spans="1:14">
      <c r="A65" s="836"/>
      <c r="B65" s="839"/>
      <c r="C65" s="826"/>
      <c r="D65" s="826"/>
      <c r="E65" s="826"/>
      <c r="F65" s="826"/>
      <c r="G65" s="826"/>
      <c r="H65" s="826"/>
      <c r="I65" s="826"/>
      <c r="J65" s="826"/>
      <c r="K65" s="826"/>
      <c r="L65" s="826"/>
      <c r="M65" s="826"/>
      <c r="N65" s="604"/>
    </row>
    <row r="66" spans="1:14">
      <c r="A66" s="836"/>
      <c r="B66" s="839"/>
      <c r="C66" s="826"/>
      <c r="D66" s="826"/>
      <c r="E66" s="826"/>
      <c r="F66" s="826"/>
      <c r="G66" s="826"/>
      <c r="H66" s="826"/>
      <c r="I66" s="826"/>
      <c r="J66" s="826"/>
      <c r="K66" s="826"/>
      <c r="L66" s="826"/>
      <c r="M66" s="826"/>
      <c r="N66" s="604"/>
    </row>
    <row r="67" spans="1:14">
      <c r="A67" s="836"/>
      <c r="B67" s="839"/>
      <c r="C67" s="826"/>
      <c r="D67" s="826"/>
      <c r="E67" s="826"/>
      <c r="F67" s="826"/>
      <c r="G67" s="826"/>
      <c r="H67" s="826"/>
      <c r="I67" s="826"/>
      <c r="J67" s="826"/>
      <c r="K67" s="826"/>
      <c r="L67" s="826"/>
      <c r="M67" s="826"/>
      <c r="N67" s="604"/>
    </row>
    <row r="68" spans="1:14">
      <c r="A68" s="836"/>
      <c r="B68" s="839"/>
      <c r="C68" s="826"/>
      <c r="D68" s="826"/>
      <c r="E68" s="826"/>
      <c r="F68" s="826"/>
      <c r="G68" s="826"/>
      <c r="H68" s="826"/>
      <c r="I68" s="826"/>
      <c r="J68" s="826"/>
      <c r="K68" s="826"/>
      <c r="L68" s="826"/>
      <c r="M68" s="826"/>
      <c r="N68" s="604"/>
    </row>
    <row r="69" spans="1:14">
      <c r="A69" s="836"/>
      <c r="B69" s="836"/>
      <c r="C69" s="826"/>
      <c r="D69" s="826"/>
      <c r="E69" s="826"/>
      <c r="F69" s="826"/>
      <c r="G69" s="826"/>
      <c r="H69" s="826"/>
      <c r="I69" s="826"/>
      <c r="J69" s="826"/>
      <c r="K69" s="826"/>
      <c r="L69" s="826"/>
      <c r="M69" s="826"/>
      <c r="N69" s="604"/>
    </row>
    <row r="70" spans="1:14">
      <c r="A70" s="836"/>
      <c r="B70" s="836"/>
      <c r="C70" s="826"/>
      <c r="D70" s="826"/>
      <c r="E70" s="826"/>
      <c r="F70" s="826"/>
      <c r="G70" s="826"/>
      <c r="H70" s="826"/>
      <c r="I70" s="826"/>
      <c r="J70" s="826"/>
      <c r="K70" s="826"/>
      <c r="L70" s="826"/>
      <c r="M70" s="826"/>
      <c r="N70" s="604"/>
    </row>
    <row r="71" spans="1:14">
      <c r="A71" s="836"/>
      <c r="B71" s="836"/>
      <c r="C71" s="826"/>
      <c r="D71" s="826"/>
      <c r="E71" s="826"/>
      <c r="F71" s="826"/>
      <c r="G71" s="826"/>
      <c r="H71" s="826"/>
      <c r="I71" s="826"/>
      <c r="J71" s="826"/>
      <c r="K71" s="826"/>
      <c r="L71" s="826"/>
      <c r="M71" s="826"/>
      <c r="N71" s="604"/>
    </row>
    <row r="72" spans="1:14">
      <c r="A72" s="836"/>
      <c r="B72" s="836"/>
      <c r="C72" s="826"/>
      <c r="D72" s="826"/>
      <c r="E72" s="826"/>
      <c r="F72" s="826"/>
      <c r="G72" s="826"/>
      <c r="H72" s="826"/>
      <c r="I72" s="826"/>
      <c r="J72" s="826"/>
      <c r="K72" s="826"/>
      <c r="L72" s="826"/>
      <c r="M72" s="826"/>
      <c r="N72" s="604"/>
    </row>
    <row r="73" spans="1:14">
      <c r="A73" s="836"/>
      <c r="B73" s="836"/>
      <c r="C73" s="826"/>
      <c r="D73" s="826"/>
      <c r="E73" s="826"/>
      <c r="F73" s="826"/>
      <c r="G73" s="826"/>
      <c r="H73" s="826"/>
      <c r="I73" s="826"/>
      <c r="J73" s="826"/>
      <c r="K73" s="826"/>
      <c r="L73" s="826"/>
      <c r="M73" s="826"/>
      <c r="N73" s="604"/>
    </row>
    <row r="74" spans="1:14">
      <c r="A74" s="836"/>
      <c r="B74" s="836"/>
      <c r="C74" s="826"/>
      <c r="D74" s="826"/>
      <c r="E74" s="826"/>
      <c r="F74" s="826"/>
      <c r="G74" s="826"/>
      <c r="H74" s="826"/>
      <c r="I74" s="826"/>
      <c r="J74" s="826"/>
      <c r="K74" s="826"/>
      <c r="L74" s="826"/>
      <c r="M74" s="826"/>
      <c r="N74" s="604"/>
    </row>
    <row r="75" spans="1:14">
      <c r="A75" s="836"/>
      <c r="B75" s="836"/>
      <c r="C75" s="826"/>
      <c r="D75" s="826"/>
      <c r="E75" s="826"/>
      <c r="F75" s="826"/>
      <c r="G75" s="826"/>
      <c r="H75" s="826"/>
      <c r="I75" s="826"/>
      <c r="J75" s="826"/>
      <c r="K75" s="826"/>
      <c r="L75" s="826"/>
      <c r="M75" s="826"/>
      <c r="N75" s="604"/>
    </row>
    <row r="76" spans="1:14">
      <c r="A76" s="836"/>
      <c r="B76" s="836"/>
      <c r="C76" s="836"/>
      <c r="D76" s="836"/>
      <c r="E76" s="836"/>
      <c r="F76" s="836"/>
      <c r="G76" s="836"/>
      <c r="H76" s="836"/>
      <c r="I76" s="836"/>
      <c r="J76" s="836"/>
      <c r="K76" s="836"/>
      <c r="L76" s="836"/>
      <c r="M76" s="836"/>
      <c r="N76" s="604"/>
    </row>
    <row r="77" spans="1:14">
      <c r="A77" s="836"/>
      <c r="B77" s="839"/>
      <c r="C77" s="836"/>
      <c r="D77" s="836"/>
      <c r="E77" s="836"/>
      <c r="F77" s="836"/>
      <c r="G77" s="836"/>
      <c r="H77" s="836"/>
      <c r="I77" s="836"/>
      <c r="J77" s="836"/>
      <c r="K77" s="836"/>
      <c r="L77" s="836"/>
      <c r="M77" s="836"/>
      <c r="N77" s="604"/>
    </row>
    <row r="78" spans="1:14">
      <c r="A78" s="836"/>
      <c r="B78" s="839"/>
      <c r="C78" s="836"/>
      <c r="D78" s="836"/>
      <c r="E78" s="836"/>
      <c r="F78" s="836"/>
      <c r="G78" s="836"/>
      <c r="H78" s="836"/>
      <c r="I78" s="836"/>
      <c r="J78" s="836"/>
      <c r="K78" s="836"/>
      <c r="L78" s="836"/>
      <c r="M78" s="836"/>
      <c r="N78" s="604"/>
    </row>
    <row r="79" spans="1:14">
      <c r="A79" s="836"/>
      <c r="B79" s="839"/>
      <c r="C79" s="836"/>
      <c r="D79" s="836"/>
      <c r="E79" s="836"/>
      <c r="F79" s="836"/>
      <c r="G79" s="836"/>
      <c r="H79" s="836"/>
      <c r="I79" s="836"/>
      <c r="J79" s="836"/>
      <c r="K79" s="836"/>
      <c r="L79" s="836"/>
      <c r="M79" s="836"/>
      <c r="N79" s="604"/>
    </row>
    <row r="80" spans="1:14">
      <c r="A80" s="836"/>
      <c r="B80" s="839"/>
      <c r="C80" s="836"/>
      <c r="D80" s="836"/>
      <c r="E80" s="836"/>
      <c r="F80" s="836"/>
      <c r="G80" s="836"/>
      <c r="H80" s="836"/>
      <c r="I80" s="836"/>
      <c r="J80" s="836"/>
      <c r="K80" s="836"/>
      <c r="L80" s="836"/>
      <c r="M80" s="836"/>
      <c r="N80" s="604"/>
    </row>
    <row r="81" spans="1:14">
      <c r="A81" s="836"/>
      <c r="B81" s="839"/>
      <c r="C81" s="836"/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604"/>
    </row>
    <row r="82" spans="1:14">
      <c r="A82" s="836"/>
      <c r="B82" s="839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604"/>
    </row>
    <row r="83" spans="1:14">
      <c r="A83" s="836"/>
      <c r="B83" s="839"/>
      <c r="C83" s="836"/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604"/>
    </row>
    <row r="84" spans="1:14">
      <c r="A84" s="836"/>
      <c r="B84" s="839"/>
      <c r="C84" s="836"/>
      <c r="D84" s="836"/>
      <c r="E84" s="836"/>
      <c r="F84" s="836"/>
      <c r="G84" s="836"/>
      <c r="H84" s="836"/>
      <c r="I84" s="836"/>
      <c r="J84" s="836"/>
      <c r="K84" s="836"/>
      <c r="L84" s="836"/>
      <c r="M84" s="836"/>
      <c r="N84" s="604"/>
    </row>
    <row r="85" spans="1:14">
      <c r="A85" s="836"/>
      <c r="B85" s="839"/>
      <c r="C85" s="836"/>
      <c r="D85" s="836"/>
      <c r="E85" s="836"/>
      <c r="F85" s="836"/>
      <c r="G85" s="836"/>
      <c r="H85" s="836"/>
      <c r="I85" s="836"/>
      <c r="J85" s="836"/>
      <c r="K85" s="836"/>
      <c r="L85" s="836"/>
      <c r="M85" s="836"/>
      <c r="N85" s="604"/>
    </row>
    <row r="86" spans="1:14">
      <c r="A86" s="836"/>
      <c r="B86" s="839"/>
      <c r="C86" s="836"/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604"/>
    </row>
    <row r="87" spans="1:14">
      <c r="A87" s="604"/>
      <c r="B87" s="627"/>
      <c r="C87" s="604"/>
      <c r="D87" s="604"/>
      <c r="E87" s="604"/>
      <c r="F87" s="604"/>
      <c r="G87" s="604"/>
      <c r="H87" s="604"/>
      <c r="I87" s="604"/>
      <c r="J87" s="604"/>
      <c r="K87" s="604"/>
      <c r="L87" s="604"/>
      <c r="M87" s="604"/>
      <c r="N87" s="604"/>
    </row>
    <row r="88" spans="1:14">
      <c r="A88" s="604"/>
      <c r="B88" s="627"/>
      <c r="C88" s="604"/>
      <c r="D88" s="604"/>
      <c r="E88" s="604"/>
      <c r="F88" s="604"/>
      <c r="G88" s="604"/>
      <c r="H88" s="604"/>
      <c r="I88" s="604"/>
      <c r="J88" s="604"/>
      <c r="K88" s="604"/>
      <c r="L88" s="604"/>
      <c r="M88" s="604"/>
      <c r="N88" s="604"/>
    </row>
    <row r="89" spans="1:14">
      <c r="A89" s="604"/>
      <c r="B89" s="627"/>
      <c r="C89" s="604"/>
      <c r="D89" s="604"/>
      <c r="E89" s="604"/>
      <c r="F89" s="604"/>
      <c r="G89" s="604"/>
      <c r="H89" s="604"/>
      <c r="I89" s="604"/>
      <c r="J89" s="604"/>
      <c r="K89" s="604"/>
      <c r="L89" s="604"/>
      <c r="M89" s="604"/>
      <c r="N89" s="604"/>
    </row>
  </sheetData>
  <mergeCells count="13">
    <mergeCell ref="L4:M4"/>
    <mergeCell ref="L5:M5"/>
    <mergeCell ref="L6:M6"/>
    <mergeCell ref="C5:D5"/>
    <mergeCell ref="C6:D6"/>
    <mergeCell ref="I4:J4"/>
    <mergeCell ref="I5:J5"/>
    <mergeCell ref="I6:J6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I7" sqref="I7"/>
    </sheetView>
  </sheetViews>
  <sheetFormatPr defaultColWidth="9" defaultRowHeight="15"/>
  <cols>
    <col min="1" max="1" width="2.09765625" style="121" customWidth="1"/>
    <col min="2" max="2" width="27" style="132" customWidth="1"/>
    <col min="3" max="4" width="6.09765625" style="121" customWidth="1"/>
    <col min="5" max="5" width="0.5" style="121" customWidth="1"/>
    <col min="6" max="7" width="6.09765625" style="121" customWidth="1"/>
    <col min="8" max="8" width="0.5" style="121" customWidth="1"/>
    <col min="9" max="10" width="6.59765625" style="121" customWidth="1"/>
    <col min="11" max="11" width="0.3984375" style="121" customWidth="1"/>
    <col min="12" max="13" width="7.09765625" style="121" customWidth="1"/>
    <col min="14" max="17" width="0" style="121" hidden="1" customWidth="1"/>
    <col min="18" max="16384" width="9" style="121"/>
  </cols>
  <sheetData>
    <row r="1" spans="1:19" s="116" customFormat="1" ht="17.100000000000001" customHeight="1">
      <c r="A1" s="601" t="s">
        <v>684</v>
      </c>
      <c r="B1" s="637"/>
      <c r="C1" s="637"/>
      <c r="D1" s="637"/>
      <c r="E1" s="637"/>
      <c r="F1" s="637"/>
      <c r="G1" s="637"/>
      <c r="H1" s="637"/>
      <c r="I1" s="638"/>
      <c r="J1" s="638"/>
      <c r="K1" s="638"/>
      <c r="L1" s="638"/>
      <c r="M1" s="638"/>
      <c r="N1" s="639"/>
    </row>
    <row r="2" spans="1:19" s="116" customFormat="1" ht="15" customHeight="1">
      <c r="A2" s="640"/>
      <c r="B2" s="640"/>
      <c r="C2" s="640"/>
      <c r="D2" s="640"/>
      <c r="E2" s="640"/>
      <c r="F2" s="640"/>
      <c r="G2" s="640"/>
      <c r="H2" s="640"/>
      <c r="I2" s="641"/>
      <c r="J2" s="641"/>
      <c r="K2" s="641"/>
      <c r="L2" s="641"/>
      <c r="M2" s="641"/>
      <c r="N2" s="642"/>
    </row>
    <row r="3" spans="1:19" s="117" customFormat="1" ht="15" customHeight="1">
      <c r="A3" s="643"/>
      <c r="B3" s="644"/>
      <c r="C3" s="643"/>
      <c r="D3" s="643"/>
      <c r="E3" s="643"/>
      <c r="F3" s="643"/>
      <c r="G3" s="607"/>
      <c r="H3" s="607"/>
      <c r="I3" s="607"/>
      <c r="J3" s="645"/>
      <c r="K3" s="645"/>
      <c r="L3" s="645"/>
      <c r="M3" s="609" t="s">
        <v>599</v>
      </c>
      <c r="N3" s="643"/>
    </row>
    <row r="4" spans="1:19" ht="15" customHeight="1">
      <c r="A4" s="611"/>
      <c r="B4" s="610"/>
      <c r="C4" s="1016" t="s">
        <v>32</v>
      </c>
      <c r="D4" s="1016"/>
      <c r="E4" s="691"/>
      <c r="F4" s="1016" t="s">
        <v>86</v>
      </c>
      <c r="G4" s="1016"/>
      <c r="H4" s="1016"/>
      <c r="I4" s="1016" t="s">
        <v>648</v>
      </c>
      <c r="J4" s="1016"/>
      <c r="K4" s="646"/>
      <c r="L4" s="1016" t="s">
        <v>649</v>
      </c>
      <c r="M4" s="1016"/>
      <c r="N4" s="606"/>
    </row>
    <row r="5" spans="1:19" ht="15" customHeight="1">
      <c r="A5" s="606"/>
      <c r="B5" s="612"/>
      <c r="C5" s="1017" t="s">
        <v>151</v>
      </c>
      <c r="D5" s="1017"/>
      <c r="E5" s="693"/>
      <c r="F5" s="1017" t="s">
        <v>152</v>
      </c>
      <c r="G5" s="1017"/>
      <c r="H5" s="1017"/>
      <c r="I5" s="1018" t="s">
        <v>36</v>
      </c>
      <c r="J5" s="1018"/>
      <c r="K5" s="643"/>
      <c r="L5" s="1018" t="s">
        <v>36</v>
      </c>
      <c r="M5" s="1018"/>
      <c r="N5" s="606"/>
    </row>
    <row r="6" spans="1:19" ht="15" customHeight="1">
      <c r="A6" s="606"/>
      <c r="B6" s="612"/>
      <c r="C6" s="1014" t="s">
        <v>618</v>
      </c>
      <c r="D6" s="1014"/>
      <c r="E6" s="693"/>
      <c r="F6" s="1014" t="s">
        <v>618</v>
      </c>
      <c r="G6" s="1014"/>
      <c r="H6" s="647"/>
      <c r="I6" s="1015" t="s">
        <v>448</v>
      </c>
      <c r="J6" s="1015"/>
      <c r="K6" s="643"/>
      <c r="L6" s="1015" t="s">
        <v>448</v>
      </c>
      <c r="M6" s="1015"/>
      <c r="N6" s="606"/>
    </row>
    <row r="7" spans="1:19" ht="15" customHeight="1">
      <c r="A7" s="606"/>
      <c r="B7" s="612"/>
      <c r="C7" s="648" t="s">
        <v>183</v>
      </c>
      <c r="D7" s="648" t="s">
        <v>184</v>
      </c>
      <c r="E7" s="648"/>
      <c r="F7" s="649" t="s">
        <v>183</v>
      </c>
      <c r="G7" s="648" t="s">
        <v>184</v>
      </c>
      <c r="H7" s="648"/>
      <c r="I7" s="649" t="s">
        <v>183</v>
      </c>
      <c r="J7" s="648" t="s">
        <v>184</v>
      </c>
      <c r="K7" s="648"/>
      <c r="L7" s="650" t="s">
        <v>183</v>
      </c>
      <c r="M7" s="650" t="s">
        <v>184</v>
      </c>
      <c r="N7" s="606"/>
    </row>
    <row r="8" spans="1:19" ht="15.9" customHeight="1">
      <c r="A8" s="651"/>
      <c r="B8" s="651"/>
      <c r="C8" s="651"/>
      <c r="D8" s="651"/>
      <c r="E8" s="651"/>
      <c r="F8" s="651"/>
      <c r="G8" s="651"/>
      <c r="H8" s="651"/>
      <c r="I8" s="651"/>
      <c r="J8" s="651"/>
      <c r="K8" s="651"/>
      <c r="L8" s="651"/>
      <c r="M8" s="651"/>
      <c r="N8" s="642"/>
    </row>
    <row r="9" spans="1:19" s="125" customFormat="1" ht="17.100000000000001" customHeight="1">
      <c r="A9" s="659" t="s">
        <v>185</v>
      </c>
      <c r="B9" s="837"/>
      <c r="C9" s="652"/>
      <c r="D9" s="652">
        <v>82496.769587000003</v>
      </c>
      <c r="E9" s="652"/>
      <c r="F9" s="652"/>
      <c r="G9" s="652">
        <v>84551.583976999987</v>
      </c>
      <c r="H9" s="654"/>
      <c r="I9" s="653"/>
      <c r="J9" s="653">
        <v>143.93773422916169</v>
      </c>
      <c r="K9" s="653"/>
      <c r="L9" s="653"/>
      <c r="M9" s="653">
        <v>122.57362855939967</v>
      </c>
      <c r="N9" s="642"/>
      <c r="O9" s="122">
        <v>14700</v>
      </c>
      <c r="P9" s="123">
        <f t="shared" ref="P9:P44" si="0">D9-O9</f>
        <v>67796.769587000003</v>
      </c>
      <c r="Q9" s="124">
        <f>G9/D9*100-100</f>
        <v>2.4907816394349851</v>
      </c>
      <c r="R9" s="123"/>
      <c r="S9" s="123"/>
    </row>
    <row r="10" spans="1:19" s="126" customFormat="1" ht="15.6" customHeight="1">
      <c r="A10" s="838"/>
      <c r="B10" s="622" t="s">
        <v>186</v>
      </c>
      <c r="C10" s="655"/>
      <c r="D10" s="652">
        <v>29614.760888000004</v>
      </c>
      <c r="E10" s="652"/>
      <c r="F10" s="652"/>
      <c r="G10" s="652">
        <v>28223.936151999995</v>
      </c>
      <c r="H10" s="654"/>
      <c r="I10" s="653"/>
      <c r="J10" s="653">
        <v>134.8133895088877</v>
      </c>
      <c r="K10" s="653"/>
      <c r="L10" s="653"/>
      <c r="M10" s="653">
        <v>117.51637896252154</v>
      </c>
      <c r="N10" s="642"/>
      <c r="O10" s="122">
        <v>6200</v>
      </c>
      <c r="P10" s="123">
        <f t="shared" si="0"/>
        <v>23414.760888000004</v>
      </c>
      <c r="Q10" s="124">
        <f>G10/D10*100-100</f>
        <v>-4.6963902266844713</v>
      </c>
      <c r="R10" s="123"/>
    </row>
    <row r="11" spans="1:19" s="126" customFormat="1" ht="15.6" customHeight="1">
      <c r="A11" s="838"/>
      <c r="B11" s="622" t="s">
        <v>187</v>
      </c>
      <c r="C11" s="655"/>
      <c r="D11" s="652">
        <v>52882.008698999998</v>
      </c>
      <c r="E11" s="652"/>
      <c r="F11" s="652"/>
      <c r="G11" s="652">
        <v>56327.647825000007</v>
      </c>
      <c r="H11" s="654"/>
      <c r="I11" s="653"/>
      <c r="J11" s="653">
        <v>149.60827611384661</v>
      </c>
      <c r="K11" s="653"/>
      <c r="L11" s="653"/>
      <c r="M11" s="653">
        <v>125.27494952222374</v>
      </c>
      <c r="N11" s="642"/>
      <c r="O11" s="122">
        <f>O9-O10</f>
        <v>8500</v>
      </c>
      <c r="P11" s="123">
        <f t="shared" si="0"/>
        <v>44382.008698999998</v>
      </c>
      <c r="Q11" s="124">
        <f>G11/D11*100-100</f>
        <v>6.5157115071258005</v>
      </c>
      <c r="R11" s="123"/>
    </row>
    <row r="12" spans="1:19" ht="15.6" customHeight="1">
      <c r="A12" s="626" t="s">
        <v>188</v>
      </c>
      <c r="B12" s="839"/>
      <c r="C12" s="655"/>
      <c r="D12" s="655"/>
      <c r="E12" s="655"/>
      <c r="F12" s="655"/>
      <c r="G12" s="655"/>
      <c r="H12" s="651"/>
      <c r="I12" s="656"/>
      <c r="J12" s="656"/>
      <c r="K12" s="656"/>
      <c r="L12" s="656"/>
      <c r="M12" s="656"/>
      <c r="N12" s="642"/>
      <c r="O12" s="127"/>
      <c r="P12" s="123">
        <f t="shared" si="0"/>
        <v>0</v>
      </c>
      <c r="Q12" s="124"/>
      <c r="R12" s="123"/>
    </row>
    <row r="13" spans="1:19" ht="15.6" customHeight="1">
      <c r="A13" s="836"/>
      <c r="B13" s="831" t="s">
        <v>27</v>
      </c>
      <c r="C13" s="655"/>
      <c r="D13" s="655">
        <v>521.09945700000003</v>
      </c>
      <c r="E13" s="655"/>
      <c r="F13" s="655"/>
      <c r="G13" s="655">
        <v>473.62900300000001</v>
      </c>
      <c r="H13" s="651"/>
      <c r="I13" s="656"/>
      <c r="J13" s="656">
        <v>121.29454739800265</v>
      </c>
      <c r="K13" s="656"/>
      <c r="L13" s="656"/>
      <c r="M13" s="656">
        <v>102.4119681243846</v>
      </c>
      <c r="N13" s="642"/>
      <c r="O13" s="128">
        <v>120</v>
      </c>
      <c r="P13" s="123">
        <f t="shared" si="0"/>
        <v>401.09945700000003</v>
      </c>
      <c r="Q13" s="124">
        <f t="shared" ref="Q13:Q44" si="1">G13/D13*100-100</f>
        <v>-9.1096725130534963</v>
      </c>
      <c r="R13" s="123"/>
    </row>
    <row r="14" spans="1:19" ht="15.6" customHeight="1">
      <c r="A14" s="836"/>
      <c r="B14" s="831" t="s">
        <v>212</v>
      </c>
      <c r="C14" s="655"/>
      <c r="D14" s="655">
        <v>365.067455</v>
      </c>
      <c r="E14" s="655"/>
      <c r="F14" s="655"/>
      <c r="G14" s="655">
        <v>270.875676</v>
      </c>
      <c r="H14" s="651"/>
      <c r="I14" s="656"/>
      <c r="J14" s="656">
        <v>128.68394145681953</v>
      </c>
      <c r="K14" s="656"/>
      <c r="L14" s="656"/>
      <c r="M14" s="656">
        <v>101.45637999310875</v>
      </c>
      <c r="N14" s="642"/>
      <c r="O14" s="128">
        <v>80</v>
      </c>
      <c r="P14" s="123">
        <f t="shared" si="0"/>
        <v>285.067455</v>
      </c>
      <c r="Q14" s="124">
        <f t="shared" si="1"/>
        <v>-25.801198575753631</v>
      </c>
      <c r="R14" s="123"/>
    </row>
    <row r="15" spans="1:19" ht="15.6" customHeight="1">
      <c r="A15" s="836"/>
      <c r="B15" s="831" t="s">
        <v>190</v>
      </c>
      <c r="C15" s="655"/>
      <c r="D15" s="655">
        <v>338.24276899999995</v>
      </c>
      <c r="E15" s="655"/>
      <c r="F15" s="655"/>
      <c r="G15" s="655">
        <v>386.24579500000004</v>
      </c>
      <c r="H15" s="651"/>
      <c r="I15" s="656"/>
      <c r="J15" s="656">
        <v>114.63102789259425</v>
      </c>
      <c r="K15" s="656"/>
      <c r="L15" s="656"/>
      <c r="M15" s="656">
        <v>111.13258834701776</v>
      </c>
      <c r="N15" s="642"/>
      <c r="O15" s="128">
        <v>110</v>
      </c>
      <c r="P15" s="123">
        <f t="shared" si="0"/>
        <v>228.24276899999995</v>
      </c>
      <c r="Q15" s="124">
        <f t="shared" si="1"/>
        <v>14.191885355574314</v>
      </c>
      <c r="R15" s="123"/>
    </row>
    <row r="16" spans="1:19" ht="15.6" customHeight="1">
      <c r="A16" s="836"/>
      <c r="B16" s="831" t="s">
        <v>191</v>
      </c>
      <c r="C16" s="655">
        <v>963.45</v>
      </c>
      <c r="D16" s="655">
        <v>1437.9109781468999</v>
      </c>
      <c r="E16" s="655"/>
      <c r="F16" s="655">
        <v>798.97699999999986</v>
      </c>
      <c r="G16" s="655">
        <v>1062.8222133171437</v>
      </c>
      <c r="H16" s="651"/>
      <c r="I16" s="656">
        <v>239.95905416108357</v>
      </c>
      <c r="J16" s="656">
        <v>294.49552821855025</v>
      </c>
      <c r="K16" s="656"/>
      <c r="L16" s="656">
        <v>159.18508438646225</v>
      </c>
      <c r="M16" s="656">
        <v>191.43459225517211</v>
      </c>
      <c r="N16" s="642"/>
      <c r="O16" s="128">
        <v>54.18632796741408</v>
      </c>
      <c r="P16" s="123">
        <f t="shared" si="0"/>
        <v>1383.7246501794857</v>
      </c>
      <c r="Q16" s="124">
        <f t="shared" si="1"/>
        <v>-26.085673628637977</v>
      </c>
      <c r="R16" s="123"/>
    </row>
    <row r="17" spans="1:18" ht="15.6" customHeight="1">
      <c r="A17" s="836"/>
      <c r="B17" s="831" t="s">
        <v>50</v>
      </c>
      <c r="C17" s="655">
        <v>2686.1039999999998</v>
      </c>
      <c r="D17" s="655">
        <v>787.79608517661279</v>
      </c>
      <c r="E17" s="655"/>
      <c r="F17" s="655">
        <v>2126.7830000000008</v>
      </c>
      <c r="G17" s="655">
        <v>665.05099461809789</v>
      </c>
      <c r="H17" s="651"/>
      <c r="I17" s="656">
        <v>89.658646100049964</v>
      </c>
      <c r="J17" s="656">
        <v>123.4222665385512</v>
      </c>
      <c r="K17" s="656"/>
      <c r="L17" s="656">
        <v>50.94363124066269</v>
      </c>
      <c r="M17" s="656">
        <v>82.509715294229409</v>
      </c>
      <c r="N17" s="642"/>
      <c r="O17" s="128">
        <v>75</v>
      </c>
      <c r="P17" s="123">
        <f t="shared" si="0"/>
        <v>712.79608517661279</v>
      </c>
      <c r="Q17" s="124">
        <f t="shared" si="1"/>
        <v>-15.580820071097108</v>
      </c>
      <c r="R17" s="123"/>
    </row>
    <row r="18" spans="1:18" ht="15.6" customHeight="1">
      <c r="A18" s="836"/>
      <c r="B18" s="831" t="s">
        <v>213</v>
      </c>
      <c r="C18" s="655"/>
      <c r="D18" s="655">
        <v>1278.9788429999999</v>
      </c>
      <c r="E18" s="655"/>
      <c r="F18" s="655"/>
      <c r="G18" s="655">
        <v>1237.0300769999999</v>
      </c>
      <c r="H18" s="651"/>
      <c r="I18" s="656"/>
      <c r="J18" s="656">
        <v>125.89572220294814</v>
      </c>
      <c r="K18" s="656"/>
      <c r="L18" s="656"/>
      <c r="M18" s="656">
        <v>116.00707959457056</v>
      </c>
      <c r="N18" s="642"/>
      <c r="O18" s="128">
        <v>280</v>
      </c>
      <c r="P18" s="123">
        <f t="shared" si="0"/>
        <v>998.97884299999987</v>
      </c>
      <c r="Q18" s="124">
        <f t="shared" si="1"/>
        <v>-3.2798639500246907</v>
      </c>
      <c r="R18" s="123"/>
    </row>
    <row r="19" spans="1:18" ht="15.6" customHeight="1">
      <c r="A19" s="836"/>
      <c r="B19" s="831" t="s">
        <v>650</v>
      </c>
      <c r="C19" s="655">
        <v>8103.5999999999995</v>
      </c>
      <c r="D19" s="655">
        <v>1285.343006850241</v>
      </c>
      <c r="E19" s="655"/>
      <c r="F19" s="655">
        <v>6010.9840000000031</v>
      </c>
      <c r="G19" s="655">
        <v>1082.1095507863076</v>
      </c>
      <c r="H19" s="651"/>
      <c r="I19" s="656">
        <v>188.05900944356242</v>
      </c>
      <c r="J19" s="656">
        <v>334.17684103133558</v>
      </c>
      <c r="K19" s="656"/>
      <c r="L19" s="656">
        <v>117.50491690282729</v>
      </c>
      <c r="M19" s="656">
        <v>205.41897278300988</v>
      </c>
      <c r="N19" s="642"/>
      <c r="O19" s="128">
        <v>510</v>
      </c>
      <c r="P19" s="123">
        <f t="shared" si="0"/>
        <v>775.34300685024095</v>
      </c>
      <c r="Q19" s="124">
        <f t="shared" si="1"/>
        <v>-15.811612540839263</v>
      </c>
      <c r="R19" s="123"/>
    </row>
    <row r="20" spans="1:18" ht="15.6" customHeight="1">
      <c r="A20" s="836"/>
      <c r="B20" s="831" t="s">
        <v>197</v>
      </c>
      <c r="C20" s="655">
        <v>10567.598999999998</v>
      </c>
      <c r="D20" s="655">
        <v>969.58198129055017</v>
      </c>
      <c r="E20" s="655"/>
      <c r="F20" s="655">
        <v>9874.18</v>
      </c>
      <c r="G20" s="655">
        <v>1296.4306202325993</v>
      </c>
      <c r="H20" s="651"/>
      <c r="I20" s="656">
        <v>54.129974647893377</v>
      </c>
      <c r="J20" s="656">
        <v>70.733417429985764</v>
      </c>
      <c r="K20" s="656"/>
      <c r="L20" s="656">
        <v>77.584352981156258</v>
      </c>
      <c r="M20" s="656">
        <v>157.65822478042622</v>
      </c>
      <c r="N20" s="642"/>
      <c r="O20" s="128">
        <v>50</v>
      </c>
      <c r="P20" s="123">
        <f t="shared" si="0"/>
        <v>919.58198129055017</v>
      </c>
      <c r="Q20" s="124">
        <f t="shared" si="1"/>
        <v>33.710263314402908</v>
      </c>
      <c r="R20" s="123"/>
    </row>
    <row r="21" spans="1:18" ht="15.6" customHeight="1">
      <c r="A21" s="836"/>
      <c r="B21" s="831" t="s">
        <v>264</v>
      </c>
      <c r="C21" s="655">
        <v>2377.6820000000002</v>
      </c>
      <c r="D21" s="655">
        <v>1145.9211824487238</v>
      </c>
      <c r="E21" s="655"/>
      <c r="F21" s="655">
        <v>2718.2809999999995</v>
      </c>
      <c r="G21" s="655">
        <v>1468.6011569896345</v>
      </c>
      <c r="H21" s="651"/>
      <c r="I21" s="656">
        <v>90.380591954215248</v>
      </c>
      <c r="J21" s="656">
        <v>208.03176130220189</v>
      </c>
      <c r="K21" s="656"/>
      <c r="L21" s="656">
        <v>104.53913697595463</v>
      </c>
      <c r="M21" s="656">
        <v>182.41693299977084</v>
      </c>
      <c r="N21" s="642"/>
      <c r="O21" s="128">
        <v>55</v>
      </c>
      <c r="P21" s="123">
        <f t="shared" si="0"/>
        <v>1090.9211824487238</v>
      </c>
      <c r="Q21" s="124">
        <f t="shared" si="1"/>
        <v>28.159002511095451</v>
      </c>
      <c r="R21" s="123"/>
    </row>
    <row r="22" spans="1:18" ht="15.6" customHeight="1">
      <c r="A22" s="836"/>
      <c r="B22" s="831" t="s">
        <v>199</v>
      </c>
      <c r="C22" s="655">
        <v>1925.7949999999998</v>
      </c>
      <c r="D22" s="655">
        <v>1076.7689232152875</v>
      </c>
      <c r="E22" s="655"/>
      <c r="F22" s="655">
        <v>1162.4890000000007</v>
      </c>
      <c r="G22" s="655">
        <v>737.49051157863914</v>
      </c>
      <c r="H22" s="651"/>
      <c r="I22" s="656">
        <v>79.699501721626262</v>
      </c>
      <c r="J22" s="656">
        <v>144.95864563265269</v>
      </c>
      <c r="K22" s="656"/>
      <c r="L22" s="656">
        <v>55.03789720575282</v>
      </c>
      <c r="M22" s="656">
        <v>90.754243745018798</v>
      </c>
      <c r="N22" s="642"/>
      <c r="O22" s="128">
        <v>260</v>
      </c>
      <c r="P22" s="123">
        <f t="shared" si="0"/>
        <v>816.76892321528749</v>
      </c>
      <c r="Q22" s="124">
        <f t="shared" si="1"/>
        <v>-31.508934212509175</v>
      </c>
      <c r="R22" s="123"/>
    </row>
    <row r="23" spans="1:18" ht="15.45" customHeight="1">
      <c r="A23" s="836"/>
      <c r="B23" s="831" t="s">
        <v>200</v>
      </c>
      <c r="C23" s="655"/>
      <c r="D23" s="655">
        <v>2069.6512939999998</v>
      </c>
      <c r="E23" s="655"/>
      <c r="F23" s="655"/>
      <c r="G23" s="655">
        <v>1760.9627530000002</v>
      </c>
      <c r="H23" s="651"/>
      <c r="I23" s="656"/>
      <c r="J23" s="656">
        <v>197.0213728411737</v>
      </c>
      <c r="K23" s="656"/>
      <c r="L23" s="656"/>
      <c r="M23" s="656">
        <v>146.34411354548243</v>
      </c>
      <c r="N23" s="642"/>
      <c r="O23" s="128">
        <v>300</v>
      </c>
      <c r="P23" s="123">
        <f t="shared" si="0"/>
        <v>1769.6512939999998</v>
      </c>
      <c r="Q23" s="124">
        <f t="shared" si="1"/>
        <v>-14.915002440019705</v>
      </c>
      <c r="R23" s="123"/>
    </row>
    <row r="24" spans="1:18" ht="15.45" customHeight="1">
      <c r="A24" s="836"/>
      <c r="B24" s="831" t="s">
        <v>215</v>
      </c>
      <c r="C24" s="655"/>
      <c r="D24" s="655">
        <v>1807.4203500000001</v>
      </c>
      <c r="E24" s="655"/>
      <c r="F24" s="655"/>
      <c r="G24" s="655">
        <v>2254.0349630000001</v>
      </c>
      <c r="H24" s="651"/>
      <c r="I24" s="656"/>
      <c r="J24" s="656">
        <v>146.44133122930555</v>
      </c>
      <c r="K24" s="656"/>
      <c r="L24" s="656"/>
      <c r="M24" s="656">
        <v>155.08355363571363</v>
      </c>
      <c r="N24" s="642"/>
      <c r="O24" s="128">
        <v>200</v>
      </c>
      <c r="P24" s="123">
        <f t="shared" si="0"/>
        <v>1607.4203500000001</v>
      </c>
      <c r="Q24" s="124">
        <f t="shared" si="1"/>
        <v>24.710057790375089</v>
      </c>
      <c r="R24" s="123"/>
    </row>
    <row r="25" spans="1:18" ht="15.45" customHeight="1">
      <c r="A25" s="836"/>
      <c r="B25" s="831" t="s">
        <v>216</v>
      </c>
      <c r="C25" s="655"/>
      <c r="D25" s="655">
        <v>769.78133600000012</v>
      </c>
      <c r="E25" s="655"/>
      <c r="F25" s="655"/>
      <c r="G25" s="655">
        <v>1018.1048650000001</v>
      </c>
      <c r="H25" s="651"/>
      <c r="I25" s="656"/>
      <c r="J25" s="656">
        <v>88.713427959135345</v>
      </c>
      <c r="K25" s="656"/>
      <c r="L25" s="656"/>
      <c r="M25" s="656">
        <v>125.49333785726789</v>
      </c>
      <c r="N25" s="642"/>
      <c r="O25" s="128">
        <v>106.36760339176095</v>
      </c>
      <c r="P25" s="123">
        <f t="shared" si="0"/>
        <v>663.41373260823912</v>
      </c>
      <c r="Q25" s="124">
        <f t="shared" si="1"/>
        <v>32.258969838156759</v>
      </c>
      <c r="R25" s="123"/>
    </row>
    <row r="26" spans="1:18" ht="15.45" customHeight="1">
      <c r="A26" s="836"/>
      <c r="B26" s="831" t="s">
        <v>217</v>
      </c>
      <c r="C26" s="655">
        <v>1335.2990000000002</v>
      </c>
      <c r="D26" s="655">
        <v>390.26348267573451</v>
      </c>
      <c r="E26" s="655"/>
      <c r="F26" s="655">
        <v>1180.7719999999997</v>
      </c>
      <c r="G26" s="655">
        <v>368.26162059937519</v>
      </c>
      <c r="H26" s="651"/>
      <c r="I26" s="656">
        <v>129.34018343789623</v>
      </c>
      <c r="J26" s="656">
        <v>145.60603702916387</v>
      </c>
      <c r="K26" s="656"/>
      <c r="L26" s="656">
        <v>133.56273004712358</v>
      </c>
      <c r="M26" s="656">
        <v>177.69807340562639</v>
      </c>
      <c r="N26" s="642"/>
      <c r="O26" s="128">
        <v>60</v>
      </c>
      <c r="P26" s="123">
        <f t="shared" si="0"/>
        <v>330.26348267573451</v>
      </c>
      <c r="Q26" s="124">
        <f t="shared" si="1"/>
        <v>-5.6376942893835604</v>
      </c>
      <c r="R26" s="123"/>
    </row>
    <row r="27" spans="1:18" ht="15.45" customHeight="1">
      <c r="A27" s="836"/>
      <c r="B27" s="831" t="s">
        <v>218</v>
      </c>
      <c r="C27" s="655">
        <v>1796.7809999999997</v>
      </c>
      <c r="D27" s="655">
        <v>3194.9312766651869</v>
      </c>
      <c r="E27" s="655"/>
      <c r="F27" s="655">
        <v>1684.0410000000004</v>
      </c>
      <c r="G27" s="655">
        <v>2816.6179312997997</v>
      </c>
      <c r="H27" s="651"/>
      <c r="I27" s="656">
        <v>115.08870660908752</v>
      </c>
      <c r="J27" s="656">
        <v>174.24386103109458</v>
      </c>
      <c r="K27" s="656"/>
      <c r="L27" s="656">
        <v>97.828879148839789</v>
      </c>
      <c r="M27" s="656">
        <v>135.74341466854324</v>
      </c>
      <c r="N27" s="642"/>
      <c r="O27" s="128">
        <v>517.82054304015003</v>
      </c>
      <c r="P27" s="123">
        <f t="shared" si="0"/>
        <v>2677.110733625037</v>
      </c>
      <c r="Q27" s="129">
        <f t="shared" si="1"/>
        <v>-11.841047978980754</v>
      </c>
      <c r="R27" s="123"/>
    </row>
    <row r="28" spans="1:18" ht="15.45" customHeight="1">
      <c r="A28" s="836"/>
      <c r="B28" s="831" t="s">
        <v>219</v>
      </c>
      <c r="C28" s="655"/>
      <c r="D28" s="655">
        <v>2027.6439570000002</v>
      </c>
      <c r="E28" s="655"/>
      <c r="F28" s="655"/>
      <c r="G28" s="655">
        <v>1985.836198</v>
      </c>
      <c r="H28" s="651"/>
      <c r="I28" s="656"/>
      <c r="J28" s="656">
        <v>128.37037031883128</v>
      </c>
      <c r="K28" s="656"/>
      <c r="L28" s="656"/>
      <c r="M28" s="656">
        <v>101.54628840027056</v>
      </c>
      <c r="N28" s="642"/>
      <c r="O28" s="128">
        <v>370</v>
      </c>
      <c r="P28" s="123">
        <f t="shared" si="0"/>
        <v>1657.6439570000002</v>
      </c>
      <c r="Q28" s="124">
        <f t="shared" si="1"/>
        <v>-2.0618885705090406</v>
      </c>
      <c r="R28" s="123"/>
    </row>
    <row r="29" spans="1:18" ht="15.45" customHeight="1">
      <c r="A29" s="836"/>
      <c r="B29" s="831" t="s">
        <v>203</v>
      </c>
      <c r="C29" s="655">
        <v>372.56299999999999</v>
      </c>
      <c r="D29" s="655">
        <v>605.99576129179638</v>
      </c>
      <c r="E29" s="655"/>
      <c r="F29" s="655">
        <v>572.07399999999996</v>
      </c>
      <c r="G29" s="655">
        <v>770.07206589303871</v>
      </c>
      <c r="H29" s="651"/>
      <c r="I29" s="656">
        <v>194.38238593379074</v>
      </c>
      <c r="J29" s="656">
        <v>248.77054715588375</v>
      </c>
      <c r="K29" s="656"/>
      <c r="L29" s="656">
        <v>186.44595885031171</v>
      </c>
      <c r="M29" s="656">
        <v>212.57131694254682</v>
      </c>
      <c r="N29" s="642"/>
      <c r="O29" s="128">
        <v>86.876952704675304</v>
      </c>
      <c r="P29" s="123">
        <f t="shared" si="0"/>
        <v>519.11880858712107</v>
      </c>
      <c r="Q29" s="124">
        <f t="shared" si="1"/>
        <v>27.075487170319818</v>
      </c>
      <c r="R29" s="123"/>
    </row>
    <row r="30" spans="1:18" ht="15.45" customHeight="1">
      <c r="A30" s="836"/>
      <c r="B30" s="831" t="s">
        <v>205</v>
      </c>
      <c r="C30" s="655"/>
      <c r="D30" s="655">
        <v>824.94169699999998</v>
      </c>
      <c r="E30" s="655"/>
      <c r="F30" s="655"/>
      <c r="G30" s="655">
        <v>750.15441900000019</v>
      </c>
      <c r="H30" s="651"/>
      <c r="I30" s="656"/>
      <c r="J30" s="656">
        <v>145.82272223494741</v>
      </c>
      <c r="K30" s="656"/>
      <c r="L30" s="656"/>
      <c r="M30" s="656">
        <v>114.12832900763171</v>
      </c>
      <c r="N30" s="642"/>
      <c r="O30" s="128">
        <v>180</v>
      </c>
      <c r="P30" s="123">
        <f t="shared" si="0"/>
        <v>644.94169699999998</v>
      </c>
      <c r="Q30" s="124">
        <f t="shared" si="1"/>
        <v>-9.0657652864405804</v>
      </c>
      <c r="R30" s="123"/>
    </row>
    <row r="31" spans="1:18" ht="15.45" customHeight="1">
      <c r="A31" s="836"/>
      <c r="B31" s="831" t="s">
        <v>220</v>
      </c>
      <c r="C31" s="655">
        <v>659.64800000000002</v>
      </c>
      <c r="D31" s="655">
        <v>628.42721831211986</v>
      </c>
      <c r="E31" s="655"/>
      <c r="F31" s="655">
        <v>500.80199999999979</v>
      </c>
      <c r="G31" s="655">
        <v>504.77022809728339</v>
      </c>
      <c r="H31" s="651"/>
      <c r="I31" s="656">
        <v>135.88493879854812</v>
      </c>
      <c r="J31" s="656">
        <v>158.77769530344798</v>
      </c>
      <c r="K31" s="656"/>
      <c r="L31" s="656">
        <v>104.55156576200413</v>
      </c>
      <c r="M31" s="656">
        <v>126.74428249065963</v>
      </c>
      <c r="N31" s="642"/>
      <c r="O31" s="128">
        <v>129.73026805321558</v>
      </c>
      <c r="P31" s="123">
        <f t="shared" si="0"/>
        <v>498.69695025890428</v>
      </c>
      <c r="Q31" s="124">
        <f t="shared" si="1"/>
        <v>-19.677217442453284</v>
      </c>
      <c r="R31" s="123"/>
    </row>
    <row r="32" spans="1:18" ht="15.45" customHeight="1">
      <c r="A32" s="836"/>
      <c r="B32" s="831" t="s">
        <v>221</v>
      </c>
      <c r="C32" s="655">
        <v>488.57200000000006</v>
      </c>
      <c r="D32" s="655">
        <v>924.70398959968929</v>
      </c>
      <c r="E32" s="655"/>
      <c r="F32" s="655">
        <v>434.55700000000007</v>
      </c>
      <c r="G32" s="655">
        <v>867.80576733639691</v>
      </c>
      <c r="H32" s="651"/>
      <c r="I32" s="656">
        <v>126.43646630453628</v>
      </c>
      <c r="J32" s="656">
        <v>150.02927953070611</v>
      </c>
      <c r="K32" s="656"/>
      <c r="L32" s="656">
        <v>123.99334604015205</v>
      </c>
      <c r="M32" s="656">
        <v>170.38630656890311</v>
      </c>
      <c r="N32" s="642"/>
      <c r="O32" s="128">
        <v>170</v>
      </c>
      <c r="P32" s="123">
        <f t="shared" si="0"/>
        <v>754.70398959968929</v>
      </c>
      <c r="Q32" s="124">
        <f t="shared" si="1"/>
        <v>-6.1531282338171849</v>
      </c>
      <c r="R32" s="123"/>
    </row>
    <row r="33" spans="1:18" ht="15.45" customHeight="1">
      <c r="A33" s="836"/>
      <c r="B33" s="831" t="s">
        <v>222</v>
      </c>
      <c r="C33" s="655">
        <v>291.51799999999997</v>
      </c>
      <c r="D33" s="655">
        <v>702.12451860071121</v>
      </c>
      <c r="E33" s="655"/>
      <c r="F33" s="655">
        <v>233.83099999999996</v>
      </c>
      <c r="G33" s="655">
        <v>594.64222743065568</v>
      </c>
      <c r="H33" s="651"/>
      <c r="I33" s="656">
        <v>139.21718450032952</v>
      </c>
      <c r="J33" s="656">
        <v>168.80919924506799</v>
      </c>
      <c r="K33" s="656"/>
      <c r="L33" s="656">
        <v>89.176655441609981</v>
      </c>
      <c r="M33" s="656">
        <v>125.76200790472416</v>
      </c>
      <c r="N33" s="642"/>
      <c r="O33" s="128">
        <v>128.12236650789671</v>
      </c>
      <c r="P33" s="123">
        <f t="shared" si="0"/>
        <v>574.00215209281453</v>
      </c>
      <c r="Q33" s="124">
        <f t="shared" si="1"/>
        <v>-15.308152375060317</v>
      </c>
      <c r="R33" s="123"/>
    </row>
    <row r="34" spans="1:18" ht="15.45" customHeight="1">
      <c r="A34" s="836"/>
      <c r="B34" s="831" t="s">
        <v>223</v>
      </c>
      <c r="C34" s="655"/>
      <c r="D34" s="655">
        <v>4316.7040900000002</v>
      </c>
      <c r="E34" s="655"/>
      <c r="F34" s="655"/>
      <c r="G34" s="655">
        <v>3227.6458859999993</v>
      </c>
      <c r="H34" s="651"/>
      <c r="I34" s="656"/>
      <c r="J34" s="656">
        <v>150.38834325590972</v>
      </c>
      <c r="K34" s="656"/>
      <c r="L34" s="656"/>
      <c r="M34" s="656">
        <v>110.90204246036606</v>
      </c>
      <c r="N34" s="642"/>
      <c r="O34" s="128">
        <v>800</v>
      </c>
      <c r="P34" s="123">
        <f t="shared" si="0"/>
        <v>3516.7040900000002</v>
      </c>
      <c r="Q34" s="129">
        <f t="shared" si="1"/>
        <v>-25.228928860861544</v>
      </c>
      <c r="R34" s="123"/>
    </row>
    <row r="35" spans="1:18" ht="15.45" customHeight="1">
      <c r="A35" s="836"/>
      <c r="B35" s="831" t="s">
        <v>224</v>
      </c>
      <c r="C35" s="655"/>
      <c r="D35" s="655">
        <v>1872.6515809999999</v>
      </c>
      <c r="E35" s="655"/>
      <c r="F35" s="655"/>
      <c r="G35" s="655">
        <v>1379.8820859999998</v>
      </c>
      <c r="H35" s="651"/>
      <c r="I35" s="656"/>
      <c r="J35" s="656">
        <v>151.45649460975108</v>
      </c>
      <c r="K35" s="656"/>
      <c r="L35" s="656"/>
      <c r="M35" s="656">
        <v>105.79067946852267</v>
      </c>
      <c r="N35" s="642"/>
      <c r="O35" s="128">
        <v>400</v>
      </c>
      <c r="P35" s="123">
        <f t="shared" si="0"/>
        <v>1472.6515809999999</v>
      </c>
      <c r="Q35" s="124">
        <f t="shared" si="1"/>
        <v>-26.313997755891151</v>
      </c>
      <c r="R35" s="123"/>
    </row>
    <row r="36" spans="1:18" ht="15.45" customHeight="1">
      <c r="A36" s="836"/>
      <c r="B36" s="831" t="s">
        <v>651</v>
      </c>
      <c r="C36" s="655"/>
      <c r="D36" s="655">
        <v>364.84395999999998</v>
      </c>
      <c r="E36" s="655"/>
      <c r="F36" s="655"/>
      <c r="G36" s="655">
        <v>357.45973199999997</v>
      </c>
      <c r="H36" s="651"/>
      <c r="I36" s="656"/>
      <c r="J36" s="656">
        <v>110.64301935251075</v>
      </c>
      <c r="K36" s="656"/>
      <c r="L36" s="656"/>
      <c r="M36" s="656">
        <v>102.12830536675332</v>
      </c>
      <c r="N36" s="642"/>
      <c r="O36" s="128">
        <v>710</v>
      </c>
      <c r="P36" s="123">
        <f t="shared" si="0"/>
        <v>-345.15604000000002</v>
      </c>
      <c r="Q36" s="129">
        <f t="shared" si="1"/>
        <v>-2.0239414132003191</v>
      </c>
      <c r="R36" s="123"/>
    </row>
    <row r="37" spans="1:18" ht="15.45" customHeight="1">
      <c r="A37" s="836"/>
      <c r="B37" s="831" t="s">
        <v>600</v>
      </c>
      <c r="C37" s="655">
        <v>2003.739</v>
      </c>
      <c r="D37" s="655">
        <v>861.23258037670189</v>
      </c>
      <c r="E37" s="655"/>
      <c r="F37" s="655">
        <v>1690.873</v>
      </c>
      <c r="G37" s="655">
        <v>706.38251787895138</v>
      </c>
      <c r="H37" s="651"/>
      <c r="I37" s="656">
        <v>164.17832547430692</v>
      </c>
      <c r="J37" s="656">
        <v>290.29061230507421</v>
      </c>
      <c r="K37" s="656"/>
      <c r="L37" s="656">
        <v>100.22785618978689</v>
      </c>
      <c r="M37" s="656">
        <v>165.33419654063604</v>
      </c>
      <c r="N37" s="642"/>
      <c r="O37" s="128">
        <v>433.12819638407598</v>
      </c>
      <c r="P37" s="123">
        <f t="shared" si="0"/>
        <v>428.10438399262591</v>
      </c>
      <c r="Q37" s="124">
        <f t="shared" si="1"/>
        <v>-17.980051617417843</v>
      </c>
      <c r="R37" s="123"/>
    </row>
    <row r="38" spans="1:18" ht="15.45" customHeight="1">
      <c r="A38" s="836"/>
      <c r="B38" s="831" t="s">
        <v>225</v>
      </c>
      <c r="C38" s="655">
        <v>3298.2000000000007</v>
      </c>
      <c r="D38" s="655">
        <v>3016.2157041632213</v>
      </c>
      <c r="E38" s="655"/>
      <c r="F38" s="655">
        <v>2786.7889999999989</v>
      </c>
      <c r="G38" s="655">
        <v>3091.8092303210583</v>
      </c>
      <c r="H38" s="651"/>
      <c r="I38" s="656">
        <v>97.149892782241935</v>
      </c>
      <c r="J38" s="656">
        <v>149.96997009750606</v>
      </c>
      <c r="K38" s="656"/>
      <c r="L38" s="656">
        <v>77.563433155687434</v>
      </c>
      <c r="M38" s="656">
        <v>152.06914655037548</v>
      </c>
      <c r="N38" s="642"/>
      <c r="O38" s="130">
        <v>2250</v>
      </c>
      <c r="P38" s="123">
        <f t="shared" si="0"/>
        <v>766.21570416322129</v>
      </c>
      <c r="Q38" s="124">
        <f t="shared" si="1"/>
        <v>2.5062374038268018</v>
      </c>
      <c r="R38" s="123"/>
    </row>
    <row r="39" spans="1:18" ht="15.45" customHeight="1">
      <c r="A39" s="836"/>
      <c r="B39" s="831" t="s">
        <v>597</v>
      </c>
      <c r="C39" s="655"/>
      <c r="D39" s="655">
        <v>1338.689993</v>
      </c>
      <c r="E39" s="655"/>
      <c r="F39" s="655"/>
      <c r="G39" s="655">
        <v>1409.9188389999999</v>
      </c>
      <c r="H39" s="651"/>
      <c r="I39" s="656"/>
      <c r="J39" s="656">
        <v>135.14990946175578</v>
      </c>
      <c r="K39" s="656"/>
      <c r="L39" s="656"/>
      <c r="M39" s="656">
        <v>113.71715111776031</v>
      </c>
      <c r="N39" s="642"/>
      <c r="O39" s="130">
        <v>850</v>
      </c>
      <c r="P39" s="123">
        <f t="shared" si="0"/>
        <v>488.68999299999996</v>
      </c>
      <c r="Q39" s="129">
        <f t="shared" si="1"/>
        <v>5.3207872152966758</v>
      </c>
      <c r="R39" s="123"/>
    </row>
    <row r="40" spans="1:18" ht="15.45" customHeight="1">
      <c r="A40" s="836"/>
      <c r="B40" s="831" t="s">
        <v>226</v>
      </c>
      <c r="C40" s="655">
        <v>542.23199999999997</v>
      </c>
      <c r="D40" s="655">
        <v>2309.9845275662683</v>
      </c>
      <c r="E40" s="655"/>
      <c r="F40" s="655">
        <v>468.09999999999991</v>
      </c>
      <c r="G40" s="655">
        <v>2071.6242273543467</v>
      </c>
      <c r="H40" s="651"/>
      <c r="I40" s="656">
        <v>124.29899686405399</v>
      </c>
      <c r="J40" s="656">
        <v>178.57677216609048</v>
      </c>
      <c r="K40" s="656"/>
      <c r="L40" s="656">
        <v>102.59141396873821</v>
      </c>
      <c r="M40" s="656">
        <v>137.57218777087382</v>
      </c>
      <c r="N40" s="642"/>
      <c r="O40" s="130">
        <v>2600</v>
      </c>
      <c r="P40" s="123">
        <f t="shared" si="0"/>
        <v>-290.0154724337317</v>
      </c>
      <c r="Q40" s="124">
        <f t="shared" si="1"/>
        <v>-10.318696829673186</v>
      </c>
      <c r="R40" s="123"/>
    </row>
    <row r="41" spans="1:18" ht="15.45" customHeight="1">
      <c r="A41" s="836"/>
      <c r="B41" s="831" t="s">
        <v>652</v>
      </c>
      <c r="C41" s="655"/>
      <c r="D41" s="655">
        <v>407.448171</v>
      </c>
      <c r="E41" s="655"/>
      <c r="F41" s="655"/>
      <c r="G41" s="655">
        <v>490.29434600000002</v>
      </c>
      <c r="H41" s="651"/>
      <c r="I41" s="656"/>
      <c r="J41" s="656">
        <v>123.9434265211292</v>
      </c>
      <c r="K41" s="656"/>
      <c r="L41" s="656"/>
      <c r="M41" s="656">
        <v>132.13019876715416</v>
      </c>
      <c r="N41" s="642"/>
      <c r="O41" s="130">
        <v>444.85021367521369</v>
      </c>
      <c r="P41" s="123">
        <f t="shared" si="0"/>
        <v>-37.402042675213693</v>
      </c>
      <c r="Q41" s="124">
        <f t="shared" si="1"/>
        <v>20.332935793200562</v>
      </c>
      <c r="R41" s="123"/>
    </row>
    <row r="42" spans="1:18" ht="15.45" customHeight="1">
      <c r="A42" s="836"/>
      <c r="B42" s="831" t="s">
        <v>209</v>
      </c>
      <c r="C42" s="655"/>
      <c r="D42" s="655">
        <v>16182.709186</v>
      </c>
      <c r="E42" s="655"/>
      <c r="F42" s="655"/>
      <c r="G42" s="655">
        <v>20959.005331</v>
      </c>
      <c r="H42" s="651"/>
      <c r="I42" s="656"/>
      <c r="J42" s="656">
        <v>121.09534346026776</v>
      </c>
      <c r="K42" s="656"/>
      <c r="L42" s="656"/>
      <c r="M42" s="656">
        <v>116.7373814681317</v>
      </c>
      <c r="N42" s="642"/>
      <c r="O42" s="130">
        <v>164.85021367521369</v>
      </c>
      <c r="P42" s="123">
        <f t="shared" si="0"/>
        <v>16017.858972324786</v>
      </c>
      <c r="Q42" s="124">
        <f t="shared" si="1"/>
        <v>29.514811704903366</v>
      </c>
      <c r="R42" s="123"/>
    </row>
    <row r="43" spans="1:18" ht="15.45" customHeight="1">
      <c r="A43" s="836"/>
      <c r="B43" s="831" t="s">
        <v>653</v>
      </c>
      <c r="C43" s="655"/>
      <c r="D43" s="655">
        <v>689.44264399999997</v>
      </c>
      <c r="E43" s="655"/>
      <c r="F43" s="655"/>
      <c r="G43" s="655">
        <v>342.46259600000008</v>
      </c>
      <c r="H43" s="651"/>
      <c r="I43" s="656"/>
      <c r="J43" s="656">
        <v>123.48884747414384</v>
      </c>
      <c r="K43" s="656"/>
      <c r="L43" s="656"/>
      <c r="M43" s="656">
        <v>82.04078830763531</v>
      </c>
      <c r="N43" s="642"/>
      <c r="O43" s="130">
        <v>35</v>
      </c>
      <c r="P43" s="123">
        <f t="shared" si="0"/>
        <v>654.44264399999997</v>
      </c>
      <c r="Q43" s="124">
        <f t="shared" si="1"/>
        <v>-50.327616230248722</v>
      </c>
      <c r="R43" s="123"/>
    </row>
    <row r="44" spans="1:18" s="131" customFormat="1" ht="15.45" customHeight="1">
      <c r="A44" s="836"/>
      <c r="B44" s="831" t="s">
        <v>501</v>
      </c>
      <c r="C44" s="655"/>
      <c r="D44" s="655">
        <v>4060.083384999999</v>
      </c>
      <c r="E44" s="655"/>
      <c r="F44" s="655"/>
      <c r="G44" s="655">
        <v>5615.7687730000025</v>
      </c>
      <c r="H44" s="651"/>
      <c r="I44" s="656"/>
      <c r="J44" s="656">
        <v>151.06733919184845</v>
      </c>
      <c r="K44" s="656"/>
      <c r="L44" s="656"/>
      <c r="M44" s="656">
        <v>120.28229074088894</v>
      </c>
      <c r="N44" s="642"/>
      <c r="O44" s="130">
        <v>70</v>
      </c>
      <c r="P44" s="123">
        <f t="shared" si="0"/>
        <v>3990.083384999999</v>
      </c>
      <c r="Q44" s="124">
        <f t="shared" si="1"/>
        <v>38.31658713580839</v>
      </c>
      <c r="R44" s="123"/>
    </row>
    <row r="45" spans="1:18" ht="15.45" customHeight="1">
      <c r="A45" s="836"/>
      <c r="B45" s="831" t="s">
        <v>502</v>
      </c>
      <c r="C45" s="655"/>
      <c r="D45" s="655">
        <v>537.75358200000005</v>
      </c>
      <c r="E45" s="655"/>
      <c r="F45" s="655"/>
      <c r="G45" s="655">
        <v>555.93552299999988</v>
      </c>
      <c r="H45" s="651"/>
      <c r="I45" s="656"/>
      <c r="J45" s="656">
        <v>113.6836803898744</v>
      </c>
      <c r="K45" s="656"/>
      <c r="L45" s="656"/>
      <c r="M45" s="656">
        <v>79.875797780753601</v>
      </c>
      <c r="N45" s="642"/>
    </row>
    <row r="46" spans="1:18" ht="15.45" customHeight="1">
      <c r="A46" s="836"/>
      <c r="B46" s="831" t="s">
        <v>646</v>
      </c>
      <c r="C46" s="655"/>
      <c r="D46" s="655">
        <v>12072.856540999999</v>
      </c>
      <c r="E46" s="655"/>
      <c r="F46" s="655"/>
      <c r="G46" s="655">
        <v>12155.587100999999</v>
      </c>
      <c r="H46" s="651"/>
      <c r="I46" s="656"/>
      <c r="J46" s="656">
        <v>143.42914532148495</v>
      </c>
      <c r="K46" s="656"/>
      <c r="L46" s="656"/>
      <c r="M46" s="656">
        <v>124.69628791510135</v>
      </c>
      <c r="N46" s="642"/>
    </row>
    <row r="47" spans="1:18" ht="15.45" customHeight="1">
      <c r="A47" s="836"/>
      <c r="B47" s="831" t="s">
        <v>210</v>
      </c>
      <c r="C47" s="655"/>
      <c r="D47" s="655">
        <v>595.301421</v>
      </c>
      <c r="E47" s="655"/>
      <c r="F47" s="655"/>
      <c r="G47" s="655">
        <v>627.89369399999998</v>
      </c>
      <c r="H47" s="651"/>
      <c r="I47" s="656"/>
      <c r="J47" s="656">
        <v>134.23145022969919</v>
      </c>
      <c r="K47" s="656"/>
      <c r="L47" s="656"/>
      <c r="M47" s="656">
        <v>112.35308063323927</v>
      </c>
      <c r="N47" s="642"/>
    </row>
    <row r="48" spans="1:18" ht="15.45" customHeight="1">
      <c r="A48" s="836"/>
      <c r="B48" s="831" t="s">
        <v>127</v>
      </c>
      <c r="C48" s="655"/>
      <c r="D48" s="655">
        <v>2403.9944129999999</v>
      </c>
      <c r="E48" s="655"/>
      <c r="F48" s="655"/>
      <c r="G48" s="655">
        <v>1776.4936914705872</v>
      </c>
      <c r="H48" s="651"/>
      <c r="I48" s="656"/>
      <c r="J48" s="656">
        <v>241.75713243274299</v>
      </c>
      <c r="K48" s="656"/>
      <c r="L48" s="656"/>
      <c r="M48" s="656">
        <v>109.56634470312359</v>
      </c>
      <c r="N48" s="657"/>
    </row>
    <row r="49" spans="1:14" ht="15.6" customHeight="1">
      <c r="A49" s="836"/>
      <c r="B49" s="831" t="s">
        <v>697</v>
      </c>
      <c r="C49" s="655">
        <v>42376</v>
      </c>
      <c r="D49" s="655">
        <v>976.4480996493844</v>
      </c>
      <c r="E49" s="655"/>
      <c r="F49" s="655">
        <v>34266</v>
      </c>
      <c r="G49" s="655">
        <v>724.77933682120374</v>
      </c>
      <c r="H49" s="651"/>
      <c r="I49" s="656">
        <v>313.710393840687</v>
      </c>
      <c r="J49" s="656">
        <v>281.8746091558624</v>
      </c>
      <c r="K49" s="656"/>
      <c r="L49" s="656">
        <v>130.52222603131071</v>
      </c>
      <c r="M49" s="656">
        <v>127.45580478432043</v>
      </c>
      <c r="N49" s="642"/>
    </row>
    <row r="50" spans="1:14">
      <c r="A50" s="836"/>
      <c r="B50" s="658" t="s">
        <v>601</v>
      </c>
      <c r="C50" s="642"/>
      <c r="D50" s="642"/>
      <c r="E50" s="642"/>
      <c r="F50" s="642"/>
      <c r="G50" s="642"/>
      <c r="H50" s="642"/>
      <c r="I50" s="642"/>
      <c r="J50" s="642"/>
      <c r="K50" s="642"/>
      <c r="L50" s="642"/>
      <c r="M50" s="642"/>
      <c r="N50" s="642"/>
    </row>
    <row r="51" spans="1:14">
      <c r="A51" s="642"/>
      <c r="B51" s="642"/>
      <c r="C51" s="642"/>
      <c r="D51" s="642"/>
      <c r="E51" s="642"/>
      <c r="F51" s="642"/>
      <c r="G51" s="657"/>
      <c r="H51" s="642"/>
      <c r="I51" s="642"/>
      <c r="J51" s="642"/>
      <c r="K51" s="642"/>
      <c r="L51" s="642"/>
      <c r="M51" s="642"/>
      <c r="N51" s="642"/>
    </row>
    <row r="52" spans="1:14">
      <c r="A52" s="642"/>
      <c r="B52" s="642"/>
      <c r="C52" s="642"/>
      <c r="D52" s="642"/>
      <c r="E52" s="642"/>
      <c r="F52" s="642"/>
      <c r="G52" s="642"/>
      <c r="H52" s="642"/>
      <c r="I52" s="642"/>
      <c r="J52" s="642"/>
      <c r="K52" s="642"/>
      <c r="L52" s="642"/>
      <c r="M52" s="642"/>
      <c r="N52" s="642"/>
    </row>
    <row r="53" spans="1:14">
      <c r="A53" s="642"/>
      <c r="B53" s="642"/>
      <c r="C53" s="642"/>
      <c r="D53" s="642"/>
      <c r="E53" s="642"/>
      <c r="F53" s="642"/>
      <c r="G53" s="642"/>
      <c r="H53" s="642"/>
      <c r="I53" s="642"/>
      <c r="J53" s="642"/>
      <c r="K53" s="642"/>
      <c r="L53" s="642"/>
      <c r="M53" s="642"/>
      <c r="N53" s="642"/>
    </row>
    <row r="54" spans="1:14">
      <c r="A54" s="642"/>
      <c r="B54" s="642"/>
      <c r="C54" s="642"/>
      <c r="D54" s="642"/>
      <c r="E54" s="642"/>
      <c r="F54" s="642"/>
      <c r="G54" s="642"/>
      <c r="H54" s="642"/>
      <c r="I54" s="642"/>
      <c r="J54" s="642"/>
      <c r="K54" s="642"/>
      <c r="L54" s="642"/>
      <c r="M54" s="642"/>
      <c r="N54" s="642"/>
    </row>
    <row r="55" spans="1:14">
      <c r="A55" s="642"/>
      <c r="B55" s="642"/>
      <c r="C55" s="642"/>
      <c r="D55" s="642"/>
      <c r="E55" s="642"/>
      <c r="F55" s="642"/>
      <c r="G55" s="642"/>
      <c r="H55" s="642"/>
      <c r="I55" s="642"/>
      <c r="J55" s="642"/>
      <c r="K55" s="642"/>
      <c r="L55" s="642"/>
      <c r="M55" s="642"/>
      <c r="N55" s="642"/>
    </row>
    <row r="56" spans="1:14">
      <c r="A56" s="642"/>
      <c r="B56" s="642"/>
      <c r="C56" s="642"/>
      <c r="D56" s="642"/>
      <c r="E56" s="642"/>
      <c r="F56" s="642"/>
      <c r="G56" s="642"/>
      <c r="H56" s="642"/>
      <c r="I56" s="642"/>
      <c r="J56" s="642"/>
      <c r="K56" s="642"/>
      <c r="L56" s="642"/>
      <c r="M56" s="642"/>
      <c r="N56" s="642"/>
    </row>
    <row r="57" spans="1:14">
      <c r="A57" s="642"/>
      <c r="B57" s="642"/>
      <c r="C57" s="642"/>
      <c r="D57" s="642"/>
      <c r="E57" s="642"/>
      <c r="F57" s="642"/>
      <c r="G57" s="642"/>
      <c r="H57" s="642"/>
      <c r="I57" s="642"/>
      <c r="J57" s="642"/>
      <c r="K57" s="642"/>
      <c r="L57" s="642"/>
      <c r="M57" s="642"/>
      <c r="N57" s="642"/>
    </row>
    <row r="58" spans="1:14">
      <c r="A58" s="642"/>
      <c r="B58" s="642"/>
      <c r="C58" s="642"/>
      <c r="D58" s="642"/>
      <c r="E58" s="642"/>
      <c r="F58" s="642"/>
      <c r="G58" s="642"/>
      <c r="H58" s="642"/>
      <c r="I58" s="642"/>
      <c r="J58" s="642"/>
      <c r="K58" s="642"/>
      <c r="L58" s="642"/>
      <c r="M58" s="642"/>
      <c r="N58" s="642"/>
    </row>
    <row r="59" spans="1:14">
      <c r="A59" s="642"/>
      <c r="B59" s="642"/>
      <c r="C59" s="642"/>
      <c r="D59" s="642"/>
      <c r="E59" s="642"/>
      <c r="F59" s="642"/>
      <c r="G59" s="642"/>
      <c r="H59" s="642"/>
      <c r="I59" s="642"/>
      <c r="J59" s="642"/>
      <c r="K59" s="642"/>
      <c r="L59" s="642"/>
      <c r="M59" s="642"/>
      <c r="N59" s="642"/>
    </row>
    <row r="60" spans="1:14">
      <c r="A60" s="642"/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</row>
    <row r="61" spans="1:14">
      <c r="A61" s="642"/>
      <c r="B61" s="642"/>
      <c r="C61" s="642"/>
      <c r="D61" s="642"/>
      <c r="E61" s="642"/>
      <c r="F61" s="642"/>
      <c r="G61" s="642"/>
      <c r="H61" s="642"/>
      <c r="I61" s="642"/>
      <c r="J61" s="642"/>
      <c r="K61" s="642"/>
      <c r="L61" s="642"/>
      <c r="M61" s="642"/>
      <c r="N61" s="642"/>
    </row>
    <row r="62" spans="1:14">
      <c r="A62" s="642"/>
      <c r="B62" s="642"/>
      <c r="C62" s="642"/>
      <c r="D62" s="642"/>
      <c r="E62" s="642"/>
      <c r="F62" s="642"/>
      <c r="G62" s="642"/>
      <c r="H62" s="642"/>
      <c r="I62" s="642"/>
      <c r="J62" s="642"/>
      <c r="K62" s="642"/>
      <c r="L62" s="642"/>
      <c r="M62" s="642"/>
      <c r="N62" s="642"/>
    </row>
    <row r="63" spans="1:14">
      <c r="A63" s="642"/>
      <c r="B63" s="642"/>
      <c r="C63" s="642"/>
      <c r="D63" s="642"/>
      <c r="E63" s="642"/>
      <c r="F63" s="642"/>
      <c r="G63" s="642"/>
      <c r="H63" s="642"/>
      <c r="I63" s="642"/>
      <c r="J63" s="642"/>
      <c r="K63" s="642"/>
      <c r="L63" s="642"/>
      <c r="M63" s="642"/>
      <c r="N63" s="642"/>
    </row>
    <row r="64" spans="1:14">
      <c r="A64" s="642"/>
      <c r="B64" s="642"/>
      <c r="C64" s="642"/>
      <c r="D64" s="642"/>
      <c r="E64" s="642"/>
      <c r="F64" s="642"/>
      <c r="G64" s="642"/>
      <c r="H64" s="642"/>
      <c r="I64" s="642"/>
      <c r="J64" s="642"/>
      <c r="K64" s="642"/>
      <c r="L64" s="642"/>
      <c r="M64" s="642"/>
      <c r="N64" s="642"/>
    </row>
    <row r="65" spans="1:14">
      <c r="A65" s="642"/>
      <c r="B65" s="642"/>
      <c r="C65" s="642"/>
      <c r="D65" s="642"/>
      <c r="E65" s="642"/>
      <c r="F65" s="642"/>
      <c r="G65" s="642"/>
      <c r="H65" s="642"/>
      <c r="I65" s="642"/>
      <c r="J65" s="642"/>
      <c r="K65" s="642"/>
      <c r="L65" s="642"/>
      <c r="M65" s="642"/>
      <c r="N65" s="642"/>
    </row>
    <row r="66" spans="1:14">
      <c r="A66" s="642"/>
      <c r="B66" s="642"/>
      <c r="C66" s="642"/>
      <c r="D66" s="642"/>
      <c r="E66" s="642"/>
      <c r="F66" s="642"/>
      <c r="G66" s="642"/>
      <c r="H66" s="642"/>
      <c r="I66" s="642"/>
      <c r="J66" s="642"/>
      <c r="K66" s="642"/>
      <c r="L66" s="642"/>
      <c r="M66" s="642"/>
      <c r="N66" s="642"/>
    </row>
    <row r="67" spans="1:14">
      <c r="A67" s="642"/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</row>
    <row r="68" spans="1:14">
      <c r="A68" s="642"/>
      <c r="B68" s="642"/>
      <c r="C68" s="642"/>
      <c r="D68" s="642"/>
      <c r="E68" s="642"/>
      <c r="F68" s="642"/>
      <c r="G68" s="642"/>
      <c r="H68" s="642"/>
      <c r="I68" s="642"/>
      <c r="J68" s="642"/>
      <c r="K68" s="642"/>
      <c r="L68" s="642"/>
      <c r="M68" s="642"/>
      <c r="N68" s="642"/>
    </row>
    <row r="69" spans="1:14">
      <c r="A69" s="642"/>
      <c r="B69" s="642"/>
      <c r="C69" s="642"/>
      <c r="D69" s="642"/>
      <c r="E69" s="642"/>
      <c r="F69" s="642"/>
      <c r="G69" s="642"/>
      <c r="H69" s="642"/>
      <c r="I69" s="642"/>
      <c r="J69" s="642"/>
      <c r="K69" s="642"/>
      <c r="L69" s="642"/>
      <c r="M69" s="642"/>
      <c r="N69" s="642"/>
    </row>
    <row r="70" spans="1:14">
      <c r="A70" s="642"/>
      <c r="B70" s="642"/>
      <c r="C70" s="642"/>
      <c r="D70" s="642"/>
      <c r="E70" s="642"/>
      <c r="F70" s="642"/>
      <c r="G70" s="642"/>
      <c r="H70" s="642"/>
      <c r="I70" s="642"/>
      <c r="J70" s="642"/>
      <c r="K70" s="642"/>
      <c r="L70" s="642"/>
      <c r="M70" s="642"/>
      <c r="N70" s="642"/>
    </row>
    <row r="71" spans="1:14">
      <c r="A71" s="642"/>
      <c r="B71" s="642"/>
      <c r="C71" s="642"/>
      <c r="D71" s="642"/>
      <c r="E71" s="642"/>
      <c r="F71" s="642"/>
      <c r="G71" s="642"/>
      <c r="H71" s="642"/>
      <c r="I71" s="642"/>
      <c r="J71" s="642"/>
      <c r="K71" s="642"/>
      <c r="L71" s="642"/>
      <c r="M71" s="642"/>
      <c r="N71" s="642"/>
    </row>
    <row r="72" spans="1:14">
      <c r="A72" s="642"/>
      <c r="B72" s="642"/>
      <c r="C72" s="642"/>
      <c r="D72" s="642"/>
      <c r="E72" s="642"/>
      <c r="F72" s="642"/>
      <c r="G72" s="642"/>
      <c r="H72" s="642"/>
      <c r="I72" s="642"/>
      <c r="J72" s="642"/>
      <c r="K72" s="642"/>
      <c r="L72" s="642"/>
      <c r="M72" s="642"/>
      <c r="N72" s="642"/>
    </row>
    <row r="73" spans="1:14">
      <c r="A73" s="642"/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</row>
    <row r="74" spans="1:14">
      <c r="A74" s="642"/>
      <c r="B74" s="642"/>
      <c r="C74" s="642"/>
      <c r="D74" s="642"/>
      <c r="E74" s="642"/>
      <c r="F74" s="642"/>
      <c r="G74" s="642"/>
      <c r="H74" s="642"/>
      <c r="I74" s="642"/>
      <c r="J74" s="642"/>
      <c r="K74" s="642"/>
      <c r="L74" s="642"/>
      <c r="M74" s="642"/>
      <c r="N74" s="642"/>
    </row>
    <row r="75" spans="1:14">
      <c r="A75" s="642"/>
      <c r="B75" s="642"/>
      <c r="C75" s="642"/>
      <c r="D75" s="642"/>
      <c r="E75" s="642"/>
      <c r="F75" s="642"/>
      <c r="G75" s="642"/>
      <c r="H75" s="642"/>
      <c r="I75" s="642"/>
      <c r="J75" s="642"/>
      <c r="K75" s="642"/>
      <c r="L75" s="642"/>
      <c r="M75" s="642"/>
      <c r="N75" s="642"/>
    </row>
    <row r="76" spans="1:14">
      <c r="A76" s="642"/>
      <c r="B76" s="642"/>
      <c r="C76" s="642"/>
      <c r="D76" s="642"/>
      <c r="E76" s="642"/>
      <c r="F76" s="642"/>
      <c r="G76" s="642"/>
      <c r="H76" s="642"/>
      <c r="I76" s="642"/>
      <c r="J76" s="642"/>
      <c r="K76" s="642"/>
      <c r="L76" s="642"/>
      <c r="M76" s="642"/>
      <c r="N76" s="642"/>
    </row>
    <row r="77" spans="1:14">
      <c r="A77" s="642"/>
      <c r="B77" s="642"/>
      <c r="C77" s="642"/>
      <c r="D77" s="642"/>
      <c r="E77" s="642"/>
      <c r="F77" s="642"/>
      <c r="G77" s="642"/>
      <c r="H77" s="642"/>
      <c r="I77" s="642"/>
      <c r="J77" s="642"/>
      <c r="K77" s="642"/>
      <c r="L77" s="642"/>
      <c r="M77" s="642"/>
      <c r="N77" s="642"/>
    </row>
    <row r="78" spans="1:14">
      <c r="A78" s="642"/>
      <c r="B78" s="642"/>
      <c r="C78" s="642"/>
      <c r="D78" s="642"/>
      <c r="E78" s="642"/>
      <c r="F78" s="642"/>
      <c r="G78" s="642"/>
      <c r="H78" s="642"/>
      <c r="I78" s="642"/>
      <c r="J78" s="642"/>
      <c r="K78" s="642"/>
      <c r="L78" s="642"/>
      <c r="M78" s="642"/>
      <c r="N78" s="642"/>
    </row>
    <row r="79" spans="1:14">
      <c r="A79" s="642"/>
      <c r="B79" s="642"/>
      <c r="C79" s="642"/>
      <c r="D79" s="642"/>
      <c r="E79" s="642"/>
      <c r="F79" s="642"/>
      <c r="G79" s="642"/>
      <c r="H79" s="642"/>
      <c r="I79" s="642"/>
      <c r="J79" s="642"/>
      <c r="K79" s="642"/>
      <c r="L79" s="642"/>
      <c r="M79" s="642"/>
      <c r="N79" s="642"/>
    </row>
    <row r="80" spans="1:14">
      <c r="A80" s="642"/>
      <c r="B80" s="642"/>
      <c r="C80" s="642"/>
      <c r="D80" s="642"/>
      <c r="E80" s="642"/>
      <c r="F80" s="642"/>
      <c r="G80" s="642"/>
      <c r="H80" s="642"/>
      <c r="I80" s="642"/>
      <c r="J80" s="642"/>
      <c r="K80" s="642"/>
      <c r="L80" s="642"/>
      <c r="M80" s="642"/>
      <c r="N80" s="642"/>
    </row>
    <row r="81" spans="1:14">
      <c r="A81" s="642"/>
      <c r="B81" s="642"/>
      <c r="C81" s="642"/>
      <c r="D81" s="642"/>
      <c r="E81" s="642"/>
      <c r="F81" s="642"/>
      <c r="G81" s="642"/>
      <c r="H81" s="642"/>
      <c r="I81" s="642"/>
      <c r="J81" s="642"/>
      <c r="K81" s="642"/>
      <c r="L81" s="642"/>
      <c r="M81" s="642"/>
      <c r="N81" s="642"/>
    </row>
    <row r="82" spans="1:14">
      <c r="A82" s="642"/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</row>
    <row r="83" spans="1:14">
      <c r="A83" s="642"/>
      <c r="B83" s="642"/>
      <c r="C83" s="642"/>
      <c r="D83" s="642"/>
      <c r="E83" s="642"/>
      <c r="F83" s="642"/>
      <c r="G83" s="642"/>
      <c r="H83" s="642"/>
      <c r="I83" s="642"/>
      <c r="J83" s="642"/>
      <c r="K83" s="642"/>
      <c r="L83" s="642"/>
      <c r="M83" s="642"/>
      <c r="N83" s="642"/>
    </row>
    <row r="84" spans="1:14">
      <c r="A84" s="642"/>
      <c r="B84" s="642"/>
      <c r="C84" s="642"/>
      <c r="D84" s="642"/>
      <c r="E84" s="642"/>
      <c r="F84" s="642"/>
      <c r="G84" s="642"/>
      <c r="H84" s="642"/>
      <c r="I84" s="642"/>
      <c r="J84" s="642"/>
      <c r="K84" s="642"/>
      <c r="L84" s="642"/>
      <c r="M84" s="642"/>
      <c r="N84" s="642"/>
    </row>
    <row r="85" spans="1:14">
      <c r="A85" s="642"/>
      <c r="B85" s="642"/>
      <c r="C85" s="642"/>
      <c r="D85" s="642"/>
      <c r="E85" s="642"/>
      <c r="F85" s="642"/>
      <c r="G85" s="642"/>
      <c r="H85" s="642"/>
      <c r="I85" s="642"/>
      <c r="J85" s="642"/>
      <c r="K85" s="642"/>
      <c r="L85" s="642"/>
      <c r="M85" s="642"/>
      <c r="N85" s="642"/>
    </row>
    <row r="86" spans="1:14">
      <c r="A86" s="642"/>
      <c r="B86" s="642"/>
      <c r="C86" s="642"/>
      <c r="D86" s="642"/>
      <c r="E86" s="642"/>
      <c r="F86" s="642"/>
      <c r="G86" s="642"/>
      <c r="H86" s="642"/>
      <c r="I86" s="642"/>
      <c r="J86" s="642"/>
      <c r="K86" s="642"/>
      <c r="L86" s="642"/>
      <c r="M86" s="642"/>
      <c r="N86" s="642"/>
    </row>
    <row r="87" spans="1:14">
      <c r="A87" s="642"/>
      <c r="B87" s="642"/>
      <c r="C87" s="642"/>
      <c r="D87" s="642"/>
      <c r="E87" s="642"/>
      <c r="F87" s="642"/>
      <c r="G87" s="642"/>
      <c r="H87" s="642"/>
      <c r="I87" s="642"/>
      <c r="J87" s="642"/>
      <c r="K87" s="642"/>
      <c r="L87" s="642"/>
      <c r="M87" s="642"/>
      <c r="N87" s="642"/>
    </row>
    <row r="88" spans="1:14">
      <c r="A88" s="642"/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</row>
    <row r="89" spans="1:14">
      <c r="A89" s="642"/>
      <c r="B89" s="642"/>
      <c r="C89" s="642"/>
      <c r="D89" s="642"/>
      <c r="E89" s="642"/>
      <c r="F89" s="642"/>
      <c r="G89" s="642"/>
      <c r="H89" s="642"/>
      <c r="I89" s="642"/>
      <c r="J89" s="642"/>
      <c r="K89" s="642"/>
      <c r="L89" s="642"/>
      <c r="M89" s="642"/>
      <c r="N89" s="642"/>
    </row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I7" sqref="I7"/>
    </sheetView>
  </sheetViews>
  <sheetFormatPr defaultColWidth="7.8984375" defaultRowHeight="15"/>
  <cols>
    <col min="1" max="1" width="29.59765625" style="85" customWidth="1"/>
    <col min="2" max="7" width="8.59765625" style="85" customWidth="1"/>
    <col min="8" max="8" width="8.09765625" style="85" customWidth="1"/>
    <col min="9" max="16384" width="7.8984375" style="85"/>
  </cols>
  <sheetData>
    <row r="1" spans="1:14" ht="20.100000000000001" customHeight="1">
      <c r="A1" s="628" t="s">
        <v>611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</row>
    <row r="2" spans="1:14" ht="20.100000000000001" customHeight="1">
      <c r="A2" s="630"/>
      <c r="B2" s="630"/>
      <c r="C2" s="630"/>
      <c r="D2" s="630"/>
      <c r="E2" s="630"/>
      <c r="F2" s="86"/>
      <c r="G2" s="86"/>
      <c r="H2" s="86"/>
      <c r="I2" s="86"/>
      <c r="J2" s="86"/>
      <c r="K2" s="86"/>
      <c r="L2" s="86"/>
      <c r="M2" s="86"/>
      <c r="N2" s="86"/>
    </row>
    <row r="3" spans="1:14" ht="20.100000000000001" customHeight="1">
      <c r="A3" s="86"/>
      <c r="B3" s="393"/>
      <c r="C3" s="393"/>
      <c r="D3" s="393"/>
      <c r="E3" s="393"/>
      <c r="F3" s="433"/>
      <c r="G3" s="433" t="s">
        <v>503</v>
      </c>
      <c r="H3" s="86"/>
      <c r="I3" s="86"/>
      <c r="J3" s="86"/>
      <c r="K3" s="86"/>
      <c r="L3" s="86"/>
      <c r="M3" s="86"/>
      <c r="N3" s="86"/>
    </row>
    <row r="4" spans="1:14" ht="18" customHeight="1">
      <c r="A4" s="842"/>
      <c r="B4" s="682" t="s">
        <v>32</v>
      </c>
      <c r="C4" s="682" t="s">
        <v>86</v>
      </c>
      <c r="D4" s="682" t="s">
        <v>88</v>
      </c>
      <c r="E4" s="1019" t="s">
        <v>376</v>
      </c>
      <c r="F4" s="1019"/>
      <c r="G4" s="1020"/>
      <c r="H4" s="86"/>
      <c r="I4" s="86"/>
      <c r="J4" s="86"/>
      <c r="K4" s="86"/>
      <c r="L4" s="86"/>
      <c r="M4" s="86"/>
      <c r="N4" s="86"/>
    </row>
    <row r="5" spans="1:14" ht="18" customHeight="1">
      <c r="A5" s="86"/>
      <c r="B5" s="683" t="s">
        <v>151</v>
      </c>
      <c r="C5" s="683" t="s">
        <v>152</v>
      </c>
      <c r="D5" s="683" t="s">
        <v>55</v>
      </c>
      <c r="E5" s="683" t="s">
        <v>248</v>
      </c>
      <c r="F5" s="683" t="s">
        <v>87</v>
      </c>
      <c r="G5" s="683" t="s">
        <v>55</v>
      </c>
      <c r="H5" s="86"/>
      <c r="I5" s="86"/>
      <c r="J5" s="86"/>
      <c r="K5" s="86"/>
      <c r="L5" s="86"/>
      <c r="M5" s="86"/>
      <c r="N5" s="86"/>
    </row>
    <row r="6" spans="1:14" ht="18" customHeight="1">
      <c r="A6" s="86"/>
      <c r="B6" s="684" t="s">
        <v>92</v>
      </c>
      <c r="C6" s="684" t="s">
        <v>92</v>
      </c>
      <c r="D6" s="684" t="s">
        <v>92</v>
      </c>
      <c r="E6" s="684" t="s">
        <v>92</v>
      </c>
      <c r="F6" s="684" t="s">
        <v>92</v>
      </c>
      <c r="G6" s="684" t="s">
        <v>92</v>
      </c>
      <c r="H6" s="86"/>
      <c r="I6" s="86"/>
      <c r="J6" s="86"/>
      <c r="K6" s="86"/>
      <c r="L6" s="86"/>
      <c r="M6" s="86"/>
      <c r="N6" s="86"/>
    </row>
    <row r="7" spans="1:14" ht="18" customHeight="1">
      <c r="A7" s="86"/>
      <c r="B7" s="692">
        <v>2021</v>
      </c>
      <c r="C7" s="692">
        <v>2021</v>
      </c>
      <c r="D7" s="692">
        <v>2021</v>
      </c>
      <c r="E7" s="692">
        <v>2021</v>
      </c>
      <c r="F7" s="692">
        <v>2021</v>
      </c>
      <c r="G7" s="692">
        <v>2021</v>
      </c>
      <c r="H7" s="86"/>
      <c r="I7" s="86"/>
      <c r="J7" s="86"/>
      <c r="K7" s="86"/>
      <c r="L7" s="86"/>
      <c r="M7" s="86"/>
      <c r="N7" s="86"/>
    </row>
    <row r="8" spans="1:14" ht="20.100000000000001" customHeight="1">
      <c r="A8" s="86"/>
      <c r="B8" s="710"/>
      <c r="C8" s="710"/>
      <c r="D8" s="710"/>
      <c r="E8" s="710"/>
      <c r="F8" s="710"/>
      <c r="G8" s="710"/>
      <c r="H8" s="86"/>
      <c r="I8" s="86"/>
      <c r="J8" s="86"/>
      <c r="K8" s="86"/>
      <c r="L8" s="86"/>
      <c r="M8" s="86"/>
      <c r="N8" s="86"/>
    </row>
    <row r="9" spans="1:14" ht="20.100000000000001" customHeight="1">
      <c r="A9" s="437" t="s">
        <v>504</v>
      </c>
      <c r="B9" s="843">
        <v>910</v>
      </c>
      <c r="C9" s="843">
        <v>872</v>
      </c>
      <c r="D9" s="843">
        <v>2658</v>
      </c>
      <c r="E9" s="438">
        <v>83.105022831050221</v>
      </c>
      <c r="F9" s="438">
        <v>89.161554192229048</v>
      </c>
      <c r="G9" s="844">
        <v>40.4</v>
      </c>
      <c r="H9" s="631"/>
      <c r="I9" s="631"/>
      <c r="J9" s="631"/>
      <c r="K9" s="631"/>
      <c r="L9" s="631"/>
      <c r="M9" s="631"/>
      <c r="N9" s="631"/>
    </row>
    <row r="10" spans="1:14" ht="20.100000000000001" customHeight="1">
      <c r="A10" s="496" t="s">
        <v>379</v>
      </c>
      <c r="B10" s="845">
        <v>38</v>
      </c>
      <c r="C10" s="846">
        <v>25</v>
      </c>
      <c r="D10" s="845">
        <v>107</v>
      </c>
      <c r="E10" s="442">
        <v>73.076923076923066</v>
      </c>
      <c r="F10" s="442">
        <v>69.444444444444443</v>
      </c>
      <c r="G10" s="442">
        <v>3.3563362609786651</v>
      </c>
      <c r="H10" s="86"/>
      <c r="I10" s="86"/>
      <c r="J10" s="86"/>
      <c r="K10" s="86"/>
      <c r="L10" s="86"/>
      <c r="M10" s="86"/>
      <c r="N10" s="86"/>
    </row>
    <row r="11" spans="1:14" ht="20.100000000000001" customHeight="1">
      <c r="A11" s="496" t="s">
        <v>505</v>
      </c>
      <c r="B11" s="845">
        <v>95</v>
      </c>
      <c r="C11" s="846">
        <v>100</v>
      </c>
      <c r="D11" s="845">
        <v>266</v>
      </c>
      <c r="E11" s="442">
        <v>41.484716157205241</v>
      </c>
      <c r="F11" s="442">
        <v>52.631578947368418</v>
      </c>
      <c r="G11" s="442">
        <v>27.853403141361255</v>
      </c>
      <c r="H11" s="86"/>
      <c r="I11" s="86"/>
      <c r="J11" s="86"/>
      <c r="K11" s="86"/>
      <c r="L11" s="86"/>
      <c r="M11" s="86"/>
      <c r="N11" s="86"/>
    </row>
    <row r="12" spans="1:14" ht="20.100000000000001" customHeight="1">
      <c r="A12" s="496" t="s">
        <v>506</v>
      </c>
      <c r="B12" s="845">
        <v>69</v>
      </c>
      <c r="C12" s="846">
        <v>71</v>
      </c>
      <c r="D12" s="845">
        <v>204</v>
      </c>
      <c r="E12" s="442">
        <v>116.94915254237289</v>
      </c>
      <c r="F12" s="442">
        <v>101.42857142857142</v>
      </c>
      <c r="G12" s="442">
        <v>108.51063829787233</v>
      </c>
      <c r="H12" s="86"/>
      <c r="I12" s="86"/>
      <c r="J12" s="86"/>
      <c r="K12" s="86"/>
      <c r="L12" s="86"/>
      <c r="M12" s="86"/>
      <c r="N12" s="86"/>
    </row>
    <row r="13" spans="1:14" ht="20.100000000000001" customHeight="1">
      <c r="A13" s="496" t="s">
        <v>380</v>
      </c>
      <c r="B13" s="845">
        <v>43</v>
      </c>
      <c r="C13" s="846">
        <v>40</v>
      </c>
      <c r="D13" s="845">
        <v>125</v>
      </c>
      <c r="E13" s="847">
        <v>100</v>
      </c>
      <c r="F13" s="847">
        <v>114.28571428571428</v>
      </c>
      <c r="G13" s="847">
        <v>103.30578512396693</v>
      </c>
      <c r="H13" s="86"/>
      <c r="I13" s="86"/>
      <c r="J13" s="86"/>
      <c r="K13" s="86"/>
      <c r="L13" s="86"/>
      <c r="M13" s="86"/>
      <c r="N13" s="86"/>
    </row>
    <row r="14" spans="1:14" ht="20.100000000000001" customHeight="1">
      <c r="A14" s="496" t="s">
        <v>507</v>
      </c>
      <c r="B14" s="845">
        <v>13</v>
      </c>
      <c r="C14" s="846">
        <v>20</v>
      </c>
      <c r="D14" s="845">
        <v>48</v>
      </c>
      <c r="E14" s="442">
        <v>100</v>
      </c>
      <c r="F14" s="442">
        <v>105.26315789473684</v>
      </c>
      <c r="G14" s="442">
        <v>104.34782608695652</v>
      </c>
      <c r="H14" s="86"/>
      <c r="I14" s="86"/>
      <c r="J14" s="86"/>
      <c r="K14" s="86"/>
      <c r="L14" s="86"/>
      <c r="M14" s="86"/>
      <c r="N14" s="86"/>
    </row>
    <row r="15" spans="1:14" ht="20.100000000000001" customHeight="1">
      <c r="A15" s="496" t="s">
        <v>508</v>
      </c>
      <c r="B15" s="845">
        <v>42</v>
      </c>
      <c r="C15" s="846">
        <v>46</v>
      </c>
      <c r="D15" s="845">
        <v>128</v>
      </c>
      <c r="E15" s="847">
        <v>93.333333333333329</v>
      </c>
      <c r="F15" s="847">
        <v>102.22222222222221</v>
      </c>
      <c r="G15" s="847">
        <v>96.240601503759393</v>
      </c>
      <c r="H15" s="86"/>
      <c r="I15" s="86"/>
      <c r="J15" s="86"/>
      <c r="K15" s="86"/>
      <c r="L15" s="86"/>
      <c r="M15" s="86"/>
      <c r="N15" s="86"/>
    </row>
    <row r="16" spans="1:14" ht="20.100000000000001" customHeight="1">
      <c r="A16" s="496" t="s">
        <v>509</v>
      </c>
      <c r="B16" s="845">
        <v>610</v>
      </c>
      <c r="C16" s="845">
        <v>570</v>
      </c>
      <c r="D16" s="845">
        <v>1780</v>
      </c>
      <c r="E16" s="94">
        <v>93.272171253822634</v>
      </c>
      <c r="F16" s="94">
        <v>97.770154373927966</v>
      </c>
      <c r="G16" s="94">
        <v>91.282051282051285</v>
      </c>
      <c r="H16" s="86"/>
      <c r="I16" s="86"/>
      <c r="J16" s="86"/>
      <c r="K16" s="86"/>
      <c r="L16" s="86"/>
      <c r="M16" s="86"/>
      <c r="N16" s="86"/>
    </row>
    <row r="17" spans="1:14" ht="20.100000000000001" customHeight="1">
      <c r="A17" s="496"/>
      <c r="B17" s="845"/>
      <c r="C17" s="845"/>
      <c r="D17" s="845"/>
      <c r="E17" s="94"/>
      <c r="F17" s="94"/>
      <c r="G17" s="94"/>
      <c r="H17" s="86"/>
      <c r="I17" s="86"/>
      <c r="J17" s="86"/>
      <c r="K17" s="86"/>
      <c r="L17" s="86"/>
      <c r="M17" s="86"/>
      <c r="N17" s="86"/>
    </row>
    <row r="18" spans="1:14" ht="20.100000000000001" customHeight="1">
      <c r="A18" s="437" t="s">
        <v>510</v>
      </c>
      <c r="B18" s="848">
        <v>4837</v>
      </c>
      <c r="C18" s="848">
        <v>4798</v>
      </c>
      <c r="D18" s="843">
        <v>14345</v>
      </c>
      <c r="E18" s="844">
        <v>120.26355047240177</v>
      </c>
      <c r="F18" s="844">
        <v>106.88349298284696</v>
      </c>
      <c r="G18" s="844">
        <v>107.17220769518117</v>
      </c>
      <c r="H18" s="631"/>
      <c r="I18" s="631"/>
      <c r="J18" s="631"/>
      <c r="K18" s="631"/>
      <c r="L18" s="631"/>
      <c r="M18" s="631"/>
      <c r="N18" s="631"/>
    </row>
    <row r="19" spans="1:14" ht="20.100000000000001" customHeight="1">
      <c r="A19" s="496" t="s">
        <v>379</v>
      </c>
      <c r="B19" s="845">
        <v>910</v>
      </c>
      <c r="C19" s="845">
        <v>870</v>
      </c>
      <c r="D19" s="845">
        <v>2680</v>
      </c>
      <c r="E19" s="94">
        <v>103.40909090909092</v>
      </c>
      <c r="F19" s="94">
        <v>79.090909090909093</v>
      </c>
      <c r="G19" s="94">
        <v>75.920679886685548</v>
      </c>
      <c r="H19" s="86"/>
      <c r="I19" s="86"/>
      <c r="J19" s="86"/>
      <c r="K19" s="86"/>
      <c r="L19" s="86"/>
      <c r="M19" s="86"/>
      <c r="N19" s="86"/>
    </row>
    <row r="20" spans="1:14" ht="20.100000000000001" customHeight="1">
      <c r="A20" s="496" t="s">
        <v>505</v>
      </c>
      <c r="B20" s="845">
        <v>2500</v>
      </c>
      <c r="C20" s="845">
        <v>2550</v>
      </c>
      <c r="D20" s="845">
        <v>7350</v>
      </c>
      <c r="E20" s="94">
        <v>148.80952380952382</v>
      </c>
      <c r="F20" s="94">
        <v>130.76923076923077</v>
      </c>
      <c r="G20" s="94">
        <v>132.91139240506328</v>
      </c>
      <c r="H20" s="86"/>
      <c r="I20" s="86"/>
      <c r="J20" s="86"/>
      <c r="K20" s="86"/>
      <c r="L20" s="86"/>
      <c r="M20" s="86"/>
      <c r="N20" s="86"/>
    </row>
    <row r="21" spans="1:14" ht="20.100000000000001" customHeight="1">
      <c r="A21" s="496" t="s">
        <v>506</v>
      </c>
      <c r="B21" s="849">
        <v>52</v>
      </c>
      <c r="C21" s="849">
        <v>56</v>
      </c>
      <c r="D21" s="845">
        <v>158</v>
      </c>
      <c r="E21" s="94">
        <v>130</v>
      </c>
      <c r="F21" s="94">
        <v>130.23255813953489</v>
      </c>
      <c r="G21" s="94">
        <v>126.4</v>
      </c>
      <c r="H21" s="86"/>
      <c r="I21" s="86"/>
      <c r="J21" s="86"/>
      <c r="K21" s="86"/>
      <c r="L21" s="86"/>
      <c r="M21" s="86"/>
      <c r="N21" s="86"/>
    </row>
    <row r="22" spans="1:14" ht="20.100000000000001" customHeight="1">
      <c r="A22" s="496" t="s">
        <v>380</v>
      </c>
      <c r="B22" s="849">
        <v>64</v>
      </c>
      <c r="C22" s="849">
        <v>69</v>
      </c>
      <c r="D22" s="845">
        <v>203</v>
      </c>
      <c r="E22" s="94">
        <v>98.461538461538467</v>
      </c>
      <c r="F22" s="94">
        <v>98.571428571428584</v>
      </c>
      <c r="G22" s="94">
        <v>101.49999999999999</v>
      </c>
      <c r="H22" s="86"/>
      <c r="I22" s="86"/>
      <c r="J22" s="86"/>
      <c r="K22" s="86"/>
      <c r="L22" s="86"/>
      <c r="M22" s="86"/>
      <c r="N22" s="86"/>
    </row>
    <row r="23" spans="1:14" ht="20.100000000000001" customHeight="1">
      <c r="A23" s="496" t="s">
        <v>507</v>
      </c>
      <c r="B23" s="849">
        <v>165</v>
      </c>
      <c r="C23" s="849">
        <v>155</v>
      </c>
      <c r="D23" s="845">
        <v>462</v>
      </c>
      <c r="E23" s="94">
        <v>150</v>
      </c>
      <c r="F23" s="94">
        <v>119.23076923076923</v>
      </c>
      <c r="G23" s="94">
        <v>131.25</v>
      </c>
      <c r="H23" s="86"/>
      <c r="I23" s="86"/>
      <c r="J23" s="86"/>
      <c r="K23" s="86"/>
      <c r="L23" s="86"/>
      <c r="M23" s="86"/>
      <c r="N23" s="86"/>
    </row>
    <row r="24" spans="1:14" ht="20.100000000000001" customHeight="1">
      <c r="A24" s="496" t="s">
        <v>508</v>
      </c>
      <c r="B24" s="849">
        <v>46</v>
      </c>
      <c r="C24" s="849">
        <v>48</v>
      </c>
      <c r="D24" s="845">
        <v>142</v>
      </c>
      <c r="E24" s="94">
        <v>97.872340425531917</v>
      </c>
      <c r="F24" s="94">
        <v>104.34782608695652</v>
      </c>
      <c r="G24" s="94">
        <v>97.931034482758619</v>
      </c>
      <c r="H24" s="86"/>
      <c r="I24" s="86"/>
      <c r="J24" s="86"/>
      <c r="K24" s="86"/>
      <c r="L24" s="86"/>
      <c r="M24" s="86"/>
      <c r="N24" s="86"/>
    </row>
    <row r="25" spans="1:14" ht="20.100000000000001" customHeight="1">
      <c r="A25" s="496" t="s">
        <v>509</v>
      </c>
      <c r="B25" s="849">
        <v>1100</v>
      </c>
      <c r="C25" s="849">
        <v>1050</v>
      </c>
      <c r="D25" s="845">
        <v>3350</v>
      </c>
      <c r="E25" s="94">
        <v>91.666666666666657</v>
      </c>
      <c r="F25" s="94">
        <v>91.304347826086953</v>
      </c>
      <c r="G25" s="94">
        <v>95.632315158435617</v>
      </c>
      <c r="H25" s="86"/>
      <c r="I25" s="86"/>
      <c r="J25" s="86"/>
      <c r="K25" s="86"/>
      <c r="L25" s="86"/>
      <c r="M25" s="86"/>
      <c r="N25" s="86"/>
    </row>
    <row r="26" spans="1:14" ht="15.9" customHeight="1">
      <c r="A26" s="634"/>
      <c r="B26" s="632"/>
      <c r="C26" s="635"/>
      <c r="D26" s="635"/>
      <c r="E26" s="636"/>
      <c r="F26" s="636"/>
      <c r="G26" s="633"/>
      <c r="H26" s="86"/>
      <c r="I26" s="86"/>
      <c r="J26" s="86"/>
      <c r="K26" s="86"/>
      <c r="L26" s="86"/>
      <c r="M26" s="86"/>
      <c r="N26" s="86"/>
    </row>
    <row r="27" spans="1:14" ht="15.9" customHeight="1">
      <c r="A27" s="634"/>
      <c r="B27" s="632"/>
      <c r="C27" s="635"/>
      <c r="D27" s="635"/>
      <c r="E27" s="636"/>
      <c r="F27" s="636"/>
      <c r="G27" s="633"/>
      <c r="H27" s="86"/>
      <c r="I27" s="86"/>
      <c r="J27" s="86"/>
      <c r="K27" s="86"/>
      <c r="L27" s="86"/>
      <c r="M27" s="86"/>
      <c r="N27" s="86"/>
    </row>
    <row r="28" spans="1:14" ht="15.9" customHeight="1">
      <c r="A28" s="634"/>
      <c r="B28" s="632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5.9" customHeight="1">
      <c r="A29" s="634"/>
      <c r="B29" s="632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  <row r="30" spans="1:14" ht="15.9" customHeight="1">
      <c r="A30" s="634"/>
      <c r="B30" s="632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5.9" customHeight="1">
      <c r="A31" s="634"/>
      <c r="B31" s="632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14">
      <c r="A32" s="634"/>
      <c r="B32" s="632"/>
      <c r="C32" s="635"/>
      <c r="D32" s="635"/>
      <c r="E32" s="636"/>
      <c r="F32" s="636"/>
      <c r="G32" s="86"/>
      <c r="H32" s="86"/>
      <c r="I32" s="86"/>
      <c r="J32" s="86"/>
      <c r="K32" s="86"/>
      <c r="L32" s="86"/>
      <c r="M32" s="86"/>
      <c r="N32" s="86"/>
    </row>
    <row r="33" spans="1:14">
      <c r="A33" s="634"/>
      <c r="B33" s="632"/>
      <c r="C33" s="635"/>
      <c r="D33" s="635"/>
      <c r="E33" s="636"/>
      <c r="F33" s="636"/>
      <c r="G33" s="86"/>
      <c r="H33" s="86"/>
      <c r="I33" s="86"/>
      <c r="J33" s="86"/>
      <c r="K33" s="86"/>
      <c r="L33" s="86"/>
      <c r="M33" s="86"/>
      <c r="N33" s="86"/>
    </row>
    <row r="34" spans="1:14">
      <c r="A34" s="634"/>
      <c r="B34" s="632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</row>
    <row r="35" spans="1:14">
      <c r="A35" s="634"/>
      <c r="B35" s="632"/>
      <c r="C35" s="635"/>
      <c r="D35" s="635"/>
      <c r="E35" s="636"/>
      <c r="F35" s="636"/>
      <c r="G35" s="86"/>
      <c r="H35" s="86"/>
      <c r="I35" s="86"/>
      <c r="J35" s="86"/>
      <c r="K35" s="86"/>
      <c r="L35" s="86"/>
      <c r="M35" s="86"/>
      <c r="N35" s="86"/>
    </row>
    <row r="36" spans="1:14">
      <c r="A36" s="634"/>
      <c r="B36" s="632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</row>
    <row r="37" spans="1:14">
      <c r="A37" s="634"/>
      <c r="B37" s="632"/>
      <c r="C37" s="635"/>
      <c r="D37" s="635"/>
      <c r="E37" s="636"/>
      <c r="F37" s="636"/>
      <c r="G37" s="86"/>
      <c r="H37" s="86"/>
      <c r="I37" s="86"/>
      <c r="J37" s="86"/>
      <c r="K37" s="86"/>
      <c r="L37" s="86"/>
      <c r="M37" s="86"/>
      <c r="N37" s="86"/>
    </row>
    <row r="38" spans="1:14">
      <c r="A38" s="634"/>
      <c r="B38" s="632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</row>
    <row r="39" spans="1:14">
      <c r="A39" s="634"/>
      <c r="B39" s="632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1:14">
      <c r="A40" s="634"/>
      <c r="B40" s="632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</row>
    <row r="41" spans="1:14">
      <c r="A41" s="634"/>
      <c r="B41" s="632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</row>
    <row r="42" spans="1:14">
      <c r="A42" s="634"/>
      <c r="B42" s="632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>
      <c r="A43" s="634"/>
      <c r="B43" s="632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>
      <c r="A44" s="634"/>
      <c r="B44" s="632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>
      <c r="A45" s="634"/>
      <c r="B45" s="632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</row>
    <row r="46" spans="1:14">
      <c r="A46" s="634"/>
      <c r="B46" s="632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</row>
    <row r="47" spans="1:14">
      <c r="A47" s="634"/>
      <c r="B47" s="632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</row>
    <row r="48" spans="1:14">
      <c r="A48" s="634"/>
      <c r="B48" s="632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</row>
    <row r="49" spans="1:14">
      <c r="A49" s="634"/>
      <c r="B49" s="632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</row>
    <row r="50" spans="1:14">
      <c r="A50" s="634"/>
      <c r="B50" s="632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>
      <c r="A51" s="634"/>
      <c r="B51" s="632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pans="1:14">
      <c r="A52" s="634"/>
      <c r="B52" s="632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4">
      <c r="A53" s="634"/>
      <c r="B53" s="632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pans="1:14">
      <c r="A54" s="634"/>
      <c r="B54" s="632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pans="1:14">
      <c r="A55" s="634"/>
      <c r="B55" s="632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4">
      <c r="A56" s="634"/>
      <c r="B56" s="632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</row>
    <row r="57" spans="1:14">
      <c r="A57" s="634"/>
      <c r="B57" s="632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</row>
    <row r="58" spans="1:14">
      <c r="A58" s="634"/>
      <c r="B58" s="632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</row>
    <row r="59" spans="1:14">
      <c r="A59" s="634"/>
      <c r="B59" s="632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</row>
    <row r="60" spans="1:14">
      <c r="A60" s="634"/>
      <c r="B60" s="632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>
      <c r="A61" s="634"/>
      <c r="B61" s="632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</row>
    <row r="62" spans="1:14">
      <c r="A62" s="634"/>
      <c r="B62" s="632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</row>
    <row r="63" spans="1:14">
      <c r="A63" s="634"/>
      <c r="B63" s="632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</row>
    <row r="64" spans="1:14">
      <c r="A64" s="634"/>
      <c r="B64" s="632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</row>
    <row r="65" spans="1:14">
      <c r="A65" s="634"/>
      <c r="B65" s="632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</row>
    <row r="66" spans="1:14">
      <c r="A66" s="634"/>
      <c r="B66" s="632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1:14">
      <c r="A67" s="634"/>
      <c r="B67" s="632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1:14">
      <c r="A68" s="634"/>
      <c r="B68" s="632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</row>
    <row r="69" spans="1:14">
      <c r="A69" s="634"/>
      <c r="B69" s="632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</row>
    <row r="70" spans="1:14">
      <c r="A70" s="86"/>
      <c r="B70" s="632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</row>
    <row r="71" spans="1:14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</row>
    <row r="72" spans="1:14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</row>
    <row r="73" spans="1:14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</row>
    <row r="74" spans="1:14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</row>
    <row r="75" spans="1:14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</row>
    <row r="76" spans="1:14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</row>
    <row r="77" spans="1:14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</row>
    <row r="78" spans="1:14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 spans="1:14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</row>
    <row r="80" spans="1:14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</row>
    <row r="81" spans="1:14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</row>
    <row r="82" spans="1:14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</row>
    <row r="83" spans="1:14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</row>
    <row r="84" spans="1:14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</row>
    <row r="85" spans="1:14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</row>
    <row r="86" spans="1:14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</row>
    <row r="87" spans="1:14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</row>
    <row r="89" spans="1:14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</row>
  </sheetData>
  <mergeCells count="1">
    <mergeCell ref="E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I7" sqref="I7"/>
    </sheetView>
  </sheetViews>
  <sheetFormatPr defaultColWidth="8" defaultRowHeight="13.2"/>
  <cols>
    <col min="1" max="1" width="2" style="136" customWidth="1"/>
    <col min="2" max="2" width="10.09765625" style="136" customWidth="1"/>
    <col min="3" max="3" width="17.8984375" style="136" customWidth="1"/>
    <col min="4" max="4" width="7.19921875" style="136" customWidth="1"/>
    <col min="5" max="5" width="7.69921875" style="136" customWidth="1"/>
    <col min="6" max="7" width="8" style="136" customWidth="1"/>
    <col min="8" max="9" width="10.8984375" style="136" customWidth="1"/>
    <col min="10" max="16384" width="8" style="136"/>
  </cols>
  <sheetData>
    <row r="1" spans="1:9" ht="20.100000000000001" customHeight="1">
      <c r="A1" s="133" t="s">
        <v>612</v>
      </c>
      <c r="B1" s="134"/>
      <c r="C1" s="134"/>
      <c r="D1" s="134"/>
      <c r="E1" s="134"/>
      <c r="F1" s="135"/>
    </row>
    <row r="2" spans="1:9" ht="20.100000000000001" customHeight="1">
      <c r="A2" s="133" t="s">
        <v>698</v>
      </c>
      <c r="B2" s="134"/>
      <c r="C2" s="134"/>
      <c r="D2" s="134"/>
      <c r="E2" s="134"/>
      <c r="F2" s="135"/>
    </row>
    <row r="3" spans="1:9" ht="20.100000000000001" customHeight="1">
      <c r="A3" s="137"/>
      <c r="B3" s="138"/>
      <c r="C3" s="138"/>
      <c r="D3" s="138"/>
      <c r="E3" s="138"/>
      <c r="F3" s="138"/>
      <c r="G3" s="139"/>
      <c r="H3" s="139"/>
      <c r="I3" s="137"/>
    </row>
    <row r="4" spans="1:9" ht="20.100000000000001" customHeight="1">
      <c r="A4" s="137"/>
      <c r="B4" s="138"/>
      <c r="C4" s="138"/>
      <c r="D4" s="138"/>
      <c r="E4" s="138"/>
      <c r="F4" s="139"/>
      <c r="G4" s="139"/>
      <c r="H4" s="139"/>
      <c r="I4" s="241" t="s">
        <v>133</v>
      </c>
    </row>
    <row r="5" spans="1:9" ht="15.9" customHeight="1">
      <c r="A5" s="140"/>
      <c r="B5" s="141"/>
      <c r="C5" s="141"/>
      <c r="D5" s="1021" t="s">
        <v>699</v>
      </c>
      <c r="E5" s="1021"/>
      <c r="F5" s="1021"/>
      <c r="G5" s="1021"/>
      <c r="H5" s="697" t="s">
        <v>373</v>
      </c>
      <c r="I5" s="697" t="s">
        <v>373</v>
      </c>
    </row>
    <row r="6" spans="1:9" ht="15.9" customHeight="1">
      <c r="A6" s="137"/>
      <c r="B6" s="138"/>
      <c r="C6" s="138"/>
      <c r="D6" s="527" t="s">
        <v>281</v>
      </c>
      <c r="E6" s="527" t="s">
        <v>145</v>
      </c>
      <c r="F6" s="527" t="s">
        <v>227</v>
      </c>
      <c r="G6" s="527" t="s">
        <v>228</v>
      </c>
      <c r="H6" s="521" t="s">
        <v>152</v>
      </c>
      <c r="I6" s="521" t="s">
        <v>55</v>
      </c>
    </row>
    <row r="7" spans="1:9" ht="15.9" customHeight="1">
      <c r="A7" s="137"/>
      <c r="B7" s="138"/>
      <c r="C7" s="138"/>
      <c r="D7" s="528" t="s">
        <v>564</v>
      </c>
      <c r="E7" s="527" t="s">
        <v>565</v>
      </c>
      <c r="F7" s="527" t="s">
        <v>565</v>
      </c>
      <c r="G7" s="527" t="s">
        <v>565</v>
      </c>
      <c r="H7" s="521" t="s">
        <v>618</v>
      </c>
      <c r="I7" s="521" t="s">
        <v>618</v>
      </c>
    </row>
    <row r="8" spans="1:9" ht="15.9" customHeight="1">
      <c r="A8" s="137"/>
      <c r="B8" s="138"/>
      <c r="C8" s="138"/>
      <c r="D8" s="528"/>
      <c r="E8" s="527">
        <v>2020</v>
      </c>
      <c r="F8" s="527">
        <v>2020</v>
      </c>
      <c r="G8" s="527">
        <v>2021</v>
      </c>
      <c r="H8" s="521" t="s">
        <v>56</v>
      </c>
      <c r="I8" s="521" t="s">
        <v>56</v>
      </c>
    </row>
    <row r="9" spans="1:9" ht="15.9" customHeight="1">
      <c r="A9" s="137"/>
      <c r="B9" s="138"/>
      <c r="C9" s="138"/>
      <c r="D9" s="528"/>
      <c r="E9" s="527"/>
      <c r="F9" s="527"/>
      <c r="G9" s="527"/>
      <c r="H9" s="521" t="s">
        <v>57</v>
      </c>
      <c r="I9" s="521" t="s">
        <v>57</v>
      </c>
    </row>
    <row r="10" spans="1:9" ht="20.100000000000001" customHeight="1">
      <c r="A10" s="135"/>
      <c r="B10" s="142"/>
      <c r="C10" s="142"/>
      <c r="D10" s="529"/>
      <c r="E10" s="529"/>
      <c r="F10" s="530"/>
      <c r="G10" s="531"/>
      <c r="H10" s="698" t="s">
        <v>385</v>
      </c>
      <c r="I10" s="698" t="s">
        <v>385</v>
      </c>
    </row>
    <row r="11" spans="1:9" ht="20.100000000000001" customHeight="1">
      <c r="A11" s="135"/>
      <c r="B11" s="142"/>
      <c r="C11" s="142"/>
      <c r="D11" s="142"/>
      <c r="E11" s="142"/>
      <c r="F11" s="532"/>
      <c r="G11" s="533"/>
      <c r="H11" s="521"/>
      <c r="I11" s="521"/>
    </row>
    <row r="12" spans="1:9" ht="20.100000000000001" customHeight="1">
      <c r="A12" s="143" t="s">
        <v>229</v>
      </c>
      <c r="B12" s="137"/>
      <c r="C12" s="137"/>
      <c r="D12" s="534">
        <v>105.14314161743883</v>
      </c>
      <c r="E12" s="534">
        <v>102.06000923093966</v>
      </c>
      <c r="F12" s="535">
        <v>101.87625254133692</v>
      </c>
      <c r="G12" s="535">
        <v>99.384500000000003</v>
      </c>
      <c r="H12" s="536">
        <v>102.5067579019379</v>
      </c>
      <c r="I12" s="536">
        <v>101.81689561714622</v>
      </c>
    </row>
    <row r="13" spans="1:9" ht="20.100000000000001" customHeight="1">
      <c r="A13" s="145"/>
      <c r="B13" s="146"/>
      <c r="C13" s="146"/>
      <c r="D13" s="537"/>
      <c r="E13" s="537"/>
      <c r="F13" s="538"/>
      <c r="G13" s="539"/>
      <c r="H13" s="540"/>
      <c r="I13" s="541"/>
    </row>
    <row r="14" spans="1:9" ht="20.100000000000001" customHeight="1">
      <c r="A14" s="145"/>
      <c r="B14" s="147" t="s">
        <v>230</v>
      </c>
      <c r="C14" s="147"/>
      <c r="D14" s="148">
        <v>110.38144777621677</v>
      </c>
      <c r="E14" s="148">
        <v>101.29696713248573</v>
      </c>
      <c r="F14" s="542">
        <v>101.80386204648455</v>
      </c>
      <c r="G14" s="542">
        <v>99.835800000000006</v>
      </c>
      <c r="H14" s="149">
        <v>100.98898809861903</v>
      </c>
      <c r="I14" s="543">
        <v>100.90467497267824</v>
      </c>
    </row>
    <row r="15" spans="1:9" ht="20.100000000000001" customHeight="1">
      <c r="A15" s="145"/>
      <c r="B15" s="150" t="s">
        <v>566</v>
      </c>
      <c r="C15" s="147" t="s">
        <v>231</v>
      </c>
      <c r="D15" s="148">
        <v>109.12007111993329</v>
      </c>
      <c r="E15" s="148">
        <v>104.66360398253711</v>
      </c>
      <c r="F15" s="542">
        <v>103.43612145240371</v>
      </c>
      <c r="G15" s="542">
        <v>100.12260000000001</v>
      </c>
      <c r="H15" s="149">
        <v>104.91893973247879</v>
      </c>
      <c r="I15" s="543">
        <v>105.32369864042903</v>
      </c>
    </row>
    <row r="16" spans="1:9" ht="20.100000000000001" customHeight="1">
      <c r="A16" s="145"/>
      <c r="B16" s="147"/>
      <c r="C16" s="147" t="s">
        <v>232</v>
      </c>
      <c r="D16" s="148">
        <v>111.03859928397107</v>
      </c>
      <c r="E16" s="148">
        <v>100.40314794094603</v>
      </c>
      <c r="F16" s="542">
        <v>101.52511816928369</v>
      </c>
      <c r="G16" s="542">
        <v>99.703900000000004</v>
      </c>
      <c r="H16" s="149">
        <v>99.912541769851643</v>
      </c>
      <c r="I16" s="543">
        <v>99.710854601515365</v>
      </c>
    </row>
    <row r="17" spans="1:12" ht="20.100000000000001" customHeight="1">
      <c r="A17" s="145"/>
      <c r="B17" s="147"/>
      <c r="C17" s="147" t="s">
        <v>233</v>
      </c>
      <c r="D17" s="148">
        <v>109.30867147579043</v>
      </c>
      <c r="E17" s="148">
        <v>102.10785113098491</v>
      </c>
      <c r="F17" s="542">
        <v>101.80376690624651</v>
      </c>
      <c r="G17" s="542">
        <v>100.0407</v>
      </c>
      <c r="H17" s="149">
        <v>102.02585465645379</v>
      </c>
      <c r="I17" s="543">
        <v>102.02663569994674</v>
      </c>
    </row>
    <row r="18" spans="1:12" ht="20.100000000000001" customHeight="1">
      <c r="A18" s="145"/>
      <c r="B18" s="147" t="s">
        <v>234</v>
      </c>
      <c r="C18" s="147"/>
      <c r="D18" s="148">
        <v>103.90148044459731</v>
      </c>
      <c r="E18" s="148">
        <v>102.03916968590786</v>
      </c>
      <c r="F18" s="542">
        <v>101.76224124571283</v>
      </c>
      <c r="G18" s="542">
        <v>100.1662</v>
      </c>
      <c r="H18" s="149">
        <v>101.90353854023013</v>
      </c>
      <c r="I18" s="543">
        <v>101.67867908726164</v>
      </c>
    </row>
    <row r="19" spans="1:12" ht="20.100000000000001" customHeight="1">
      <c r="A19" s="145"/>
      <c r="B19" s="147" t="s">
        <v>235</v>
      </c>
      <c r="C19" s="147"/>
      <c r="D19" s="148">
        <v>102.24731514414758</v>
      </c>
      <c r="E19" s="148">
        <v>100.81104036318396</v>
      </c>
      <c r="F19" s="542">
        <v>100.45794279337072</v>
      </c>
      <c r="G19" s="542">
        <v>100.023</v>
      </c>
      <c r="H19" s="149">
        <v>100.86092209354102</v>
      </c>
      <c r="I19" s="543">
        <v>100.85149428426146</v>
      </c>
    </row>
    <row r="20" spans="1:12" ht="20.100000000000001" customHeight="1">
      <c r="A20" s="145"/>
      <c r="B20" s="147" t="s">
        <v>236</v>
      </c>
      <c r="C20" s="147"/>
      <c r="D20" s="148">
        <v>103.72469507737507</v>
      </c>
      <c r="E20" s="148">
        <v>101.63029024729707</v>
      </c>
      <c r="F20" s="542">
        <v>101.29329480057115</v>
      </c>
      <c r="G20" s="542">
        <v>98.008600000000001</v>
      </c>
      <c r="H20" s="149">
        <v>103.46394338720245</v>
      </c>
      <c r="I20" s="543">
        <v>101.94364097083361</v>
      </c>
    </row>
    <row r="21" spans="1:12" ht="20.100000000000001" customHeight="1">
      <c r="A21" s="145"/>
      <c r="B21" s="147" t="s">
        <v>237</v>
      </c>
      <c r="C21" s="147"/>
      <c r="D21" s="148">
        <v>102.39025592099075</v>
      </c>
      <c r="E21" s="148">
        <v>100.7170894773308</v>
      </c>
      <c r="F21" s="542">
        <v>100.68497017607483</v>
      </c>
      <c r="G21" s="542">
        <v>100.0873</v>
      </c>
      <c r="H21" s="149">
        <v>100.62089882847283</v>
      </c>
      <c r="I21" s="543">
        <v>100.56254374526158</v>
      </c>
      <c r="J21" s="151"/>
      <c r="L21" s="151"/>
    </row>
    <row r="22" spans="1:12" ht="20.100000000000001" customHeight="1">
      <c r="A22" s="145"/>
      <c r="B22" s="147" t="s">
        <v>238</v>
      </c>
      <c r="C22" s="147"/>
      <c r="D22" s="148">
        <v>102.41916509401818</v>
      </c>
      <c r="E22" s="148">
        <v>100.17914348544306</v>
      </c>
      <c r="F22" s="542">
        <v>100.1500973132877</v>
      </c>
      <c r="G22" s="542">
        <v>100.0305</v>
      </c>
      <c r="H22" s="149">
        <v>100.16605688564492</v>
      </c>
      <c r="I22" s="543">
        <v>100.20050503425023</v>
      </c>
    </row>
    <row r="23" spans="1:12" ht="20.100000000000001" customHeight="1">
      <c r="A23" s="145"/>
      <c r="B23" s="150" t="s">
        <v>566</v>
      </c>
      <c r="C23" s="147" t="s">
        <v>239</v>
      </c>
      <c r="D23" s="148">
        <v>102.42411817559646</v>
      </c>
      <c r="E23" s="148">
        <v>100.02140166225175</v>
      </c>
      <c r="F23" s="542">
        <v>100.01900120632283</v>
      </c>
      <c r="G23" s="542">
        <v>100.00490000000001</v>
      </c>
      <c r="H23" s="149">
        <v>100.01863451548037</v>
      </c>
      <c r="I23" s="543">
        <v>100.04760031488175</v>
      </c>
    </row>
    <row r="24" spans="1:12" ht="20.100000000000001" customHeight="1">
      <c r="A24" s="145"/>
      <c r="B24" s="147" t="s">
        <v>240</v>
      </c>
      <c r="C24" s="147"/>
      <c r="D24" s="148">
        <v>102.14831102959033</v>
      </c>
      <c r="E24" s="148">
        <v>113.58243032063622</v>
      </c>
      <c r="F24" s="542">
        <v>111.4737170527345</v>
      </c>
      <c r="G24" s="542">
        <v>99.843500000000006</v>
      </c>
      <c r="H24" s="149">
        <v>113.67639286301052</v>
      </c>
      <c r="I24" s="543">
        <v>108.24322393159058</v>
      </c>
    </row>
    <row r="25" spans="1:12" ht="20.100000000000001" customHeight="1">
      <c r="A25" s="145"/>
      <c r="B25" s="147" t="s">
        <v>241</v>
      </c>
      <c r="C25" s="147"/>
      <c r="D25" s="148">
        <v>98.000920131431172</v>
      </c>
      <c r="E25" s="148">
        <v>99.107762065735869</v>
      </c>
      <c r="F25" s="542">
        <v>99.309497517392842</v>
      </c>
      <c r="G25" s="542">
        <v>99.941199999999995</v>
      </c>
      <c r="H25" s="149">
        <v>99.135096993815296</v>
      </c>
      <c r="I25" s="543">
        <v>99.255632240382369</v>
      </c>
    </row>
    <row r="26" spans="1:12" ht="20.100000000000001" customHeight="1">
      <c r="A26" s="145"/>
      <c r="B26" s="147" t="s">
        <v>242</v>
      </c>
      <c r="C26" s="147"/>
      <c r="D26" s="148">
        <v>104.17699394809448</v>
      </c>
      <c r="E26" s="148">
        <v>98.912438230668187</v>
      </c>
      <c r="F26" s="542">
        <v>97.584573124614636</v>
      </c>
      <c r="G26" s="542">
        <v>97.106099999999998</v>
      </c>
      <c r="H26" s="149">
        <v>102.30725572082636</v>
      </c>
      <c r="I26" s="543">
        <v>103.4909544492623</v>
      </c>
      <c r="J26" s="144"/>
    </row>
    <row r="27" spans="1:12" ht="20.100000000000001" customHeight="1">
      <c r="A27" s="145"/>
      <c r="B27" s="150" t="s">
        <v>566</v>
      </c>
      <c r="C27" s="147" t="s">
        <v>243</v>
      </c>
      <c r="D27" s="148">
        <v>104.08836815771515</v>
      </c>
      <c r="E27" s="148">
        <v>98.500470632487406</v>
      </c>
      <c r="F27" s="542">
        <v>97.014869426684086</v>
      </c>
      <c r="G27" s="542">
        <v>96.647400000000005</v>
      </c>
      <c r="H27" s="149">
        <v>102.36167828644054</v>
      </c>
      <c r="I27" s="543">
        <v>103.75967547382686</v>
      </c>
    </row>
    <row r="28" spans="1:12" ht="20.100000000000001" customHeight="1">
      <c r="A28" s="145"/>
      <c r="B28" s="147" t="s">
        <v>244</v>
      </c>
      <c r="C28" s="147"/>
      <c r="D28" s="148">
        <v>98.561755216623027</v>
      </c>
      <c r="E28" s="148">
        <v>99.289270014273939</v>
      </c>
      <c r="F28" s="542">
        <v>99.630252303704921</v>
      </c>
      <c r="G28" s="542">
        <v>100.01130000000001</v>
      </c>
      <c r="H28" s="149">
        <v>99.091483833200741</v>
      </c>
      <c r="I28" s="543">
        <v>98.904173312091743</v>
      </c>
    </row>
    <row r="29" spans="1:12" ht="20.100000000000001" customHeight="1">
      <c r="A29" s="145"/>
      <c r="B29" s="147" t="s">
        <v>616</v>
      </c>
      <c r="C29" s="147"/>
      <c r="D29" s="148">
        <v>104.86980109040991</v>
      </c>
      <c r="E29" s="148">
        <v>101.23606371249841</v>
      </c>
      <c r="F29" s="542">
        <v>100.90907079281861</v>
      </c>
      <c r="G29" s="542">
        <v>100.0171</v>
      </c>
      <c r="H29" s="149">
        <v>101.30486096876861</v>
      </c>
      <c r="I29" s="543">
        <v>101.55285932213428</v>
      </c>
    </row>
    <row r="30" spans="1:12" ht="20.100000000000001" customHeight="1">
      <c r="A30" s="145"/>
      <c r="B30" s="147"/>
      <c r="C30" s="147"/>
      <c r="D30" s="537"/>
      <c r="E30" s="537"/>
      <c r="F30" s="538"/>
      <c r="G30" s="538"/>
      <c r="H30" s="544"/>
      <c r="I30" s="149"/>
    </row>
    <row r="31" spans="1:12" ht="20.100000000000001" customHeight="1">
      <c r="A31" s="143" t="s">
        <v>245</v>
      </c>
      <c r="B31" s="152"/>
      <c r="C31" s="152"/>
      <c r="D31" s="534">
        <v>136.25433514372475</v>
      </c>
      <c r="E31" s="534">
        <v>97.30374276417858</v>
      </c>
      <c r="F31" s="535">
        <v>98.35814767996834</v>
      </c>
      <c r="G31" s="535">
        <v>100.00369999999999</v>
      </c>
      <c r="H31" s="536">
        <v>100.34249652602027</v>
      </c>
      <c r="I31" s="536">
        <v>111.83379684680207</v>
      </c>
    </row>
    <row r="32" spans="1:12" ht="20.100000000000001" customHeight="1">
      <c r="A32" s="143" t="s">
        <v>246</v>
      </c>
      <c r="B32" s="152"/>
      <c r="C32" s="152"/>
      <c r="D32" s="534">
        <v>98.494192464809132</v>
      </c>
      <c r="E32" s="534">
        <v>98.65435431272553</v>
      </c>
      <c r="F32" s="535">
        <v>98.857697514666086</v>
      </c>
      <c r="G32" s="535">
        <v>99.521199999999993</v>
      </c>
      <c r="H32" s="536">
        <v>99.061887978460575</v>
      </c>
      <c r="I32" s="536">
        <v>99.118199834288632</v>
      </c>
    </row>
    <row r="33" spans="1:9" ht="20.100000000000001" customHeight="1">
      <c r="A33" s="143" t="s">
        <v>247</v>
      </c>
      <c r="B33" s="152"/>
      <c r="C33" s="152"/>
      <c r="D33" s="534"/>
      <c r="E33" s="534">
        <v>0.73662908712537334</v>
      </c>
      <c r="F33" s="535"/>
      <c r="G33" s="545">
        <v>-0.26111889149331713</v>
      </c>
      <c r="H33" s="546"/>
      <c r="I33" s="536">
        <v>0.88196026849870179</v>
      </c>
    </row>
    <row r="34" spans="1:9" ht="20.100000000000001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I7" sqref="I7"/>
    </sheetView>
  </sheetViews>
  <sheetFormatPr defaultColWidth="9" defaultRowHeight="13.2"/>
  <cols>
    <col min="1" max="1" width="46.69921875" style="83" customWidth="1"/>
    <col min="2" max="3" width="10.69921875" style="83" customWidth="1"/>
    <col min="4" max="4" width="14.69921875" style="83" customWidth="1"/>
    <col min="5" max="16384" width="9" style="83"/>
  </cols>
  <sheetData>
    <row r="1" spans="1:7" s="153" customFormat="1" ht="20.100000000000001" customHeight="1">
      <c r="A1" s="850" t="s">
        <v>685</v>
      </c>
      <c r="B1" s="851"/>
      <c r="C1" s="852"/>
      <c r="D1" s="852"/>
      <c r="E1" s="852"/>
      <c r="F1" s="852"/>
    </row>
    <row r="2" spans="1:7" s="153" customFormat="1" ht="20.100000000000001" customHeight="1">
      <c r="A2" s="853"/>
      <c r="B2" s="853"/>
      <c r="C2" s="154"/>
      <c r="D2" s="852"/>
      <c r="E2" s="852"/>
      <c r="F2" s="852"/>
    </row>
    <row r="3" spans="1:7" s="157" customFormat="1" ht="20.100000000000001" customHeight="1">
      <c r="A3" s="155"/>
      <c r="B3" s="156"/>
      <c r="C3" s="854"/>
      <c r="D3" s="855" t="s">
        <v>133</v>
      </c>
      <c r="E3" s="854"/>
      <c r="F3" s="854"/>
    </row>
    <row r="4" spans="1:7" s="153" customFormat="1" ht="20.100000000000001" customHeight="1">
      <c r="A4" s="158"/>
      <c r="B4" s="1022" t="s">
        <v>654</v>
      </c>
      <c r="C4" s="1022"/>
      <c r="D4" s="963" t="s">
        <v>628</v>
      </c>
      <c r="E4" s="852"/>
      <c r="F4" s="852"/>
    </row>
    <row r="5" spans="1:7" s="160" customFormat="1" ht="20.100000000000001" customHeight="1">
      <c r="A5" s="159"/>
      <c r="B5" s="964" t="s">
        <v>87</v>
      </c>
      <c r="C5" s="964" t="s">
        <v>248</v>
      </c>
      <c r="D5" s="965" t="s">
        <v>655</v>
      </c>
      <c r="E5" s="856"/>
      <c r="F5" s="856"/>
    </row>
    <row r="6" spans="1:7" s="160" customFormat="1" ht="20.100000000000001" customHeight="1">
      <c r="A6" s="159"/>
      <c r="B6" s="966" t="s">
        <v>527</v>
      </c>
      <c r="C6" s="966" t="s">
        <v>618</v>
      </c>
      <c r="D6" s="967" t="s">
        <v>385</v>
      </c>
      <c r="E6" s="856"/>
      <c r="F6" s="856"/>
    </row>
    <row r="7" spans="1:7" ht="18" customHeight="1">
      <c r="A7" s="580"/>
      <c r="B7" s="580"/>
      <c r="C7" s="580"/>
      <c r="D7" s="580"/>
      <c r="E7" s="580"/>
      <c r="F7" s="580"/>
      <c r="G7" s="516"/>
    </row>
    <row r="8" spans="1:7" ht="18" customHeight="1">
      <c r="A8" s="242" t="s">
        <v>0</v>
      </c>
      <c r="B8" s="357">
        <v>100.04804447488343</v>
      </c>
      <c r="C8" s="357">
        <v>97.718298728102454</v>
      </c>
      <c r="D8" s="288">
        <v>102.81645436406512</v>
      </c>
      <c r="E8" s="580"/>
      <c r="F8" s="580"/>
      <c r="G8" s="516"/>
    </row>
    <row r="9" spans="1:7" ht="18" customHeight="1">
      <c r="A9" s="183" t="s">
        <v>1</v>
      </c>
      <c r="B9" s="857">
        <v>99.431489390527389</v>
      </c>
      <c r="C9" s="857">
        <v>97.552621629561656</v>
      </c>
      <c r="D9" s="858">
        <v>103.51995056363963</v>
      </c>
      <c r="E9" s="580"/>
      <c r="F9" s="580"/>
      <c r="G9" s="516"/>
    </row>
    <row r="10" spans="1:7" ht="18" customHeight="1">
      <c r="A10" s="183" t="s">
        <v>2</v>
      </c>
      <c r="B10" s="857">
        <v>100.76866712558012</v>
      </c>
      <c r="C10" s="857">
        <v>100.0662101545617</v>
      </c>
      <c r="D10" s="858">
        <v>100.45914548163699</v>
      </c>
      <c r="E10" s="580"/>
      <c r="F10" s="580"/>
      <c r="G10" s="516"/>
    </row>
    <row r="11" spans="1:7" ht="18" customHeight="1">
      <c r="A11" s="183" t="s">
        <v>189</v>
      </c>
      <c r="B11" s="857">
        <v>101.87794967406252</v>
      </c>
      <c r="C11" s="857">
        <v>97.982449493342841</v>
      </c>
      <c r="D11" s="858">
        <v>100.94082182159833</v>
      </c>
      <c r="E11" s="580"/>
      <c r="F11" s="580"/>
      <c r="G11" s="516"/>
    </row>
    <row r="12" spans="1:7" ht="18" customHeight="1">
      <c r="A12" s="242" t="s">
        <v>4</v>
      </c>
      <c r="B12" s="357">
        <v>103.70634591801951</v>
      </c>
      <c r="C12" s="357">
        <v>101.12092910295698</v>
      </c>
      <c r="D12" s="288">
        <v>102.44451491055639</v>
      </c>
      <c r="E12" s="580"/>
      <c r="F12" s="580"/>
      <c r="G12" s="516"/>
    </row>
    <row r="13" spans="1:7" ht="18" customHeight="1">
      <c r="A13" s="183" t="s">
        <v>5</v>
      </c>
      <c r="B13" s="857">
        <v>118.34787649237136</v>
      </c>
      <c r="C13" s="857">
        <v>103.32510094469207</v>
      </c>
      <c r="D13" s="858">
        <v>112.70069786445602</v>
      </c>
      <c r="E13" s="580"/>
      <c r="F13" s="580"/>
      <c r="G13" s="516"/>
    </row>
    <row r="14" spans="1:7" ht="18" customHeight="1">
      <c r="A14" s="183" t="s">
        <v>6</v>
      </c>
      <c r="B14" s="857">
        <v>103.2632427767018</v>
      </c>
      <c r="C14" s="857">
        <v>100.95284593797049</v>
      </c>
      <c r="D14" s="858">
        <v>102.17781530034657</v>
      </c>
      <c r="E14" s="580"/>
      <c r="F14" s="580"/>
      <c r="G14" s="516"/>
    </row>
    <row r="15" spans="1:7" ht="30" customHeight="1">
      <c r="A15" s="517" t="s">
        <v>545</v>
      </c>
      <c r="B15" s="857">
        <v>102.92797871035557</v>
      </c>
      <c r="C15" s="857">
        <v>102.06019666588173</v>
      </c>
      <c r="D15" s="858">
        <v>101.31976691665751</v>
      </c>
      <c r="E15" s="580"/>
      <c r="F15" s="580"/>
      <c r="G15" s="516"/>
    </row>
    <row r="16" spans="1:7" ht="30" customHeight="1">
      <c r="A16" s="517" t="s">
        <v>656</v>
      </c>
      <c r="B16" s="857">
        <v>101.76869672847656</v>
      </c>
      <c r="C16" s="857">
        <v>100.51954212899221</v>
      </c>
      <c r="D16" s="858">
        <v>101.61618374792563</v>
      </c>
      <c r="E16" s="518"/>
      <c r="F16" s="518"/>
      <c r="G16" s="516"/>
    </row>
    <row r="17" spans="1:7" ht="18" customHeight="1">
      <c r="A17" s="242" t="s">
        <v>10</v>
      </c>
      <c r="B17" s="357">
        <v>100.46442814263605</v>
      </c>
      <c r="C17" s="357">
        <v>99.931515492817709</v>
      </c>
      <c r="D17" s="288">
        <v>100.67704266529061</v>
      </c>
      <c r="E17" s="519"/>
      <c r="F17" s="519"/>
      <c r="G17" s="516"/>
    </row>
    <row r="18" spans="1:7" ht="18" customHeight="1">
      <c r="A18" s="181" t="s">
        <v>49</v>
      </c>
      <c r="B18" s="358"/>
      <c r="C18" s="358"/>
      <c r="D18" s="858"/>
      <c r="E18" s="519"/>
      <c r="F18" s="519"/>
      <c r="G18" s="516"/>
    </row>
    <row r="19" spans="1:7" ht="18" customHeight="1">
      <c r="A19" s="183" t="s">
        <v>148</v>
      </c>
      <c r="B19" s="857">
        <v>98.219125613809837</v>
      </c>
      <c r="C19" s="857">
        <v>97.854638174861165</v>
      </c>
      <c r="D19" s="858">
        <v>99.54487098900475</v>
      </c>
      <c r="E19" s="859"/>
      <c r="F19" s="519"/>
      <c r="G19" s="516"/>
    </row>
    <row r="20" spans="1:7" ht="18" customHeight="1">
      <c r="A20" s="183" t="s">
        <v>13</v>
      </c>
      <c r="B20" s="857">
        <v>100.97899437518494</v>
      </c>
      <c r="C20" s="857">
        <v>100.04579696844293</v>
      </c>
      <c r="D20" s="858">
        <v>100.76412160400302</v>
      </c>
      <c r="E20" s="859"/>
      <c r="F20" s="519"/>
      <c r="G20" s="516"/>
    </row>
    <row r="21" spans="1:7" ht="18" customHeight="1">
      <c r="A21" s="183" t="s">
        <v>14</v>
      </c>
      <c r="B21" s="857">
        <v>100.17287229075123</v>
      </c>
      <c r="C21" s="857">
        <v>100.07725835042956</v>
      </c>
      <c r="D21" s="858">
        <v>99.665445124555006</v>
      </c>
      <c r="E21" s="859"/>
      <c r="F21" s="519"/>
      <c r="G21" s="516"/>
    </row>
    <row r="22" spans="1:7" ht="18" customHeight="1">
      <c r="A22" s="183" t="s">
        <v>20</v>
      </c>
      <c r="B22" s="857">
        <v>102.58213602591356</v>
      </c>
      <c r="C22" s="857">
        <v>100.06580512110553</v>
      </c>
      <c r="D22" s="858">
        <v>103.0156051691758</v>
      </c>
      <c r="E22" s="859"/>
      <c r="F22" s="519"/>
      <c r="G22" s="516"/>
    </row>
    <row r="23" spans="1:7" ht="18" customHeight="1">
      <c r="A23" s="183" t="s">
        <v>21</v>
      </c>
      <c r="B23" s="857">
        <v>100.80510982717634</v>
      </c>
      <c r="C23" s="857">
        <v>100.4377995375673</v>
      </c>
      <c r="D23" s="858">
        <v>100.4898632976471</v>
      </c>
      <c r="E23" s="859"/>
      <c r="F23" s="519"/>
      <c r="G23" s="516"/>
    </row>
    <row r="24" spans="1:7" ht="18" customHeight="1">
      <c r="A24" s="183" t="s">
        <v>22</v>
      </c>
      <c r="B24" s="857">
        <v>100.43074896066895</v>
      </c>
      <c r="C24" s="857">
        <v>99.974185137587796</v>
      </c>
      <c r="D24" s="858">
        <v>100.46582788389568</v>
      </c>
      <c r="E24" s="860"/>
      <c r="F24" s="580"/>
      <c r="G24" s="516"/>
    </row>
    <row r="25" spans="1:7" ht="18" customHeight="1">
      <c r="A25" s="580"/>
      <c r="B25" s="580"/>
      <c r="C25" s="580"/>
      <c r="D25" s="580"/>
      <c r="E25" s="580"/>
      <c r="F25" s="580"/>
      <c r="G25" s="516"/>
    </row>
    <row r="26" spans="1:7">
      <c r="A26" s="580"/>
      <c r="B26" s="580"/>
      <c r="C26" s="580"/>
      <c r="D26" s="580"/>
      <c r="E26" s="580"/>
      <c r="F26" s="580"/>
      <c r="G26" s="516"/>
    </row>
    <row r="27" spans="1:7">
      <c r="A27" s="580"/>
      <c r="B27" s="580"/>
      <c r="C27" s="580"/>
      <c r="D27" s="580"/>
      <c r="E27" s="580"/>
      <c r="F27" s="580"/>
      <c r="G27" s="516"/>
    </row>
    <row r="28" spans="1:7">
      <c r="A28" s="580"/>
      <c r="B28" s="580"/>
      <c r="C28" s="580"/>
      <c r="D28" s="580"/>
      <c r="E28" s="580"/>
      <c r="F28" s="580"/>
      <c r="G28" s="516"/>
    </row>
    <row r="29" spans="1:7">
      <c r="A29" s="580"/>
      <c r="B29" s="580"/>
      <c r="C29" s="580"/>
      <c r="D29" s="580"/>
      <c r="E29" s="580"/>
      <c r="F29" s="580"/>
      <c r="G29" s="516"/>
    </row>
    <row r="30" spans="1:7">
      <c r="A30" s="580"/>
      <c r="B30" s="580"/>
      <c r="C30" s="580"/>
      <c r="D30" s="580"/>
      <c r="E30" s="580"/>
      <c r="F30" s="580"/>
      <c r="G30" s="516"/>
    </row>
    <row r="31" spans="1:7">
      <c r="A31" s="580"/>
      <c r="B31" s="580"/>
      <c r="C31" s="580"/>
      <c r="D31" s="580"/>
      <c r="E31" s="580"/>
      <c r="F31" s="580"/>
      <c r="G31" s="516"/>
    </row>
    <row r="32" spans="1:7">
      <c r="A32" s="580"/>
      <c r="B32" s="580"/>
      <c r="C32" s="580"/>
      <c r="D32" s="580"/>
      <c r="E32" s="580"/>
      <c r="F32" s="580"/>
      <c r="G32" s="516"/>
    </row>
    <row r="33" spans="1:7">
      <c r="A33" s="580"/>
      <c r="B33" s="580"/>
      <c r="C33" s="580"/>
      <c r="D33" s="580"/>
      <c r="E33" s="580"/>
      <c r="F33" s="580"/>
      <c r="G33" s="516"/>
    </row>
    <row r="34" spans="1:7">
      <c r="A34" s="580"/>
      <c r="B34" s="580"/>
      <c r="C34" s="580"/>
      <c r="D34" s="580"/>
      <c r="E34" s="580"/>
      <c r="F34" s="580"/>
      <c r="G34" s="516"/>
    </row>
    <row r="35" spans="1:7">
      <c r="A35" s="580"/>
      <c r="B35" s="580"/>
      <c r="C35" s="580"/>
      <c r="D35" s="580"/>
      <c r="E35" s="580"/>
      <c r="F35" s="580"/>
      <c r="G35" s="516"/>
    </row>
    <row r="36" spans="1:7">
      <c r="A36" s="580"/>
      <c r="B36" s="580"/>
      <c r="C36" s="580"/>
      <c r="D36" s="580"/>
      <c r="E36" s="580"/>
      <c r="F36" s="580"/>
      <c r="G36" s="516"/>
    </row>
    <row r="37" spans="1:7">
      <c r="A37" s="580"/>
      <c r="B37" s="580"/>
      <c r="C37" s="580"/>
      <c r="D37" s="580"/>
      <c r="E37" s="580"/>
      <c r="F37" s="580"/>
      <c r="G37" s="516"/>
    </row>
    <row r="38" spans="1:7">
      <c r="A38" s="580"/>
      <c r="B38" s="580"/>
      <c r="C38" s="580"/>
      <c r="D38" s="580"/>
      <c r="E38" s="580"/>
      <c r="F38" s="580"/>
      <c r="G38" s="516"/>
    </row>
    <row r="39" spans="1:7">
      <c r="A39" s="580"/>
      <c r="B39" s="580"/>
      <c r="C39" s="580"/>
      <c r="D39" s="580"/>
      <c r="E39" s="580"/>
      <c r="F39" s="580"/>
      <c r="G39" s="516"/>
    </row>
    <row r="40" spans="1:7">
      <c r="A40" s="580"/>
      <c r="B40" s="580"/>
      <c r="C40" s="580"/>
      <c r="D40" s="580"/>
      <c r="E40" s="580"/>
      <c r="F40" s="580"/>
      <c r="G40" s="516"/>
    </row>
    <row r="41" spans="1:7">
      <c r="A41" s="580"/>
      <c r="B41" s="580"/>
      <c r="C41" s="580"/>
      <c r="D41" s="580"/>
      <c r="E41" s="580"/>
      <c r="F41" s="580"/>
      <c r="G41" s="516"/>
    </row>
    <row r="42" spans="1:7">
      <c r="A42" s="580"/>
      <c r="B42" s="580"/>
      <c r="C42" s="580"/>
      <c r="D42" s="580"/>
      <c r="E42" s="580"/>
      <c r="F42" s="580"/>
      <c r="G42" s="516"/>
    </row>
    <row r="43" spans="1:7">
      <c r="A43" s="580"/>
      <c r="B43" s="580"/>
      <c r="C43" s="580"/>
      <c r="D43" s="580"/>
      <c r="E43" s="580"/>
      <c r="F43" s="580"/>
      <c r="G43" s="516"/>
    </row>
    <row r="44" spans="1:7">
      <c r="A44" s="580"/>
      <c r="B44" s="580"/>
      <c r="C44" s="580"/>
      <c r="D44" s="580"/>
      <c r="E44" s="580"/>
      <c r="F44" s="580"/>
      <c r="G44" s="516"/>
    </row>
    <row r="45" spans="1:7">
      <c r="A45" s="580"/>
      <c r="B45" s="580"/>
      <c r="C45" s="580"/>
      <c r="D45" s="580"/>
      <c r="E45" s="580"/>
      <c r="F45" s="580"/>
      <c r="G45" s="516"/>
    </row>
    <row r="46" spans="1:7">
      <c r="A46" s="580"/>
      <c r="B46" s="580"/>
      <c r="C46" s="580"/>
      <c r="D46" s="580"/>
      <c r="E46" s="580"/>
      <c r="F46" s="580"/>
      <c r="G46" s="516"/>
    </row>
    <row r="47" spans="1:7">
      <c r="A47" s="580"/>
      <c r="B47" s="580"/>
      <c r="C47" s="580"/>
      <c r="D47" s="580"/>
      <c r="E47" s="580"/>
      <c r="F47" s="580"/>
      <c r="G47" s="516"/>
    </row>
    <row r="48" spans="1:7">
      <c r="A48" s="580"/>
      <c r="B48" s="580"/>
      <c r="C48" s="580"/>
      <c r="D48" s="580"/>
      <c r="E48" s="580"/>
      <c r="F48" s="580"/>
      <c r="G48" s="516"/>
    </row>
    <row r="49" spans="1:7">
      <c r="A49" s="580"/>
      <c r="B49" s="580"/>
      <c r="C49" s="580"/>
      <c r="D49" s="580"/>
      <c r="E49" s="580"/>
      <c r="F49" s="580"/>
      <c r="G49" s="516"/>
    </row>
    <row r="50" spans="1:7">
      <c r="A50" s="580"/>
      <c r="B50" s="580"/>
      <c r="C50" s="580"/>
      <c r="D50" s="580"/>
      <c r="E50" s="580"/>
      <c r="F50" s="580"/>
      <c r="G50" s="516"/>
    </row>
    <row r="51" spans="1:7">
      <c r="A51" s="580"/>
      <c r="B51" s="580"/>
      <c r="C51" s="580"/>
      <c r="D51" s="580"/>
      <c r="E51" s="580"/>
      <c r="F51" s="580"/>
      <c r="G51" s="516"/>
    </row>
    <row r="52" spans="1:7">
      <c r="A52" s="580"/>
      <c r="B52" s="580"/>
      <c r="C52" s="580"/>
      <c r="D52" s="580"/>
      <c r="E52" s="580"/>
      <c r="F52" s="580"/>
      <c r="G52" s="516"/>
    </row>
    <row r="53" spans="1:7">
      <c r="A53" s="580"/>
      <c r="B53" s="580"/>
      <c r="C53" s="580"/>
      <c r="D53" s="580"/>
      <c r="E53" s="580"/>
      <c r="F53" s="580"/>
      <c r="G53" s="516"/>
    </row>
    <row r="54" spans="1:7">
      <c r="A54" s="580"/>
      <c r="B54" s="580"/>
      <c r="C54" s="580"/>
      <c r="D54" s="580"/>
      <c r="E54" s="580"/>
      <c r="F54" s="580"/>
      <c r="G54" s="516"/>
    </row>
    <row r="55" spans="1:7">
      <c r="A55" s="580"/>
      <c r="B55" s="580"/>
      <c r="C55" s="580"/>
      <c r="D55" s="580"/>
      <c r="E55" s="580"/>
      <c r="F55" s="580"/>
      <c r="G55" s="516"/>
    </row>
    <row r="56" spans="1:7">
      <c r="A56" s="580"/>
      <c r="B56" s="580"/>
      <c r="C56" s="580"/>
      <c r="D56" s="580"/>
      <c r="E56" s="580"/>
      <c r="F56" s="580"/>
      <c r="G56" s="516"/>
    </row>
    <row r="57" spans="1:7">
      <c r="A57" s="580"/>
      <c r="B57" s="580"/>
      <c r="C57" s="580"/>
      <c r="D57" s="580"/>
      <c r="E57" s="580"/>
      <c r="F57" s="580"/>
      <c r="G57" s="516"/>
    </row>
    <row r="58" spans="1:7">
      <c r="A58" s="580"/>
      <c r="B58" s="580"/>
      <c r="C58" s="580"/>
      <c r="D58" s="580"/>
      <c r="E58" s="580"/>
      <c r="F58" s="580"/>
      <c r="G58" s="516"/>
    </row>
    <row r="59" spans="1:7">
      <c r="A59" s="580"/>
      <c r="B59" s="580"/>
      <c r="C59" s="580"/>
      <c r="D59" s="580"/>
      <c r="E59" s="580"/>
      <c r="F59" s="580"/>
      <c r="G59" s="516"/>
    </row>
    <row r="60" spans="1:7">
      <c r="A60" s="580"/>
      <c r="B60" s="580"/>
      <c r="C60" s="580"/>
      <c r="D60" s="580"/>
      <c r="E60" s="580"/>
      <c r="F60" s="580"/>
      <c r="G60" s="516"/>
    </row>
    <row r="61" spans="1:7">
      <c r="A61" s="580"/>
      <c r="B61" s="580"/>
      <c r="C61" s="580"/>
      <c r="D61" s="580"/>
      <c r="E61" s="580"/>
      <c r="F61" s="580"/>
      <c r="G61" s="516"/>
    </row>
    <row r="62" spans="1:7">
      <c r="A62" s="580"/>
      <c r="B62" s="580"/>
      <c r="C62" s="580"/>
      <c r="D62" s="580"/>
      <c r="E62" s="580"/>
      <c r="F62" s="580"/>
      <c r="G62" s="516"/>
    </row>
    <row r="63" spans="1:7">
      <c r="A63" s="580"/>
      <c r="B63" s="580"/>
      <c r="C63" s="580"/>
      <c r="D63" s="580"/>
      <c r="E63" s="580"/>
      <c r="F63" s="580"/>
      <c r="G63" s="516"/>
    </row>
    <row r="64" spans="1:7">
      <c r="A64" s="580"/>
      <c r="B64" s="580"/>
      <c r="C64" s="580"/>
      <c r="D64" s="580"/>
      <c r="E64" s="580"/>
      <c r="F64" s="580"/>
      <c r="G64" s="516"/>
    </row>
    <row r="65" spans="1:7">
      <c r="A65" s="580"/>
      <c r="B65" s="580"/>
      <c r="C65" s="580"/>
      <c r="D65" s="580"/>
      <c r="E65" s="580"/>
      <c r="F65" s="580"/>
      <c r="G65" s="516"/>
    </row>
    <row r="66" spans="1:7">
      <c r="A66" s="580"/>
      <c r="B66" s="580"/>
      <c r="C66" s="580"/>
      <c r="D66" s="580"/>
      <c r="E66" s="580"/>
      <c r="F66" s="580"/>
      <c r="G66" s="516"/>
    </row>
    <row r="67" spans="1:7">
      <c r="A67" s="580"/>
      <c r="B67" s="580"/>
      <c r="C67" s="580"/>
      <c r="D67" s="580"/>
      <c r="E67" s="580"/>
      <c r="F67" s="580"/>
      <c r="G67" s="516"/>
    </row>
    <row r="68" spans="1:7">
      <c r="A68" s="580"/>
      <c r="B68" s="580"/>
      <c r="C68" s="580"/>
      <c r="D68" s="580"/>
      <c r="E68" s="580"/>
      <c r="F68" s="580"/>
      <c r="G68" s="516"/>
    </row>
    <row r="69" spans="1:7">
      <c r="A69" s="580"/>
      <c r="B69" s="580"/>
      <c r="C69" s="580"/>
      <c r="D69" s="580"/>
      <c r="E69" s="580"/>
      <c r="F69" s="580"/>
      <c r="G69" s="516"/>
    </row>
    <row r="70" spans="1:7">
      <c r="A70" s="580"/>
      <c r="B70" s="580"/>
      <c r="C70" s="580"/>
      <c r="D70" s="580"/>
      <c r="E70" s="580"/>
      <c r="F70" s="580"/>
      <c r="G70" s="516"/>
    </row>
    <row r="71" spans="1:7">
      <c r="A71" s="580"/>
      <c r="B71" s="580"/>
      <c r="C71" s="580"/>
      <c r="D71" s="580"/>
      <c r="E71" s="580"/>
      <c r="F71" s="580"/>
      <c r="G71" s="516"/>
    </row>
    <row r="72" spans="1:7">
      <c r="A72" s="580"/>
      <c r="B72" s="580"/>
      <c r="C72" s="580"/>
      <c r="D72" s="580"/>
      <c r="E72" s="580"/>
      <c r="F72" s="580"/>
      <c r="G72" s="516"/>
    </row>
    <row r="73" spans="1:7">
      <c r="A73" s="580"/>
      <c r="B73" s="580"/>
      <c r="C73" s="580"/>
      <c r="D73" s="580"/>
      <c r="E73" s="580"/>
      <c r="F73" s="580"/>
      <c r="G73" s="516"/>
    </row>
    <row r="74" spans="1:7">
      <c r="A74" s="580"/>
      <c r="B74" s="580"/>
      <c r="C74" s="580"/>
      <c r="D74" s="580"/>
      <c r="E74" s="580"/>
      <c r="F74" s="580"/>
      <c r="G74" s="516"/>
    </row>
    <row r="75" spans="1:7">
      <c r="A75" s="580"/>
      <c r="B75" s="580"/>
      <c r="C75" s="580"/>
      <c r="D75" s="580"/>
      <c r="E75" s="580"/>
      <c r="F75" s="580"/>
      <c r="G75" s="516"/>
    </row>
    <row r="76" spans="1:7">
      <c r="A76" s="580"/>
      <c r="B76" s="580"/>
      <c r="C76" s="580"/>
      <c r="D76" s="580"/>
      <c r="E76" s="580"/>
      <c r="F76" s="580"/>
      <c r="G76" s="516"/>
    </row>
    <row r="77" spans="1:7">
      <c r="A77" s="580"/>
      <c r="B77" s="580"/>
      <c r="C77" s="580"/>
      <c r="D77" s="580"/>
      <c r="E77" s="580"/>
      <c r="F77" s="580"/>
      <c r="G77" s="516"/>
    </row>
    <row r="78" spans="1:7">
      <c r="A78" s="580"/>
      <c r="B78" s="580"/>
      <c r="C78" s="580"/>
      <c r="D78" s="580"/>
      <c r="E78" s="580"/>
      <c r="F78" s="580"/>
      <c r="G78" s="516"/>
    </row>
    <row r="79" spans="1:7">
      <c r="A79" s="580"/>
      <c r="B79" s="580"/>
      <c r="C79" s="580"/>
      <c r="D79" s="580"/>
      <c r="E79" s="580"/>
      <c r="F79" s="580"/>
      <c r="G79" s="516"/>
    </row>
    <row r="80" spans="1:7">
      <c r="A80" s="580"/>
      <c r="B80" s="580"/>
      <c r="C80" s="580"/>
      <c r="D80" s="580"/>
      <c r="E80" s="580"/>
      <c r="F80" s="580"/>
      <c r="G80" s="516"/>
    </row>
    <row r="81" spans="1:7">
      <c r="A81" s="580"/>
      <c r="B81" s="580"/>
      <c r="C81" s="580"/>
      <c r="D81" s="580"/>
      <c r="E81" s="580"/>
      <c r="F81" s="580"/>
      <c r="G81" s="516"/>
    </row>
    <row r="82" spans="1:7">
      <c r="A82" s="580"/>
      <c r="B82" s="580"/>
      <c r="C82" s="580"/>
      <c r="D82" s="580"/>
      <c r="E82" s="580"/>
      <c r="F82" s="580"/>
      <c r="G82" s="516"/>
    </row>
    <row r="83" spans="1:7">
      <c r="A83" s="580"/>
      <c r="B83" s="580"/>
      <c r="C83" s="580"/>
      <c r="D83" s="580"/>
      <c r="E83" s="580"/>
      <c r="F83" s="580"/>
      <c r="G83" s="516"/>
    </row>
    <row r="84" spans="1:7">
      <c r="A84" s="580"/>
      <c r="B84" s="580"/>
      <c r="C84" s="580"/>
      <c r="D84" s="580"/>
      <c r="E84" s="580"/>
      <c r="F84" s="580"/>
      <c r="G84" s="516"/>
    </row>
    <row r="85" spans="1:7">
      <c r="A85" s="580"/>
      <c r="B85" s="580"/>
      <c r="C85" s="580"/>
      <c r="D85" s="580"/>
      <c r="E85" s="580"/>
      <c r="F85" s="580"/>
      <c r="G85" s="516"/>
    </row>
    <row r="86" spans="1:7">
      <c r="A86" s="580"/>
      <c r="B86" s="580"/>
      <c r="C86" s="580"/>
      <c r="D86" s="580"/>
      <c r="E86" s="580"/>
      <c r="F86" s="580"/>
      <c r="G86" s="516"/>
    </row>
    <row r="87" spans="1:7">
      <c r="A87" s="580"/>
      <c r="B87" s="580"/>
      <c r="C87" s="580"/>
      <c r="D87" s="580"/>
      <c r="E87" s="580"/>
      <c r="F87" s="580"/>
      <c r="G87" s="516"/>
    </row>
    <row r="88" spans="1:7">
      <c r="A88" s="580"/>
      <c r="B88" s="580"/>
      <c r="C88" s="580"/>
      <c r="D88" s="580"/>
      <c r="E88" s="580"/>
      <c r="F88" s="580"/>
      <c r="G88" s="516"/>
    </row>
    <row r="89" spans="1:7">
      <c r="A89" s="580"/>
      <c r="B89" s="580"/>
      <c r="C89" s="580"/>
      <c r="D89" s="580"/>
      <c r="E89" s="580"/>
      <c r="F89" s="580"/>
      <c r="G89" s="516"/>
    </row>
    <row r="90" spans="1:7">
      <c r="A90" s="580"/>
      <c r="B90" s="580"/>
      <c r="C90" s="580"/>
      <c r="D90" s="580"/>
      <c r="E90" s="580"/>
      <c r="F90" s="580"/>
      <c r="G90" s="516"/>
    </row>
    <row r="91" spans="1:7">
      <c r="A91" s="580"/>
      <c r="B91" s="580"/>
      <c r="C91" s="580"/>
      <c r="D91" s="580"/>
      <c r="E91" s="580"/>
      <c r="F91" s="580"/>
      <c r="G91" s="516"/>
    </row>
    <row r="92" spans="1:7">
      <c r="A92" s="580"/>
      <c r="B92" s="580"/>
      <c r="C92" s="580"/>
      <c r="D92" s="580"/>
      <c r="E92" s="580"/>
      <c r="F92" s="580"/>
      <c r="G92" s="516"/>
    </row>
    <row r="93" spans="1:7">
      <c r="A93" s="580"/>
      <c r="B93" s="580"/>
      <c r="C93" s="580"/>
      <c r="D93" s="580"/>
      <c r="E93" s="580"/>
      <c r="F93" s="580"/>
      <c r="G93" s="516"/>
    </row>
    <row r="94" spans="1:7">
      <c r="A94" s="580"/>
      <c r="B94" s="580"/>
      <c r="C94" s="580"/>
      <c r="D94" s="580"/>
      <c r="E94" s="580"/>
      <c r="F94" s="580"/>
      <c r="G94" s="516"/>
    </row>
    <row r="95" spans="1:7">
      <c r="A95" s="580"/>
      <c r="B95" s="580"/>
      <c r="C95" s="580"/>
      <c r="D95" s="580"/>
      <c r="E95" s="580"/>
      <c r="F95" s="580"/>
      <c r="G95" s="516"/>
    </row>
    <row r="96" spans="1:7">
      <c r="A96" s="580"/>
      <c r="B96" s="580"/>
      <c r="C96" s="580"/>
      <c r="D96" s="580"/>
      <c r="E96" s="580"/>
      <c r="F96" s="580"/>
      <c r="G96" s="516"/>
    </row>
    <row r="97" spans="1:7">
      <c r="A97" s="580"/>
      <c r="B97" s="580"/>
      <c r="C97" s="580"/>
      <c r="D97" s="580"/>
      <c r="E97" s="580"/>
      <c r="F97" s="580"/>
      <c r="G97" s="516"/>
    </row>
    <row r="98" spans="1:7">
      <c r="A98" s="580"/>
      <c r="B98" s="580"/>
      <c r="C98" s="580"/>
      <c r="D98" s="580"/>
      <c r="E98" s="580"/>
      <c r="F98" s="580"/>
      <c r="G98" s="516"/>
    </row>
    <row r="99" spans="1:7">
      <c r="A99" s="580"/>
      <c r="B99" s="580"/>
      <c r="C99" s="580"/>
      <c r="D99" s="580"/>
      <c r="E99" s="580"/>
      <c r="F99" s="580"/>
      <c r="G99" s="516"/>
    </row>
    <row r="100" spans="1:7">
      <c r="A100" s="580"/>
      <c r="B100" s="580"/>
      <c r="C100" s="580"/>
      <c r="D100" s="580"/>
      <c r="E100" s="580"/>
      <c r="F100" s="580"/>
      <c r="G100" s="516"/>
    </row>
    <row r="101" spans="1:7">
      <c r="A101" s="580"/>
      <c r="B101" s="580"/>
      <c r="C101" s="580"/>
      <c r="D101" s="580"/>
      <c r="E101" s="580"/>
      <c r="F101" s="580"/>
      <c r="G101" s="516"/>
    </row>
    <row r="102" spans="1:7">
      <c r="A102" s="580"/>
      <c r="B102" s="580"/>
      <c r="C102" s="580"/>
      <c r="D102" s="580"/>
      <c r="E102" s="580"/>
      <c r="F102" s="580"/>
      <c r="G102" s="516"/>
    </row>
    <row r="103" spans="1:7">
      <c r="A103" s="580"/>
      <c r="B103" s="580"/>
      <c r="C103" s="580"/>
      <c r="D103" s="580"/>
      <c r="E103" s="580"/>
      <c r="F103" s="580"/>
      <c r="G103" s="516"/>
    </row>
    <row r="104" spans="1:7">
      <c r="A104" s="580"/>
      <c r="B104" s="580"/>
      <c r="C104" s="580"/>
      <c r="D104" s="580"/>
      <c r="E104" s="580"/>
      <c r="F104" s="580"/>
      <c r="G104" s="516"/>
    </row>
    <row r="105" spans="1:7">
      <c r="A105" s="580"/>
      <c r="B105" s="580"/>
      <c r="C105" s="580"/>
      <c r="D105" s="580"/>
      <c r="E105" s="580"/>
      <c r="F105" s="580"/>
      <c r="G105" s="516"/>
    </row>
    <row r="106" spans="1:7">
      <c r="A106" s="580"/>
      <c r="B106" s="580"/>
      <c r="C106" s="580"/>
      <c r="D106" s="580"/>
      <c r="E106" s="580"/>
      <c r="F106" s="580"/>
      <c r="G106" s="516"/>
    </row>
    <row r="107" spans="1:7">
      <c r="A107" s="580"/>
      <c r="B107" s="580"/>
      <c r="C107" s="580"/>
      <c r="D107" s="580"/>
      <c r="E107" s="580"/>
      <c r="F107" s="580"/>
      <c r="G107" s="516"/>
    </row>
    <row r="108" spans="1:7">
      <c r="A108" s="580"/>
      <c r="B108" s="580"/>
      <c r="C108" s="580"/>
      <c r="D108" s="580"/>
      <c r="E108" s="580"/>
      <c r="F108" s="580"/>
      <c r="G108" s="516"/>
    </row>
    <row r="109" spans="1:7">
      <c r="A109" s="580"/>
      <c r="B109" s="580"/>
      <c r="C109" s="580"/>
      <c r="D109" s="580"/>
      <c r="E109" s="580"/>
      <c r="F109" s="580"/>
      <c r="G109" s="516"/>
    </row>
    <row r="110" spans="1:7">
      <c r="A110" s="580"/>
      <c r="B110" s="580"/>
      <c r="C110" s="580"/>
      <c r="D110" s="580"/>
      <c r="E110" s="580"/>
      <c r="F110" s="580"/>
      <c r="G110" s="516"/>
    </row>
    <row r="111" spans="1:7">
      <c r="A111" s="580"/>
      <c r="B111" s="580"/>
      <c r="C111" s="580"/>
      <c r="D111" s="580"/>
      <c r="E111" s="580"/>
      <c r="F111" s="580"/>
      <c r="G111" s="516"/>
    </row>
    <row r="112" spans="1:7">
      <c r="A112" s="580"/>
      <c r="B112" s="580"/>
      <c r="C112" s="580"/>
      <c r="D112" s="580"/>
      <c r="E112" s="580"/>
      <c r="F112" s="580"/>
      <c r="G112" s="516"/>
    </row>
    <row r="113" spans="1:7">
      <c r="A113" s="580"/>
      <c r="B113" s="580"/>
      <c r="C113" s="580"/>
      <c r="D113" s="580"/>
      <c r="E113" s="580"/>
      <c r="F113" s="580"/>
      <c r="G113" s="516"/>
    </row>
    <row r="114" spans="1:7">
      <c r="A114" s="580"/>
      <c r="B114" s="580"/>
      <c r="C114" s="580"/>
      <c r="D114" s="580"/>
      <c r="E114" s="580"/>
      <c r="F114" s="580"/>
      <c r="G114" s="516"/>
    </row>
    <row r="115" spans="1:7">
      <c r="A115" s="580"/>
      <c r="B115" s="580"/>
      <c r="C115" s="580"/>
      <c r="D115" s="580"/>
      <c r="E115" s="580"/>
      <c r="F115" s="580"/>
      <c r="G115" s="516"/>
    </row>
    <row r="116" spans="1:7">
      <c r="A116" s="580"/>
      <c r="B116" s="580"/>
      <c r="C116" s="580"/>
      <c r="D116" s="580"/>
      <c r="E116" s="580"/>
      <c r="F116" s="580"/>
      <c r="G116" s="516"/>
    </row>
    <row r="117" spans="1:7">
      <c r="A117" s="516"/>
      <c r="B117" s="516"/>
      <c r="C117" s="516"/>
      <c r="D117" s="516"/>
      <c r="E117" s="516"/>
      <c r="F117" s="516"/>
      <c r="G117" s="516"/>
    </row>
    <row r="118" spans="1:7">
      <c r="A118" s="516"/>
      <c r="B118" s="516"/>
      <c r="C118" s="516"/>
      <c r="D118" s="516"/>
      <c r="E118" s="516"/>
      <c r="F118" s="516"/>
      <c r="G118" s="516"/>
    </row>
    <row r="119" spans="1:7">
      <c r="A119" s="516"/>
      <c r="B119" s="516"/>
      <c r="C119" s="516"/>
      <c r="D119" s="516"/>
      <c r="E119" s="516"/>
      <c r="F119" s="516"/>
      <c r="G119" s="516"/>
    </row>
    <row r="120" spans="1:7">
      <c r="A120" s="516"/>
      <c r="B120" s="516"/>
      <c r="C120" s="516"/>
      <c r="D120" s="516"/>
      <c r="E120" s="516"/>
      <c r="F120" s="516"/>
      <c r="G120" s="516"/>
    </row>
    <row r="121" spans="1:7">
      <c r="A121" s="516"/>
      <c r="B121" s="516"/>
      <c r="C121" s="516"/>
      <c r="D121" s="516"/>
      <c r="E121" s="516"/>
      <c r="F121" s="516"/>
      <c r="G121" s="516"/>
    </row>
    <row r="122" spans="1:7">
      <c r="A122" s="516"/>
      <c r="B122" s="516"/>
      <c r="C122" s="516"/>
      <c r="D122" s="516"/>
      <c r="E122" s="516"/>
      <c r="F122" s="516"/>
      <c r="G122" s="516"/>
    </row>
    <row r="123" spans="1:7">
      <c r="A123" s="516"/>
      <c r="B123" s="516"/>
      <c r="C123" s="516"/>
      <c r="D123" s="516"/>
      <c r="E123" s="516"/>
      <c r="F123" s="516"/>
      <c r="G123" s="51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2" zoomScalePageLayoutView="90" workbookViewId="0">
      <selection activeCell="I7" sqref="I7"/>
    </sheetView>
  </sheetViews>
  <sheetFormatPr defaultColWidth="10" defaultRowHeight="13.2"/>
  <cols>
    <col min="1" max="1" width="2.3984375" style="39" customWidth="1"/>
    <col min="2" max="2" width="38.69921875" style="39" customWidth="1"/>
    <col min="3" max="5" width="13.19921875" style="39" customWidth="1"/>
    <col min="6" max="16384" width="10" style="39"/>
  </cols>
  <sheetData>
    <row r="1" spans="1:8" ht="21" customHeight="1">
      <c r="A1" s="18" t="s">
        <v>617</v>
      </c>
      <c r="B1" s="19"/>
      <c r="C1" s="19"/>
      <c r="D1" s="19"/>
      <c r="E1" s="19"/>
      <c r="F1" s="20"/>
      <c r="G1" s="20"/>
      <c r="H1" s="20"/>
    </row>
    <row r="2" spans="1:8" ht="21" customHeight="1">
      <c r="A2" s="21"/>
      <c r="B2" s="21"/>
      <c r="C2" s="21"/>
      <c r="D2" s="21"/>
      <c r="E2" s="21"/>
      <c r="F2" s="20"/>
      <c r="G2" s="20"/>
      <c r="H2" s="20"/>
    </row>
    <row r="3" spans="1:8" ht="21" customHeight="1">
      <c r="A3" s="22"/>
      <c r="B3" s="22"/>
      <c r="C3" s="23"/>
      <c r="D3" s="22"/>
      <c r="E3" s="24" t="s">
        <v>447</v>
      </c>
    </row>
    <row r="4" spans="1:8" ht="18" customHeight="1">
      <c r="A4" s="25"/>
      <c r="B4" s="25"/>
      <c r="C4" s="26" t="s">
        <v>31</v>
      </c>
      <c r="D4" s="26" t="s">
        <v>32</v>
      </c>
      <c r="E4" s="26" t="s">
        <v>33</v>
      </c>
    </row>
    <row r="5" spans="1:8" ht="18" customHeight="1">
      <c r="A5" s="22"/>
      <c r="B5" s="22"/>
      <c r="C5" s="27" t="s">
        <v>34</v>
      </c>
      <c r="D5" s="27" t="s">
        <v>35</v>
      </c>
      <c r="E5" s="27" t="s">
        <v>36</v>
      </c>
    </row>
    <row r="6" spans="1:8" ht="18" customHeight="1">
      <c r="A6" s="22"/>
      <c r="B6" s="22"/>
      <c r="C6" s="28"/>
      <c r="D6" s="28"/>
      <c r="E6" s="28" t="s">
        <v>448</v>
      </c>
    </row>
    <row r="7" spans="1:8">
      <c r="A7" s="22"/>
      <c r="B7" s="22"/>
      <c r="C7" s="22"/>
      <c r="D7" s="22"/>
      <c r="E7" s="29"/>
    </row>
    <row r="8" spans="1:8" ht="21.75" customHeight="1">
      <c r="A8" s="30" t="s">
        <v>408</v>
      </c>
      <c r="B8" s="31"/>
      <c r="C8" s="32">
        <v>1619.9901400000001</v>
      </c>
      <c r="D8" s="32">
        <v>1643.7620899999999</v>
      </c>
      <c r="E8" s="33">
        <v>101.46741325228066</v>
      </c>
      <c r="F8" s="42"/>
    </row>
    <row r="9" spans="1:8" ht="21.75" customHeight="1">
      <c r="A9" s="34"/>
      <c r="B9" s="35" t="s">
        <v>37</v>
      </c>
      <c r="C9" s="41">
        <v>1351.4806500000002</v>
      </c>
      <c r="D9" s="41">
        <v>1364.3066800000001</v>
      </c>
      <c r="E9" s="36">
        <v>100.94903541534241</v>
      </c>
      <c r="F9" s="42"/>
    </row>
    <row r="10" spans="1:8" ht="21.75" customHeight="1">
      <c r="A10" s="30" t="s">
        <v>38</v>
      </c>
      <c r="B10" s="31"/>
      <c r="C10" s="32">
        <v>1580.8717200000001</v>
      </c>
      <c r="D10" s="32">
        <v>1577.3659209899999</v>
      </c>
      <c r="E10" s="33">
        <v>99.778236338493031</v>
      </c>
      <c r="F10" s="42"/>
    </row>
    <row r="11" spans="1:8" ht="21.75" customHeight="1">
      <c r="A11" s="34"/>
      <c r="B11" s="37" t="s">
        <v>39</v>
      </c>
      <c r="C11" s="41">
        <v>1051.5673100000001</v>
      </c>
      <c r="D11" s="41">
        <v>1040.87345099</v>
      </c>
      <c r="E11" s="36">
        <v>98.983055206423259</v>
      </c>
      <c r="F11" s="42"/>
    </row>
    <row r="12" spans="1:8" ht="21.75" customHeight="1">
      <c r="A12" s="34"/>
      <c r="B12" s="37" t="s">
        <v>40</v>
      </c>
      <c r="C12" s="41">
        <v>529.30441000000008</v>
      </c>
      <c r="D12" s="41">
        <v>536.49247000000003</v>
      </c>
      <c r="E12" s="36">
        <v>101.35802004748081</v>
      </c>
      <c r="F12" s="42"/>
      <c r="H12" s="42"/>
    </row>
    <row r="13" spans="1:8" ht="21.75" customHeight="1">
      <c r="A13" s="30" t="s">
        <v>48</v>
      </c>
      <c r="B13" s="37"/>
      <c r="C13" s="41"/>
      <c r="D13" s="41"/>
      <c r="E13" s="36"/>
      <c r="F13" s="42"/>
      <c r="H13" s="42"/>
    </row>
    <row r="14" spans="1:8" ht="21.75" customHeight="1">
      <c r="A14" s="34" t="s">
        <v>49</v>
      </c>
      <c r="B14" s="37"/>
      <c r="C14" s="41"/>
      <c r="D14" s="41"/>
      <c r="E14" s="36"/>
      <c r="F14" s="42"/>
      <c r="H14" s="42"/>
    </row>
    <row r="15" spans="1:8" ht="21.75" customHeight="1">
      <c r="A15" s="30"/>
      <c r="B15" s="37" t="s">
        <v>50</v>
      </c>
      <c r="C15" s="40">
        <v>890.9</v>
      </c>
      <c r="D15" s="41">
        <v>876.3</v>
      </c>
      <c r="E15" s="36">
        <v>98.361207767426194</v>
      </c>
      <c r="F15" s="42"/>
    </row>
    <row r="16" spans="1:8" ht="21.75" customHeight="1">
      <c r="A16" s="30"/>
      <c r="B16" s="37" t="s">
        <v>51</v>
      </c>
      <c r="C16" s="40">
        <v>100.9</v>
      </c>
      <c r="D16" s="41">
        <v>90</v>
      </c>
      <c r="E16" s="36">
        <v>89.197224975222994</v>
      </c>
      <c r="F16" s="42"/>
    </row>
    <row r="17" spans="1:6" ht="21.75" customHeight="1">
      <c r="A17" s="30"/>
      <c r="B17" s="39" t="s">
        <v>41</v>
      </c>
      <c r="C17" s="41">
        <v>174.397907293</v>
      </c>
      <c r="D17" s="41">
        <v>171.29445999999993</v>
      </c>
      <c r="E17" s="36">
        <v>98.220479052087427</v>
      </c>
      <c r="F17" s="42"/>
    </row>
    <row r="18" spans="1:6" ht="21.75" customHeight="1">
      <c r="A18" s="34"/>
      <c r="B18" s="37" t="s">
        <v>42</v>
      </c>
      <c r="C18" s="41">
        <v>40.949739999999991</v>
      </c>
      <c r="D18" s="41">
        <v>37.212447314999999</v>
      </c>
      <c r="E18" s="36">
        <v>90.873464190493053</v>
      </c>
      <c r="F18" s="42"/>
    </row>
    <row r="19" spans="1:6" ht="20.100000000000001" customHeight="1">
      <c r="A19" s="30" t="s">
        <v>52</v>
      </c>
      <c r="B19" s="38"/>
      <c r="C19" s="32">
        <v>993.02124632925745</v>
      </c>
      <c r="D19" s="32">
        <v>997.76814599999966</v>
      </c>
      <c r="E19" s="33">
        <v>100.47802599272566</v>
      </c>
      <c r="F19" s="42"/>
    </row>
    <row r="20" spans="1:6" ht="20.100000000000001" customHeight="1"/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I7" sqref="I7"/>
    </sheetView>
  </sheetViews>
  <sheetFormatPr defaultColWidth="9" defaultRowHeight="24.9" customHeight="1"/>
  <cols>
    <col min="1" max="1" width="48.69921875" style="163" customWidth="1"/>
    <col min="2" max="2" width="9.69921875" style="177" customWidth="1"/>
    <col min="3" max="3" width="9.69921875" style="166" customWidth="1"/>
    <col min="4" max="4" width="14.69921875" style="162" customWidth="1"/>
    <col min="5" max="33" width="9" style="162"/>
    <col min="34" max="16384" width="9" style="163"/>
  </cols>
  <sheetData>
    <row r="1" spans="1:33" ht="20.100000000000001" customHeight="1">
      <c r="A1" s="885" t="s">
        <v>686</v>
      </c>
      <c r="B1" s="886"/>
      <c r="C1" s="162"/>
    </row>
    <row r="2" spans="1:33" ht="20.100000000000001" customHeight="1">
      <c r="A2" s="887"/>
      <c r="B2" s="887"/>
      <c r="C2" s="164"/>
    </row>
    <row r="3" spans="1:33" ht="20.100000000000001" customHeight="1">
      <c r="A3" s="165"/>
      <c r="B3" s="888"/>
      <c r="D3" s="865" t="s">
        <v>133</v>
      </c>
    </row>
    <row r="4" spans="1:33" ht="20.100000000000001" customHeight="1">
      <c r="A4" s="158"/>
      <c r="B4" s="1023" t="s">
        <v>654</v>
      </c>
      <c r="C4" s="1023"/>
      <c r="D4" s="968" t="s">
        <v>628</v>
      </c>
    </row>
    <row r="5" spans="1:33" ht="20.100000000000001" customHeight="1">
      <c r="A5" s="159"/>
      <c r="B5" s="969" t="s">
        <v>87</v>
      </c>
      <c r="C5" s="969" t="s">
        <v>248</v>
      </c>
      <c r="D5" s="970" t="s">
        <v>655</v>
      </c>
    </row>
    <row r="6" spans="1:33" ht="20.100000000000001" customHeight="1">
      <c r="A6" s="159"/>
      <c r="B6" s="971" t="s">
        <v>527</v>
      </c>
      <c r="C6" s="971" t="s">
        <v>618</v>
      </c>
      <c r="D6" s="972" t="s">
        <v>385</v>
      </c>
    </row>
    <row r="7" spans="1:33" ht="20.100000000000001" customHeight="1">
      <c r="A7" s="159"/>
      <c r="B7" s="867"/>
      <c r="C7" s="867"/>
    </row>
    <row r="8" spans="1:33" s="169" customFormat="1" ht="20.100000000000001" customHeight="1">
      <c r="A8" s="167" t="s">
        <v>249</v>
      </c>
      <c r="B8" s="897">
        <v>98.219125613809837</v>
      </c>
      <c r="C8" s="897">
        <v>97.854638174861165</v>
      </c>
      <c r="D8" s="898">
        <v>99.54487098900475</v>
      </c>
      <c r="E8" s="168"/>
      <c r="F8" s="520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</row>
    <row r="9" spans="1:33" ht="20.100000000000001" customHeight="1">
      <c r="A9" s="161" t="s">
        <v>282</v>
      </c>
      <c r="B9" s="897">
        <v>100.37589471524886</v>
      </c>
      <c r="C9" s="897">
        <v>100.33432986916</v>
      </c>
      <c r="D9" s="898">
        <v>100.13048941868455</v>
      </c>
      <c r="E9" s="163"/>
      <c r="F9" s="520"/>
    </row>
    <row r="10" spans="1:33" ht="20.100000000000001" customHeight="1">
      <c r="A10" s="183" t="s">
        <v>283</v>
      </c>
      <c r="B10" s="899">
        <v>103.35235883108467</v>
      </c>
      <c r="C10" s="899">
        <v>103.328661441609</v>
      </c>
      <c r="D10" s="900">
        <v>99.320970224508898</v>
      </c>
      <c r="E10" s="163"/>
      <c r="F10" s="520"/>
    </row>
    <row r="11" spans="1:33" ht="20.100000000000001" customHeight="1">
      <c r="A11" s="183" t="s">
        <v>284</v>
      </c>
      <c r="B11" s="899">
        <v>100.3634056977547</v>
      </c>
      <c r="C11" s="899">
        <v>100.21601255788681</v>
      </c>
      <c r="D11" s="900">
        <v>100.32412898183765</v>
      </c>
      <c r="E11" s="163"/>
      <c r="F11" s="520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</row>
    <row r="12" spans="1:33" ht="20.100000000000001" customHeight="1">
      <c r="A12" s="161" t="s">
        <v>285</v>
      </c>
      <c r="B12" s="897">
        <v>112.13653762542054</v>
      </c>
      <c r="C12" s="897">
        <v>105.05</v>
      </c>
      <c r="D12" s="898">
        <v>105.95032316162074</v>
      </c>
      <c r="E12" s="163"/>
      <c r="F12" s="520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</row>
    <row r="13" spans="1:33" ht="20.100000000000001" customHeight="1">
      <c r="A13" s="183" t="s">
        <v>286</v>
      </c>
      <c r="B13" s="899">
        <v>114.96955327261129</v>
      </c>
      <c r="C13" s="899">
        <v>106.56</v>
      </c>
      <c r="D13" s="900">
        <v>106.99993729452702</v>
      </c>
      <c r="E13" s="163"/>
      <c r="F13" s="520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</row>
    <row r="14" spans="1:33" ht="20.100000000000001" customHeight="1">
      <c r="A14" s="183" t="s">
        <v>287</v>
      </c>
      <c r="B14" s="899">
        <v>100.73631416317284</v>
      </c>
      <c r="C14" s="899">
        <v>100.0922452018131</v>
      </c>
      <c r="D14" s="900">
        <v>100.56521063209247</v>
      </c>
      <c r="E14" s="163"/>
      <c r="F14" s="520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</row>
    <row r="15" spans="1:33" ht="20.100000000000001" customHeight="1">
      <c r="A15" s="161" t="s">
        <v>288</v>
      </c>
      <c r="B15" s="897">
        <v>89.541768362801463</v>
      </c>
      <c r="C15" s="897">
        <v>85.42</v>
      </c>
      <c r="D15" s="898">
        <v>97.105528797801867</v>
      </c>
      <c r="E15" s="163"/>
      <c r="F15" s="520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</row>
    <row r="16" spans="1:33" ht="20.100000000000001" customHeight="1">
      <c r="A16" s="192" t="s">
        <v>677</v>
      </c>
      <c r="B16" s="897">
        <v>100.08592429958674</v>
      </c>
      <c r="C16" s="897">
        <v>100.0349195577644</v>
      </c>
      <c r="D16" s="898">
        <v>100.43891254042748</v>
      </c>
      <c r="E16" s="163"/>
      <c r="F16" s="520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</row>
    <row r="17" spans="1:33" ht="20.100000000000001" customHeight="1">
      <c r="A17" s="193" t="s">
        <v>289</v>
      </c>
      <c r="B17" s="899"/>
      <c r="C17" s="899"/>
      <c r="D17" s="900"/>
      <c r="E17" s="163"/>
      <c r="F17" s="520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</row>
    <row r="18" spans="1:33" ht="20.100000000000001" customHeight="1">
      <c r="A18" s="183" t="s">
        <v>290</v>
      </c>
      <c r="B18" s="899">
        <v>100.05950984119471</v>
      </c>
      <c r="C18" s="899">
        <v>100.03728027886783</v>
      </c>
      <c r="D18" s="900">
        <v>100.45211340943882</v>
      </c>
      <c r="E18" s="163"/>
      <c r="F18" s="520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</row>
    <row r="19" spans="1:33" ht="20.100000000000001" customHeight="1">
      <c r="A19" s="183" t="s">
        <v>291</v>
      </c>
      <c r="B19" s="899">
        <v>100.27519995976017</v>
      </c>
      <c r="C19" s="899">
        <v>100.41613222848747</v>
      </c>
      <c r="D19" s="900">
        <v>100.05277897506357</v>
      </c>
      <c r="E19" s="163"/>
      <c r="F19" s="520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</row>
    <row r="20" spans="1:33" ht="20.100000000000001" customHeight="1">
      <c r="A20" s="194" t="s">
        <v>292</v>
      </c>
      <c r="B20" s="897">
        <v>100.65960108046181</v>
      </c>
      <c r="C20" s="897">
        <v>100.14642584843865</v>
      </c>
      <c r="D20" s="898">
        <v>100.59845968445202</v>
      </c>
      <c r="E20" s="163"/>
      <c r="F20" s="520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</row>
    <row r="21" spans="1:33" ht="20.100000000000001" customHeight="1">
      <c r="A21" s="170"/>
      <c r="B21" s="901"/>
      <c r="C21" s="901"/>
      <c r="D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</row>
    <row r="22" spans="1:33" ht="20.100000000000001" customHeight="1">
      <c r="A22" s="170"/>
      <c r="B22" s="901"/>
      <c r="C22" s="901"/>
      <c r="D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</row>
    <row r="23" spans="1:33" ht="20.100000000000001" customHeight="1">
      <c r="A23" s="170"/>
      <c r="B23" s="901"/>
      <c r="C23" s="901"/>
      <c r="D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</row>
    <row r="24" spans="1:33" ht="20.100000000000001" customHeight="1">
      <c r="A24" s="170"/>
      <c r="B24" s="901"/>
      <c r="C24" s="901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</row>
    <row r="25" spans="1:33" ht="20.100000000000001" customHeight="1">
      <c r="A25" s="170"/>
      <c r="B25" s="901"/>
      <c r="C25" s="901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</row>
    <row r="26" spans="1:33" ht="20.100000000000001" customHeight="1">
      <c r="A26" s="171"/>
      <c r="B26" s="902"/>
      <c r="C26" s="902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</row>
    <row r="27" spans="1:33" ht="20.100000000000001" customHeight="1">
      <c r="A27" s="171"/>
      <c r="B27" s="902"/>
      <c r="C27" s="90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</row>
    <row r="28" spans="1:33" ht="20.100000000000001" customHeight="1">
      <c r="A28" s="171"/>
      <c r="B28" s="902"/>
      <c r="C28" s="902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</row>
    <row r="29" spans="1:33" ht="20.100000000000001" customHeight="1">
      <c r="A29" s="171"/>
      <c r="B29" s="902"/>
      <c r="C29" s="902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</row>
    <row r="30" spans="1:33" ht="20.100000000000001" customHeight="1">
      <c r="A30" s="171"/>
      <c r="B30" s="902"/>
      <c r="C30" s="902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</row>
    <row r="31" spans="1:33" ht="20.100000000000001" customHeight="1">
      <c r="A31" s="172"/>
      <c r="B31" s="173"/>
      <c r="C31" s="17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</row>
    <row r="32" spans="1:33" ht="20.100000000000001" customHeight="1">
      <c r="A32" s="172"/>
      <c r="B32" s="173"/>
      <c r="C32" s="17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</row>
    <row r="33" spans="1:33" ht="20.100000000000001" customHeight="1">
      <c r="A33" s="172"/>
      <c r="B33" s="173"/>
      <c r="C33" s="17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</row>
    <row r="34" spans="1:33" ht="20.100000000000001" customHeight="1">
      <c r="A34" s="172"/>
      <c r="B34" s="173"/>
      <c r="C34" s="17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</row>
    <row r="35" spans="1:33" ht="20.100000000000001" customHeight="1">
      <c r="A35" s="172"/>
      <c r="B35" s="173"/>
      <c r="C35" s="17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</row>
    <row r="36" spans="1:33" ht="20.100000000000001" customHeight="1">
      <c r="A36" s="172"/>
      <c r="B36" s="173"/>
      <c r="C36" s="17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</row>
    <row r="37" spans="1:33" ht="20.100000000000001" customHeight="1">
      <c r="A37" s="172"/>
      <c r="B37" s="173"/>
      <c r="C37" s="17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</row>
    <row r="38" spans="1:33" ht="20.100000000000001" customHeight="1">
      <c r="A38" s="172"/>
      <c r="B38" s="173"/>
      <c r="C38" s="17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</row>
    <row r="39" spans="1:33" ht="20.100000000000001" customHeight="1">
      <c r="A39" s="172"/>
      <c r="B39" s="173"/>
      <c r="C39" s="17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</row>
    <row r="40" spans="1:33" ht="20.100000000000001" customHeight="1">
      <c r="A40" s="172"/>
      <c r="B40" s="173"/>
      <c r="C40" s="17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</row>
    <row r="41" spans="1:33" ht="20.100000000000001" customHeight="1">
      <c r="A41" s="172"/>
      <c r="B41" s="173"/>
      <c r="C41" s="17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</row>
    <row r="42" spans="1:33" ht="20.100000000000001" customHeight="1">
      <c r="A42" s="172"/>
      <c r="B42" s="173"/>
      <c r="C42" s="17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</row>
    <row r="43" spans="1:33" ht="20.100000000000001" customHeight="1">
      <c r="A43" s="172"/>
      <c r="B43" s="580"/>
      <c r="C43" s="580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</row>
    <row r="44" spans="1:33" ht="20.100000000000001" customHeight="1">
      <c r="A44" s="172"/>
      <c r="B44" s="580"/>
      <c r="C44" s="580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</row>
    <row r="45" spans="1:33" ht="20.100000000000001" customHeight="1">
      <c r="A45" s="172"/>
      <c r="B45" s="580"/>
      <c r="C45" s="580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</row>
    <row r="46" spans="1:33" ht="20.100000000000001" customHeight="1">
      <c r="A46" s="172"/>
      <c r="B46" s="580"/>
      <c r="C46" s="580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</row>
    <row r="47" spans="1:33" ht="20.100000000000001" customHeight="1">
      <c r="A47" s="172"/>
      <c r="B47" s="580"/>
      <c r="C47" s="580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</row>
    <row r="48" spans="1:33" ht="20.100000000000001" customHeight="1">
      <c r="A48" s="172"/>
      <c r="B48" s="580"/>
      <c r="C48" s="580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</row>
    <row r="49" spans="1:33" ht="20.100000000000001" customHeight="1">
      <c r="A49" s="172"/>
      <c r="B49" s="580"/>
      <c r="C49" s="580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</row>
    <row r="50" spans="1:33" ht="20.100000000000001" customHeight="1">
      <c r="A50" s="172"/>
      <c r="B50" s="580"/>
      <c r="C50" s="580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</row>
    <row r="51" spans="1:33" ht="20.100000000000001" customHeight="1">
      <c r="A51" s="172"/>
      <c r="B51" s="580"/>
      <c r="C51" s="580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</row>
    <row r="52" spans="1:33" ht="20.100000000000001" customHeight="1">
      <c r="A52" s="172"/>
      <c r="B52" s="580"/>
      <c r="C52" s="580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</row>
    <row r="53" spans="1:33" ht="20.100000000000001" customHeight="1">
      <c r="A53" s="172"/>
      <c r="B53" s="580"/>
      <c r="C53" s="580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</row>
    <row r="54" spans="1:33" ht="20.100000000000001" customHeight="1">
      <c r="A54" s="172"/>
      <c r="B54" s="580"/>
      <c r="C54" s="580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</row>
    <row r="55" spans="1:33" ht="20.100000000000001" customHeight="1">
      <c r="A55" s="172"/>
      <c r="B55" s="580"/>
      <c r="C55" s="580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</row>
    <row r="56" spans="1:33" ht="20.100000000000001" customHeight="1">
      <c r="A56" s="172"/>
      <c r="B56" s="580"/>
      <c r="C56" s="580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</row>
    <row r="57" spans="1:33" ht="20.100000000000001" customHeight="1">
      <c r="A57" s="172"/>
      <c r="B57" s="580"/>
      <c r="C57" s="580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</row>
    <row r="58" spans="1:33" ht="20.100000000000001" customHeight="1">
      <c r="A58" s="172"/>
      <c r="B58" s="580"/>
      <c r="C58" s="580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</row>
    <row r="59" spans="1:33" ht="24.9" customHeight="1">
      <c r="A59" s="172"/>
      <c r="B59" s="580"/>
      <c r="C59" s="580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</row>
    <row r="60" spans="1:33" ht="24.9" customHeight="1">
      <c r="A60" s="172"/>
      <c r="B60" s="580"/>
      <c r="C60" s="580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</row>
    <row r="61" spans="1:33" ht="24.9" customHeight="1">
      <c r="A61" s="172"/>
      <c r="B61" s="580"/>
      <c r="C61" s="580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</row>
    <row r="62" spans="1:33" ht="24.9" customHeight="1">
      <c r="A62" s="174"/>
      <c r="B62" s="580"/>
      <c r="C62" s="580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</row>
    <row r="63" spans="1:33" ht="24.9" customHeight="1">
      <c r="A63" s="174"/>
      <c r="B63" s="580"/>
      <c r="C63" s="580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</row>
    <row r="64" spans="1:33" ht="24.9" customHeight="1">
      <c r="A64" s="174"/>
      <c r="B64" s="580"/>
      <c r="C64" s="580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</row>
    <row r="65" spans="1:33" ht="24.9" customHeight="1">
      <c r="A65" s="174"/>
      <c r="B65" s="580"/>
      <c r="C65" s="580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</row>
    <row r="66" spans="1:33" ht="24.9" customHeight="1">
      <c r="A66" s="174"/>
      <c r="B66" s="580"/>
      <c r="C66" s="580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</row>
    <row r="67" spans="1:33" ht="24.9" customHeight="1">
      <c r="A67" s="174"/>
      <c r="B67" s="580"/>
      <c r="C67" s="580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</row>
    <row r="68" spans="1:33" ht="24.9" customHeight="1">
      <c r="A68" s="174"/>
      <c r="B68" s="580"/>
      <c r="C68" s="580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</row>
    <row r="69" spans="1:33" ht="24.9" customHeight="1">
      <c r="A69" s="174"/>
      <c r="B69" s="580"/>
      <c r="C69" s="580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</row>
    <row r="70" spans="1:33" ht="24.9" customHeight="1">
      <c r="A70" s="174"/>
      <c r="B70" s="580"/>
      <c r="C70" s="580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</row>
    <row r="71" spans="1:33" ht="24.9" customHeight="1">
      <c r="A71" s="174"/>
      <c r="B71" s="580"/>
      <c r="C71" s="580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</row>
    <row r="72" spans="1:33" ht="24.9" customHeight="1">
      <c r="A72" s="174"/>
      <c r="B72" s="580"/>
      <c r="C72" s="580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</row>
    <row r="73" spans="1:33" ht="24.9" customHeight="1">
      <c r="A73" s="174"/>
      <c r="B73" s="580"/>
      <c r="C73" s="580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</row>
    <row r="74" spans="1:33" ht="24.9" customHeight="1">
      <c r="A74" s="174"/>
      <c r="B74" s="580"/>
      <c r="C74" s="580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</row>
    <row r="75" spans="1:33" ht="24.9" customHeight="1">
      <c r="A75" s="174"/>
      <c r="B75" s="580"/>
      <c r="C75" s="580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</row>
    <row r="76" spans="1:33" ht="24.9" customHeight="1">
      <c r="A76" s="174"/>
      <c r="B76" s="580"/>
      <c r="C76" s="580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</row>
    <row r="77" spans="1:33" ht="24.9" customHeight="1">
      <c r="A77" s="174"/>
      <c r="B77" s="580"/>
      <c r="C77" s="580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</row>
    <row r="78" spans="1:33" ht="24.9" customHeight="1">
      <c r="A78" s="174"/>
      <c r="B78" s="580"/>
      <c r="C78" s="580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</row>
    <row r="79" spans="1:33" ht="24.9" customHeight="1">
      <c r="A79" s="174"/>
      <c r="B79" s="580"/>
      <c r="C79" s="580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</row>
    <row r="80" spans="1:33" ht="24.9" customHeight="1">
      <c r="A80" s="174"/>
      <c r="B80" s="580"/>
      <c r="C80" s="580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</row>
    <row r="81" spans="1:33" ht="24.9" customHeight="1">
      <c r="A81" s="174"/>
      <c r="B81" s="580"/>
      <c r="C81" s="580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</row>
    <row r="82" spans="1:33" ht="24.9" customHeight="1">
      <c r="A82" s="174"/>
      <c r="B82" s="580"/>
      <c r="C82" s="580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</row>
    <row r="83" spans="1:33" ht="24.9" customHeight="1">
      <c r="A83" s="174"/>
      <c r="B83" s="580"/>
      <c r="C83" s="580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</row>
    <row r="84" spans="1:33" ht="24.9" customHeight="1">
      <c r="A84" s="174"/>
      <c r="B84" s="580"/>
      <c r="C84" s="580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</row>
    <row r="85" spans="1:33" ht="24.9" customHeight="1">
      <c r="A85" s="174"/>
      <c r="B85" s="580"/>
      <c r="C85" s="580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</row>
    <row r="86" spans="1:33" ht="24.9" customHeight="1">
      <c r="A86" s="174"/>
      <c r="B86" s="580"/>
      <c r="C86" s="580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</row>
    <row r="87" spans="1:33" ht="24.9" customHeight="1">
      <c r="A87" s="174"/>
      <c r="B87" s="580"/>
      <c r="C87" s="580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</row>
    <row r="88" spans="1:33" ht="24.9" customHeight="1">
      <c r="A88" s="174"/>
      <c r="B88" s="580"/>
      <c r="C88" s="580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</row>
    <row r="89" spans="1:33" ht="24.9" customHeight="1">
      <c r="A89" s="174"/>
      <c r="B89" s="580"/>
      <c r="C89" s="580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</row>
    <row r="90" spans="1:33" ht="24.9" customHeight="1">
      <c r="A90" s="174"/>
      <c r="B90" s="580"/>
      <c r="C90" s="580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</row>
    <row r="91" spans="1:33" ht="24.9" customHeight="1">
      <c r="A91" s="174"/>
      <c r="B91" s="580"/>
      <c r="C91" s="580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</row>
    <row r="92" spans="1:33" ht="24.9" customHeight="1">
      <c r="A92" s="174"/>
      <c r="B92" s="580"/>
      <c r="C92" s="580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</row>
    <row r="93" spans="1:33" ht="24.9" customHeight="1">
      <c r="A93" s="174"/>
      <c r="B93" s="580"/>
      <c r="C93" s="580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</row>
    <row r="94" spans="1:33" ht="24.9" customHeight="1">
      <c r="A94" s="174"/>
      <c r="B94" s="580"/>
      <c r="C94" s="580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</row>
    <row r="95" spans="1:33" ht="24.9" customHeight="1">
      <c r="A95" s="174"/>
      <c r="B95" s="580"/>
      <c r="C95" s="580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</row>
    <row r="96" spans="1:33" ht="24.9" customHeight="1">
      <c r="A96" s="175"/>
      <c r="B96" s="580"/>
      <c r="C96" s="580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</row>
    <row r="97" spans="1:33" ht="24.9" customHeight="1">
      <c r="A97" s="175"/>
      <c r="B97" s="580"/>
      <c r="C97" s="580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</row>
    <row r="98" spans="1:33" ht="24.9" customHeight="1">
      <c r="A98" s="175"/>
      <c r="B98" s="580"/>
      <c r="C98" s="580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</row>
    <row r="99" spans="1:33" ht="24.9" customHeight="1">
      <c r="A99" s="175"/>
      <c r="B99" s="580"/>
      <c r="C99" s="580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</row>
    <row r="100" spans="1:33" ht="24.9" customHeight="1">
      <c r="A100" s="175"/>
      <c r="B100" s="580"/>
      <c r="C100" s="580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</row>
    <row r="101" spans="1:33" ht="24.9" customHeight="1">
      <c r="A101" s="175"/>
      <c r="B101" s="580"/>
      <c r="C101" s="580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</row>
    <row r="102" spans="1:33" ht="24.9" customHeight="1">
      <c r="A102" s="175"/>
      <c r="B102" s="580"/>
      <c r="C102" s="580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</row>
    <row r="103" spans="1:33" ht="24.9" customHeight="1">
      <c r="A103" s="175"/>
      <c r="B103" s="580"/>
      <c r="C103" s="580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</row>
    <row r="104" spans="1:33" ht="24.9" customHeight="1">
      <c r="B104" s="580"/>
      <c r="C104" s="580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</row>
    <row r="105" spans="1:33" ht="24.9" customHeight="1">
      <c r="A105" s="175"/>
      <c r="B105" s="580"/>
      <c r="C105" s="580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</row>
    <row r="106" spans="1:33" ht="24.9" customHeight="1">
      <c r="A106" s="175"/>
      <c r="B106" s="580"/>
      <c r="C106" s="580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</row>
    <row r="107" spans="1:33" ht="24.9" customHeight="1">
      <c r="A107" s="175"/>
      <c r="B107" s="580"/>
      <c r="C107" s="580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</row>
    <row r="108" spans="1:33" ht="24.9" customHeight="1">
      <c r="A108" s="175"/>
      <c r="B108" s="580"/>
      <c r="C108" s="580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</row>
    <row r="109" spans="1:33" ht="24.9" customHeight="1">
      <c r="A109" s="175"/>
      <c r="B109" s="580"/>
      <c r="C109" s="580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</row>
    <row r="110" spans="1:33" ht="24.9" customHeight="1">
      <c r="A110" s="175"/>
      <c r="B110" s="580"/>
      <c r="C110" s="580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</row>
    <row r="111" spans="1:33" ht="24.9" customHeight="1">
      <c r="A111" s="175"/>
      <c r="B111" s="580"/>
      <c r="C111" s="580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</row>
    <row r="112" spans="1:33" ht="24.9" customHeight="1">
      <c r="A112" s="175"/>
      <c r="B112" s="580"/>
      <c r="C112" s="580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</row>
    <row r="113" spans="1:33" ht="24.9" customHeight="1">
      <c r="A113" s="175"/>
      <c r="B113" s="580"/>
      <c r="C113" s="580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</row>
    <row r="114" spans="1:33" ht="24.9" customHeight="1">
      <c r="A114" s="175"/>
      <c r="B114" s="580"/>
      <c r="C114" s="580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</row>
    <row r="115" spans="1:33" ht="24.9" customHeight="1">
      <c r="A115" s="175"/>
      <c r="B115" s="580"/>
      <c r="C115" s="580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</row>
    <row r="116" spans="1:33" ht="24.9" customHeight="1">
      <c r="A116" s="175"/>
      <c r="B116" s="580"/>
      <c r="C116" s="580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</row>
    <row r="117" spans="1:33" ht="24.9" customHeight="1">
      <c r="A117" s="175"/>
      <c r="B117" s="516"/>
      <c r="C117" s="516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</row>
    <row r="118" spans="1:33" ht="24.9" customHeight="1">
      <c r="A118" s="175"/>
      <c r="B118" s="516"/>
      <c r="C118" s="516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</row>
    <row r="119" spans="1:33" ht="24.9" customHeight="1">
      <c r="A119" s="175"/>
      <c r="B119" s="516"/>
      <c r="C119" s="516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</row>
    <row r="120" spans="1:33" ht="24.9" customHeight="1">
      <c r="A120" s="175"/>
      <c r="B120" s="516"/>
      <c r="C120" s="516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</row>
    <row r="121" spans="1:33" ht="24.9" customHeight="1">
      <c r="A121" s="175"/>
      <c r="B121" s="516"/>
      <c r="C121" s="516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</row>
    <row r="122" spans="1:33" ht="24.9" customHeight="1">
      <c r="A122" s="175"/>
      <c r="B122" s="516"/>
      <c r="C122" s="516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</row>
    <row r="123" spans="1:33" ht="24.9" customHeight="1">
      <c r="A123" s="175"/>
      <c r="B123" s="516"/>
      <c r="C123" s="516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</row>
    <row r="124" spans="1:33" ht="24.9" customHeight="1">
      <c r="A124" s="175"/>
      <c r="B124" s="173"/>
      <c r="C124" s="17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</row>
    <row r="125" spans="1:33" ht="24.9" customHeight="1">
      <c r="A125" s="175"/>
      <c r="B125" s="173"/>
      <c r="C125" s="17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</row>
    <row r="126" spans="1:33" ht="24.9" customHeight="1">
      <c r="A126" s="175"/>
      <c r="B126" s="173"/>
      <c r="C126" s="17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</row>
    <row r="127" spans="1:33" ht="24.9" customHeight="1">
      <c r="A127" s="175"/>
      <c r="B127" s="173"/>
      <c r="C127" s="17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</row>
    <row r="128" spans="1:33" ht="24.9" customHeight="1">
      <c r="A128" s="175"/>
      <c r="B128" s="173"/>
      <c r="C128" s="17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</row>
    <row r="129" spans="1:33" ht="24.9" customHeight="1">
      <c r="A129" s="175"/>
      <c r="B129" s="173"/>
      <c r="C129" s="17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</row>
    <row r="130" spans="1:33" ht="24.9" customHeight="1">
      <c r="A130" s="175"/>
      <c r="B130" s="173"/>
      <c r="C130" s="17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</row>
    <row r="131" spans="1:33" ht="24.9" customHeight="1">
      <c r="A131" s="175"/>
      <c r="B131" s="173"/>
      <c r="C131" s="17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</row>
    <row r="132" spans="1:33" ht="24.9" customHeight="1">
      <c r="A132" s="175"/>
      <c r="B132" s="173"/>
      <c r="C132" s="17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</row>
    <row r="133" spans="1:33" ht="24.9" customHeight="1">
      <c r="A133" s="175"/>
      <c r="B133" s="173"/>
      <c r="C133" s="17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</row>
    <row r="134" spans="1:33" ht="24.9" customHeight="1">
      <c r="A134" s="175"/>
      <c r="B134" s="173"/>
      <c r="C134" s="17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</row>
    <row r="135" spans="1:33" ht="24.9" customHeight="1">
      <c r="A135" s="175"/>
      <c r="B135" s="173"/>
      <c r="C135" s="17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</row>
    <row r="136" spans="1:33" ht="24.9" customHeight="1">
      <c r="A136" s="175"/>
      <c r="B136" s="173"/>
      <c r="C136" s="17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</row>
    <row r="137" spans="1:33" ht="24.9" customHeight="1">
      <c r="A137" s="175"/>
      <c r="B137" s="173"/>
      <c r="C137" s="17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</row>
    <row r="138" spans="1:33" ht="24.9" customHeight="1">
      <c r="A138" s="175"/>
      <c r="B138" s="173"/>
      <c r="C138" s="17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</row>
    <row r="139" spans="1:33" ht="24.9" customHeight="1">
      <c r="A139" s="175"/>
      <c r="B139" s="173"/>
      <c r="C139" s="17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</row>
    <row r="140" spans="1:33" ht="24.9" customHeight="1">
      <c r="A140" s="175"/>
      <c r="B140" s="173"/>
      <c r="C140" s="17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</row>
    <row r="141" spans="1:33" ht="24.9" customHeight="1">
      <c r="A141" s="175"/>
      <c r="B141" s="173"/>
      <c r="C141" s="17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</row>
    <row r="142" spans="1:33" ht="24.9" customHeight="1">
      <c r="A142" s="175"/>
      <c r="B142" s="173"/>
      <c r="C142" s="17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</row>
    <row r="143" spans="1:33" ht="24.9" customHeight="1">
      <c r="A143" s="175"/>
      <c r="B143" s="173"/>
      <c r="C143" s="17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</row>
    <row r="144" spans="1:33" ht="24.9" customHeight="1">
      <c r="A144" s="175"/>
      <c r="B144" s="173"/>
      <c r="C144" s="17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</row>
    <row r="145" spans="1:33" ht="24.9" customHeight="1">
      <c r="A145" s="175"/>
      <c r="B145" s="173"/>
      <c r="C145" s="17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</row>
    <row r="146" spans="1:33" ht="24.9" customHeight="1">
      <c r="A146" s="175"/>
      <c r="B146" s="173"/>
      <c r="C146" s="17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</row>
    <row r="147" spans="1:33" ht="24.9" customHeight="1">
      <c r="A147" s="175"/>
      <c r="B147" s="173"/>
      <c r="C147" s="17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</row>
    <row r="148" spans="1:33" ht="24.9" customHeight="1">
      <c r="A148" s="175"/>
      <c r="B148" s="173"/>
      <c r="C148" s="17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</row>
    <row r="149" spans="1:33" ht="24.9" customHeight="1">
      <c r="A149" s="175"/>
      <c r="B149" s="173"/>
      <c r="C149" s="17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</row>
    <row r="150" spans="1:33" ht="24.9" customHeight="1">
      <c r="A150" s="175"/>
      <c r="B150" s="173"/>
      <c r="C150" s="17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</row>
    <row r="151" spans="1:33" ht="24.9" customHeight="1">
      <c r="A151" s="175"/>
      <c r="B151" s="173"/>
      <c r="C151" s="17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</row>
    <row r="152" spans="1:33" ht="24.9" customHeight="1">
      <c r="A152" s="175"/>
      <c r="B152" s="173"/>
      <c r="C152" s="17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</row>
    <row r="153" spans="1:33" ht="24.9" customHeight="1">
      <c r="A153" s="175"/>
      <c r="B153" s="173"/>
      <c r="C153" s="17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</row>
    <row r="154" spans="1:33" ht="24.9" customHeight="1">
      <c r="A154" s="175"/>
      <c r="B154" s="173"/>
      <c r="C154" s="17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</row>
    <row r="155" spans="1:33" ht="24.9" customHeight="1">
      <c r="A155" s="175"/>
      <c r="B155" s="173"/>
      <c r="C155" s="17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</row>
    <row r="156" spans="1:33" ht="24.9" customHeight="1">
      <c r="A156" s="175"/>
      <c r="B156" s="173"/>
      <c r="C156" s="17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</row>
    <row r="157" spans="1:33" ht="24.9" customHeight="1">
      <c r="A157" s="175"/>
      <c r="B157" s="173"/>
      <c r="C157" s="17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</row>
    <row r="158" spans="1:33" ht="24.9" customHeight="1">
      <c r="A158" s="175"/>
      <c r="B158" s="173"/>
      <c r="C158" s="17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</row>
    <row r="159" spans="1:33" ht="24.9" customHeight="1">
      <c r="A159" s="175"/>
      <c r="B159" s="173"/>
      <c r="C159" s="17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</row>
    <row r="160" spans="1:33" ht="24.9" customHeight="1">
      <c r="A160" s="175"/>
      <c r="B160" s="173"/>
      <c r="C160" s="17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</row>
    <row r="161" spans="1:33" ht="24.9" customHeight="1">
      <c r="A161" s="175"/>
      <c r="B161" s="173"/>
      <c r="C161" s="17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</row>
    <row r="162" spans="1:33" ht="24.9" customHeight="1">
      <c r="A162" s="175"/>
      <c r="B162" s="173"/>
      <c r="C162" s="17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</row>
    <row r="163" spans="1:33" ht="24.9" customHeight="1">
      <c r="A163" s="175"/>
      <c r="B163" s="173"/>
      <c r="C163" s="17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</row>
    <row r="164" spans="1:33" ht="24.9" customHeight="1">
      <c r="A164" s="175"/>
      <c r="B164" s="173"/>
      <c r="C164" s="17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</row>
    <row r="165" spans="1:33" ht="24.9" customHeight="1">
      <c r="A165" s="175"/>
      <c r="B165" s="173"/>
      <c r="C165" s="17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</row>
    <row r="166" spans="1:33" ht="24.9" customHeight="1">
      <c r="A166" s="175"/>
      <c r="B166" s="173"/>
      <c r="C166" s="17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</row>
    <row r="167" spans="1:33" ht="24.9" customHeight="1">
      <c r="A167" s="175"/>
      <c r="B167" s="173"/>
      <c r="C167" s="17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</row>
    <row r="168" spans="1:33" ht="24.9" customHeight="1">
      <c r="A168" s="175"/>
      <c r="B168" s="173"/>
      <c r="C168" s="17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</row>
    <row r="169" spans="1:33" ht="24.9" customHeight="1">
      <c r="A169" s="175"/>
      <c r="B169" s="173"/>
      <c r="C169" s="17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</row>
    <row r="170" spans="1:33" ht="24.9" customHeight="1">
      <c r="A170" s="175"/>
      <c r="B170" s="173"/>
      <c r="C170" s="17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</row>
    <row r="171" spans="1:33" ht="24.9" customHeight="1">
      <c r="A171" s="175"/>
      <c r="B171" s="173"/>
      <c r="C171" s="17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</row>
    <row r="172" spans="1:33" ht="24.9" customHeight="1">
      <c r="A172" s="175"/>
      <c r="B172" s="173"/>
      <c r="C172" s="17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</row>
    <row r="173" spans="1:33" ht="24.9" customHeight="1">
      <c r="A173" s="175"/>
      <c r="B173" s="173"/>
      <c r="C173" s="17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</row>
    <row r="174" spans="1:33" ht="24.9" customHeight="1">
      <c r="A174" s="175"/>
      <c r="B174" s="173"/>
      <c r="C174" s="17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</row>
    <row r="175" spans="1:33" ht="24.9" customHeight="1">
      <c r="A175" s="175"/>
      <c r="B175" s="173"/>
      <c r="C175" s="17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</row>
    <row r="176" spans="1:33" ht="24.9" customHeight="1">
      <c r="A176" s="175"/>
      <c r="B176" s="173"/>
      <c r="C176" s="17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</row>
    <row r="177" spans="1:33" ht="24.9" customHeight="1">
      <c r="A177" s="175"/>
      <c r="B177" s="173"/>
      <c r="C177" s="17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</row>
    <row r="178" spans="1:33" ht="24.9" customHeight="1">
      <c r="A178" s="175"/>
      <c r="B178" s="173"/>
      <c r="C178" s="17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</row>
    <row r="179" spans="1:33" ht="24.9" customHeight="1">
      <c r="A179" s="175"/>
      <c r="B179" s="173"/>
      <c r="C179" s="17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</row>
    <row r="180" spans="1:33" ht="24.9" customHeight="1">
      <c r="A180" s="175"/>
      <c r="B180" s="173"/>
      <c r="C180" s="17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</row>
    <row r="181" spans="1:33" ht="24.9" customHeight="1">
      <c r="A181" s="175"/>
      <c r="B181" s="173"/>
      <c r="C181" s="17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</row>
    <row r="182" spans="1:33" ht="24.9" customHeight="1">
      <c r="A182" s="175"/>
      <c r="B182" s="173"/>
      <c r="C182" s="17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</row>
    <row r="183" spans="1:33" ht="24.9" customHeight="1">
      <c r="A183" s="175"/>
      <c r="B183" s="173"/>
      <c r="C183" s="17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</row>
    <row r="184" spans="1:33" ht="24.9" customHeight="1">
      <c r="A184" s="175"/>
      <c r="B184" s="173"/>
      <c r="C184" s="17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</row>
    <row r="185" spans="1:33" ht="24.9" customHeight="1">
      <c r="A185" s="175"/>
      <c r="B185" s="173"/>
      <c r="C185" s="17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</row>
    <row r="186" spans="1:33" ht="24.9" customHeight="1">
      <c r="A186" s="175"/>
      <c r="B186" s="173"/>
      <c r="C186" s="17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</row>
    <row r="187" spans="1:33" ht="24.9" customHeight="1">
      <c r="A187" s="175"/>
      <c r="B187" s="173"/>
      <c r="C187" s="17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</row>
    <row r="188" spans="1:33" ht="24.9" customHeight="1">
      <c r="A188" s="175"/>
      <c r="B188" s="173"/>
      <c r="C188" s="17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</row>
    <row r="189" spans="1:33" ht="24.9" customHeight="1">
      <c r="A189" s="175"/>
      <c r="B189" s="173"/>
      <c r="C189" s="17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</row>
    <row r="190" spans="1:33" ht="24.9" customHeight="1">
      <c r="A190" s="175"/>
      <c r="B190" s="173"/>
      <c r="C190" s="17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</row>
    <row r="191" spans="1:33" ht="24.9" customHeight="1">
      <c r="A191" s="175"/>
      <c r="B191" s="173"/>
      <c r="C191" s="17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</row>
    <row r="192" spans="1:33" ht="24.9" customHeight="1">
      <c r="A192" s="175"/>
      <c r="B192" s="173"/>
      <c r="C192" s="17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</row>
    <row r="193" spans="1:33" ht="24.9" customHeight="1">
      <c r="A193" s="175"/>
      <c r="B193" s="173"/>
      <c r="C193" s="17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</row>
    <row r="194" spans="1:33" ht="24.9" customHeight="1">
      <c r="A194" s="175"/>
      <c r="B194" s="173"/>
      <c r="C194" s="17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</row>
    <row r="195" spans="1:33" ht="24.9" customHeight="1">
      <c r="A195" s="175"/>
      <c r="B195" s="173"/>
      <c r="C195" s="17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</row>
    <row r="196" spans="1:33" ht="24.9" customHeight="1">
      <c r="A196" s="175"/>
      <c r="B196" s="173"/>
      <c r="C196" s="17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</row>
    <row r="197" spans="1:33" ht="24.9" customHeight="1">
      <c r="A197" s="175"/>
      <c r="B197" s="173"/>
      <c r="C197" s="17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</row>
    <row r="198" spans="1:33" ht="24.9" customHeight="1">
      <c r="A198" s="175"/>
      <c r="B198" s="173"/>
      <c r="C198" s="17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</row>
    <row r="199" spans="1:33" ht="24.9" customHeight="1">
      <c r="A199" s="175"/>
      <c r="B199" s="173"/>
      <c r="C199" s="17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</row>
    <row r="200" spans="1:33" ht="24.9" customHeight="1">
      <c r="A200" s="175"/>
      <c r="B200" s="173"/>
      <c r="C200" s="17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</row>
    <row r="201" spans="1:33" ht="24.9" customHeight="1">
      <c r="A201" s="175"/>
      <c r="B201" s="173"/>
      <c r="C201" s="17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</row>
    <row r="202" spans="1:33" ht="24.9" customHeight="1">
      <c r="A202" s="175"/>
      <c r="B202" s="173"/>
      <c r="C202" s="17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</row>
    <row r="203" spans="1:33" ht="24.9" customHeight="1">
      <c r="A203" s="175"/>
      <c r="B203" s="173"/>
      <c r="C203" s="17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</row>
    <row r="204" spans="1:33" ht="24.9" customHeight="1">
      <c r="A204" s="175"/>
      <c r="B204" s="173"/>
      <c r="C204" s="17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</row>
    <row r="205" spans="1:33" ht="24.9" customHeight="1">
      <c r="A205" s="175"/>
      <c r="B205" s="173"/>
      <c r="C205" s="17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</row>
    <row r="206" spans="1:33" ht="24.9" customHeight="1">
      <c r="A206" s="175"/>
      <c r="B206" s="173"/>
      <c r="C206" s="17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</row>
    <row r="207" spans="1:33" ht="24.9" customHeight="1">
      <c r="A207" s="175"/>
      <c r="B207" s="173"/>
      <c r="C207" s="17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</row>
    <row r="208" spans="1:33" ht="24.9" customHeight="1">
      <c r="A208" s="175"/>
      <c r="B208" s="173"/>
      <c r="C208" s="17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</row>
    <row r="209" spans="1:33" ht="24.9" customHeight="1">
      <c r="A209" s="175"/>
      <c r="B209" s="173"/>
      <c r="C209" s="17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</row>
    <row r="210" spans="1:33" ht="24.9" customHeight="1">
      <c r="A210" s="175"/>
      <c r="B210" s="173"/>
      <c r="C210" s="17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</row>
    <row r="211" spans="1:33" ht="24.9" customHeight="1">
      <c r="A211" s="175"/>
      <c r="B211" s="173"/>
      <c r="C211" s="17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</row>
    <row r="212" spans="1:33" ht="24.9" customHeight="1">
      <c r="A212" s="175"/>
      <c r="B212" s="173"/>
      <c r="C212" s="17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</row>
    <row r="213" spans="1:33" ht="24.9" customHeight="1">
      <c r="A213" s="175"/>
      <c r="B213" s="173"/>
      <c r="C213" s="17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</row>
    <row r="214" spans="1:33" ht="24.9" customHeight="1">
      <c r="A214" s="175"/>
      <c r="B214" s="173"/>
      <c r="C214" s="17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</row>
    <row r="215" spans="1:33" ht="24.9" customHeight="1">
      <c r="A215" s="175"/>
      <c r="B215" s="173"/>
      <c r="C215" s="17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</row>
    <row r="216" spans="1:33" ht="24.9" customHeight="1">
      <c r="A216" s="175"/>
      <c r="B216" s="173"/>
      <c r="C216" s="17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</row>
    <row r="217" spans="1:33" ht="24.9" customHeight="1">
      <c r="A217" s="175"/>
      <c r="B217" s="173"/>
      <c r="C217" s="17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</row>
    <row r="218" spans="1:33" ht="24.9" customHeight="1">
      <c r="A218" s="175"/>
      <c r="B218" s="173"/>
      <c r="C218" s="17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</row>
    <row r="219" spans="1:33" ht="24.9" customHeight="1">
      <c r="A219" s="175"/>
      <c r="B219" s="173"/>
      <c r="C219" s="17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</row>
    <row r="220" spans="1:33" ht="24.9" customHeight="1">
      <c r="A220" s="175"/>
      <c r="B220" s="173"/>
      <c r="C220" s="17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</row>
    <row r="221" spans="1:33" ht="24.9" customHeight="1">
      <c r="A221" s="175"/>
      <c r="B221" s="173"/>
      <c r="C221" s="17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</row>
    <row r="222" spans="1:33" ht="24.9" customHeight="1">
      <c r="A222" s="175"/>
      <c r="B222" s="173"/>
      <c r="C222" s="17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</row>
    <row r="223" spans="1:33" ht="24.9" customHeight="1">
      <c r="A223" s="175"/>
      <c r="B223" s="173"/>
      <c r="C223" s="17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</row>
    <row r="224" spans="1:33" ht="24.9" customHeight="1">
      <c r="A224" s="175"/>
      <c r="B224" s="173"/>
      <c r="C224" s="17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</row>
    <row r="225" spans="1:33" ht="24.9" customHeight="1">
      <c r="A225" s="175"/>
      <c r="B225" s="173"/>
      <c r="C225" s="17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</row>
    <row r="226" spans="1:33" ht="24.9" customHeight="1">
      <c r="A226" s="175"/>
      <c r="B226" s="173"/>
      <c r="C226" s="17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</row>
    <row r="227" spans="1:33" ht="24.9" customHeight="1">
      <c r="A227" s="175"/>
      <c r="B227" s="173"/>
      <c r="C227" s="17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</row>
    <row r="228" spans="1:33" ht="24.9" customHeight="1">
      <c r="A228" s="175"/>
      <c r="B228" s="173"/>
      <c r="C228" s="17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</row>
    <row r="229" spans="1:33" ht="24.9" customHeight="1">
      <c r="A229" s="175"/>
      <c r="B229" s="173"/>
      <c r="C229" s="17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</row>
    <row r="230" spans="1:33" ht="24.9" customHeight="1">
      <c r="A230" s="175"/>
      <c r="B230" s="173"/>
      <c r="C230" s="17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</row>
    <row r="231" spans="1:33" ht="24.9" customHeight="1">
      <c r="A231" s="175"/>
      <c r="B231" s="173"/>
      <c r="C231" s="17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</row>
    <row r="232" spans="1:33" ht="24.9" customHeight="1">
      <c r="A232" s="175"/>
      <c r="B232" s="173"/>
      <c r="C232" s="17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</row>
    <row r="233" spans="1:33" ht="24.9" customHeight="1">
      <c r="A233" s="175"/>
      <c r="B233" s="173"/>
      <c r="C233" s="17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</row>
    <row r="234" spans="1:33" ht="24.9" customHeight="1">
      <c r="A234" s="175"/>
      <c r="B234" s="173"/>
      <c r="C234" s="17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</row>
    <row r="235" spans="1:33" ht="24.9" customHeight="1">
      <c r="A235" s="175"/>
      <c r="B235" s="173"/>
      <c r="C235" s="17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</row>
    <row r="236" spans="1:33" ht="24.9" customHeight="1">
      <c r="A236" s="175"/>
      <c r="B236" s="173"/>
      <c r="C236" s="17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</row>
    <row r="237" spans="1:33" ht="24.9" customHeight="1">
      <c r="A237" s="175"/>
      <c r="B237" s="173"/>
      <c r="C237" s="17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</row>
    <row r="238" spans="1:33" ht="24.9" customHeight="1">
      <c r="A238" s="175"/>
      <c r="B238" s="173"/>
      <c r="C238" s="17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</row>
    <row r="239" spans="1:33" ht="24.9" customHeight="1">
      <c r="A239" s="175"/>
      <c r="B239" s="173"/>
      <c r="C239" s="17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</row>
    <row r="240" spans="1:33" ht="24.9" customHeight="1">
      <c r="A240" s="175"/>
      <c r="B240" s="173"/>
      <c r="C240" s="17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</row>
    <row r="241" spans="1:33" ht="24.9" customHeight="1">
      <c r="A241" s="175"/>
      <c r="B241" s="173"/>
      <c r="C241" s="17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</row>
    <row r="242" spans="1:33" ht="24.9" customHeight="1">
      <c r="A242" s="175"/>
      <c r="B242" s="173"/>
      <c r="C242" s="17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</row>
    <row r="243" spans="1:33" ht="24.9" customHeight="1">
      <c r="A243" s="175"/>
      <c r="B243" s="173"/>
      <c r="C243" s="17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</row>
    <row r="244" spans="1:33" ht="24.9" customHeight="1">
      <c r="A244" s="175"/>
      <c r="B244" s="173"/>
      <c r="C244" s="17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</row>
    <row r="245" spans="1:33" ht="24.9" customHeight="1">
      <c r="A245" s="175"/>
      <c r="B245" s="173"/>
      <c r="C245" s="17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</row>
    <row r="246" spans="1:33" ht="24.9" customHeight="1">
      <c r="A246" s="175"/>
      <c r="B246" s="173"/>
      <c r="C246" s="17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</row>
    <row r="247" spans="1:33" ht="24.9" customHeight="1">
      <c r="A247" s="175"/>
      <c r="B247" s="173"/>
      <c r="C247" s="17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</row>
    <row r="248" spans="1:33" ht="24.9" customHeight="1">
      <c r="A248" s="175"/>
      <c r="B248" s="173"/>
      <c r="C248" s="17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</row>
    <row r="249" spans="1:33" ht="24.9" customHeight="1">
      <c r="A249" s="175"/>
      <c r="B249" s="173"/>
      <c r="C249" s="17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</row>
    <row r="250" spans="1:33" ht="24.9" customHeight="1">
      <c r="A250" s="175"/>
      <c r="B250" s="173"/>
      <c r="C250" s="17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</row>
    <row r="251" spans="1:33" ht="24.9" customHeight="1">
      <c r="A251" s="175"/>
      <c r="B251" s="173"/>
      <c r="C251" s="17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</row>
    <row r="252" spans="1:33" ht="24.9" customHeight="1">
      <c r="A252" s="175"/>
      <c r="B252" s="173"/>
      <c r="C252" s="17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</row>
    <row r="253" spans="1:33" ht="24.9" customHeight="1">
      <c r="A253" s="175"/>
      <c r="B253" s="173"/>
      <c r="C253" s="17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</row>
    <row r="254" spans="1:33" ht="24.9" customHeight="1">
      <c r="A254" s="175"/>
      <c r="B254" s="173"/>
      <c r="C254" s="17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</row>
    <row r="255" spans="1:33" ht="24.9" customHeight="1">
      <c r="A255" s="175"/>
      <c r="B255" s="173"/>
      <c r="C255" s="17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</row>
    <row r="256" spans="1:33" ht="24.9" customHeight="1">
      <c r="A256" s="175"/>
      <c r="B256" s="173"/>
      <c r="C256" s="17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</row>
    <row r="257" spans="1:33" ht="24.9" customHeight="1">
      <c r="A257" s="175"/>
      <c r="B257" s="173"/>
      <c r="C257" s="17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</row>
    <row r="258" spans="1:33" ht="24.9" customHeight="1">
      <c r="A258" s="175"/>
      <c r="B258" s="173"/>
      <c r="C258" s="17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</row>
    <row r="259" spans="1:33" ht="24.9" customHeight="1">
      <c r="A259" s="175"/>
      <c r="B259" s="173"/>
      <c r="C259" s="17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</row>
    <row r="260" spans="1:33" ht="24.9" customHeight="1">
      <c r="A260" s="175"/>
      <c r="B260" s="173"/>
      <c r="C260" s="17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</row>
    <row r="261" spans="1:33" ht="24.9" customHeight="1">
      <c r="A261" s="175"/>
      <c r="B261" s="173"/>
      <c r="C261" s="17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</row>
    <row r="262" spans="1:33" ht="24.9" customHeight="1">
      <c r="A262" s="175"/>
      <c r="B262" s="173"/>
      <c r="C262" s="17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</row>
    <row r="263" spans="1:33" ht="24.9" customHeight="1">
      <c r="A263" s="175"/>
      <c r="B263" s="173"/>
      <c r="C263" s="17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</row>
    <row r="264" spans="1:33" ht="24.9" customHeight="1">
      <c r="A264" s="175"/>
      <c r="B264" s="173"/>
      <c r="C264" s="17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</row>
    <row r="265" spans="1:33" ht="24.9" customHeight="1">
      <c r="A265" s="175"/>
      <c r="B265" s="173"/>
      <c r="C265" s="17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</row>
    <row r="266" spans="1:33" ht="24.9" customHeight="1">
      <c r="A266" s="175"/>
      <c r="B266" s="173"/>
      <c r="C266" s="17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</row>
    <row r="267" spans="1:33" ht="24.9" customHeight="1">
      <c r="A267" s="175"/>
      <c r="B267" s="173"/>
      <c r="C267" s="17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</row>
    <row r="268" spans="1:33" ht="24.9" customHeight="1">
      <c r="A268" s="175"/>
      <c r="B268" s="173"/>
      <c r="C268" s="17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</row>
    <row r="269" spans="1:33" ht="24.9" customHeight="1">
      <c r="A269" s="175"/>
      <c r="B269" s="173"/>
      <c r="C269" s="17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</row>
    <row r="270" spans="1:33" ht="24.9" customHeight="1">
      <c r="A270" s="175"/>
      <c r="B270" s="173"/>
      <c r="C270" s="17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</row>
    <row r="271" spans="1:33" ht="24.9" customHeight="1">
      <c r="A271" s="175"/>
      <c r="B271" s="173"/>
      <c r="C271" s="17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</row>
    <row r="272" spans="1:33" ht="24.9" customHeight="1">
      <c r="A272" s="175"/>
      <c r="B272" s="173"/>
      <c r="C272" s="17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</row>
    <row r="273" spans="1:33" ht="24.9" customHeight="1">
      <c r="A273" s="175"/>
      <c r="B273" s="173"/>
      <c r="C273" s="17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</row>
    <row r="274" spans="1:33" ht="24.9" customHeight="1">
      <c r="A274" s="175"/>
      <c r="B274" s="173"/>
      <c r="C274" s="17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</row>
    <row r="275" spans="1:33" ht="24.9" customHeight="1">
      <c r="A275" s="175"/>
      <c r="B275" s="173"/>
      <c r="C275" s="17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</row>
    <row r="276" spans="1:33" ht="24.9" customHeight="1">
      <c r="A276" s="175"/>
      <c r="B276" s="173"/>
      <c r="C276" s="17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</row>
    <row r="277" spans="1:33" ht="24.9" customHeight="1">
      <c r="A277" s="175"/>
      <c r="B277" s="173"/>
      <c r="C277" s="17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</row>
    <row r="278" spans="1:33" ht="24.9" customHeight="1">
      <c r="A278" s="175"/>
      <c r="B278" s="173"/>
      <c r="C278" s="17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</row>
    <row r="279" spans="1:33" ht="24.9" customHeight="1">
      <c r="A279" s="175"/>
      <c r="B279" s="173"/>
      <c r="C279" s="17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</row>
    <row r="280" spans="1:33" ht="24.9" customHeight="1">
      <c r="A280" s="175"/>
      <c r="B280" s="173"/>
      <c r="C280" s="17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</row>
    <row r="281" spans="1:33" ht="24.9" customHeight="1">
      <c r="A281" s="175"/>
      <c r="B281" s="173"/>
      <c r="C281" s="17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</row>
    <row r="282" spans="1:33" ht="24.9" customHeight="1">
      <c r="A282" s="175"/>
      <c r="B282" s="173"/>
      <c r="C282" s="17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</row>
    <row r="283" spans="1:33" ht="24.9" customHeight="1">
      <c r="A283" s="175"/>
      <c r="B283" s="173"/>
      <c r="C283" s="17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</row>
    <row r="284" spans="1:33" ht="24.9" customHeight="1">
      <c r="A284" s="175"/>
      <c r="B284" s="173"/>
      <c r="C284" s="17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</row>
    <row r="285" spans="1:33" ht="24.9" customHeight="1">
      <c r="A285" s="175"/>
      <c r="B285" s="173"/>
      <c r="C285" s="17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</row>
    <row r="286" spans="1:33" ht="24.9" customHeight="1">
      <c r="A286" s="175"/>
      <c r="B286" s="173"/>
      <c r="C286" s="17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</row>
    <row r="287" spans="1:33" ht="24.9" customHeight="1">
      <c r="A287" s="175"/>
      <c r="B287" s="173"/>
      <c r="C287" s="17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</row>
    <row r="288" spans="1:33" ht="24.9" customHeight="1">
      <c r="A288" s="175"/>
      <c r="B288" s="173"/>
      <c r="C288" s="17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</row>
    <row r="289" spans="1:33" ht="24.9" customHeight="1">
      <c r="A289" s="175"/>
      <c r="B289" s="173"/>
      <c r="C289" s="17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</row>
    <row r="290" spans="1:33" ht="24.9" customHeight="1">
      <c r="A290" s="175"/>
      <c r="B290" s="173"/>
      <c r="C290" s="17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</row>
    <row r="291" spans="1:33" ht="24.9" customHeight="1">
      <c r="A291" s="175"/>
      <c r="B291" s="173"/>
      <c r="C291" s="17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</row>
    <row r="292" spans="1:33" ht="24.9" customHeight="1">
      <c r="A292" s="175"/>
      <c r="B292" s="173"/>
      <c r="C292" s="17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</row>
    <row r="293" spans="1:33" ht="24.9" customHeight="1">
      <c r="A293" s="175"/>
      <c r="B293" s="173"/>
      <c r="C293" s="17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</row>
    <row r="294" spans="1:33" ht="24.9" customHeight="1">
      <c r="A294" s="175"/>
      <c r="B294" s="173"/>
      <c r="C294" s="17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</row>
    <row r="295" spans="1:33" ht="24.9" customHeight="1">
      <c r="A295" s="175"/>
      <c r="B295" s="173"/>
      <c r="C295" s="17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</row>
    <row r="296" spans="1:33" ht="24.9" customHeight="1">
      <c r="A296" s="175"/>
      <c r="B296" s="173"/>
      <c r="C296" s="17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</row>
    <row r="297" spans="1:33" ht="24.9" customHeight="1">
      <c r="A297" s="175"/>
      <c r="B297" s="173"/>
      <c r="C297" s="17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</row>
    <row r="298" spans="1:33" ht="24.9" customHeight="1">
      <c r="A298" s="175"/>
      <c r="B298" s="173"/>
      <c r="C298" s="17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</row>
    <row r="299" spans="1:33" ht="24.9" customHeight="1">
      <c r="A299" s="175"/>
      <c r="B299" s="173"/>
      <c r="C299" s="17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</row>
    <row r="300" spans="1:33" ht="24.9" customHeight="1">
      <c r="A300" s="175"/>
      <c r="B300" s="173"/>
      <c r="C300" s="17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</row>
    <row r="301" spans="1:33" ht="24.9" customHeight="1">
      <c r="A301" s="175"/>
      <c r="B301" s="173"/>
      <c r="C301" s="17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</row>
    <row r="302" spans="1:33" ht="24.9" customHeight="1">
      <c r="A302" s="175"/>
      <c r="B302" s="173"/>
      <c r="C302" s="17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</row>
    <row r="303" spans="1:33" ht="24.9" customHeight="1">
      <c r="A303" s="175"/>
      <c r="B303" s="173"/>
      <c r="C303" s="17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</row>
    <row r="304" spans="1:33" ht="24.9" customHeight="1">
      <c r="A304" s="175"/>
      <c r="B304" s="173"/>
      <c r="C304" s="17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</row>
    <row r="305" spans="1:33" ht="24.9" customHeight="1">
      <c r="A305" s="175"/>
      <c r="B305" s="173"/>
      <c r="C305" s="17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</row>
    <row r="306" spans="1:33" ht="24.9" customHeight="1">
      <c r="A306" s="175"/>
      <c r="B306" s="173"/>
      <c r="C306" s="17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</row>
    <row r="307" spans="1:33" ht="24.9" customHeight="1">
      <c r="A307" s="175"/>
      <c r="B307" s="173"/>
      <c r="C307" s="17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</row>
    <row r="308" spans="1:33" ht="24.9" customHeight="1">
      <c r="A308" s="175"/>
      <c r="B308" s="173"/>
      <c r="C308" s="17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</row>
    <row r="309" spans="1:33" ht="24.9" customHeight="1">
      <c r="A309" s="175"/>
      <c r="B309" s="173"/>
      <c r="C309" s="17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</row>
    <row r="310" spans="1:33" ht="24.9" customHeight="1">
      <c r="A310" s="175"/>
      <c r="B310" s="173"/>
      <c r="C310" s="17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</row>
    <row r="311" spans="1:33" ht="24.9" customHeight="1">
      <c r="A311" s="175"/>
      <c r="B311" s="173"/>
      <c r="C311" s="17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</row>
    <row r="312" spans="1:33" ht="24.9" customHeight="1">
      <c r="A312" s="175"/>
      <c r="B312" s="173"/>
      <c r="C312" s="17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</row>
    <row r="313" spans="1:33" ht="24.9" customHeight="1">
      <c r="A313" s="175"/>
      <c r="B313" s="173"/>
      <c r="C313" s="17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</row>
    <row r="314" spans="1:33" ht="24.9" customHeight="1">
      <c r="A314" s="175"/>
      <c r="B314" s="173"/>
      <c r="C314" s="17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</row>
    <row r="315" spans="1:33" ht="24.9" customHeight="1">
      <c r="A315" s="175"/>
      <c r="B315" s="173"/>
      <c r="C315" s="17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</row>
    <row r="316" spans="1:33" ht="24.9" customHeight="1">
      <c r="A316" s="175"/>
      <c r="B316" s="173"/>
      <c r="C316" s="17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</row>
    <row r="317" spans="1:33" ht="24.9" customHeight="1">
      <c r="A317" s="175"/>
      <c r="B317" s="173"/>
      <c r="C317" s="17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</row>
    <row r="318" spans="1:33" ht="24.9" customHeight="1">
      <c r="A318" s="175"/>
      <c r="B318" s="173"/>
      <c r="C318" s="17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</row>
    <row r="319" spans="1:33" ht="24.9" customHeight="1">
      <c r="A319" s="175"/>
      <c r="B319" s="173"/>
      <c r="C319" s="17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</row>
    <row r="320" spans="1:33" ht="24.9" customHeight="1">
      <c r="A320" s="175"/>
      <c r="B320" s="173"/>
      <c r="C320" s="17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</row>
    <row r="321" spans="1:33" ht="24.9" customHeight="1">
      <c r="A321" s="175"/>
      <c r="B321" s="173"/>
      <c r="C321" s="17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</row>
    <row r="322" spans="1:33" ht="24.9" customHeight="1">
      <c r="A322" s="175"/>
      <c r="B322" s="173"/>
      <c r="C322" s="17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</row>
    <row r="323" spans="1:33" ht="24.9" customHeight="1">
      <c r="A323" s="175"/>
      <c r="B323" s="173"/>
      <c r="C323" s="17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</row>
    <row r="324" spans="1:33" ht="24.9" customHeight="1">
      <c r="A324" s="175"/>
      <c r="B324" s="173"/>
      <c r="C324" s="17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</row>
    <row r="325" spans="1:33" ht="24.9" customHeight="1">
      <c r="A325" s="175"/>
      <c r="B325" s="173"/>
      <c r="C325" s="17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</row>
    <row r="326" spans="1:33" ht="24.9" customHeight="1">
      <c r="A326" s="175"/>
      <c r="B326" s="173"/>
      <c r="C326" s="17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</row>
    <row r="327" spans="1:33" ht="24.9" customHeight="1">
      <c r="A327" s="175"/>
      <c r="B327" s="173"/>
      <c r="C327" s="17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</row>
    <row r="328" spans="1:33" ht="24.9" customHeight="1">
      <c r="A328" s="175"/>
      <c r="B328" s="173"/>
      <c r="C328" s="17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</row>
    <row r="329" spans="1:33" ht="24.9" customHeight="1">
      <c r="A329" s="175"/>
      <c r="B329" s="173"/>
      <c r="C329" s="17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</row>
    <row r="330" spans="1:33" ht="24.9" customHeight="1">
      <c r="A330" s="175"/>
      <c r="B330" s="173"/>
      <c r="C330" s="17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</row>
    <row r="331" spans="1:33" ht="24.9" customHeight="1">
      <c r="A331" s="175"/>
      <c r="B331" s="173"/>
      <c r="C331" s="17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</row>
    <row r="332" spans="1:33" ht="24.9" customHeight="1">
      <c r="A332" s="175"/>
      <c r="B332" s="173"/>
      <c r="C332" s="17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</row>
    <row r="333" spans="1:33" ht="24.9" customHeight="1">
      <c r="A333" s="175"/>
      <c r="B333" s="173"/>
      <c r="C333" s="17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</row>
    <row r="334" spans="1:33" ht="24.9" customHeight="1">
      <c r="A334" s="175"/>
      <c r="B334" s="173"/>
      <c r="C334" s="17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</row>
    <row r="335" spans="1:33" ht="24.9" customHeight="1">
      <c r="A335" s="175"/>
      <c r="B335" s="173"/>
      <c r="C335" s="17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</row>
    <row r="336" spans="1:33" ht="24.9" customHeight="1">
      <c r="A336" s="175"/>
      <c r="B336" s="173"/>
      <c r="C336" s="17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</row>
    <row r="337" spans="1:33" ht="24.9" customHeight="1">
      <c r="A337" s="175"/>
      <c r="B337" s="173"/>
      <c r="C337" s="17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</row>
    <row r="338" spans="1:33" ht="24.9" customHeight="1">
      <c r="A338" s="175"/>
      <c r="B338" s="173"/>
      <c r="C338" s="17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</row>
    <row r="339" spans="1:33" ht="24.9" customHeight="1">
      <c r="A339" s="175"/>
      <c r="B339" s="173"/>
      <c r="C339" s="17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</row>
    <row r="340" spans="1:33" ht="24.9" customHeight="1">
      <c r="A340" s="175"/>
      <c r="B340" s="173"/>
      <c r="C340" s="17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</row>
    <row r="341" spans="1:33" ht="24.9" customHeight="1">
      <c r="A341" s="175"/>
      <c r="B341" s="173"/>
      <c r="C341" s="17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</row>
    <row r="342" spans="1:33" ht="24.9" customHeight="1">
      <c r="A342" s="175"/>
      <c r="B342" s="173"/>
      <c r="C342" s="17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</row>
    <row r="343" spans="1:33" ht="24.9" customHeight="1">
      <c r="A343" s="175"/>
      <c r="B343" s="173"/>
      <c r="C343" s="17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</row>
    <row r="344" spans="1:33" ht="24.9" customHeight="1">
      <c r="A344" s="175"/>
      <c r="B344" s="173"/>
      <c r="C344" s="17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</row>
    <row r="345" spans="1:33" ht="24.9" customHeight="1">
      <c r="A345" s="175"/>
      <c r="B345" s="173"/>
      <c r="C345" s="17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</row>
    <row r="346" spans="1:33" ht="24.9" customHeight="1">
      <c r="A346" s="175"/>
      <c r="B346" s="173"/>
      <c r="C346" s="17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</row>
    <row r="347" spans="1:33" ht="24.9" customHeight="1">
      <c r="A347" s="175"/>
      <c r="B347" s="173"/>
      <c r="C347" s="17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</row>
    <row r="348" spans="1:33" ht="24.9" customHeight="1">
      <c r="A348" s="175"/>
      <c r="B348" s="173"/>
      <c r="C348" s="17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</row>
    <row r="349" spans="1:33" ht="24.9" customHeight="1">
      <c r="A349" s="175"/>
      <c r="B349" s="173"/>
      <c r="C349" s="17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</row>
    <row r="350" spans="1:33" ht="24.9" customHeight="1">
      <c r="A350" s="175"/>
      <c r="B350" s="173"/>
      <c r="C350" s="17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</row>
    <row r="351" spans="1:33" ht="24.9" customHeight="1">
      <c r="A351" s="175"/>
      <c r="B351" s="173"/>
      <c r="C351" s="17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</row>
    <row r="352" spans="1:33" ht="24.9" customHeight="1">
      <c r="A352" s="175"/>
      <c r="B352" s="173"/>
      <c r="C352" s="17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</row>
    <row r="353" spans="1:33" ht="24.9" customHeight="1">
      <c r="A353" s="175"/>
      <c r="B353" s="173"/>
      <c r="C353" s="17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</row>
    <row r="354" spans="1:33" ht="24.9" customHeight="1">
      <c r="A354" s="175"/>
      <c r="B354" s="173"/>
      <c r="C354" s="17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</row>
    <row r="355" spans="1:33" ht="24.9" customHeight="1">
      <c r="A355" s="175"/>
      <c r="B355" s="173"/>
      <c r="C355" s="17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</row>
    <row r="356" spans="1:33" ht="24.9" customHeight="1">
      <c r="A356" s="175"/>
      <c r="B356" s="173"/>
      <c r="C356" s="17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</row>
    <row r="357" spans="1:33" ht="24.9" customHeight="1">
      <c r="A357" s="175"/>
      <c r="B357" s="173"/>
      <c r="C357" s="17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</row>
    <row r="358" spans="1:33" ht="24.9" customHeight="1">
      <c r="A358" s="175"/>
      <c r="B358" s="173"/>
      <c r="C358" s="17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</row>
    <row r="359" spans="1:33" ht="24.9" customHeight="1">
      <c r="A359" s="175"/>
      <c r="B359" s="173"/>
      <c r="C359" s="17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</row>
    <row r="360" spans="1:33" ht="24.9" customHeight="1">
      <c r="A360" s="175"/>
      <c r="B360" s="173"/>
      <c r="C360" s="17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</row>
    <row r="361" spans="1:33" ht="24.9" customHeight="1">
      <c r="A361" s="175"/>
      <c r="B361" s="173"/>
      <c r="C361" s="17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</row>
    <row r="362" spans="1:33" ht="24.9" customHeight="1">
      <c r="A362" s="175"/>
      <c r="B362" s="173"/>
      <c r="C362" s="17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</row>
    <row r="363" spans="1:33" ht="24.9" customHeight="1">
      <c r="A363" s="175"/>
      <c r="B363" s="173"/>
      <c r="C363" s="17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</row>
    <row r="364" spans="1:33" ht="24.9" customHeight="1">
      <c r="A364" s="175"/>
      <c r="B364" s="173"/>
      <c r="C364" s="17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</row>
    <row r="365" spans="1:33" ht="24.9" customHeight="1">
      <c r="A365" s="175"/>
      <c r="B365" s="173"/>
      <c r="C365" s="17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</row>
    <row r="366" spans="1:33" ht="24.9" customHeight="1">
      <c r="A366" s="175"/>
      <c r="B366" s="173"/>
      <c r="C366" s="17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</row>
    <row r="367" spans="1:33" ht="24.9" customHeight="1">
      <c r="A367" s="175"/>
      <c r="B367" s="173"/>
      <c r="C367" s="17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</row>
    <row r="368" spans="1:33" ht="24.9" customHeight="1">
      <c r="A368" s="175"/>
      <c r="B368" s="173"/>
      <c r="C368" s="17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</row>
    <row r="369" spans="1:33" ht="24.9" customHeight="1">
      <c r="A369" s="175"/>
      <c r="B369" s="173"/>
      <c r="C369" s="17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</row>
    <row r="370" spans="1:33" ht="24.9" customHeight="1">
      <c r="A370" s="175"/>
      <c r="B370" s="173"/>
      <c r="C370" s="17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</row>
    <row r="371" spans="1:33" ht="24.9" customHeight="1">
      <c r="A371" s="175"/>
      <c r="B371" s="173"/>
      <c r="C371" s="17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</row>
    <row r="372" spans="1:33" ht="24.9" customHeight="1">
      <c r="A372" s="175"/>
      <c r="B372" s="173"/>
      <c r="C372" s="17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</row>
    <row r="373" spans="1:33" ht="24.9" customHeight="1">
      <c r="A373" s="175"/>
      <c r="B373" s="173"/>
      <c r="C373" s="17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</row>
    <row r="374" spans="1:33" ht="24.9" customHeight="1">
      <c r="A374" s="175"/>
      <c r="B374" s="173"/>
      <c r="C374" s="17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3"/>
      <c r="AG374" s="163"/>
    </row>
    <row r="375" spans="1:33" ht="24.9" customHeight="1">
      <c r="A375" s="175"/>
      <c r="B375" s="173"/>
      <c r="C375" s="17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  <c r="AC375" s="163"/>
      <c r="AD375" s="163"/>
      <c r="AE375" s="163"/>
      <c r="AF375" s="163"/>
      <c r="AG375" s="163"/>
    </row>
    <row r="376" spans="1:33" ht="24.9" customHeight="1">
      <c r="A376" s="175"/>
      <c r="B376" s="173"/>
      <c r="C376" s="17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  <c r="AC376" s="163"/>
      <c r="AD376" s="163"/>
      <c r="AE376" s="163"/>
      <c r="AF376" s="163"/>
      <c r="AG376" s="163"/>
    </row>
    <row r="377" spans="1:33" ht="24.9" customHeight="1">
      <c r="A377" s="175"/>
      <c r="B377" s="173"/>
      <c r="C377" s="17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  <c r="AC377" s="163"/>
      <c r="AD377" s="163"/>
      <c r="AE377" s="163"/>
      <c r="AF377" s="163"/>
      <c r="AG377" s="163"/>
    </row>
    <row r="378" spans="1:33" ht="24.9" customHeight="1">
      <c r="A378" s="175"/>
      <c r="B378" s="173"/>
      <c r="C378" s="17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  <c r="AC378" s="163"/>
      <c r="AD378" s="163"/>
      <c r="AE378" s="163"/>
      <c r="AF378" s="163"/>
      <c r="AG378" s="163"/>
    </row>
    <row r="379" spans="1:33" ht="24.9" customHeight="1">
      <c r="A379" s="175"/>
      <c r="B379" s="173"/>
      <c r="C379" s="17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  <c r="AC379" s="163"/>
      <c r="AD379" s="163"/>
      <c r="AE379" s="163"/>
      <c r="AF379" s="163"/>
      <c r="AG379" s="163"/>
    </row>
    <row r="380" spans="1:33" ht="24.9" customHeight="1">
      <c r="A380" s="175"/>
      <c r="B380" s="173"/>
      <c r="C380" s="17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3"/>
      <c r="AG380" s="163"/>
    </row>
    <row r="381" spans="1:33" ht="24.9" customHeight="1">
      <c r="A381" s="175"/>
      <c r="B381" s="173"/>
      <c r="C381" s="17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3"/>
      <c r="AG381" s="163"/>
    </row>
    <row r="382" spans="1:33" ht="24.9" customHeight="1">
      <c r="A382" s="175"/>
      <c r="B382" s="173"/>
      <c r="C382" s="17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3"/>
      <c r="AG382" s="163"/>
    </row>
    <row r="383" spans="1:33" ht="24.9" customHeight="1">
      <c r="A383" s="175"/>
      <c r="B383" s="173"/>
      <c r="C383" s="17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3"/>
      <c r="AG383" s="163"/>
    </row>
    <row r="384" spans="1:33" ht="24.9" customHeight="1">
      <c r="A384" s="175"/>
      <c r="B384" s="173"/>
      <c r="C384" s="17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</row>
    <row r="385" spans="1:33" ht="24.9" customHeight="1">
      <c r="A385" s="175"/>
      <c r="B385" s="173"/>
      <c r="C385" s="17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</row>
    <row r="386" spans="1:33" ht="24.9" customHeight="1">
      <c r="A386" s="175"/>
      <c r="B386" s="173"/>
      <c r="C386" s="17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</row>
    <row r="387" spans="1:33" ht="24.9" customHeight="1">
      <c r="A387" s="175"/>
      <c r="B387" s="173"/>
      <c r="C387" s="17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</row>
    <row r="388" spans="1:33" ht="24.9" customHeight="1">
      <c r="A388" s="175"/>
      <c r="B388" s="173"/>
      <c r="C388" s="17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</row>
    <row r="389" spans="1:33" ht="24.9" customHeight="1">
      <c r="A389" s="175"/>
      <c r="B389" s="173"/>
      <c r="C389" s="17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3"/>
      <c r="AG389" s="163"/>
    </row>
    <row r="390" spans="1:33" ht="24.9" customHeight="1">
      <c r="A390" s="175"/>
      <c r="B390" s="173"/>
      <c r="C390" s="17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3"/>
      <c r="AG390" s="163"/>
    </row>
    <row r="391" spans="1:33" ht="24.9" customHeight="1">
      <c r="A391" s="175"/>
      <c r="B391" s="173"/>
      <c r="C391" s="17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3"/>
      <c r="AG391" s="163"/>
    </row>
    <row r="392" spans="1:33" ht="24.9" customHeight="1">
      <c r="A392" s="175"/>
      <c r="B392" s="173"/>
      <c r="C392" s="17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3"/>
      <c r="AG392" s="163"/>
    </row>
    <row r="393" spans="1:33" ht="24.9" customHeight="1">
      <c r="A393" s="175"/>
      <c r="B393" s="173"/>
      <c r="C393" s="17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</row>
    <row r="394" spans="1:33" ht="24.9" customHeight="1">
      <c r="A394" s="175"/>
      <c r="B394" s="173"/>
      <c r="C394" s="17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  <c r="AC394" s="163"/>
      <c r="AD394" s="163"/>
      <c r="AE394" s="163"/>
      <c r="AF394" s="163"/>
      <c r="AG394" s="163"/>
    </row>
    <row r="395" spans="1:33" ht="24.9" customHeight="1">
      <c r="A395" s="175"/>
      <c r="B395" s="173"/>
      <c r="C395" s="17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</row>
    <row r="396" spans="1:33" ht="24.9" customHeight="1">
      <c r="A396" s="175"/>
      <c r="B396" s="173"/>
      <c r="C396" s="17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</row>
    <row r="397" spans="1:33" ht="24.9" customHeight="1">
      <c r="A397" s="175"/>
      <c r="B397" s="173"/>
      <c r="C397" s="17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</row>
    <row r="398" spans="1:33" ht="24.9" customHeight="1">
      <c r="A398" s="175"/>
      <c r="B398" s="173"/>
      <c r="C398" s="17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</row>
    <row r="399" spans="1:33" ht="24.9" customHeight="1">
      <c r="A399" s="175"/>
      <c r="B399" s="173"/>
      <c r="C399" s="17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3"/>
      <c r="AG399" s="163"/>
    </row>
    <row r="400" spans="1:33" ht="24.9" customHeight="1">
      <c r="A400" s="175"/>
      <c r="B400" s="173"/>
      <c r="C400" s="17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3"/>
      <c r="AG400" s="163"/>
    </row>
    <row r="401" spans="1:33" ht="24.9" customHeight="1">
      <c r="A401" s="175"/>
      <c r="B401" s="173"/>
      <c r="C401" s="17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3"/>
      <c r="AG401" s="163"/>
    </row>
    <row r="402" spans="1:33" ht="24.9" customHeight="1">
      <c r="A402" s="175"/>
      <c r="B402" s="173"/>
      <c r="C402" s="17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3"/>
      <c r="AG402" s="163"/>
    </row>
    <row r="403" spans="1:33" ht="24.9" customHeight="1">
      <c r="A403" s="175"/>
      <c r="B403" s="173"/>
      <c r="C403" s="17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3"/>
      <c r="AG403" s="163"/>
    </row>
    <row r="404" spans="1:33" ht="24.9" customHeight="1">
      <c r="A404" s="175"/>
      <c r="B404" s="173"/>
      <c r="C404" s="17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  <c r="AC404" s="163"/>
      <c r="AD404" s="163"/>
      <c r="AE404" s="163"/>
      <c r="AF404" s="163"/>
      <c r="AG404" s="163"/>
    </row>
    <row r="405" spans="1:33" ht="24.9" customHeight="1">
      <c r="A405" s="175"/>
      <c r="B405" s="173"/>
      <c r="C405" s="17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  <c r="AC405" s="163"/>
      <c r="AD405" s="163"/>
      <c r="AE405" s="163"/>
      <c r="AF405" s="163"/>
      <c r="AG405" s="163"/>
    </row>
    <row r="406" spans="1:33" ht="24.9" customHeight="1">
      <c r="A406" s="175"/>
      <c r="B406" s="173"/>
      <c r="C406" s="17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3"/>
      <c r="AG406" s="163"/>
    </row>
    <row r="407" spans="1:33" ht="24.9" customHeight="1">
      <c r="A407" s="175"/>
      <c r="B407" s="173"/>
      <c r="C407" s="17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3"/>
      <c r="AG407" s="163"/>
    </row>
    <row r="408" spans="1:33" ht="24.9" customHeight="1">
      <c r="A408" s="175"/>
      <c r="B408" s="173"/>
      <c r="C408" s="17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3"/>
      <c r="AG408" s="163"/>
    </row>
    <row r="409" spans="1:33" ht="24.9" customHeight="1">
      <c r="A409" s="175"/>
      <c r="B409" s="173"/>
      <c r="C409" s="17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  <c r="AC409" s="163"/>
      <c r="AD409" s="163"/>
      <c r="AE409" s="163"/>
      <c r="AF409" s="163"/>
      <c r="AG409" s="163"/>
    </row>
    <row r="410" spans="1:33" ht="24.9" customHeight="1">
      <c r="A410" s="175"/>
      <c r="B410" s="173"/>
      <c r="C410" s="17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  <c r="AC410" s="163"/>
      <c r="AD410" s="163"/>
      <c r="AE410" s="163"/>
      <c r="AF410" s="163"/>
      <c r="AG410" s="163"/>
    </row>
    <row r="411" spans="1:33" ht="24.9" customHeight="1">
      <c r="A411" s="175"/>
      <c r="B411" s="173"/>
      <c r="C411" s="17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  <c r="AC411" s="163"/>
      <c r="AD411" s="163"/>
      <c r="AE411" s="163"/>
      <c r="AF411" s="163"/>
      <c r="AG411" s="163"/>
    </row>
    <row r="412" spans="1:33" ht="24.9" customHeight="1">
      <c r="A412" s="175"/>
      <c r="B412" s="173"/>
      <c r="C412" s="17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</row>
    <row r="413" spans="1:33" ht="24.9" customHeight="1">
      <c r="A413" s="175"/>
      <c r="B413" s="173"/>
      <c r="C413" s="17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</row>
    <row r="414" spans="1:33" ht="24.9" customHeight="1">
      <c r="A414" s="175"/>
      <c r="B414" s="173"/>
      <c r="C414" s="17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</row>
    <row r="415" spans="1:33" ht="24.9" customHeight="1">
      <c r="A415" s="175"/>
      <c r="B415" s="173"/>
      <c r="C415" s="17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</row>
    <row r="416" spans="1:33" ht="24.9" customHeight="1">
      <c r="A416" s="175"/>
      <c r="B416" s="173"/>
      <c r="C416" s="17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</row>
    <row r="417" spans="1:33" ht="24.9" customHeight="1">
      <c r="A417" s="175"/>
      <c r="B417" s="173"/>
      <c r="C417" s="17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  <c r="AC417" s="163"/>
      <c r="AD417" s="163"/>
      <c r="AE417" s="163"/>
      <c r="AF417" s="163"/>
      <c r="AG417" s="163"/>
    </row>
    <row r="418" spans="1:33" ht="24.9" customHeight="1">
      <c r="A418" s="175"/>
      <c r="B418" s="173"/>
      <c r="C418" s="17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  <c r="AC418" s="163"/>
      <c r="AD418" s="163"/>
      <c r="AE418" s="163"/>
      <c r="AF418" s="163"/>
      <c r="AG418" s="163"/>
    </row>
    <row r="419" spans="1:33" ht="24.9" customHeight="1">
      <c r="A419" s="175"/>
      <c r="B419" s="173"/>
      <c r="C419" s="17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  <c r="AC419" s="163"/>
      <c r="AD419" s="163"/>
      <c r="AE419" s="163"/>
      <c r="AF419" s="163"/>
      <c r="AG419" s="163"/>
    </row>
    <row r="420" spans="1:33" ht="24.9" customHeight="1">
      <c r="A420" s="175"/>
      <c r="B420" s="173"/>
      <c r="C420" s="17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  <c r="AC420" s="163"/>
      <c r="AD420" s="163"/>
      <c r="AE420" s="163"/>
      <c r="AF420" s="163"/>
      <c r="AG420" s="163"/>
    </row>
    <row r="421" spans="1:33" ht="24.9" customHeight="1">
      <c r="A421" s="175"/>
      <c r="B421" s="173"/>
      <c r="C421" s="17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  <c r="AC421" s="163"/>
      <c r="AD421" s="163"/>
      <c r="AE421" s="163"/>
      <c r="AF421" s="163"/>
      <c r="AG421" s="163"/>
    </row>
    <row r="422" spans="1:33" ht="24.9" customHeight="1">
      <c r="A422" s="175"/>
      <c r="B422" s="173"/>
      <c r="C422" s="17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  <c r="AC422" s="163"/>
      <c r="AD422" s="163"/>
      <c r="AE422" s="163"/>
      <c r="AF422" s="163"/>
      <c r="AG422" s="163"/>
    </row>
    <row r="423" spans="1:33" ht="24.9" customHeight="1">
      <c r="A423" s="175"/>
      <c r="B423" s="173"/>
      <c r="C423" s="17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  <c r="AC423" s="163"/>
      <c r="AD423" s="163"/>
      <c r="AE423" s="163"/>
      <c r="AF423" s="163"/>
      <c r="AG423" s="163"/>
    </row>
    <row r="424" spans="1:33" ht="24.9" customHeight="1">
      <c r="A424" s="175"/>
      <c r="B424" s="173"/>
      <c r="C424" s="17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  <c r="AC424" s="163"/>
      <c r="AD424" s="163"/>
      <c r="AE424" s="163"/>
      <c r="AF424" s="163"/>
      <c r="AG424" s="163"/>
    </row>
    <row r="425" spans="1:33" ht="24.9" customHeight="1">
      <c r="A425" s="175"/>
      <c r="B425" s="173"/>
      <c r="C425" s="17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  <c r="AC425" s="163"/>
      <c r="AD425" s="163"/>
      <c r="AE425" s="163"/>
      <c r="AF425" s="163"/>
      <c r="AG425" s="163"/>
    </row>
    <row r="426" spans="1:33" ht="24.9" customHeight="1">
      <c r="A426" s="175"/>
      <c r="B426" s="173"/>
      <c r="C426" s="17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  <c r="AC426" s="163"/>
      <c r="AD426" s="163"/>
      <c r="AE426" s="163"/>
      <c r="AF426" s="163"/>
      <c r="AG426" s="163"/>
    </row>
    <row r="427" spans="1:33" ht="24.9" customHeight="1">
      <c r="A427" s="175"/>
      <c r="B427" s="173"/>
      <c r="C427" s="17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  <c r="AC427" s="163"/>
      <c r="AD427" s="163"/>
      <c r="AE427" s="163"/>
      <c r="AF427" s="163"/>
      <c r="AG427" s="163"/>
    </row>
    <row r="428" spans="1:33" ht="24.9" customHeight="1">
      <c r="A428" s="175"/>
      <c r="B428" s="173"/>
      <c r="C428" s="17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  <c r="AC428" s="163"/>
      <c r="AD428" s="163"/>
      <c r="AE428" s="163"/>
      <c r="AF428" s="163"/>
      <c r="AG428" s="163"/>
    </row>
    <row r="429" spans="1:33" ht="24.9" customHeight="1">
      <c r="A429" s="175"/>
      <c r="B429" s="173"/>
      <c r="C429" s="17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  <c r="AC429" s="163"/>
      <c r="AD429" s="163"/>
      <c r="AE429" s="163"/>
      <c r="AF429" s="163"/>
      <c r="AG429" s="163"/>
    </row>
    <row r="430" spans="1:33" ht="24.9" customHeight="1">
      <c r="A430" s="175"/>
      <c r="B430" s="173"/>
      <c r="C430" s="17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  <c r="AC430" s="163"/>
      <c r="AD430" s="163"/>
      <c r="AE430" s="163"/>
      <c r="AF430" s="163"/>
      <c r="AG430" s="163"/>
    </row>
    <row r="431" spans="1:33" ht="24.9" customHeight="1">
      <c r="A431" s="175"/>
      <c r="B431" s="173"/>
      <c r="C431" s="17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  <c r="AC431" s="163"/>
      <c r="AD431" s="163"/>
      <c r="AE431" s="163"/>
      <c r="AF431" s="163"/>
      <c r="AG431" s="163"/>
    </row>
    <row r="432" spans="1:33" ht="24.9" customHeight="1">
      <c r="A432" s="175"/>
      <c r="B432" s="173"/>
      <c r="C432" s="17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  <c r="AC432" s="163"/>
      <c r="AD432" s="163"/>
      <c r="AE432" s="163"/>
      <c r="AF432" s="163"/>
      <c r="AG432" s="163"/>
    </row>
    <row r="433" spans="1:33" ht="24.9" customHeight="1">
      <c r="A433" s="175"/>
      <c r="B433" s="173"/>
      <c r="C433" s="17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  <c r="AC433" s="163"/>
      <c r="AD433" s="163"/>
      <c r="AE433" s="163"/>
      <c r="AF433" s="163"/>
      <c r="AG433" s="163"/>
    </row>
    <row r="434" spans="1:33" ht="24.9" customHeight="1">
      <c r="A434" s="175"/>
      <c r="B434" s="173"/>
      <c r="C434" s="17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  <c r="AC434" s="163"/>
      <c r="AD434" s="163"/>
      <c r="AE434" s="163"/>
      <c r="AF434" s="163"/>
      <c r="AG434" s="163"/>
    </row>
    <row r="435" spans="1:33" ht="24.9" customHeight="1">
      <c r="A435" s="175"/>
      <c r="B435" s="173"/>
      <c r="C435" s="17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  <c r="AC435" s="163"/>
      <c r="AD435" s="163"/>
      <c r="AE435" s="163"/>
      <c r="AF435" s="163"/>
      <c r="AG435" s="163"/>
    </row>
    <row r="436" spans="1:33" ht="24.9" customHeight="1">
      <c r="A436" s="175"/>
      <c r="B436" s="173"/>
      <c r="C436" s="17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  <c r="AC436" s="163"/>
      <c r="AD436" s="163"/>
      <c r="AE436" s="163"/>
      <c r="AF436" s="163"/>
      <c r="AG436" s="163"/>
    </row>
    <row r="437" spans="1:33" ht="24.9" customHeight="1">
      <c r="A437" s="175"/>
      <c r="B437" s="173"/>
      <c r="C437" s="17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  <c r="AC437" s="163"/>
      <c r="AD437" s="163"/>
      <c r="AE437" s="163"/>
      <c r="AF437" s="163"/>
      <c r="AG437" s="163"/>
    </row>
    <row r="438" spans="1:33" ht="24.9" customHeight="1">
      <c r="A438" s="175"/>
      <c r="B438" s="173"/>
      <c r="C438" s="17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  <c r="AC438" s="163"/>
      <c r="AD438" s="163"/>
      <c r="AE438" s="163"/>
      <c r="AF438" s="163"/>
      <c r="AG438" s="163"/>
    </row>
    <row r="439" spans="1:33" ht="24.9" customHeight="1">
      <c r="A439" s="175"/>
      <c r="B439" s="173"/>
      <c r="C439" s="17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  <c r="AC439" s="163"/>
      <c r="AD439" s="163"/>
      <c r="AE439" s="163"/>
      <c r="AF439" s="163"/>
      <c r="AG439" s="163"/>
    </row>
    <row r="440" spans="1:33" ht="24.9" customHeight="1">
      <c r="A440" s="175"/>
      <c r="B440" s="173"/>
      <c r="C440" s="17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  <c r="AC440" s="163"/>
      <c r="AD440" s="163"/>
      <c r="AE440" s="163"/>
      <c r="AF440" s="163"/>
      <c r="AG440" s="163"/>
    </row>
    <row r="441" spans="1:33" ht="24.9" customHeight="1">
      <c r="A441" s="175"/>
      <c r="B441" s="173"/>
      <c r="C441" s="17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  <c r="AC441" s="163"/>
      <c r="AD441" s="163"/>
      <c r="AE441" s="163"/>
      <c r="AF441" s="163"/>
      <c r="AG441" s="163"/>
    </row>
    <row r="442" spans="1:33" ht="24.9" customHeight="1">
      <c r="A442" s="175"/>
      <c r="B442" s="173"/>
      <c r="C442" s="17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3"/>
      <c r="AG442" s="163"/>
    </row>
    <row r="443" spans="1:33" ht="24.9" customHeight="1">
      <c r="A443" s="175"/>
      <c r="B443" s="173"/>
      <c r="C443" s="17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3"/>
      <c r="AG443" s="163"/>
    </row>
    <row r="444" spans="1:33" ht="24.9" customHeight="1">
      <c r="A444" s="175"/>
      <c r="B444" s="173"/>
      <c r="C444" s="17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  <c r="AC444" s="163"/>
      <c r="AD444" s="163"/>
      <c r="AE444" s="163"/>
      <c r="AF444" s="163"/>
      <c r="AG444" s="163"/>
    </row>
    <row r="445" spans="1:33" ht="24.9" customHeight="1">
      <c r="A445" s="175"/>
      <c r="B445" s="173"/>
      <c r="C445" s="17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  <c r="AC445" s="163"/>
      <c r="AD445" s="163"/>
      <c r="AE445" s="163"/>
      <c r="AF445" s="163"/>
      <c r="AG445" s="163"/>
    </row>
    <row r="446" spans="1:33" ht="24.9" customHeight="1">
      <c r="A446" s="175"/>
      <c r="B446" s="173"/>
      <c r="C446" s="17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  <c r="AC446" s="163"/>
      <c r="AD446" s="163"/>
      <c r="AE446" s="163"/>
      <c r="AF446" s="163"/>
      <c r="AG446" s="163"/>
    </row>
    <row r="447" spans="1:33" ht="24.9" customHeight="1">
      <c r="A447" s="175"/>
      <c r="B447" s="173"/>
      <c r="C447" s="17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3"/>
      <c r="AG447" s="163"/>
    </row>
    <row r="448" spans="1:33" ht="24.9" customHeight="1">
      <c r="A448" s="175"/>
      <c r="B448" s="173"/>
      <c r="C448" s="17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3"/>
      <c r="AG448" s="163"/>
    </row>
    <row r="449" spans="1:33" ht="24.9" customHeight="1">
      <c r="A449" s="175"/>
      <c r="B449" s="173"/>
      <c r="C449" s="17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  <c r="AC449" s="163"/>
      <c r="AD449" s="163"/>
      <c r="AE449" s="163"/>
      <c r="AF449" s="163"/>
      <c r="AG449" s="163"/>
    </row>
    <row r="450" spans="1:33" ht="24.9" customHeight="1">
      <c r="A450" s="175"/>
      <c r="B450" s="173"/>
      <c r="C450" s="17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  <c r="AC450" s="163"/>
      <c r="AD450" s="163"/>
      <c r="AE450" s="163"/>
      <c r="AF450" s="163"/>
      <c r="AG450" s="163"/>
    </row>
    <row r="451" spans="1:33" ht="24.9" customHeight="1">
      <c r="A451" s="175"/>
      <c r="B451" s="173"/>
      <c r="C451" s="17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  <c r="AC451" s="163"/>
      <c r="AD451" s="163"/>
      <c r="AE451" s="163"/>
      <c r="AF451" s="163"/>
      <c r="AG451" s="163"/>
    </row>
    <row r="452" spans="1:33" ht="24.9" customHeight="1">
      <c r="A452" s="175"/>
      <c r="B452" s="173"/>
      <c r="C452" s="17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  <c r="AC452" s="163"/>
      <c r="AD452" s="163"/>
      <c r="AE452" s="163"/>
      <c r="AF452" s="163"/>
      <c r="AG452" s="163"/>
    </row>
    <row r="453" spans="1:33" ht="24.9" customHeight="1">
      <c r="A453" s="175"/>
      <c r="B453" s="173"/>
      <c r="C453" s="17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  <c r="AC453" s="163"/>
      <c r="AD453" s="163"/>
      <c r="AE453" s="163"/>
      <c r="AF453" s="163"/>
      <c r="AG453" s="163"/>
    </row>
    <row r="454" spans="1:33" ht="24.9" customHeight="1">
      <c r="A454" s="175"/>
      <c r="B454" s="173"/>
      <c r="C454" s="17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</row>
    <row r="455" spans="1:33" ht="24.9" customHeight="1">
      <c r="A455" s="175"/>
      <c r="B455" s="173"/>
      <c r="C455" s="17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3"/>
      <c r="AG455" s="163"/>
    </row>
    <row r="456" spans="1:33" ht="24.9" customHeight="1">
      <c r="A456" s="175"/>
      <c r="B456" s="173"/>
      <c r="C456" s="17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</row>
    <row r="457" spans="1:33" ht="24.9" customHeight="1">
      <c r="A457" s="175"/>
      <c r="B457" s="173"/>
      <c r="C457" s="17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</row>
    <row r="458" spans="1:33" ht="24.9" customHeight="1">
      <c r="A458" s="175"/>
      <c r="B458" s="173"/>
      <c r="C458" s="17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</row>
    <row r="459" spans="1:33" ht="24.9" customHeight="1">
      <c r="A459" s="175"/>
      <c r="B459" s="173"/>
      <c r="C459" s="17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3"/>
      <c r="AG459" s="163"/>
    </row>
    <row r="460" spans="1:33" ht="24.9" customHeight="1">
      <c r="A460" s="175"/>
      <c r="B460" s="173"/>
      <c r="C460" s="17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</row>
    <row r="461" spans="1:33" ht="24.9" customHeight="1">
      <c r="A461" s="175"/>
      <c r="B461" s="173"/>
      <c r="C461" s="17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</row>
    <row r="462" spans="1:33" ht="24.9" customHeight="1">
      <c r="A462" s="175"/>
      <c r="B462" s="173"/>
      <c r="C462" s="17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</row>
    <row r="463" spans="1:33" ht="24.9" customHeight="1">
      <c r="A463" s="175"/>
      <c r="B463" s="173"/>
      <c r="C463" s="17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</row>
    <row r="464" spans="1:33" ht="24.9" customHeight="1">
      <c r="A464" s="175"/>
      <c r="B464" s="173"/>
      <c r="C464" s="17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</row>
    <row r="465" spans="1:33" ht="24.9" customHeight="1">
      <c r="A465" s="175"/>
      <c r="B465" s="173"/>
      <c r="C465" s="17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  <c r="AC465" s="163"/>
      <c r="AD465" s="163"/>
      <c r="AE465" s="163"/>
      <c r="AF465" s="163"/>
      <c r="AG465" s="163"/>
    </row>
    <row r="466" spans="1:33" ht="24.9" customHeight="1">
      <c r="A466" s="175"/>
      <c r="B466" s="173"/>
      <c r="C466" s="17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  <c r="AC466" s="163"/>
      <c r="AD466" s="163"/>
      <c r="AE466" s="163"/>
      <c r="AF466" s="163"/>
      <c r="AG466" s="163"/>
    </row>
    <row r="467" spans="1:33" ht="24.9" customHeight="1">
      <c r="A467" s="175"/>
      <c r="B467" s="173"/>
      <c r="C467" s="17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  <c r="AC467" s="163"/>
      <c r="AD467" s="163"/>
      <c r="AE467" s="163"/>
      <c r="AF467" s="163"/>
      <c r="AG467" s="163"/>
    </row>
    <row r="468" spans="1:33" ht="24.9" customHeight="1">
      <c r="A468" s="175"/>
      <c r="B468" s="173"/>
      <c r="C468" s="17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  <c r="AC468" s="163"/>
      <c r="AD468" s="163"/>
      <c r="AE468" s="163"/>
      <c r="AF468" s="163"/>
      <c r="AG468" s="163"/>
    </row>
    <row r="469" spans="1:33" ht="24.9" customHeight="1">
      <c r="A469" s="175"/>
      <c r="B469" s="173"/>
      <c r="C469" s="17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  <c r="AC469" s="163"/>
      <c r="AD469" s="163"/>
      <c r="AE469" s="163"/>
      <c r="AF469" s="163"/>
      <c r="AG469" s="163"/>
    </row>
    <row r="470" spans="1:33" ht="24.9" customHeight="1">
      <c r="A470" s="175"/>
      <c r="B470" s="173"/>
      <c r="C470" s="17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  <c r="AC470" s="163"/>
      <c r="AD470" s="163"/>
      <c r="AE470" s="163"/>
      <c r="AF470" s="163"/>
      <c r="AG470" s="163"/>
    </row>
    <row r="471" spans="1:33" ht="24.9" customHeight="1">
      <c r="A471" s="175"/>
      <c r="B471" s="173"/>
      <c r="C471" s="17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  <c r="AC471" s="163"/>
      <c r="AD471" s="163"/>
      <c r="AE471" s="163"/>
      <c r="AF471" s="163"/>
      <c r="AG471" s="163"/>
    </row>
    <row r="472" spans="1:33" ht="24.9" customHeight="1">
      <c r="A472" s="175"/>
      <c r="B472" s="173"/>
      <c r="C472" s="17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  <c r="AC472" s="163"/>
      <c r="AD472" s="163"/>
      <c r="AE472" s="163"/>
      <c r="AF472" s="163"/>
      <c r="AG472" s="163"/>
    </row>
    <row r="473" spans="1:33" ht="24.9" customHeight="1">
      <c r="A473" s="175"/>
      <c r="B473" s="173"/>
      <c r="C473" s="17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  <c r="AA473" s="163"/>
      <c r="AB473" s="163"/>
      <c r="AC473" s="163"/>
      <c r="AD473" s="163"/>
      <c r="AE473" s="163"/>
      <c r="AF473" s="163"/>
      <c r="AG473" s="163"/>
    </row>
    <row r="474" spans="1:33" ht="24.9" customHeight="1">
      <c r="A474" s="175"/>
      <c r="B474" s="173"/>
      <c r="C474" s="17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  <c r="AA474" s="163"/>
      <c r="AB474" s="163"/>
      <c r="AC474" s="163"/>
      <c r="AD474" s="163"/>
      <c r="AE474" s="163"/>
      <c r="AF474" s="163"/>
      <c r="AG474" s="163"/>
    </row>
    <row r="475" spans="1:33" ht="24.9" customHeight="1">
      <c r="A475" s="175"/>
      <c r="B475" s="173"/>
      <c r="C475" s="17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  <c r="AA475" s="163"/>
      <c r="AB475" s="163"/>
      <c r="AC475" s="163"/>
      <c r="AD475" s="163"/>
      <c r="AE475" s="163"/>
      <c r="AF475" s="163"/>
      <c r="AG475" s="163"/>
    </row>
    <row r="476" spans="1:33" ht="24.9" customHeight="1">
      <c r="A476" s="175"/>
      <c r="B476" s="173"/>
      <c r="C476" s="17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  <c r="AA476" s="163"/>
      <c r="AB476" s="163"/>
      <c r="AC476" s="163"/>
      <c r="AD476" s="163"/>
      <c r="AE476" s="163"/>
      <c r="AF476" s="163"/>
      <c r="AG476" s="163"/>
    </row>
    <row r="477" spans="1:33" ht="24.9" customHeight="1">
      <c r="A477" s="175"/>
      <c r="B477" s="173"/>
      <c r="C477" s="17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  <c r="AA477" s="163"/>
      <c r="AB477" s="163"/>
      <c r="AC477" s="163"/>
      <c r="AD477" s="163"/>
      <c r="AE477" s="163"/>
      <c r="AF477" s="163"/>
      <c r="AG477" s="163"/>
    </row>
    <row r="478" spans="1:33" ht="24.9" customHeight="1">
      <c r="A478" s="175"/>
      <c r="B478" s="173"/>
      <c r="C478" s="17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  <c r="AA478" s="163"/>
      <c r="AB478" s="163"/>
      <c r="AC478" s="163"/>
      <c r="AD478" s="163"/>
      <c r="AE478" s="163"/>
      <c r="AF478" s="163"/>
      <c r="AG478" s="163"/>
    </row>
    <row r="479" spans="1:33" ht="24.9" customHeight="1">
      <c r="A479" s="175"/>
      <c r="B479" s="173"/>
      <c r="C479" s="17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  <c r="AA479" s="163"/>
      <c r="AB479" s="163"/>
      <c r="AC479" s="163"/>
      <c r="AD479" s="163"/>
      <c r="AE479" s="163"/>
      <c r="AF479" s="163"/>
      <c r="AG479" s="163"/>
    </row>
    <row r="480" spans="1:33" ht="24.9" customHeight="1">
      <c r="A480" s="175"/>
      <c r="B480" s="173"/>
      <c r="C480" s="17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  <c r="AA480" s="163"/>
      <c r="AB480" s="163"/>
      <c r="AC480" s="163"/>
      <c r="AD480" s="163"/>
      <c r="AE480" s="163"/>
      <c r="AF480" s="163"/>
      <c r="AG480" s="163"/>
    </row>
    <row r="481" spans="1:33" ht="24.9" customHeight="1">
      <c r="A481" s="175"/>
      <c r="B481" s="173"/>
      <c r="C481" s="17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  <c r="AA481" s="163"/>
      <c r="AB481" s="163"/>
      <c r="AC481" s="163"/>
      <c r="AD481" s="163"/>
      <c r="AE481" s="163"/>
      <c r="AF481" s="163"/>
      <c r="AG481" s="163"/>
    </row>
    <row r="482" spans="1:33" ht="24.9" customHeight="1">
      <c r="A482" s="175"/>
      <c r="B482" s="173"/>
      <c r="C482" s="17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  <c r="AA482" s="163"/>
      <c r="AB482" s="163"/>
      <c r="AC482" s="163"/>
      <c r="AD482" s="163"/>
      <c r="AE482" s="163"/>
      <c r="AF482" s="163"/>
      <c r="AG482" s="163"/>
    </row>
    <row r="483" spans="1:33" ht="24.9" customHeight="1">
      <c r="A483" s="175"/>
      <c r="B483" s="173"/>
      <c r="C483" s="17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  <c r="AA483" s="163"/>
      <c r="AB483" s="163"/>
      <c r="AC483" s="163"/>
      <c r="AD483" s="163"/>
      <c r="AE483" s="163"/>
      <c r="AF483" s="163"/>
      <c r="AG483" s="163"/>
    </row>
    <row r="484" spans="1:33" ht="24.9" customHeight="1">
      <c r="A484" s="175"/>
      <c r="B484" s="173"/>
      <c r="C484" s="17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  <c r="AA484" s="163"/>
      <c r="AB484" s="163"/>
      <c r="AC484" s="163"/>
      <c r="AD484" s="163"/>
      <c r="AE484" s="163"/>
      <c r="AF484" s="163"/>
      <c r="AG484" s="163"/>
    </row>
    <row r="485" spans="1:33" ht="24.9" customHeight="1">
      <c r="A485" s="175"/>
      <c r="B485" s="173"/>
      <c r="C485" s="17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  <c r="AA485" s="163"/>
      <c r="AB485" s="163"/>
      <c r="AC485" s="163"/>
      <c r="AD485" s="163"/>
      <c r="AE485" s="163"/>
      <c r="AF485" s="163"/>
      <c r="AG485" s="163"/>
    </row>
    <row r="486" spans="1:33" ht="24.9" customHeight="1">
      <c r="A486" s="175"/>
      <c r="B486" s="173"/>
      <c r="C486" s="17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  <c r="AA486" s="163"/>
      <c r="AB486" s="163"/>
      <c r="AC486" s="163"/>
      <c r="AD486" s="163"/>
      <c r="AE486" s="163"/>
      <c r="AF486" s="163"/>
      <c r="AG486" s="163"/>
    </row>
    <row r="487" spans="1:33" ht="24.9" customHeight="1">
      <c r="A487" s="175"/>
      <c r="B487" s="173"/>
      <c r="C487" s="17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  <c r="AA487" s="163"/>
      <c r="AB487" s="163"/>
      <c r="AC487" s="163"/>
      <c r="AD487" s="163"/>
      <c r="AE487" s="163"/>
      <c r="AF487" s="163"/>
      <c r="AG487" s="163"/>
    </row>
    <row r="488" spans="1:33" ht="24.9" customHeight="1">
      <c r="A488" s="175"/>
      <c r="B488" s="173"/>
      <c r="C488" s="17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  <c r="AA488" s="163"/>
      <c r="AB488" s="163"/>
      <c r="AC488" s="163"/>
      <c r="AD488" s="163"/>
      <c r="AE488" s="163"/>
      <c r="AF488" s="163"/>
      <c r="AG488" s="163"/>
    </row>
    <row r="489" spans="1:33" ht="24.9" customHeight="1">
      <c r="A489" s="175"/>
      <c r="B489" s="173"/>
      <c r="C489" s="17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  <c r="AA489" s="163"/>
      <c r="AB489" s="163"/>
      <c r="AC489" s="163"/>
      <c r="AD489" s="163"/>
      <c r="AE489" s="163"/>
      <c r="AF489" s="163"/>
      <c r="AG489" s="163"/>
    </row>
    <row r="490" spans="1:33" ht="24.9" customHeight="1">
      <c r="A490" s="175"/>
      <c r="B490" s="173"/>
      <c r="C490" s="17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  <c r="AA490" s="163"/>
      <c r="AB490" s="163"/>
      <c r="AC490" s="163"/>
      <c r="AD490" s="163"/>
      <c r="AE490" s="163"/>
      <c r="AF490" s="163"/>
      <c r="AG490" s="163"/>
    </row>
    <row r="491" spans="1:33" ht="24.9" customHeight="1">
      <c r="A491" s="175"/>
      <c r="B491" s="173"/>
      <c r="C491" s="17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  <c r="AA491" s="163"/>
      <c r="AB491" s="163"/>
      <c r="AC491" s="163"/>
      <c r="AD491" s="163"/>
      <c r="AE491" s="163"/>
      <c r="AF491" s="163"/>
      <c r="AG491" s="163"/>
    </row>
    <row r="492" spans="1:33" ht="24.9" customHeight="1">
      <c r="A492" s="175"/>
      <c r="B492" s="173"/>
      <c r="C492" s="17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  <c r="AC492" s="163"/>
      <c r="AD492" s="163"/>
      <c r="AE492" s="163"/>
      <c r="AF492" s="163"/>
      <c r="AG492" s="163"/>
    </row>
    <row r="493" spans="1:33" ht="24.9" customHeight="1">
      <c r="A493" s="175"/>
      <c r="B493" s="173"/>
      <c r="C493" s="17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  <c r="AC493" s="163"/>
      <c r="AD493" s="163"/>
      <c r="AE493" s="163"/>
      <c r="AF493" s="163"/>
      <c r="AG493" s="163"/>
    </row>
    <row r="494" spans="1:33" ht="24.9" customHeight="1">
      <c r="A494" s="175"/>
      <c r="B494" s="173"/>
      <c r="C494" s="17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  <c r="AC494" s="163"/>
      <c r="AD494" s="163"/>
      <c r="AE494" s="163"/>
      <c r="AF494" s="163"/>
      <c r="AG494" s="163"/>
    </row>
    <row r="495" spans="1:33" ht="24.9" customHeight="1">
      <c r="A495" s="175"/>
      <c r="B495" s="173"/>
      <c r="C495" s="17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  <c r="AC495" s="163"/>
      <c r="AD495" s="163"/>
      <c r="AE495" s="163"/>
      <c r="AF495" s="163"/>
      <c r="AG495" s="163"/>
    </row>
    <row r="496" spans="1:33" ht="24.9" customHeight="1">
      <c r="A496" s="175"/>
      <c r="B496" s="173"/>
      <c r="C496" s="17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  <c r="AC496" s="163"/>
      <c r="AD496" s="163"/>
      <c r="AE496" s="163"/>
      <c r="AF496" s="163"/>
      <c r="AG496" s="163"/>
    </row>
    <row r="497" spans="1:33" ht="24.9" customHeight="1">
      <c r="A497" s="175"/>
      <c r="B497" s="173"/>
      <c r="C497" s="17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  <c r="AC497" s="163"/>
      <c r="AD497" s="163"/>
      <c r="AE497" s="163"/>
      <c r="AF497" s="163"/>
      <c r="AG497" s="163"/>
    </row>
    <row r="498" spans="1:33" ht="24.9" customHeight="1">
      <c r="A498" s="175"/>
      <c r="B498" s="173"/>
      <c r="C498" s="17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  <c r="AC498" s="163"/>
      <c r="AD498" s="163"/>
      <c r="AE498" s="163"/>
      <c r="AF498" s="163"/>
      <c r="AG498" s="163"/>
    </row>
    <row r="499" spans="1:33" ht="24.9" customHeight="1">
      <c r="A499" s="175"/>
      <c r="B499" s="173"/>
      <c r="C499" s="17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  <c r="AC499" s="163"/>
      <c r="AD499" s="163"/>
      <c r="AE499" s="163"/>
      <c r="AF499" s="163"/>
      <c r="AG499" s="163"/>
    </row>
    <row r="500" spans="1:33" ht="24.9" customHeight="1">
      <c r="A500" s="175"/>
      <c r="B500" s="173"/>
      <c r="C500" s="17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  <c r="AC500" s="163"/>
      <c r="AD500" s="163"/>
      <c r="AE500" s="163"/>
      <c r="AF500" s="163"/>
      <c r="AG500" s="163"/>
    </row>
    <row r="501" spans="1:33" ht="24.9" customHeight="1">
      <c r="A501" s="175"/>
      <c r="B501" s="173"/>
      <c r="C501" s="17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  <c r="AA501" s="163"/>
      <c r="AB501" s="163"/>
      <c r="AC501" s="163"/>
      <c r="AD501" s="163"/>
      <c r="AE501" s="163"/>
      <c r="AF501" s="163"/>
      <c r="AG501" s="163"/>
    </row>
    <row r="502" spans="1:33" ht="24.9" customHeight="1">
      <c r="A502" s="175"/>
      <c r="B502" s="173"/>
      <c r="C502" s="17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  <c r="AA502" s="163"/>
      <c r="AB502" s="163"/>
      <c r="AC502" s="163"/>
      <c r="AD502" s="163"/>
      <c r="AE502" s="163"/>
      <c r="AF502" s="163"/>
      <c r="AG502" s="163"/>
    </row>
    <row r="503" spans="1:33" ht="24.9" customHeight="1">
      <c r="A503" s="175"/>
      <c r="B503" s="173"/>
      <c r="C503" s="17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  <c r="AA503" s="163"/>
      <c r="AB503" s="163"/>
      <c r="AC503" s="163"/>
      <c r="AD503" s="163"/>
      <c r="AE503" s="163"/>
      <c r="AF503" s="163"/>
      <c r="AG503" s="163"/>
    </row>
    <row r="504" spans="1:33" ht="24.9" customHeight="1">
      <c r="A504" s="175"/>
      <c r="B504" s="173"/>
      <c r="C504" s="17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  <c r="AC504" s="163"/>
      <c r="AD504" s="163"/>
      <c r="AE504" s="163"/>
      <c r="AF504" s="163"/>
      <c r="AG504" s="163"/>
    </row>
    <row r="505" spans="1:33" ht="24.9" customHeight="1">
      <c r="A505" s="175"/>
      <c r="B505" s="173"/>
      <c r="C505" s="17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  <c r="AC505" s="163"/>
      <c r="AD505" s="163"/>
      <c r="AE505" s="163"/>
      <c r="AF505" s="163"/>
      <c r="AG505" s="163"/>
    </row>
    <row r="506" spans="1:33" ht="24.9" customHeight="1">
      <c r="A506" s="175"/>
      <c r="B506" s="173"/>
      <c r="C506" s="17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  <c r="AA506" s="163"/>
      <c r="AB506" s="163"/>
      <c r="AC506" s="163"/>
      <c r="AD506" s="163"/>
      <c r="AE506" s="163"/>
      <c r="AF506" s="163"/>
      <c r="AG506" s="163"/>
    </row>
    <row r="507" spans="1:33" ht="24.9" customHeight="1">
      <c r="A507" s="175"/>
      <c r="B507" s="173"/>
      <c r="C507" s="17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  <c r="AA507" s="163"/>
      <c r="AB507" s="163"/>
      <c r="AC507" s="163"/>
      <c r="AD507" s="163"/>
      <c r="AE507" s="163"/>
      <c r="AF507" s="163"/>
      <c r="AG507" s="163"/>
    </row>
    <row r="508" spans="1:33" ht="24.9" customHeight="1">
      <c r="A508" s="175"/>
      <c r="B508" s="173"/>
      <c r="C508" s="17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163"/>
      <c r="AB508" s="163"/>
      <c r="AC508" s="163"/>
      <c r="AD508" s="163"/>
      <c r="AE508" s="163"/>
      <c r="AF508" s="163"/>
      <c r="AG508" s="163"/>
    </row>
    <row r="509" spans="1:33" ht="24.9" customHeight="1">
      <c r="A509" s="175"/>
      <c r="B509" s="173"/>
      <c r="C509" s="17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163"/>
      <c r="AB509" s="163"/>
      <c r="AC509" s="163"/>
      <c r="AD509" s="163"/>
      <c r="AE509" s="163"/>
      <c r="AF509" s="163"/>
      <c r="AG509" s="163"/>
    </row>
    <row r="510" spans="1:33" ht="24.9" customHeight="1">
      <c r="A510" s="175"/>
      <c r="B510" s="173"/>
      <c r="C510" s="17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</row>
    <row r="511" spans="1:33" ht="24.9" customHeight="1">
      <c r="A511" s="175"/>
      <c r="B511" s="173"/>
      <c r="C511" s="17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</row>
    <row r="512" spans="1:33" ht="24.9" customHeight="1">
      <c r="A512" s="175"/>
      <c r="B512" s="173"/>
      <c r="C512" s="17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</row>
    <row r="513" spans="1:33" ht="24.9" customHeight="1">
      <c r="A513" s="175"/>
      <c r="B513" s="173"/>
      <c r="C513" s="17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</row>
    <row r="514" spans="1:33" ht="24.9" customHeight="1">
      <c r="A514" s="175"/>
      <c r="B514" s="173"/>
      <c r="C514" s="17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</row>
    <row r="515" spans="1:33" ht="24.9" customHeight="1">
      <c r="A515" s="175"/>
      <c r="B515" s="173"/>
      <c r="C515" s="17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3"/>
      <c r="AG515" s="163"/>
    </row>
    <row r="516" spans="1:33" ht="24.9" customHeight="1">
      <c r="A516" s="175"/>
      <c r="B516" s="173"/>
      <c r="C516" s="17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3"/>
      <c r="AG516" s="163"/>
    </row>
    <row r="517" spans="1:33" ht="24.9" customHeight="1">
      <c r="A517" s="175"/>
      <c r="B517" s="173"/>
      <c r="C517" s="17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3"/>
      <c r="AG517" s="163"/>
    </row>
    <row r="518" spans="1:33" ht="24.9" customHeight="1">
      <c r="A518" s="175"/>
      <c r="B518" s="173"/>
      <c r="C518" s="17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3"/>
      <c r="AG518" s="163"/>
    </row>
    <row r="519" spans="1:33" ht="24.9" customHeight="1">
      <c r="A519" s="175"/>
      <c r="B519" s="173"/>
      <c r="C519" s="17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3"/>
      <c r="AG519" s="163"/>
    </row>
    <row r="520" spans="1:33" ht="24.9" customHeight="1">
      <c r="A520" s="175"/>
      <c r="B520" s="173"/>
      <c r="C520" s="17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3"/>
      <c r="AG520" s="163"/>
    </row>
    <row r="521" spans="1:33" ht="24.9" customHeight="1">
      <c r="A521" s="175"/>
      <c r="B521" s="173"/>
      <c r="C521" s="17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  <c r="AA521" s="163"/>
      <c r="AB521" s="163"/>
      <c r="AC521" s="163"/>
      <c r="AD521" s="163"/>
      <c r="AE521" s="163"/>
      <c r="AF521" s="163"/>
      <c r="AG521" s="163"/>
    </row>
    <row r="522" spans="1:33" ht="24.9" customHeight="1">
      <c r="A522" s="175"/>
      <c r="B522" s="173"/>
      <c r="C522" s="17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  <c r="AA522" s="163"/>
      <c r="AB522" s="163"/>
      <c r="AC522" s="163"/>
      <c r="AD522" s="163"/>
      <c r="AE522" s="163"/>
      <c r="AF522" s="163"/>
      <c r="AG522" s="163"/>
    </row>
    <row r="523" spans="1:33" ht="24.9" customHeight="1">
      <c r="A523" s="175"/>
      <c r="B523" s="173"/>
      <c r="C523" s="17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3"/>
      <c r="AB523" s="163"/>
      <c r="AC523" s="163"/>
      <c r="AD523" s="163"/>
      <c r="AE523" s="163"/>
      <c r="AF523" s="163"/>
      <c r="AG523" s="163"/>
    </row>
    <row r="524" spans="1:33" ht="24.9" customHeight="1">
      <c r="A524" s="175"/>
      <c r="B524" s="173"/>
      <c r="C524" s="17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  <c r="AC524" s="163"/>
      <c r="AD524" s="163"/>
      <c r="AE524" s="163"/>
      <c r="AF524" s="163"/>
      <c r="AG524" s="163"/>
    </row>
    <row r="525" spans="1:33" ht="24.9" customHeight="1">
      <c r="A525" s="175"/>
      <c r="B525" s="173"/>
      <c r="C525" s="17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3"/>
      <c r="AG525" s="163"/>
    </row>
    <row r="526" spans="1:33" ht="24.9" customHeight="1">
      <c r="A526" s="175"/>
      <c r="B526" s="173"/>
      <c r="C526" s="17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  <c r="AA526" s="163"/>
      <c r="AB526" s="163"/>
      <c r="AC526" s="163"/>
      <c r="AD526" s="163"/>
      <c r="AE526" s="163"/>
      <c r="AF526" s="163"/>
      <c r="AG526" s="163"/>
    </row>
    <row r="527" spans="1:33" ht="24.9" customHeight="1">
      <c r="A527" s="175"/>
      <c r="B527" s="173"/>
      <c r="C527" s="17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  <c r="AA527" s="163"/>
      <c r="AB527" s="163"/>
      <c r="AC527" s="163"/>
      <c r="AD527" s="163"/>
      <c r="AE527" s="163"/>
      <c r="AF527" s="163"/>
      <c r="AG527" s="163"/>
    </row>
    <row r="528" spans="1:33" ht="24.9" customHeight="1">
      <c r="A528" s="175"/>
      <c r="B528" s="173"/>
      <c r="C528" s="17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63"/>
      <c r="AF528" s="163"/>
      <c r="AG528" s="163"/>
    </row>
    <row r="529" spans="1:33" ht="24.9" customHeight="1">
      <c r="A529" s="175"/>
      <c r="B529" s="173"/>
      <c r="C529" s="17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  <c r="AC529" s="163"/>
      <c r="AD529" s="163"/>
      <c r="AE529" s="163"/>
      <c r="AF529" s="163"/>
      <c r="AG529" s="163"/>
    </row>
    <row r="530" spans="1:33" ht="24.9" customHeight="1">
      <c r="A530" s="175"/>
      <c r="B530" s="173"/>
      <c r="C530" s="17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  <c r="AC530" s="163"/>
      <c r="AD530" s="163"/>
      <c r="AE530" s="163"/>
      <c r="AF530" s="163"/>
      <c r="AG530" s="163"/>
    </row>
    <row r="531" spans="1:33" ht="24.9" customHeight="1">
      <c r="A531" s="175"/>
      <c r="B531" s="173"/>
      <c r="C531" s="17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  <c r="AC531" s="163"/>
      <c r="AD531" s="163"/>
      <c r="AE531" s="163"/>
      <c r="AF531" s="163"/>
      <c r="AG531" s="163"/>
    </row>
    <row r="532" spans="1:33" ht="24.9" customHeight="1">
      <c r="A532" s="175"/>
      <c r="B532" s="173"/>
      <c r="C532" s="17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3"/>
      <c r="AG532" s="163"/>
    </row>
    <row r="533" spans="1:33" ht="24.9" customHeight="1">
      <c r="A533" s="175"/>
      <c r="B533" s="173"/>
      <c r="C533" s="17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  <c r="AC533" s="163"/>
      <c r="AD533" s="163"/>
      <c r="AE533" s="163"/>
      <c r="AF533" s="163"/>
      <c r="AG533" s="163"/>
    </row>
    <row r="534" spans="1:33" ht="24.9" customHeight="1">
      <c r="A534" s="175"/>
      <c r="B534" s="173"/>
      <c r="C534" s="17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  <c r="AC534" s="163"/>
      <c r="AD534" s="163"/>
      <c r="AE534" s="163"/>
      <c r="AF534" s="163"/>
      <c r="AG534" s="163"/>
    </row>
    <row r="535" spans="1:33" ht="24.9" customHeight="1">
      <c r="A535" s="175"/>
      <c r="B535" s="173"/>
      <c r="C535" s="17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  <c r="AC535" s="163"/>
      <c r="AD535" s="163"/>
      <c r="AE535" s="163"/>
      <c r="AF535" s="163"/>
      <c r="AG535" s="163"/>
    </row>
    <row r="536" spans="1:33" ht="24.9" customHeight="1">
      <c r="A536" s="175"/>
      <c r="B536" s="173"/>
      <c r="C536" s="17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  <c r="AC536" s="163"/>
      <c r="AD536" s="163"/>
      <c r="AE536" s="163"/>
      <c r="AF536" s="163"/>
      <c r="AG536" s="163"/>
    </row>
    <row r="537" spans="1:33" ht="24.9" customHeight="1">
      <c r="A537" s="175"/>
      <c r="B537" s="173"/>
      <c r="C537" s="17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  <c r="AA537" s="163"/>
      <c r="AB537" s="163"/>
      <c r="AC537" s="163"/>
      <c r="AD537" s="163"/>
      <c r="AE537" s="163"/>
      <c r="AF537" s="163"/>
      <c r="AG537" s="163"/>
    </row>
    <row r="538" spans="1:33" ht="24.9" customHeight="1">
      <c r="A538" s="175"/>
      <c r="B538" s="173"/>
      <c r="C538" s="17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  <c r="AA538" s="163"/>
      <c r="AB538" s="163"/>
      <c r="AC538" s="163"/>
      <c r="AD538" s="163"/>
      <c r="AE538" s="163"/>
      <c r="AF538" s="163"/>
      <c r="AG538" s="163"/>
    </row>
    <row r="539" spans="1:33" ht="24.9" customHeight="1">
      <c r="A539" s="175"/>
      <c r="B539" s="173"/>
      <c r="C539" s="17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  <c r="AA539" s="163"/>
      <c r="AB539" s="163"/>
      <c r="AC539" s="163"/>
      <c r="AD539" s="163"/>
      <c r="AE539" s="163"/>
      <c r="AF539" s="163"/>
      <c r="AG539" s="163"/>
    </row>
    <row r="540" spans="1:33" ht="24.9" customHeight="1">
      <c r="A540" s="175"/>
      <c r="B540" s="173"/>
      <c r="C540" s="17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  <c r="AA540" s="163"/>
      <c r="AB540" s="163"/>
      <c r="AC540" s="163"/>
      <c r="AD540" s="163"/>
      <c r="AE540" s="163"/>
      <c r="AF540" s="163"/>
      <c r="AG540" s="163"/>
    </row>
    <row r="541" spans="1:33" ht="24.9" customHeight="1">
      <c r="A541" s="175"/>
      <c r="B541" s="173"/>
      <c r="C541" s="17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  <c r="AA541" s="163"/>
      <c r="AB541" s="163"/>
      <c r="AC541" s="163"/>
      <c r="AD541" s="163"/>
      <c r="AE541" s="163"/>
      <c r="AF541" s="163"/>
      <c r="AG541" s="163"/>
    </row>
    <row r="542" spans="1:33" ht="24.9" customHeight="1">
      <c r="A542" s="175"/>
      <c r="B542" s="173"/>
      <c r="C542" s="17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  <c r="AA542" s="163"/>
      <c r="AB542" s="163"/>
      <c r="AC542" s="163"/>
      <c r="AD542" s="163"/>
      <c r="AE542" s="163"/>
      <c r="AF542" s="163"/>
      <c r="AG542" s="163"/>
    </row>
    <row r="543" spans="1:33" ht="24.9" customHeight="1">
      <c r="A543" s="175"/>
      <c r="B543" s="173"/>
      <c r="C543" s="17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  <c r="AA543" s="163"/>
      <c r="AB543" s="163"/>
      <c r="AC543" s="163"/>
      <c r="AD543" s="163"/>
      <c r="AE543" s="163"/>
      <c r="AF543" s="163"/>
      <c r="AG543" s="163"/>
    </row>
    <row r="544" spans="1:33" ht="24.9" customHeight="1">
      <c r="A544" s="175"/>
      <c r="B544" s="173"/>
      <c r="C544" s="17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  <c r="AA544" s="163"/>
      <c r="AB544" s="163"/>
      <c r="AC544" s="163"/>
      <c r="AD544" s="163"/>
      <c r="AE544" s="163"/>
      <c r="AF544" s="163"/>
      <c r="AG544" s="163"/>
    </row>
    <row r="545" spans="1:33" ht="24.9" customHeight="1">
      <c r="A545" s="175"/>
      <c r="B545" s="173"/>
      <c r="C545" s="17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  <c r="AA545" s="163"/>
      <c r="AB545" s="163"/>
      <c r="AC545" s="163"/>
      <c r="AD545" s="163"/>
      <c r="AE545" s="163"/>
      <c r="AF545" s="163"/>
      <c r="AG545" s="163"/>
    </row>
    <row r="546" spans="1:33" ht="24.9" customHeight="1">
      <c r="A546" s="175"/>
      <c r="B546" s="173"/>
      <c r="C546" s="17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  <c r="AA546" s="163"/>
      <c r="AB546" s="163"/>
      <c r="AC546" s="163"/>
      <c r="AD546" s="163"/>
      <c r="AE546" s="163"/>
      <c r="AF546" s="163"/>
      <c r="AG546" s="163"/>
    </row>
    <row r="547" spans="1:33" ht="24.9" customHeight="1">
      <c r="A547" s="175"/>
      <c r="B547" s="173"/>
      <c r="C547" s="17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  <c r="AA547" s="163"/>
      <c r="AB547" s="163"/>
      <c r="AC547" s="163"/>
      <c r="AD547" s="163"/>
      <c r="AE547" s="163"/>
      <c r="AF547" s="163"/>
      <c r="AG547" s="163"/>
    </row>
    <row r="548" spans="1:33" ht="24.9" customHeight="1">
      <c r="A548" s="175"/>
      <c r="B548" s="173"/>
      <c r="C548" s="17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63"/>
      <c r="AF548" s="163"/>
      <c r="AG548" s="163"/>
    </row>
    <row r="549" spans="1:33" ht="24.9" customHeight="1">
      <c r="A549" s="175"/>
      <c r="B549" s="173"/>
      <c r="C549" s="17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  <c r="AA549" s="163"/>
      <c r="AB549" s="163"/>
      <c r="AC549" s="163"/>
      <c r="AD549" s="163"/>
      <c r="AE549" s="163"/>
      <c r="AF549" s="163"/>
      <c r="AG549" s="163"/>
    </row>
    <row r="550" spans="1:33" ht="24.9" customHeight="1">
      <c r="A550" s="175"/>
      <c r="B550" s="173"/>
      <c r="C550" s="17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  <c r="AA550" s="163"/>
      <c r="AB550" s="163"/>
      <c r="AC550" s="163"/>
      <c r="AD550" s="163"/>
      <c r="AE550" s="163"/>
      <c r="AF550" s="163"/>
      <c r="AG550" s="163"/>
    </row>
    <row r="551" spans="1:33" ht="24.9" customHeight="1">
      <c r="A551" s="175"/>
      <c r="B551" s="173"/>
      <c r="C551" s="17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  <c r="AA551" s="163"/>
      <c r="AB551" s="163"/>
      <c r="AC551" s="163"/>
      <c r="AD551" s="163"/>
      <c r="AE551" s="163"/>
      <c r="AF551" s="163"/>
      <c r="AG551" s="163"/>
    </row>
    <row r="552" spans="1:33" ht="24.9" customHeight="1">
      <c r="A552" s="175"/>
      <c r="B552" s="173"/>
      <c r="C552" s="17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  <c r="AA552" s="163"/>
      <c r="AB552" s="163"/>
      <c r="AC552" s="163"/>
      <c r="AD552" s="163"/>
      <c r="AE552" s="163"/>
      <c r="AF552" s="163"/>
      <c r="AG552" s="163"/>
    </row>
    <row r="553" spans="1:33" ht="24.9" customHeight="1">
      <c r="A553" s="175"/>
      <c r="B553" s="173"/>
      <c r="C553" s="17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  <c r="AA553" s="163"/>
      <c r="AB553" s="163"/>
      <c r="AC553" s="163"/>
      <c r="AD553" s="163"/>
      <c r="AE553" s="163"/>
      <c r="AF553" s="163"/>
      <c r="AG553" s="163"/>
    </row>
    <row r="554" spans="1:33" ht="24.9" customHeight="1">
      <c r="A554" s="175"/>
      <c r="B554" s="173"/>
      <c r="C554" s="17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  <c r="AA554" s="163"/>
      <c r="AB554" s="163"/>
      <c r="AC554" s="163"/>
      <c r="AD554" s="163"/>
      <c r="AE554" s="163"/>
      <c r="AF554" s="163"/>
      <c r="AG554" s="163"/>
    </row>
    <row r="555" spans="1:33" ht="24.9" customHeight="1">
      <c r="A555" s="175"/>
      <c r="B555" s="173"/>
      <c r="C555" s="17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  <c r="AA555" s="163"/>
      <c r="AB555" s="163"/>
      <c r="AC555" s="163"/>
      <c r="AD555" s="163"/>
      <c r="AE555" s="163"/>
      <c r="AF555" s="163"/>
      <c r="AG555" s="163"/>
    </row>
    <row r="556" spans="1:33" ht="24.9" customHeight="1">
      <c r="A556" s="175"/>
      <c r="B556" s="173"/>
      <c r="C556" s="17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  <c r="AA556" s="163"/>
      <c r="AB556" s="163"/>
      <c r="AC556" s="163"/>
      <c r="AD556" s="163"/>
      <c r="AE556" s="163"/>
      <c r="AF556" s="163"/>
      <c r="AG556" s="163"/>
    </row>
    <row r="557" spans="1:33" ht="24.9" customHeight="1">
      <c r="A557" s="175"/>
      <c r="B557" s="173"/>
      <c r="C557" s="17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  <c r="AA557" s="163"/>
      <c r="AB557" s="163"/>
      <c r="AC557" s="163"/>
      <c r="AD557" s="163"/>
      <c r="AE557" s="163"/>
      <c r="AF557" s="163"/>
      <c r="AG557" s="163"/>
    </row>
    <row r="558" spans="1:33" ht="24.9" customHeight="1">
      <c r="A558" s="175"/>
      <c r="B558" s="173"/>
      <c r="C558" s="17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  <c r="AA558" s="163"/>
      <c r="AB558" s="163"/>
      <c r="AC558" s="163"/>
      <c r="AD558" s="163"/>
      <c r="AE558" s="163"/>
      <c r="AF558" s="163"/>
      <c r="AG558" s="163"/>
    </row>
    <row r="559" spans="1:33" ht="24.9" customHeight="1">
      <c r="A559" s="175"/>
      <c r="B559" s="173"/>
      <c r="C559" s="17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  <c r="AA559" s="163"/>
      <c r="AB559" s="163"/>
      <c r="AC559" s="163"/>
      <c r="AD559" s="163"/>
      <c r="AE559" s="163"/>
      <c r="AF559" s="163"/>
      <c r="AG559" s="163"/>
    </row>
    <row r="560" spans="1:33" ht="24.9" customHeight="1">
      <c r="A560" s="175"/>
      <c r="B560" s="173"/>
      <c r="C560" s="17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  <c r="AA560" s="163"/>
      <c r="AB560" s="163"/>
      <c r="AC560" s="163"/>
      <c r="AD560" s="163"/>
      <c r="AE560" s="163"/>
      <c r="AF560" s="163"/>
      <c r="AG560" s="163"/>
    </row>
    <row r="561" spans="1:33" ht="24.9" customHeight="1">
      <c r="A561" s="175"/>
      <c r="B561" s="173"/>
      <c r="C561" s="17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  <c r="AA561" s="163"/>
      <c r="AB561" s="163"/>
      <c r="AC561" s="163"/>
      <c r="AD561" s="163"/>
      <c r="AE561" s="163"/>
      <c r="AF561" s="163"/>
      <c r="AG561" s="163"/>
    </row>
    <row r="562" spans="1:33" ht="24.9" customHeight="1">
      <c r="A562" s="175"/>
      <c r="B562" s="173"/>
      <c r="C562" s="17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  <c r="AA562" s="163"/>
      <c r="AB562" s="163"/>
      <c r="AC562" s="163"/>
      <c r="AD562" s="163"/>
      <c r="AE562" s="163"/>
      <c r="AF562" s="163"/>
      <c r="AG562" s="163"/>
    </row>
    <row r="563" spans="1:33" ht="24.9" customHeight="1">
      <c r="A563" s="175"/>
      <c r="B563" s="173"/>
      <c r="C563" s="17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  <c r="AA563" s="163"/>
      <c r="AB563" s="163"/>
      <c r="AC563" s="163"/>
      <c r="AD563" s="163"/>
      <c r="AE563" s="163"/>
      <c r="AF563" s="163"/>
      <c r="AG563" s="163"/>
    </row>
    <row r="564" spans="1:33" ht="24.9" customHeight="1">
      <c r="A564" s="175"/>
      <c r="B564" s="173"/>
      <c r="C564" s="17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  <c r="AC564" s="163"/>
      <c r="AD564" s="163"/>
      <c r="AE564" s="163"/>
      <c r="AF564" s="163"/>
      <c r="AG564" s="163"/>
    </row>
    <row r="565" spans="1:33" ht="24.9" customHeight="1">
      <c r="A565" s="175"/>
      <c r="B565" s="173"/>
      <c r="C565" s="17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</row>
    <row r="566" spans="1:33" ht="24.9" customHeight="1">
      <c r="A566" s="175"/>
      <c r="B566" s="173"/>
      <c r="C566" s="17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</row>
    <row r="567" spans="1:33" ht="24.9" customHeight="1">
      <c r="A567" s="175"/>
      <c r="B567" s="173"/>
      <c r="C567" s="17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</row>
    <row r="568" spans="1:33" ht="24.9" customHeight="1">
      <c r="A568" s="175"/>
      <c r="B568" s="173"/>
      <c r="C568" s="17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</row>
    <row r="569" spans="1:33" ht="24.9" customHeight="1">
      <c r="A569" s="175"/>
      <c r="B569" s="173"/>
      <c r="C569" s="17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</row>
    <row r="570" spans="1:33" ht="24.9" customHeight="1">
      <c r="A570" s="175"/>
      <c r="B570" s="173"/>
      <c r="C570" s="17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</row>
    <row r="571" spans="1:33" ht="24.9" customHeight="1">
      <c r="A571" s="175"/>
      <c r="B571" s="173"/>
      <c r="C571" s="173"/>
      <c r="D571" s="163"/>
      <c r="E571" s="163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  <c r="AC571" s="163"/>
      <c r="AD571" s="163"/>
      <c r="AE571" s="163"/>
      <c r="AF571" s="163"/>
      <c r="AG571" s="163"/>
    </row>
    <row r="572" spans="1:33" ht="24.9" customHeight="1">
      <c r="A572" s="175"/>
      <c r="B572" s="173"/>
      <c r="C572" s="173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</row>
    <row r="573" spans="1:33" ht="24.9" customHeight="1">
      <c r="A573" s="175"/>
      <c r="B573" s="173"/>
      <c r="C573" s="173"/>
      <c r="D573" s="163"/>
      <c r="E573" s="163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  <c r="AA573" s="163"/>
      <c r="AB573" s="163"/>
      <c r="AC573" s="163"/>
      <c r="AD573" s="163"/>
      <c r="AE573" s="163"/>
      <c r="AF573" s="163"/>
      <c r="AG573" s="163"/>
    </row>
    <row r="574" spans="1:33" ht="24.9" customHeight="1">
      <c r="A574" s="175"/>
      <c r="B574" s="173"/>
      <c r="C574" s="173"/>
      <c r="D574" s="163"/>
      <c r="E574" s="163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  <c r="AA574" s="163"/>
      <c r="AB574" s="163"/>
      <c r="AC574" s="163"/>
      <c r="AD574" s="163"/>
      <c r="AE574" s="163"/>
      <c r="AF574" s="163"/>
      <c r="AG574" s="163"/>
    </row>
    <row r="575" spans="1:33" ht="24.9" customHeight="1">
      <c r="A575" s="175"/>
      <c r="B575" s="173"/>
      <c r="C575" s="173"/>
      <c r="D575" s="163"/>
      <c r="E575" s="163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  <c r="AA575" s="163"/>
      <c r="AB575" s="163"/>
      <c r="AC575" s="163"/>
      <c r="AD575" s="163"/>
      <c r="AE575" s="163"/>
      <c r="AF575" s="163"/>
      <c r="AG575" s="163"/>
    </row>
    <row r="576" spans="1:33" ht="24.9" customHeight="1">
      <c r="A576" s="175"/>
      <c r="B576" s="173"/>
      <c r="C576" s="173"/>
      <c r="D576" s="163"/>
      <c r="E576" s="163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  <c r="AA576" s="163"/>
      <c r="AB576" s="163"/>
      <c r="AC576" s="163"/>
      <c r="AD576" s="163"/>
      <c r="AE576" s="163"/>
      <c r="AF576" s="163"/>
      <c r="AG576" s="163"/>
    </row>
    <row r="577" spans="1:33" ht="24.9" customHeight="1">
      <c r="A577" s="175"/>
      <c r="B577" s="173"/>
      <c r="C577" s="173"/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  <c r="AA577" s="163"/>
      <c r="AB577" s="163"/>
      <c r="AC577" s="163"/>
      <c r="AD577" s="163"/>
      <c r="AE577" s="163"/>
      <c r="AF577" s="163"/>
      <c r="AG577" s="163"/>
    </row>
    <row r="578" spans="1:33" ht="24.9" customHeight="1">
      <c r="A578" s="175"/>
      <c r="B578" s="173"/>
      <c r="C578" s="173"/>
      <c r="D578" s="163"/>
      <c r="E578" s="163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  <c r="AA578" s="163"/>
      <c r="AB578" s="163"/>
      <c r="AC578" s="163"/>
      <c r="AD578" s="163"/>
      <c r="AE578" s="163"/>
      <c r="AF578" s="163"/>
      <c r="AG578" s="163"/>
    </row>
    <row r="579" spans="1:33" ht="24.9" customHeight="1">
      <c r="A579" s="175"/>
      <c r="B579" s="173"/>
      <c r="C579" s="173"/>
      <c r="D579" s="163"/>
      <c r="E579" s="163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  <c r="AA579" s="163"/>
      <c r="AB579" s="163"/>
      <c r="AC579" s="163"/>
      <c r="AD579" s="163"/>
      <c r="AE579" s="163"/>
      <c r="AF579" s="163"/>
      <c r="AG579" s="163"/>
    </row>
    <row r="580" spans="1:33" ht="24.9" customHeight="1">
      <c r="A580" s="175"/>
      <c r="B580" s="173"/>
      <c r="C580" s="173"/>
      <c r="D580" s="163"/>
      <c r="E580" s="163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  <c r="AA580" s="163"/>
      <c r="AB580" s="163"/>
      <c r="AC580" s="163"/>
      <c r="AD580" s="163"/>
      <c r="AE580" s="163"/>
      <c r="AF580" s="163"/>
      <c r="AG580" s="163"/>
    </row>
    <row r="581" spans="1:33" ht="24.9" customHeight="1">
      <c r="A581" s="175"/>
      <c r="B581" s="173"/>
      <c r="C581" s="173"/>
      <c r="D581" s="163"/>
      <c r="E581" s="163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  <c r="AA581" s="163"/>
      <c r="AB581" s="163"/>
      <c r="AC581" s="163"/>
      <c r="AD581" s="163"/>
      <c r="AE581" s="163"/>
      <c r="AF581" s="163"/>
      <c r="AG581" s="163"/>
    </row>
    <row r="582" spans="1:33" ht="24.9" customHeight="1">
      <c r="A582" s="175"/>
      <c r="B582" s="173"/>
      <c r="C582" s="173"/>
      <c r="D582" s="163"/>
      <c r="E582" s="163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  <c r="AA582" s="163"/>
      <c r="AB582" s="163"/>
      <c r="AC582" s="163"/>
      <c r="AD582" s="163"/>
      <c r="AE582" s="163"/>
      <c r="AF582" s="163"/>
      <c r="AG582" s="163"/>
    </row>
    <row r="583" spans="1:33" ht="24.9" customHeight="1">
      <c r="A583" s="175"/>
      <c r="B583" s="173"/>
      <c r="C583" s="173"/>
      <c r="D583" s="163"/>
      <c r="E583" s="163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  <c r="AA583" s="163"/>
      <c r="AB583" s="163"/>
      <c r="AC583" s="163"/>
      <c r="AD583" s="163"/>
      <c r="AE583" s="163"/>
      <c r="AF583" s="163"/>
      <c r="AG583" s="163"/>
    </row>
    <row r="584" spans="1:33" ht="24.9" customHeight="1">
      <c r="A584" s="175"/>
      <c r="B584" s="173"/>
      <c r="C584" s="173"/>
      <c r="D584" s="163"/>
      <c r="E584" s="163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  <c r="AA584" s="163"/>
      <c r="AB584" s="163"/>
      <c r="AC584" s="163"/>
      <c r="AD584" s="163"/>
      <c r="AE584" s="163"/>
      <c r="AF584" s="163"/>
      <c r="AG584" s="163"/>
    </row>
    <row r="585" spans="1:33" ht="24.9" customHeight="1">
      <c r="A585" s="175"/>
      <c r="B585" s="173"/>
      <c r="C585" s="173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  <c r="AA585" s="163"/>
      <c r="AB585" s="163"/>
      <c r="AC585" s="163"/>
      <c r="AD585" s="163"/>
      <c r="AE585" s="163"/>
      <c r="AF585" s="163"/>
      <c r="AG585" s="163"/>
    </row>
    <row r="586" spans="1:33" ht="24.9" customHeight="1">
      <c r="A586" s="175"/>
      <c r="B586" s="173"/>
      <c r="C586" s="173"/>
      <c r="D586" s="163"/>
      <c r="E586" s="163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  <c r="AA586" s="163"/>
      <c r="AB586" s="163"/>
      <c r="AC586" s="163"/>
      <c r="AD586" s="163"/>
      <c r="AE586" s="163"/>
      <c r="AF586" s="163"/>
      <c r="AG586" s="163"/>
    </row>
    <row r="587" spans="1:33" ht="24.9" customHeight="1">
      <c r="A587" s="175"/>
      <c r="B587" s="173"/>
      <c r="C587" s="173"/>
      <c r="D587" s="163"/>
      <c r="E587" s="163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  <c r="AA587" s="163"/>
      <c r="AB587" s="163"/>
      <c r="AC587" s="163"/>
      <c r="AD587" s="163"/>
      <c r="AE587" s="163"/>
      <c r="AF587" s="163"/>
      <c r="AG587" s="163"/>
    </row>
    <row r="588" spans="1:33" ht="24.9" customHeight="1">
      <c r="A588" s="175"/>
      <c r="B588" s="173"/>
      <c r="C588" s="173"/>
      <c r="D588" s="163"/>
      <c r="E588" s="163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  <c r="AA588" s="163"/>
      <c r="AB588" s="163"/>
      <c r="AC588" s="163"/>
      <c r="AD588" s="163"/>
      <c r="AE588" s="163"/>
      <c r="AF588" s="163"/>
      <c r="AG588" s="163"/>
    </row>
    <row r="589" spans="1:33" ht="24.9" customHeight="1">
      <c r="A589" s="175"/>
      <c r="B589" s="173"/>
      <c r="C589" s="173"/>
      <c r="D589" s="163"/>
      <c r="E589" s="163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  <c r="AA589" s="163"/>
      <c r="AB589" s="163"/>
      <c r="AC589" s="163"/>
      <c r="AD589" s="163"/>
      <c r="AE589" s="163"/>
      <c r="AF589" s="163"/>
      <c r="AG589" s="163"/>
    </row>
    <row r="590" spans="1:33" ht="24.9" customHeight="1">
      <c r="A590" s="175"/>
      <c r="B590" s="173"/>
      <c r="C590" s="173"/>
      <c r="D590" s="163"/>
      <c r="E590" s="163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  <c r="AA590" s="163"/>
      <c r="AB590" s="163"/>
      <c r="AC590" s="163"/>
      <c r="AD590" s="163"/>
      <c r="AE590" s="163"/>
      <c r="AF590" s="163"/>
      <c r="AG590" s="163"/>
    </row>
    <row r="591" spans="1:33" ht="24.9" customHeight="1">
      <c r="A591" s="175"/>
      <c r="B591" s="173"/>
      <c r="C591" s="173"/>
      <c r="D591" s="163"/>
      <c r="E591" s="163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  <c r="AA591" s="163"/>
      <c r="AB591" s="163"/>
      <c r="AC591" s="163"/>
      <c r="AD591" s="163"/>
      <c r="AE591" s="163"/>
      <c r="AF591" s="163"/>
      <c r="AG591" s="163"/>
    </row>
    <row r="592" spans="1:33" ht="24.9" customHeight="1">
      <c r="A592" s="175"/>
      <c r="B592" s="173"/>
      <c r="C592" s="173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  <c r="AA592" s="163"/>
      <c r="AB592" s="163"/>
      <c r="AC592" s="163"/>
      <c r="AD592" s="163"/>
      <c r="AE592" s="163"/>
      <c r="AF592" s="163"/>
      <c r="AG592" s="163"/>
    </row>
    <row r="593" spans="1:33" ht="24.9" customHeight="1">
      <c r="A593" s="175"/>
      <c r="B593" s="173"/>
      <c r="C593" s="173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  <c r="AA593" s="163"/>
      <c r="AB593" s="163"/>
      <c r="AC593" s="163"/>
      <c r="AD593" s="163"/>
      <c r="AE593" s="163"/>
      <c r="AF593" s="163"/>
      <c r="AG593" s="163"/>
    </row>
    <row r="594" spans="1:33" ht="24.9" customHeight="1">
      <c r="A594" s="175"/>
      <c r="B594" s="173"/>
      <c r="C594" s="173"/>
      <c r="D594" s="163"/>
      <c r="E594" s="163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  <c r="AA594" s="163"/>
      <c r="AB594" s="163"/>
      <c r="AC594" s="163"/>
      <c r="AD594" s="163"/>
      <c r="AE594" s="163"/>
      <c r="AF594" s="163"/>
      <c r="AG594" s="163"/>
    </row>
    <row r="595" spans="1:33" ht="24.9" customHeight="1">
      <c r="A595" s="175"/>
      <c r="B595" s="173"/>
      <c r="C595" s="173"/>
      <c r="D595" s="163"/>
      <c r="E595" s="163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  <c r="AA595" s="163"/>
      <c r="AB595" s="163"/>
      <c r="AC595" s="163"/>
      <c r="AD595" s="163"/>
      <c r="AE595" s="163"/>
      <c r="AF595" s="163"/>
      <c r="AG595" s="163"/>
    </row>
    <row r="596" spans="1:33" ht="24.9" customHeight="1">
      <c r="A596" s="175"/>
      <c r="B596" s="173"/>
      <c r="C596" s="173"/>
      <c r="D596" s="163"/>
      <c r="E596" s="163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  <c r="AA596" s="163"/>
      <c r="AB596" s="163"/>
      <c r="AC596" s="163"/>
      <c r="AD596" s="163"/>
      <c r="AE596" s="163"/>
      <c r="AF596" s="163"/>
      <c r="AG596" s="163"/>
    </row>
    <row r="597" spans="1:33" ht="24.9" customHeight="1">
      <c r="A597" s="175"/>
      <c r="B597" s="173"/>
      <c r="C597" s="173"/>
      <c r="D597" s="163"/>
      <c r="E597" s="163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  <c r="AA597" s="163"/>
      <c r="AB597" s="163"/>
      <c r="AC597" s="163"/>
      <c r="AD597" s="163"/>
      <c r="AE597" s="163"/>
      <c r="AF597" s="163"/>
      <c r="AG597" s="163"/>
    </row>
    <row r="598" spans="1:33" ht="24.9" customHeight="1">
      <c r="A598" s="175"/>
      <c r="B598" s="173"/>
      <c r="C598" s="173"/>
      <c r="D598" s="163"/>
      <c r="E598" s="163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  <c r="AA598" s="163"/>
      <c r="AB598" s="163"/>
      <c r="AC598" s="163"/>
      <c r="AD598" s="163"/>
      <c r="AE598" s="163"/>
      <c r="AF598" s="163"/>
      <c r="AG598" s="163"/>
    </row>
    <row r="599" spans="1:33" ht="24.9" customHeight="1">
      <c r="A599" s="175"/>
      <c r="B599" s="173"/>
      <c r="C599" s="173"/>
      <c r="D599" s="163"/>
      <c r="E599" s="163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  <c r="AA599" s="163"/>
      <c r="AB599" s="163"/>
      <c r="AC599" s="163"/>
      <c r="AD599" s="163"/>
      <c r="AE599" s="163"/>
      <c r="AF599" s="163"/>
      <c r="AG599" s="163"/>
    </row>
    <row r="600" spans="1:33" ht="24.9" customHeight="1">
      <c r="A600" s="175"/>
      <c r="B600" s="173"/>
      <c r="C600" s="173"/>
      <c r="D600" s="163"/>
      <c r="E600" s="163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  <c r="AA600" s="163"/>
      <c r="AB600" s="163"/>
      <c r="AC600" s="163"/>
      <c r="AD600" s="163"/>
      <c r="AE600" s="163"/>
      <c r="AF600" s="163"/>
      <c r="AG600" s="163"/>
    </row>
    <row r="601" spans="1:33" ht="24.9" customHeight="1">
      <c r="A601" s="175"/>
      <c r="B601" s="173"/>
      <c r="C601" s="173"/>
      <c r="D601" s="163"/>
      <c r="E601" s="163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  <c r="AA601" s="163"/>
      <c r="AB601" s="163"/>
      <c r="AC601" s="163"/>
      <c r="AD601" s="163"/>
      <c r="AE601" s="163"/>
      <c r="AF601" s="163"/>
      <c r="AG601" s="163"/>
    </row>
    <row r="602" spans="1:33" ht="24.9" customHeight="1">
      <c r="A602" s="175"/>
      <c r="B602" s="173"/>
      <c r="C602" s="173"/>
      <c r="D602" s="163"/>
      <c r="E602" s="163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  <c r="AA602" s="163"/>
      <c r="AB602" s="163"/>
      <c r="AC602" s="163"/>
      <c r="AD602" s="163"/>
      <c r="AE602" s="163"/>
      <c r="AF602" s="163"/>
      <c r="AG602" s="163"/>
    </row>
    <row r="603" spans="1:33" ht="24.9" customHeight="1">
      <c r="A603" s="175"/>
      <c r="B603" s="173"/>
      <c r="C603" s="173"/>
      <c r="D603" s="163"/>
      <c r="E603" s="163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  <c r="AA603" s="163"/>
      <c r="AB603" s="163"/>
      <c r="AC603" s="163"/>
      <c r="AD603" s="163"/>
      <c r="AE603" s="163"/>
      <c r="AF603" s="163"/>
      <c r="AG603" s="163"/>
    </row>
    <row r="604" spans="1:33" ht="24.9" customHeight="1">
      <c r="A604" s="175"/>
      <c r="B604" s="173"/>
      <c r="C604" s="17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3"/>
      <c r="AB604" s="163"/>
      <c r="AC604" s="163"/>
      <c r="AD604" s="163"/>
      <c r="AE604" s="163"/>
      <c r="AF604" s="163"/>
      <c r="AG604" s="163"/>
    </row>
    <row r="605" spans="1:33" ht="24.9" customHeight="1">
      <c r="A605" s="175"/>
      <c r="B605" s="173"/>
      <c r="C605" s="173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  <c r="AC605" s="163"/>
      <c r="AD605" s="163"/>
      <c r="AE605" s="163"/>
      <c r="AF605" s="163"/>
      <c r="AG605" s="163"/>
    </row>
    <row r="606" spans="1:33" ht="24.9" customHeight="1">
      <c r="A606" s="175"/>
      <c r="B606" s="173"/>
      <c r="C606" s="173"/>
      <c r="D606" s="163"/>
      <c r="E606" s="163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  <c r="AA606" s="163"/>
      <c r="AB606" s="163"/>
      <c r="AC606" s="163"/>
      <c r="AD606" s="163"/>
      <c r="AE606" s="163"/>
      <c r="AF606" s="163"/>
      <c r="AG606" s="163"/>
    </row>
    <row r="607" spans="1:33" ht="24.9" customHeight="1">
      <c r="A607" s="175"/>
      <c r="B607" s="173"/>
      <c r="C607" s="173"/>
      <c r="D607" s="163"/>
      <c r="E607" s="163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  <c r="AA607" s="163"/>
      <c r="AB607" s="163"/>
      <c r="AC607" s="163"/>
      <c r="AD607" s="163"/>
      <c r="AE607" s="163"/>
      <c r="AF607" s="163"/>
      <c r="AG607" s="163"/>
    </row>
    <row r="608" spans="1:33" ht="24.9" customHeight="1">
      <c r="A608" s="175"/>
      <c r="B608" s="173"/>
      <c r="C608" s="173"/>
      <c r="D608" s="163"/>
      <c r="E608" s="163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  <c r="AA608" s="163"/>
      <c r="AB608" s="163"/>
      <c r="AC608" s="163"/>
      <c r="AD608" s="163"/>
      <c r="AE608" s="163"/>
      <c r="AF608" s="163"/>
      <c r="AG608" s="163"/>
    </row>
    <row r="609" spans="1:33" ht="24.9" customHeight="1">
      <c r="A609" s="175"/>
      <c r="B609" s="173"/>
      <c r="C609" s="173"/>
      <c r="D609" s="163"/>
      <c r="E609" s="163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  <c r="AC609" s="163"/>
      <c r="AD609" s="163"/>
      <c r="AE609" s="163"/>
      <c r="AF609" s="163"/>
      <c r="AG609" s="163"/>
    </row>
    <row r="610" spans="1:33" ht="24.9" customHeight="1">
      <c r="A610" s="175"/>
      <c r="B610" s="173"/>
      <c r="C610" s="173"/>
      <c r="D610" s="163"/>
      <c r="E610" s="163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  <c r="AC610" s="163"/>
      <c r="AD610" s="163"/>
      <c r="AE610" s="163"/>
      <c r="AF610" s="163"/>
      <c r="AG610" s="163"/>
    </row>
    <row r="611" spans="1:33" ht="24.9" customHeight="1">
      <c r="A611" s="175"/>
      <c r="B611" s="173"/>
      <c r="C611" s="173"/>
      <c r="D611" s="163"/>
      <c r="E611" s="163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  <c r="AC611" s="163"/>
      <c r="AD611" s="163"/>
      <c r="AE611" s="163"/>
      <c r="AF611" s="163"/>
      <c r="AG611" s="163"/>
    </row>
    <row r="612" spans="1:33" ht="24.9" customHeight="1">
      <c r="A612" s="175"/>
      <c r="B612" s="173"/>
      <c r="C612" s="173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</row>
    <row r="613" spans="1:33" ht="24.9" customHeight="1">
      <c r="A613" s="175"/>
      <c r="B613" s="173"/>
      <c r="C613" s="173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  <c r="AC613" s="163"/>
      <c r="AD613" s="163"/>
      <c r="AE613" s="163"/>
      <c r="AF613" s="163"/>
      <c r="AG613" s="163"/>
    </row>
    <row r="614" spans="1:33" ht="24.9" customHeight="1">
      <c r="A614" s="175"/>
      <c r="B614" s="173"/>
      <c r="C614" s="173"/>
      <c r="D614" s="163"/>
      <c r="E614" s="163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  <c r="AA614" s="163"/>
      <c r="AB614" s="163"/>
      <c r="AC614" s="163"/>
      <c r="AD614" s="163"/>
      <c r="AE614" s="163"/>
      <c r="AF614" s="163"/>
      <c r="AG614" s="163"/>
    </row>
    <row r="615" spans="1:33" ht="24.9" customHeight="1">
      <c r="A615" s="175"/>
      <c r="B615" s="173"/>
      <c r="C615" s="173"/>
      <c r="D615" s="163"/>
      <c r="E615" s="163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  <c r="AA615" s="163"/>
      <c r="AB615" s="163"/>
      <c r="AC615" s="163"/>
      <c r="AD615" s="163"/>
      <c r="AE615" s="163"/>
      <c r="AF615" s="163"/>
      <c r="AG615" s="163"/>
    </row>
    <row r="616" spans="1:33" ht="24.9" customHeight="1">
      <c r="A616" s="175"/>
      <c r="B616" s="173"/>
      <c r="C616" s="173"/>
      <c r="D616" s="163"/>
      <c r="E616" s="163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  <c r="AA616" s="163"/>
      <c r="AB616" s="163"/>
      <c r="AC616" s="163"/>
      <c r="AD616" s="163"/>
      <c r="AE616" s="163"/>
      <c r="AF616" s="163"/>
      <c r="AG616" s="163"/>
    </row>
    <row r="617" spans="1:33" ht="24.9" customHeight="1">
      <c r="A617" s="175"/>
      <c r="B617" s="173"/>
      <c r="C617" s="173"/>
      <c r="D617" s="163"/>
      <c r="E617" s="163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  <c r="AA617" s="163"/>
      <c r="AB617" s="163"/>
      <c r="AC617" s="163"/>
      <c r="AD617" s="163"/>
      <c r="AE617" s="163"/>
      <c r="AF617" s="163"/>
      <c r="AG617" s="163"/>
    </row>
    <row r="618" spans="1:33" ht="24.9" customHeight="1">
      <c r="A618" s="175"/>
      <c r="B618" s="173"/>
      <c r="C618" s="173"/>
      <c r="D618" s="163"/>
      <c r="E618" s="163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  <c r="AA618" s="163"/>
      <c r="AB618" s="163"/>
      <c r="AC618" s="163"/>
      <c r="AD618" s="163"/>
      <c r="AE618" s="163"/>
      <c r="AF618" s="163"/>
      <c r="AG618" s="163"/>
    </row>
    <row r="619" spans="1:33" ht="24.9" customHeight="1">
      <c r="A619" s="175"/>
      <c r="B619" s="173"/>
      <c r="C619" s="173"/>
      <c r="D619" s="163"/>
      <c r="E619" s="163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  <c r="AA619" s="163"/>
      <c r="AB619" s="163"/>
      <c r="AC619" s="163"/>
      <c r="AD619" s="163"/>
      <c r="AE619" s="163"/>
      <c r="AF619" s="163"/>
      <c r="AG619" s="163"/>
    </row>
    <row r="620" spans="1:33" ht="24.9" customHeight="1">
      <c r="A620" s="175"/>
      <c r="B620" s="173"/>
      <c r="C620" s="173"/>
      <c r="D620" s="163"/>
      <c r="E620" s="163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  <c r="AA620" s="163"/>
      <c r="AB620" s="163"/>
      <c r="AC620" s="163"/>
      <c r="AD620" s="163"/>
      <c r="AE620" s="163"/>
      <c r="AF620" s="163"/>
      <c r="AG620" s="163"/>
    </row>
    <row r="621" spans="1:33" ht="24.9" customHeight="1">
      <c r="A621" s="175"/>
      <c r="B621" s="173"/>
      <c r="C621" s="173"/>
      <c r="D621" s="163"/>
      <c r="E621" s="163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  <c r="AA621" s="163"/>
      <c r="AB621" s="163"/>
      <c r="AC621" s="163"/>
      <c r="AD621" s="163"/>
      <c r="AE621" s="163"/>
      <c r="AF621" s="163"/>
      <c r="AG621" s="163"/>
    </row>
    <row r="622" spans="1:33" ht="24.9" customHeight="1">
      <c r="A622" s="175"/>
      <c r="B622" s="173"/>
      <c r="C622" s="173"/>
      <c r="D622" s="163"/>
      <c r="E622" s="163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  <c r="AA622" s="163"/>
      <c r="AB622" s="163"/>
      <c r="AC622" s="163"/>
      <c r="AD622" s="163"/>
      <c r="AE622" s="163"/>
      <c r="AF622" s="163"/>
      <c r="AG622" s="163"/>
    </row>
    <row r="623" spans="1:33" ht="24.9" customHeight="1">
      <c r="A623" s="175"/>
      <c r="B623" s="173"/>
      <c r="C623" s="173"/>
      <c r="D623" s="163"/>
      <c r="E623" s="163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  <c r="AA623" s="163"/>
      <c r="AB623" s="163"/>
      <c r="AC623" s="163"/>
      <c r="AD623" s="163"/>
      <c r="AE623" s="163"/>
      <c r="AF623" s="163"/>
      <c r="AG623" s="163"/>
    </row>
    <row r="624" spans="1:33" ht="24.9" customHeight="1">
      <c r="A624" s="175"/>
      <c r="B624" s="173"/>
      <c r="C624" s="173"/>
      <c r="D624" s="163"/>
      <c r="E624" s="163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  <c r="AA624" s="163"/>
      <c r="AB624" s="163"/>
      <c r="AC624" s="163"/>
      <c r="AD624" s="163"/>
      <c r="AE624" s="163"/>
      <c r="AF624" s="163"/>
      <c r="AG624" s="163"/>
    </row>
    <row r="625" spans="1:33" ht="24.9" customHeight="1">
      <c r="A625" s="175"/>
      <c r="B625" s="173"/>
      <c r="C625" s="173"/>
      <c r="D625" s="163"/>
      <c r="E625" s="163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  <c r="AA625" s="163"/>
      <c r="AB625" s="163"/>
      <c r="AC625" s="163"/>
      <c r="AD625" s="163"/>
      <c r="AE625" s="163"/>
      <c r="AF625" s="163"/>
      <c r="AG625" s="163"/>
    </row>
    <row r="626" spans="1:33" ht="24.9" customHeight="1">
      <c r="A626" s="175"/>
      <c r="B626" s="173"/>
      <c r="C626" s="173"/>
      <c r="D626" s="163"/>
      <c r="E626" s="163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  <c r="AA626" s="163"/>
      <c r="AB626" s="163"/>
      <c r="AC626" s="163"/>
      <c r="AD626" s="163"/>
      <c r="AE626" s="163"/>
      <c r="AF626" s="163"/>
      <c r="AG626" s="163"/>
    </row>
    <row r="627" spans="1:33" ht="24.9" customHeight="1">
      <c r="A627" s="175"/>
      <c r="B627" s="173"/>
      <c r="C627" s="173"/>
      <c r="D627" s="163"/>
      <c r="E627" s="163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  <c r="AA627" s="163"/>
      <c r="AB627" s="163"/>
      <c r="AC627" s="163"/>
      <c r="AD627" s="163"/>
      <c r="AE627" s="163"/>
      <c r="AF627" s="163"/>
      <c r="AG627" s="163"/>
    </row>
    <row r="628" spans="1:33" ht="24.9" customHeight="1">
      <c r="A628" s="175"/>
      <c r="B628" s="173"/>
      <c r="C628" s="173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  <c r="AA628" s="163"/>
      <c r="AB628" s="163"/>
      <c r="AC628" s="163"/>
      <c r="AD628" s="163"/>
      <c r="AE628" s="163"/>
      <c r="AF628" s="163"/>
      <c r="AG628" s="163"/>
    </row>
    <row r="629" spans="1:33" ht="24.9" customHeight="1">
      <c r="A629" s="175"/>
      <c r="B629" s="173"/>
      <c r="C629" s="173"/>
      <c r="D629" s="163"/>
      <c r="E629" s="163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  <c r="AA629" s="163"/>
      <c r="AB629" s="163"/>
      <c r="AC629" s="163"/>
      <c r="AD629" s="163"/>
      <c r="AE629" s="163"/>
      <c r="AF629" s="163"/>
      <c r="AG629" s="163"/>
    </row>
    <row r="630" spans="1:33" ht="24.9" customHeight="1">
      <c r="A630" s="175"/>
      <c r="B630" s="173"/>
      <c r="C630" s="173"/>
      <c r="D630" s="163"/>
      <c r="E630" s="163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  <c r="AA630" s="163"/>
      <c r="AB630" s="163"/>
      <c r="AC630" s="163"/>
      <c r="AD630" s="163"/>
      <c r="AE630" s="163"/>
      <c r="AF630" s="163"/>
      <c r="AG630" s="163"/>
    </row>
    <row r="631" spans="1:33" ht="24.9" customHeight="1">
      <c r="A631" s="175"/>
      <c r="B631" s="173"/>
      <c r="C631" s="173"/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  <c r="AA631" s="163"/>
      <c r="AB631" s="163"/>
      <c r="AC631" s="163"/>
      <c r="AD631" s="163"/>
      <c r="AE631" s="163"/>
      <c r="AF631" s="163"/>
      <c r="AG631" s="163"/>
    </row>
    <row r="632" spans="1:33" ht="24.9" customHeight="1">
      <c r="A632" s="175"/>
      <c r="B632" s="173"/>
      <c r="C632" s="173"/>
      <c r="D632" s="163"/>
      <c r="E632" s="163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  <c r="AA632" s="163"/>
      <c r="AB632" s="163"/>
      <c r="AC632" s="163"/>
      <c r="AD632" s="163"/>
      <c r="AE632" s="163"/>
      <c r="AF632" s="163"/>
      <c r="AG632" s="163"/>
    </row>
    <row r="633" spans="1:33" ht="24.9" customHeight="1">
      <c r="A633" s="175"/>
      <c r="B633" s="173"/>
      <c r="C633" s="173"/>
      <c r="D633" s="163"/>
      <c r="E633" s="163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  <c r="AA633" s="163"/>
      <c r="AB633" s="163"/>
      <c r="AC633" s="163"/>
      <c r="AD633" s="163"/>
      <c r="AE633" s="163"/>
      <c r="AF633" s="163"/>
      <c r="AG633" s="163"/>
    </row>
    <row r="634" spans="1:33" ht="24.9" customHeight="1">
      <c r="A634" s="175"/>
      <c r="B634" s="173"/>
      <c r="C634" s="173"/>
      <c r="D634" s="163"/>
      <c r="E634" s="163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  <c r="AA634" s="163"/>
      <c r="AB634" s="163"/>
      <c r="AC634" s="163"/>
      <c r="AD634" s="163"/>
      <c r="AE634" s="163"/>
      <c r="AF634" s="163"/>
      <c r="AG634" s="163"/>
    </row>
    <row r="635" spans="1:33" ht="24.9" customHeight="1">
      <c r="A635" s="175"/>
      <c r="B635" s="173"/>
      <c r="C635" s="173"/>
      <c r="D635" s="163"/>
      <c r="E635" s="163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  <c r="AA635" s="163"/>
      <c r="AB635" s="163"/>
      <c r="AC635" s="163"/>
      <c r="AD635" s="163"/>
      <c r="AE635" s="163"/>
      <c r="AF635" s="163"/>
      <c r="AG635" s="163"/>
    </row>
    <row r="636" spans="1:33" ht="24.9" customHeight="1">
      <c r="A636" s="175"/>
      <c r="B636" s="173"/>
      <c r="C636" s="173"/>
      <c r="D636" s="163"/>
      <c r="E636" s="163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  <c r="AC636" s="163"/>
      <c r="AD636" s="163"/>
      <c r="AE636" s="163"/>
      <c r="AF636" s="163"/>
      <c r="AG636" s="163"/>
    </row>
    <row r="637" spans="1:33" ht="24.9" customHeight="1">
      <c r="A637" s="175"/>
      <c r="B637" s="173"/>
      <c r="C637" s="173"/>
      <c r="D637" s="163"/>
      <c r="E637" s="163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  <c r="AC637" s="163"/>
      <c r="AD637" s="163"/>
      <c r="AE637" s="163"/>
      <c r="AF637" s="163"/>
      <c r="AG637" s="163"/>
    </row>
    <row r="638" spans="1:33" ht="24.9" customHeight="1">
      <c r="A638" s="175"/>
      <c r="B638" s="173"/>
      <c r="C638" s="173"/>
      <c r="D638" s="163"/>
      <c r="E638" s="163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  <c r="AC638" s="163"/>
      <c r="AD638" s="163"/>
      <c r="AE638" s="163"/>
      <c r="AF638" s="163"/>
      <c r="AG638" s="163"/>
    </row>
    <row r="639" spans="1:33" ht="24.9" customHeight="1">
      <c r="A639" s="175"/>
      <c r="B639" s="173"/>
      <c r="C639" s="173"/>
      <c r="D639" s="163"/>
      <c r="E639" s="163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  <c r="AC639" s="163"/>
      <c r="AD639" s="163"/>
      <c r="AE639" s="163"/>
      <c r="AF639" s="163"/>
      <c r="AG639" s="163"/>
    </row>
    <row r="640" spans="1:33" ht="24.9" customHeight="1">
      <c r="A640" s="175"/>
      <c r="B640" s="173"/>
      <c r="C640" s="173"/>
      <c r="D640" s="163"/>
      <c r="E640" s="163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  <c r="AC640" s="163"/>
      <c r="AD640" s="163"/>
      <c r="AE640" s="163"/>
      <c r="AF640" s="163"/>
      <c r="AG640" s="163"/>
    </row>
    <row r="641" spans="1:33" ht="24.9" customHeight="1">
      <c r="A641" s="175"/>
      <c r="B641" s="173"/>
      <c r="C641" s="173"/>
      <c r="D641" s="163"/>
      <c r="E641" s="163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  <c r="AA641" s="163"/>
      <c r="AB641" s="163"/>
      <c r="AC641" s="163"/>
      <c r="AD641" s="163"/>
      <c r="AE641" s="163"/>
      <c r="AF641" s="163"/>
      <c r="AG641" s="163"/>
    </row>
    <row r="642" spans="1:33" ht="24.9" customHeight="1">
      <c r="A642" s="175"/>
      <c r="B642" s="173"/>
      <c r="C642" s="173"/>
      <c r="D642" s="163"/>
      <c r="E642" s="163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  <c r="AA642" s="163"/>
      <c r="AB642" s="163"/>
      <c r="AC642" s="163"/>
      <c r="AD642" s="163"/>
      <c r="AE642" s="163"/>
      <c r="AF642" s="163"/>
      <c r="AG642" s="163"/>
    </row>
    <row r="643" spans="1:33" ht="24.9" customHeight="1">
      <c r="A643" s="175"/>
      <c r="B643" s="173"/>
      <c r="C643" s="173"/>
      <c r="D643" s="163"/>
      <c r="E643" s="163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  <c r="AA643" s="163"/>
      <c r="AB643" s="163"/>
      <c r="AC643" s="163"/>
      <c r="AD643" s="163"/>
      <c r="AE643" s="163"/>
      <c r="AF643" s="163"/>
      <c r="AG643" s="163"/>
    </row>
    <row r="644" spans="1:33" ht="24.9" customHeight="1">
      <c r="A644" s="175"/>
      <c r="B644" s="173"/>
      <c r="C644" s="173"/>
      <c r="D644" s="163"/>
      <c r="E644" s="163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  <c r="AA644" s="163"/>
      <c r="AB644" s="163"/>
      <c r="AC644" s="163"/>
      <c r="AD644" s="163"/>
      <c r="AE644" s="163"/>
      <c r="AF644" s="163"/>
      <c r="AG644" s="163"/>
    </row>
    <row r="645" spans="1:33" ht="24.9" customHeight="1">
      <c r="A645" s="175"/>
      <c r="B645" s="173"/>
      <c r="C645" s="173"/>
      <c r="D645" s="163"/>
      <c r="E645" s="163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  <c r="AA645" s="163"/>
      <c r="AB645" s="163"/>
      <c r="AC645" s="163"/>
      <c r="AD645" s="163"/>
      <c r="AE645" s="163"/>
      <c r="AF645" s="163"/>
      <c r="AG645" s="163"/>
    </row>
    <row r="646" spans="1:33" ht="24.9" customHeight="1">
      <c r="A646" s="175"/>
      <c r="B646" s="173"/>
      <c r="C646" s="173"/>
      <c r="D646" s="163"/>
      <c r="E646" s="163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  <c r="AA646" s="163"/>
      <c r="AB646" s="163"/>
      <c r="AC646" s="163"/>
      <c r="AD646" s="163"/>
      <c r="AE646" s="163"/>
      <c r="AF646" s="163"/>
      <c r="AG646" s="163"/>
    </row>
    <row r="647" spans="1:33" ht="24.9" customHeight="1">
      <c r="A647" s="175"/>
      <c r="B647" s="173"/>
      <c r="C647" s="173"/>
      <c r="D647" s="163"/>
      <c r="E647" s="163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  <c r="AA647" s="163"/>
      <c r="AB647" s="163"/>
      <c r="AC647" s="163"/>
      <c r="AD647" s="163"/>
      <c r="AE647" s="163"/>
      <c r="AF647" s="163"/>
      <c r="AG647" s="163"/>
    </row>
    <row r="648" spans="1:33" ht="24.9" customHeight="1">
      <c r="A648" s="175"/>
      <c r="B648" s="173"/>
      <c r="C648" s="173"/>
      <c r="D648" s="163"/>
      <c r="E648" s="163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  <c r="AA648" s="163"/>
      <c r="AB648" s="163"/>
      <c r="AC648" s="163"/>
      <c r="AD648" s="163"/>
      <c r="AE648" s="163"/>
      <c r="AF648" s="163"/>
      <c r="AG648" s="163"/>
    </row>
    <row r="649" spans="1:33" ht="24.9" customHeight="1">
      <c r="A649" s="175"/>
      <c r="B649" s="173"/>
      <c r="C649" s="173"/>
      <c r="D649" s="163"/>
      <c r="E649" s="163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  <c r="AA649" s="163"/>
      <c r="AB649" s="163"/>
      <c r="AC649" s="163"/>
      <c r="AD649" s="163"/>
      <c r="AE649" s="163"/>
      <c r="AF649" s="163"/>
      <c r="AG649" s="163"/>
    </row>
    <row r="650" spans="1:33" ht="24.9" customHeight="1">
      <c r="A650" s="175"/>
      <c r="B650" s="173"/>
      <c r="C650" s="173"/>
      <c r="D650" s="163"/>
      <c r="E650" s="163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  <c r="AA650" s="163"/>
      <c r="AB650" s="163"/>
      <c r="AC650" s="163"/>
      <c r="AD650" s="163"/>
      <c r="AE650" s="163"/>
      <c r="AF650" s="163"/>
      <c r="AG650" s="163"/>
    </row>
    <row r="651" spans="1:33" ht="24.9" customHeight="1">
      <c r="A651" s="175"/>
      <c r="B651" s="173"/>
      <c r="C651" s="173"/>
      <c r="D651" s="163"/>
      <c r="E651" s="163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  <c r="AA651" s="163"/>
      <c r="AB651" s="163"/>
      <c r="AC651" s="163"/>
      <c r="AD651" s="163"/>
      <c r="AE651" s="163"/>
      <c r="AF651" s="163"/>
      <c r="AG651" s="163"/>
    </row>
    <row r="652" spans="1:33" ht="24.9" customHeight="1">
      <c r="A652" s="175"/>
      <c r="B652" s="173"/>
      <c r="C652" s="173"/>
      <c r="D652" s="163"/>
      <c r="E652" s="163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  <c r="AA652" s="163"/>
      <c r="AB652" s="163"/>
      <c r="AC652" s="163"/>
      <c r="AD652" s="163"/>
      <c r="AE652" s="163"/>
      <c r="AF652" s="163"/>
      <c r="AG652" s="163"/>
    </row>
    <row r="653" spans="1:33" ht="24.9" customHeight="1">
      <c r="A653" s="175"/>
      <c r="B653" s="173"/>
      <c r="C653" s="173"/>
      <c r="D653" s="163"/>
      <c r="E653" s="163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  <c r="AA653" s="163"/>
      <c r="AB653" s="163"/>
      <c r="AC653" s="163"/>
      <c r="AD653" s="163"/>
      <c r="AE653" s="163"/>
      <c r="AF653" s="163"/>
      <c r="AG653" s="163"/>
    </row>
    <row r="654" spans="1:33" ht="24.9" customHeight="1">
      <c r="A654" s="175"/>
      <c r="B654" s="173"/>
      <c r="C654" s="173"/>
      <c r="D654" s="163"/>
      <c r="E654" s="163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  <c r="AA654" s="163"/>
      <c r="AB654" s="163"/>
      <c r="AC654" s="163"/>
      <c r="AD654" s="163"/>
      <c r="AE654" s="163"/>
      <c r="AF654" s="163"/>
      <c r="AG654" s="163"/>
    </row>
    <row r="655" spans="1:33" ht="24.9" customHeight="1">
      <c r="A655" s="175"/>
      <c r="B655" s="173"/>
      <c r="C655" s="173"/>
      <c r="D655" s="163"/>
      <c r="E655" s="163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  <c r="AA655" s="163"/>
      <c r="AB655" s="163"/>
      <c r="AC655" s="163"/>
      <c r="AD655" s="163"/>
      <c r="AE655" s="163"/>
      <c r="AF655" s="163"/>
      <c r="AG655" s="163"/>
    </row>
    <row r="656" spans="1:33" ht="24.9" customHeight="1">
      <c r="A656" s="175"/>
      <c r="B656" s="173"/>
      <c r="C656" s="173"/>
      <c r="D656" s="163"/>
      <c r="E656" s="163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  <c r="AA656" s="163"/>
      <c r="AB656" s="163"/>
      <c r="AC656" s="163"/>
      <c r="AD656" s="163"/>
      <c r="AE656" s="163"/>
      <c r="AF656" s="163"/>
      <c r="AG656" s="163"/>
    </row>
    <row r="657" spans="1:33" ht="24.9" customHeight="1">
      <c r="A657" s="175"/>
      <c r="B657" s="173"/>
      <c r="C657" s="173"/>
      <c r="D657" s="163"/>
      <c r="E657" s="163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  <c r="AA657" s="163"/>
      <c r="AB657" s="163"/>
      <c r="AC657" s="163"/>
      <c r="AD657" s="163"/>
      <c r="AE657" s="163"/>
      <c r="AF657" s="163"/>
      <c r="AG657" s="163"/>
    </row>
    <row r="658" spans="1:33" ht="24.9" customHeight="1">
      <c r="A658" s="175"/>
      <c r="B658" s="173"/>
      <c r="C658" s="173"/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  <c r="AC658" s="163"/>
      <c r="AD658" s="163"/>
      <c r="AE658" s="163"/>
      <c r="AF658" s="163"/>
      <c r="AG658" s="163"/>
    </row>
    <row r="659" spans="1:33" ht="24.9" customHeight="1">
      <c r="A659" s="175"/>
      <c r="B659" s="173"/>
      <c r="C659" s="173"/>
      <c r="D659" s="163"/>
      <c r="E659" s="163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  <c r="AA659" s="163"/>
      <c r="AB659" s="163"/>
      <c r="AC659" s="163"/>
      <c r="AD659" s="163"/>
      <c r="AE659" s="163"/>
      <c r="AF659" s="163"/>
      <c r="AG659" s="163"/>
    </row>
    <row r="660" spans="1:33" ht="24.9" customHeight="1">
      <c r="A660" s="175"/>
      <c r="B660" s="173"/>
      <c r="C660" s="173"/>
      <c r="D660" s="163"/>
      <c r="E660" s="163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  <c r="AA660" s="163"/>
      <c r="AB660" s="163"/>
      <c r="AC660" s="163"/>
      <c r="AD660" s="163"/>
      <c r="AE660" s="163"/>
      <c r="AF660" s="163"/>
      <c r="AG660" s="163"/>
    </row>
    <row r="661" spans="1:33" ht="24.9" customHeight="1">
      <c r="A661" s="175"/>
      <c r="B661" s="173"/>
      <c r="C661" s="173"/>
      <c r="D661" s="163"/>
      <c r="E661" s="163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  <c r="AC661" s="163"/>
      <c r="AD661" s="163"/>
      <c r="AE661" s="163"/>
      <c r="AF661" s="163"/>
      <c r="AG661" s="163"/>
    </row>
    <row r="662" spans="1:33" ht="24.9" customHeight="1">
      <c r="A662" s="175"/>
      <c r="B662" s="173"/>
      <c r="C662" s="173"/>
      <c r="D662" s="163"/>
      <c r="E662" s="163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  <c r="AC662" s="163"/>
      <c r="AD662" s="163"/>
      <c r="AE662" s="163"/>
      <c r="AF662" s="163"/>
      <c r="AG662" s="163"/>
    </row>
    <row r="663" spans="1:33" ht="24.9" customHeight="1">
      <c r="A663" s="175"/>
      <c r="B663" s="173"/>
      <c r="C663" s="173"/>
      <c r="D663" s="163"/>
      <c r="E663" s="163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  <c r="AA663" s="163"/>
      <c r="AB663" s="163"/>
      <c r="AC663" s="163"/>
      <c r="AD663" s="163"/>
      <c r="AE663" s="163"/>
      <c r="AF663" s="163"/>
      <c r="AG663" s="163"/>
    </row>
    <row r="664" spans="1:33" ht="24.9" customHeight="1">
      <c r="A664" s="175"/>
      <c r="B664" s="173"/>
      <c r="C664" s="173"/>
      <c r="D664" s="163"/>
      <c r="E664" s="163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  <c r="AC664" s="163"/>
      <c r="AD664" s="163"/>
      <c r="AE664" s="163"/>
      <c r="AF664" s="163"/>
      <c r="AG664" s="163"/>
    </row>
    <row r="665" spans="1:33" ht="24.9" customHeight="1">
      <c r="A665" s="175"/>
      <c r="B665" s="173"/>
      <c r="C665" s="173"/>
      <c r="D665" s="163"/>
      <c r="E665" s="163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  <c r="AC665" s="163"/>
      <c r="AD665" s="163"/>
      <c r="AE665" s="163"/>
      <c r="AF665" s="163"/>
      <c r="AG665" s="163"/>
    </row>
    <row r="666" spans="1:33" ht="24.9" customHeight="1">
      <c r="A666" s="175"/>
      <c r="B666" s="173"/>
      <c r="C666" s="173"/>
      <c r="D666" s="163"/>
      <c r="E666" s="163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  <c r="AC666" s="163"/>
      <c r="AD666" s="163"/>
      <c r="AE666" s="163"/>
      <c r="AF666" s="163"/>
      <c r="AG666" s="163"/>
    </row>
    <row r="667" spans="1:33" ht="24.9" customHeight="1">
      <c r="A667" s="175"/>
      <c r="B667" s="173"/>
      <c r="C667" s="173"/>
      <c r="D667" s="163"/>
      <c r="E667" s="163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  <c r="AC667" s="163"/>
      <c r="AD667" s="163"/>
      <c r="AE667" s="163"/>
      <c r="AF667" s="163"/>
      <c r="AG667" s="163"/>
    </row>
    <row r="668" spans="1:33" ht="24.9" customHeight="1">
      <c r="A668" s="175"/>
      <c r="B668" s="173"/>
      <c r="C668" s="173"/>
      <c r="D668" s="163"/>
      <c r="E668" s="163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  <c r="AC668" s="163"/>
      <c r="AD668" s="163"/>
      <c r="AE668" s="163"/>
      <c r="AF668" s="163"/>
      <c r="AG668" s="163"/>
    </row>
    <row r="669" spans="1:33" ht="24.9" customHeight="1">
      <c r="A669" s="175"/>
      <c r="B669" s="173"/>
      <c r="C669" s="173"/>
      <c r="D669" s="163"/>
      <c r="E669" s="163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  <c r="AA669" s="163"/>
      <c r="AB669" s="163"/>
      <c r="AC669" s="163"/>
      <c r="AD669" s="163"/>
      <c r="AE669" s="163"/>
      <c r="AF669" s="163"/>
      <c r="AG669" s="163"/>
    </row>
    <row r="670" spans="1:33" ht="24.9" customHeight="1">
      <c r="A670" s="175"/>
      <c r="B670" s="173"/>
      <c r="C670" s="173"/>
      <c r="D670" s="163"/>
      <c r="E670" s="163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  <c r="AA670" s="163"/>
      <c r="AB670" s="163"/>
      <c r="AC670" s="163"/>
      <c r="AD670" s="163"/>
      <c r="AE670" s="163"/>
      <c r="AF670" s="163"/>
      <c r="AG670" s="163"/>
    </row>
    <row r="671" spans="1:33" ht="24.9" customHeight="1">
      <c r="A671" s="175"/>
      <c r="B671" s="173"/>
      <c r="C671" s="173"/>
      <c r="D671" s="163"/>
      <c r="E671" s="163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  <c r="AA671" s="163"/>
      <c r="AB671" s="163"/>
      <c r="AC671" s="163"/>
      <c r="AD671" s="163"/>
      <c r="AE671" s="163"/>
      <c r="AF671" s="163"/>
      <c r="AG671" s="163"/>
    </row>
    <row r="672" spans="1:33" ht="24.9" customHeight="1">
      <c r="A672" s="175"/>
      <c r="B672" s="173"/>
      <c r="C672" s="173"/>
      <c r="D672" s="163"/>
      <c r="E672" s="163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  <c r="AA672" s="163"/>
      <c r="AB672" s="163"/>
      <c r="AC672" s="163"/>
      <c r="AD672" s="163"/>
      <c r="AE672" s="163"/>
      <c r="AF672" s="163"/>
      <c r="AG672" s="163"/>
    </row>
    <row r="673" spans="1:33" ht="24.9" customHeight="1">
      <c r="A673" s="175"/>
      <c r="B673" s="173"/>
      <c r="C673" s="173"/>
      <c r="D673" s="163"/>
      <c r="E673" s="163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  <c r="AA673" s="163"/>
      <c r="AB673" s="163"/>
      <c r="AC673" s="163"/>
      <c r="AD673" s="163"/>
      <c r="AE673" s="163"/>
      <c r="AF673" s="163"/>
      <c r="AG673" s="163"/>
    </row>
    <row r="674" spans="1:33" ht="24.9" customHeight="1">
      <c r="A674" s="175"/>
      <c r="B674" s="173"/>
      <c r="C674" s="173"/>
      <c r="D674" s="163"/>
      <c r="E674" s="163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  <c r="AA674" s="163"/>
      <c r="AB674" s="163"/>
      <c r="AC674" s="163"/>
      <c r="AD674" s="163"/>
      <c r="AE674" s="163"/>
      <c r="AF674" s="163"/>
      <c r="AG674" s="163"/>
    </row>
    <row r="675" spans="1:33" ht="24.9" customHeight="1">
      <c r="A675" s="175"/>
      <c r="B675" s="173"/>
      <c r="C675" s="173"/>
      <c r="D675" s="163"/>
      <c r="E675" s="163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  <c r="AA675" s="163"/>
      <c r="AB675" s="163"/>
      <c r="AC675" s="163"/>
      <c r="AD675" s="163"/>
      <c r="AE675" s="163"/>
      <c r="AF675" s="163"/>
      <c r="AG675" s="163"/>
    </row>
    <row r="676" spans="1:33" ht="24.9" customHeight="1">
      <c r="A676" s="175"/>
      <c r="B676" s="173"/>
      <c r="C676" s="173"/>
      <c r="D676" s="163"/>
      <c r="E676" s="163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  <c r="AA676" s="163"/>
      <c r="AB676" s="163"/>
      <c r="AC676" s="163"/>
      <c r="AD676" s="163"/>
      <c r="AE676" s="163"/>
      <c r="AF676" s="163"/>
      <c r="AG676" s="163"/>
    </row>
    <row r="677" spans="1:33" ht="24.9" customHeight="1">
      <c r="A677" s="175"/>
      <c r="B677" s="173"/>
      <c r="C677" s="173"/>
      <c r="D677" s="163"/>
      <c r="E677" s="163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  <c r="AA677" s="163"/>
      <c r="AB677" s="163"/>
      <c r="AC677" s="163"/>
      <c r="AD677" s="163"/>
      <c r="AE677" s="163"/>
      <c r="AF677" s="163"/>
      <c r="AG677" s="163"/>
    </row>
    <row r="678" spans="1:33" ht="24.9" customHeight="1">
      <c r="A678" s="175"/>
      <c r="B678" s="173"/>
      <c r="C678" s="173"/>
      <c r="D678" s="163"/>
      <c r="E678" s="163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  <c r="AA678" s="163"/>
      <c r="AB678" s="163"/>
      <c r="AC678" s="163"/>
      <c r="AD678" s="163"/>
      <c r="AE678" s="163"/>
      <c r="AF678" s="163"/>
      <c r="AG678" s="163"/>
    </row>
    <row r="679" spans="1:33" ht="24.9" customHeight="1">
      <c r="A679" s="175"/>
      <c r="B679" s="173"/>
      <c r="C679" s="173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  <c r="AA679" s="163"/>
      <c r="AB679" s="163"/>
      <c r="AC679" s="163"/>
      <c r="AD679" s="163"/>
      <c r="AE679" s="163"/>
      <c r="AF679" s="163"/>
      <c r="AG679" s="163"/>
    </row>
    <row r="680" spans="1:33" ht="24.9" customHeight="1">
      <c r="A680" s="175"/>
      <c r="B680" s="173"/>
      <c r="C680" s="173"/>
      <c r="D680" s="163"/>
      <c r="E680" s="163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  <c r="AA680" s="163"/>
      <c r="AB680" s="163"/>
      <c r="AC680" s="163"/>
      <c r="AD680" s="163"/>
      <c r="AE680" s="163"/>
      <c r="AF680" s="163"/>
      <c r="AG680" s="163"/>
    </row>
    <row r="681" spans="1:33" ht="24.9" customHeight="1">
      <c r="A681" s="175"/>
      <c r="B681" s="173"/>
      <c r="C681" s="173"/>
      <c r="D681" s="163"/>
      <c r="E681" s="163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  <c r="AA681" s="163"/>
      <c r="AB681" s="163"/>
      <c r="AC681" s="163"/>
      <c r="AD681" s="163"/>
      <c r="AE681" s="163"/>
      <c r="AF681" s="163"/>
      <c r="AG681" s="163"/>
    </row>
    <row r="682" spans="1:33" ht="24.9" customHeight="1">
      <c r="A682" s="175"/>
      <c r="B682" s="173"/>
      <c r="C682" s="173"/>
      <c r="D682" s="163"/>
      <c r="E682" s="163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  <c r="AA682" s="163"/>
      <c r="AB682" s="163"/>
      <c r="AC682" s="163"/>
      <c r="AD682" s="163"/>
      <c r="AE682" s="163"/>
      <c r="AF682" s="163"/>
      <c r="AG682" s="163"/>
    </row>
    <row r="683" spans="1:33" ht="24.9" customHeight="1">
      <c r="A683" s="175"/>
      <c r="B683" s="173"/>
      <c r="C683" s="173"/>
      <c r="D683" s="163"/>
      <c r="E683" s="163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  <c r="AC683" s="163"/>
      <c r="AD683" s="163"/>
      <c r="AE683" s="163"/>
      <c r="AF683" s="163"/>
      <c r="AG683" s="163"/>
    </row>
    <row r="684" spans="1:33" ht="24.9" customHeight="1">
      <c r="A684" s="175"/>
      <c r="B684" s="173"/>
      <c r="C684" s="173"/>
      <c r="D684" s="163"/>
      <c r="E684" s="163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  <c r="AA684" s="163"/>
      <c r="AB684" s="163"/>
      <c r="AC684" s="163"/>
      <c r="AD684" s="163"/>
      <c r="AE684" s="163"/>
      <c r="AF684" s="163"/>
      <c r="AG684" s="163"/>
    </row>
    <row r="685" spans="1:33" ht="24.9" customHeight="1">
      <c r="A685" s="175"/>
      <c r="B685" s="173"/>
      <c r="C685" s="173"/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3"/>
      <c r="AB685" s="163"/>
      <c r="AC685" s="163"/>
      <c r="AD685" s="163"/>
      <c r="AE685" s="163"/>
      <c r="AF685" s="163"/>
      <c r="AG685" s="163"/>
    </row>
    <row r="686" spans="1:33" ht="24.9" customHeight="1">
      <c r="A686" s="175"/>
      <c r="B686" s="173"/>
      <c r="C686" s="173"/>
      <c r="D686" s="163"/>
      <c r="E686" s="163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  <c r="AA686" s="163"/>
      <c r="AB686" s="163"/>
      <c r="AC686" s="163"/>
      <c r="AD686" s="163"/>
      <c r="AE686" s="163"/>
      <c r="AF686" s="163"/>
      <c r="AG686" s="163"/>
    </row>
    <row r="687" spans="1:33" ht="24.9" customHeight="1">
      <c r="A687" s="175"/>
      <c r="B687" s="173"/>
      <c r="C687" s="173"/>
      <c r="D687" s="163"/>
      <c r="E687" s="163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  <c r="AA687" s="163"/>
      <c r="AB687" s="163"/>
      <c r="AC687" s="163"/>
      <c r="AD687" s="163"/>
      <c r="AE687" s="163"/>
      <c r="AF687" s="163"/>
      <c r="AG687" s="163"/>
    </row>
    <row r="688" spans="1:33" ht="24.9" customHeight="1">
      <c r="A688" s="175"/>
      <c r="B688" s="173"/>
      <c r="C688" s="173"/>
      <c r="D688" s="163"/>
      <c r="E688" s="163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  <c r="AA688" s="163"/>
      <c r="AB688" s="163"/>
      <c r="AC688" s="163"/>
      <c r="AD688" s="163"/>
      <c r="AE688" s="163"/>
      <c r="AF688" s="163"/>
      <c r="AG688" s="163"/>
    </row>
    <row r="689" spans="1:33" ht="24.9" customHeight="1">
      <c r="A689" s="175"/>
      <c r="B689" s="173"/>
      <c r="C689" s="173"/>
      <c r="D689" s="163"/>
      <c r="E689" s="163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  <c r="AA689" s="163"/>
      <c r="AB689" s="163"/>
      <c r="AC689" s="163"/>
      <c r="AD689" s="163"/>
      <c r="AE689" s="163"/>
      <c r="AF689" s="163"/>
      <c r="AG689" s="163"/>
    </row>
    <row r="690" spans="1:33" ht="24.9" customHeight="1">
      <c r="A690" s="175"/>
      <c r="B690" s="173"/>
      <c r="C690" s="173"/>
      <c r="D690" s="163"/>
      <c r="E690" s="163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  <c r="AA690" s="163"/>
      <c r="AB690" s="163"/>
      <c r="AC690" s="163"/>
      <c r="AD690" s="163"/>
      <c r="AE690" s="163"/>
      <c r="AF690" s="163"/>
      <c r="AG690" s="163"/>
    </row>
    <row r="691" spans="1:33" ht="24.9" customHeight="1">
      <c r="A691" s="175"/>
      <c r="B691" s="173"/>
      <c r="C691" s="173"/>
      <c r="D691" s="163"/>
      <c r="E691" s="163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  <c r="AA691" s="163"/>
      <c r="AB691" s="163"/>
      <c r="AC691" s="163"/>
      <c r="AD691" s="163"/>
      <c r="AE691" s="163"/>
      <c r="AF691" s="163"/>
      <c r="AG691" s="163"/>
    </row>
    <row r="692" spans="1:33" ht="24.9" customHeight="1">
      <c r="A692" s="175"/>
      <c r="B692" s="173"/>
      <c r="C692" s="173"/>
      <c r="D692" s="163"/>
      <c r="E692" s="163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  <c r="AC692" s="163"/>
      <c r="AD692" s="163"/>
      <c r="AE692" s="163"/>
      <c r="AF692" s="163"/>
      <c r="AG692" s="163"/>
    </row>
    <row r="693" spans="1:33" ht="24.9" customHeight="1">
      <c r="A693" s="175"/>
      <c r="B693" s="173"/>
      <c r="C693" s="173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  <c r="AC693" s="163"/>
      <c r="AD693" s="163"/>
      <c r="AE693" s="163"/>
      <c r="AF693" s="163"/>
      <c r="AG693" s="163"/>
    </row>
    <row r="694" spans="1:33" ht="24.9" customHeight="1">
      <c r="A694" s="175"/>
      <c r="B694" s="173"/>
      <c r="C694" s="173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</row>
    <row r="695" spans="1:33" ht="24.9" customHeight="1">
      <c r="A695" s="175"/>
      <c r="B695" s="173"/>
      <c r="C695" s="173"/>
      <c r="D695" s="163"/>
      <c r="E695" s="163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  <c r="AC695" s="163"/>
      <c r="AD695" s="163"/>
      <c r="AE695" s="163"/>
      <c r="AF695" s="163"/>
      <c r="AG695" s="163"/>
    </row>
    <row r="696" spans="1:33" ht="24.9" customHeight="1">
      <c r="A696" s="175"/>
      <c r="B696" s="173"/>
      <c r="C696" s="173"/>
      <c r="D696" s="163"/>
      <c r="E696" s="163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  <c r="AC696" s="163"/>
      <c r="AD696" s="163"/>
      <c r="AE696" s="163"/>
      <c r="AF696" s="163"/>
      <c r="AG696" s="163"/>
    </row>
    <row r="697" spans="1:33" ht="24.9" customHeight="1">
      <c r="A697" s="175"/>
      <c r="B697" s="173"/>
      <c r="C697" s="173"/>
      <c r="D697" s="163"/>
      <c r="E697" s="163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  <c r="AA697" s="163"/>
      <c r="AB697" s="163"/>
      <c r="AC697" s="163"/>
      <c r="AD697" s="163"/>
      <c r="AE697" s="163"/>
      <c r="AF697" s="163"/>
      <c r="AG697" s="163"/>
    </row>
    <row r="698" spans="1:33" ht="24.9" customHeight="1">
      <c r="A698" s="175"/>
      <c r="B698" s="173"/>
      <c r="C698" s="173"/>
      <c r="D698" s="163"/>
      <c r="E698" s="163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  <c r="AA698" s="163"/>
      <c r="AB698" s="163"/>
      <c r="AC698" s="163"/>
      <c r="AD698" s="163"/>
      <c r="AE698" s="163"/>
      <c r="AF698" s="163"/>
      <c r="AG698" s="163"/>
    </row>
    <row r="699" spans="1:33" ht="24.9" customHeight="1">
      <c r="A699" s="175"/>
      <c r="B699" s="173"/>
      <c r="C699" s="173"/>
      <c r="D699" s="163"/>
      <c r="E699" s="163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  <c r="AA699" s="163"/>
      <c r="AB699" s="163"/>
      <c r="AC699" s="163"/>
      <c r="AD699" s="163"/>
      <c r="AE699" s="163"/>
      <c r="AF699" s="163"/>
      <c r="AG699" s="163"/>
    </row>
    <row r="700" spans="1:33" ht="24.9" customHeight="1">
      <c r="A700" s="175"/>
      <c r="B700" s="173"/>
      <c r="C700" s="173"/>
      <c r="D700" s="163"/>
      <c r="E700" s="163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  <c r="AA700" s="163"/>
      <c r="AB700" s="163"/>
      <c r="AC700" s="163"/>
      <c r="AD700" s="163"/>
      <c r="AE700" s="163"/>
      <c r="AF700" s="163"/>
      <c r="AG700" s="163"/>
    </row>
    <row r="701" spans="1:33" ht="24.9" customHeight="1">
      <c r="A701" s="175"/>
      <c r="B701" s="173"/>
      <c r="C701" s="173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  <c r="AA701" s="163"/>
      <c r="AB701" s="163"/>
      <c r="AC701" s="163"/>
      <c r="AD701" s="163"/>
      <c r="AE701" s="163"/>
      <c r="AF701" s="163"/>
      <c r="AG701" s="163"/>
    </row>
    <row r="702" spans="1:33" ht="24.9" customHeight="1">
      <c r="A702" s="175"/>
      <c r="B702" s="173"/>
      <c r="C702" s="173"/>
      <c r="D702" s="163"/>
      <c r="E702" s="163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  <c r="AA702" s="163"/>
      <c r="AB702" s="163"/>
      <c r="AC702" s="163"/>
      <c r="AD702" s="163"/>
      <c r="AE702" s="163"/>
      <c r="AF702" s="163"/>
      <c r="AG702" s="163"/>
    </row>
    <row r="703" spans="1:33" ht="24.9" customHeight="1">
      <c r="A703" s="175"/>
      <c r="B703" s="173"/>
      <c r="C703" s="173"/>
      <c r="D703" s="163"/>
      <c r="E703" s="163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  <c r="AA703" s="163"/>
      <c r="AB703" s="163"/>
      <c r="AC703" s="163"/>
      <c r="AD703" s="163"/>
      <c r="AE703" s="163"/>
      <c r="AF703" s="163"/>
      <c r="AG703" s="163"/>
    </row>
    <row r="704" spans="1:33" ht="24.9" customHeight="1">
      <c r="A704" s="175"/>
      <c r="B704" s="173"/>
      <c r="C704" s="173"/>
      <c r="D704" s="163"/>
      <c r="E704" s="163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  <c r="AA704" s="163"/>
      <c r="AB704" s="163"/>
      <c r="AC704" s="163"/>
      <c r="AD704" s="163"/>
      <c r="AE704" s="163"/>
      <c r="AF704" s="163"/>
      <c r="AG704" s="163"/>
    </row>
    <row r="705" spans="1:33" ht="24.9" customHeight="1">
      <c r="A705" s="175"/>
      <c r="B705" s="173"/>
      <c r="C705" s="173"/>
      <c r="D705" s="163"/>
      <c r="E705" s="163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  <c r="AA705" s="163"/>
      <c r="AB705" s="163"/>
      <c r="AC705" s="163"/>
      <c r="AD705" s="163"/>
      <c r="AE705" s="163"/>
      <c r="AF705" s="163"/>
      <c r="AG705" s="163"/>
    </row>
    <row r="706" spans="1:33" ht="24.9" customHeight="1">
      <c r="A706" s="175"/>
      <c r="B706" s="173"/>
      <c r="C706" s="173"/>
      <c r="D706" s="163"/>
      <c r="E706" s="163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  <c r="AC706" s="163"/>
      <c r="AD706" s="163"/>
      <c r="AE706" s="163"/>
      <c r="AF706" s="163"/>
      <c r="AG706" s="163"/>
    </row>
    <row r="707" spans="1:33" ht="24.9" customHeight="1">
      <c r="A707" s="175"/>
      <c r="B707" s="173"/>
      <c r="C707" s="173"/>
      <c r="D707" s="163"/>
      <c r="E707" s="163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  <c r="AC707" s="163"/>
      <c r="AD707" s="163"/>
      <c r="AE707" s="163"/>
      <c r="AF707" s="163"/>
      <c r="AG707" s="163"/>
    </row>
    <row r="708" spans="1:33" ht="24.9" customHeight="1">
      <c r="A708" s="175"/>
      <c r="B708" s="173"/>
      <c r="C708" s="173"/>
      <c r="D708" s="163"/>
      <c r="E708" s="163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  <c r="AC708" s="163"/>
      <c r="AD708" s="163"/>
      <c r="AE708" s="163"/>
      <c r="AF708" s="163"/>
      <c r="AG708" s="163"/>
    </row>
    <row r="709" spans="1:33" ht="24.9" customHeight="1">
      <c r="A709" s="175"/>
      <c r="B709" s="173"/>
      <c r="C709" s="173"/>
      <c r="D709" s="163"/>
      <c r="E709" s="163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  <c r="AC709" s="163"/>
      <c r="AD709" s="163"/>
      <c r="AE709" s="163"/>
      <c r="AF709" s="163"/>
      <c r="AG709" s="163"/>
    </row>
    <row r="710" spans="1:33" ht="24.9" customHeight="1">
      <c r="A710" s="175"/>
      <c r="B710" s="173"/>
      <c r="C710" s="173"/>
      <c r="D710" s="163"/>
      <c r="E710" s="163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  <c r="AC710" s="163"/>
      <c r="AD710" s="163"/>
      <c r="AE710" s="163"/>
      <c r="AF710" s="163"/>
      <c r="AG710" s="163"/>
    </row>
    <row r="711" spans="1:33" ht="24.9" customHeight="1">
      <c r="A711" s="175"/>
      <c r="B711" s="173"/>
      <c r="C711" s="173"/>
      <c r="D711" s="163"/>
      <c r="E711" s="163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  <c r="AA711" s="163"/>
      <c r="AB711" s="163"/>
      <c r="AC711" s="163"/>
      <c r="AD711" s="163"/>
      <c r="AE711" s="163"/>
      <c r="AF711" s="163"/>
      <c r="AG711" s="163"/>
    </row>
    <row r="712" spans="1:33" ht="24.9" customHeight="1">
      <c r="A712" s="175"/>
      <c r="B712" s="173"/>
      <c r="C712" s="17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</row>
    <row r="713" spans="1:33" ht="24.9" customHeight="1">
      <c r="A713" s="175"/>
      <c r="B713" s="173"/>
      <c r="C713" s="173"/>
      <c r="D713" s="163"/>
      <c r="E713" s="163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  <c r="AA713" s="163"/>
      <c r="AB713" s="163"/>
      <c r="AC713" s="163"/>
      <c r="AD713" s="163"/>
      <c r="AE713" s="163"/>
      <c r="AF713" s="163"/>
      <c r="AG713" s="163"/>
    </row>
    <row r="714" spans="1:33" ht="24.9" customHeight="1">
      <c r="A714" s="175"/>
      <c r="B714" s="173"/>
      <c r="C714" s="173"/>
      <c r="D714" s="163"/>
      <c r="E714" s="163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  <c r="AA714" s="163"/>
      <c r="AB714" s="163"/>
      <c r="AC714" s="163"/>
      <c r="AD714" s="163"/>
      <c r="AE714" s="163"/>
      <c r="AF714" s="163"/>
      <c r="AG714" s="163"/>
    </row>
    <row r="715" spans="1:33" ht="24.9" customHeight="1">
      <c r="A715" s="175"/>
      <c r="B715" s="173"/>
      <c r="C715" s="173"/>
      <c r="D715" s="163"/>
      <c r="E715" s="163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  <c r="AA715" s="163"/>
      <c r="AB715" s="163"/>
      <c r="AC715" s="163"/>
      <c r="AD715" s="163"/>
      <c r="AE715" s="163"/>
      <c r="AF715" s="163"/>
      <c r="AG715" s="163"/>
    </row>
    <row r="716" spans="1:33" ht="24.9" customHeight="1">
      <c r="A716" s="175"/>
      <c r="B716" s="173"/>
      <c r="C716" s="173"/>
      <c r="D716" s="163"/>
      <c r="E716" s="163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  <c r="AA716" s="163"/>
      <c r="AB716" s="163"/>
      <c r="AC716" s="163"/>
      <c r="AD716" s="163"/>
      <c r="AE716" s="163"/>
      <c r="AF716" s="163"/>
      <c r="AG716" s="163"/>
    </row>
    <row r="717" spans="1:33" ht="24.9" customHeight="1">
      <c r="A717" s="175"/>
      <c r="B717" s="173"/>
      <c r="C717" s="173"/>
      <c r="D717" s="163"/>
      <c r="E717" s="163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  <c r="AA717" s="163"/>
      <c r="AB717" s="163"/>
      <c r="AC717" s="163"/>
      <c r="AD717" s="163"/>
      <c r="AE717" s="163"/>
      <c r="AF717" s="163"/>
      <c r="AG717" s="163"/>
    </row>
    <row r="718" spans="1:33" ht="24.9" customHeight="1">
      <c r="A718" s="175"/>
      <c r="B718" s="173"/>
      <c r="C718" s="173"/>
      <c r="D718" s="163"/>
      <c r="E718" s="163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  <c r="AA718" s="163"/>
      <c r="AB718" s="163"/>
      <c r="AC718" s="163"/>
      <c r="AD718" s="163"/>
      <c r="AE718" s="163"/>
      <c r="AF718" s="163"/>
      <c r="AG718" s="163"/>
    </row>
    <row r="719" spans="1:33" ht="24.9" customHeight="1">
      <c r="A719" s="175"/>
      <c r="B719" s="173"/>
      <c r="C719" s="173"/>
      <c r="D719" s="163"/>
      <c r="E719" s="163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  <c r="AA719" s="163"/>
      <c r="AB719" s="163"/>
      <c r="AC719" s="163"/>
      <c r="AD719" s="163"/>
      <c r="AE719" s="163"/>
      <c r="AF719" s="163"/>
      <c r="AG719" s="163"/>
    </row>
    <row r="720" spans="1:33" ht="24.9" customHeight="1">
      <c r="A720" s="175"/>
      <c r="B720" s="173"/>
      <c r="C720" s="173"/>
      <c r="D720" s="163"/>
      <c r="E720" s="163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  <c r="AA720" s="163"/>
      <c r="AB720" s="163"/>
      <c r="AC720" s="163"/>
      <c r="AD720" s="163"/>
      <c r="AE720" s="163"/>
      <c r="AF720" s="163"/>
      <c r="AG720" s="163"/>
    </row>
    <row r="721" spans="1:33" ht="24.9" customHeight="1">
      <c r="A721" s="175"/>
      <c r="B721" s="173"/>
      <c r="C721" s="173"/>
      <c r="D721" s="163"/>
      <c r="E721" s="163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  <c r="AA721" s="163"/>
      <c r="AB721" s="163"/>
      <c r="AC721" s="163"/>
      <c r="AD721" s="163"/>
      <c r="AE721" s="163"/>
      <c r="AF721" s="163"/>
      <c r="AG721" s="163"/>
    </row>
    <row r="722" spans="1:33" ht="24.9" customHeight="1">
      <c r="A722" s="175"/>
      <c r="B722" s="173"/>
      <c r="C722" s="173"/>
      <c r="D722" s="163"/>
      <c r="E722" s="163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  <c r="AA722" s="163"/>
      <c r="AB722" s="163"/>
      <c r="AC722" s="163"/>
      <c r="AD722" s="163"/>
      <c r="AE722" s="163"/>
      <c r="AF722" s="163"/>
      <c r="AG722" s="163"/>
    </row>
    <row r="723" spans="1:33" ht="24.9" customHeight="1">
      <c r="A723" s="175"/>
      <c r="B723" s="173"/>
      <c r="C723" s="173"/>
      <c r="D723" s="163"/>
      <c r="E723" s="163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  <c r="AA723" s="163"/>
      <c r="AB723" s="163"/>
      <c r="AC723" s="163"/>
      <c r="AD723" s="163"/>
      <c r="AE723" s="163"/>
      <c r="AF723" s="163"/>
      <c r="AG723" s="163"/>
    </row>
    <row r="724" spans="1:33" ht="24.9" customHeight="1">
      <c r="A724" s="175"/>
      <c r="B724" s="173"/>
      <c r="C724" s="173"/>
      <c r="D724" s="163"/>
      <c r="E724" s="163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  <c r="AA724" s="163"/>
      <c r="AB724" s="163"/>
      <c r="AC724" s="163"/>
      <c r="AD724" s="163"/>
      <c r="AE724" s="163"/>
      <c r="AF724" s="163"/>
      <c r="AG724" s="163"/>
    </row>
    <row r="725" spans="1:33" ht="24.9" customHeight="1">
      <c r="A725" s="175"/>
      <c r="B725" s="173"/>
      <c r="C725" s="173"/>
      <c r="D725" s="163"/>
      <c r="E725" s="163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  <c r="AA725" s="163"/>
      <c r="AB725" s="163"/>
      <c r="AC725" s="163"/>
      <c r="AD725" s="163"/>
      <c r="AE725" s="163"/>
      <c r="AF725" s="163"/>
      <c r="AG725" s="163"/>
    </row>
    <row r="726" spans="1:33" ht="24.9" customHeight="1">
      <c r="A726" s="175"/>
      <c r="B726" s="173"/>
      <c r="C726" s="173"/>
      <c r="D726" s="163"/>
      <c r="E726" s="163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  <c r="AA726" s="163"/>
      <c r="AB726" s="163"/>
      <c r="AC726" s="163"/>
      <c r="AD726" s="163"/>
      <c r="AE726" s="163"/>
      <c r="AF726" s="163"/>
      <c r="AG726" s="163"/>
    </row>
    <row r="727" spans="1:33" ht="24.9" customHeight="1">
      <c r="A727" s="175"/>
      <c r="B727" s="173"/>
      <c r="C727" s="173"/>
      <c r="D727" s="163"/>
      <c r="E727" s="163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  <c r="AA727" s="163"/>
      <c r="AB727" s="163"/>
      <c r="AC727" s="163"/>
      <c r="AD727" s="163"/>
      <c r="AE727" s="163"/>
      <c r="AF727" s="163"/>
      <c r="AG727" s="163"/>
    </row>
    <row r="728" spans="1:33" ht="24.9" customHeight="1">
      <c r="A728" s="175"/>
      <c r="B728" s="173"/>
      <c r="C728" s="173"/>
      <c r="D728" s="163"/>
      <c r="E728" s="163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  <c r="AA728" s="163"/>
      <c r="AB728" s="163"/>
      <c r="AC728" s="163"/>
      <c r="AD728" s="163"/>
      <c r="AE728" s="163"/>
      <c r="AF728" s="163"/>
      <c r="AG728" s="163"/>
    </row>
    <row r="729" spans="1:33" ht="24.9" customHeight="1">
      <c r="A729" s="175"/>
      <c r="B729" s="173"/>
      <c r="C729" s="173"/>
      <c r="D729" s="163"/>
      <c r="E729" s="163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  <c r="AA729" s="163"/>
      <c r="AB729" s="163"/>
      <c r="AC729" s="163"/>
      <c r="AD729" s="163"/>
      <c r="AE729" s="163"/>
      <c r="AF729" s="163"/>
      <c r="AG729" s="163"/>
    </row>
    <row r="730" spans="1:33" ht="24.9" customHeight="1">
      <c r="A730" s="175"/>
      <c r="B730" s="173"/>
      <c r="C730" s="173"/>
      <c r="D730" s="163"/>
      <c r="E730" s="163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  <c r="AC730" s="163"/>
      <c r="AD730" s="163"/>
      <c r="AE730" s="163"/>
      <c r="AF730" s="163"/>
      <c r="AG730" s="163"/>
    </row>
    <row r="731" spans="1:33" ht="24.9" customHeight="1">
      <c r="A731" s="175"/>
      <c r="B731" s="173"/>
      <c r="C731" s="173"/>
      <c r="D731" s="163"/>
      <c r="E731" s="163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  <c r="AA731" s="163"/>
      <c r="AB731" s="163"/>
      <c r="AC731" s="163"/>
      <c r="AD731" s="163"/>
      <c r="AE731" s="163"/>
      <c r="AF731" s="163"/>
      <c r="AG731" s="163"/>
    </row>
    <row r="732" spans="1:33" ht="24.9" customHeight="1">
      <c r="A732" s="175"/>
      <c r="B732" s="173"/>
      <c r="C732" s="173"/>
      <c r="D732" s="163"/>
      <c r="E732" s="163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  <c r="AA732" s="163"/>
      <c r="AB732" s="163"/>
      <c r="AC732" s="163"/>
      <c r="AD732" s="163"/>
      <c r="AE732" s="163"/>
      <c r="AF732" s="163"/>
      <c r="AG732" s="163"/>
    </row>
    <row r="733" spans="1:33" ht="24.9" customHeight="1">
      <c r="A733" s="175"/>
      <c r="B733" s="173"/>
      <c r="C733" s="173"/>
      <c r="D733" s="163"/>
      <c r="E733" s="163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  <c r="AA733" s="163"/>
      <c r="AB733" s="163"/>
      <c r="AC733" s="163"/>
      <c r="AD733" s="163"/>
      <c r="AE733" s="163"/>
      <c r="AF733" s="163"/>
      <c r="AG733" s="163"/>
    </row>
    <row r="734" spans="1:33" ht="24.9" customHeight="1">
      <c r="A734" s="175"/>
      <c r="B734" s="173"/>
      <c r="C734" s="173"/>
      <c r="D734" s="163"/>
      <c r="E734" s="163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  <c r="AA734" s="163"/>
      <c r="AB734" s="163"/>
      <c r="AC734" s="163"/>
      <c r="AD734" s="163"/>
      <c r="AE734" s="163"/>
      <c r="AF734" s="163"/>
      <c r="AG734" s="163"/>
    </row>
    <row r="735" spans="1:33" ht="24.9" customHeight="1">
      <c r="A735" s="175"/>
      <c r="B735" s="173"/>
      <c r="C735" s="173"/>
      <c r="D735" s="163"/>
      <c r="E735" s="163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  <c r="AA735" s="163"/>
      <c r="AB735" s="163"/>
      <c r="AC735" s="163"/>
      <c r="AD735" s="163"/>
      <c r="AE735" s="163"/>
      <c r="AF735" s="163"/>
      <c r="AG735" s="163"/>
    </row>
    <row r="736" spans="1:33" ht="24.9" customHeight="1">
      <c r="A736" s="175"/>
      <c r="B736" s="173"/>
      <c r="C736" s="173"/>
      <c r="D736" s="163"/>
      <c r="E736" s="163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  <c r="AA736" s="163"/>
      <c r="AB736" s="163"/>
      <c r="AC736" s="163"/>
      <c r="AD736" s="163"/>
      <c r="AE736" s="163"/>
      <c r="AF736" s="163"/>
      <c r="AG736" s="163"/>
    </row>
    <row r="737" spans="1:33" ht="24.9" customHeight="1">
      <c r="A737" s="175"/>
      <c r="B737" s="173"/>
      <c r="C737" s="173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  <c r="AA737" s="163"/>
      <c r="AB737" s="163"/>
      <c r="AC737" s="163"/>
      <c r="AD737" s="163"/>
      <c r="AE737" s="163"/>
      <c r="AF737" s="163"/>
      <c r="AG737" s="163"/>
    </row>
    <row r="738" spans="1:33" ht="24.9" customHeight="1">
      <c r="A738" s="175"/>
      <c r="B738" s="173"/>
      <c r="C738" s="173"/>
      <c r="D738" s="163"/>
      <c r="E738" s="163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  <c r="AA738" s="163"/>
      <c r="AB738" s="163"/>
      <c r="AC738" s="163"/>
      <c r="AD738" s="163"/>
      <c r="AE738" s="163"/>
      <c r="AF738" s="163"/>
      <c r="AG738" s="163"/>
    </row>
    <row r="739" spans="1:33" ht="24.9" customHeight="1">
      <c r="A739" s="175"/>
      <c r="B739" s="173"/>
      <c r="C739" s="173"/>
      <c r="D739" s="163"/>
      <c r="E739" s="163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  <c r="AA739" s="163"/>
      <c r="AB739" s="163"/>
      <c r="AC739" s="163"/>
      <c r="AD739" s="163"/>
      <c r="AE739" s="163"/>
      <c r="AF739" s="163"/>
      <c r="AG739" s="163"/>
    </row>
    <row r="740" spans="1:33" ht="24.9" customHeight="1">
      <c r="A740" s="175"/>
      <c r="B740" s="173"/>
      <c r="C740" s="173"/>
      <c r="D740" s="163"/>
      <c r="E740" s="163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  <c r="AA740" s="163"/>
      <c r="AB740" s="163"/>
      <c r="AC740" s="163"/>
      <c r="AD740" s="163"/>
      <c r="AE740" s="163"/>
      <c r="AF740" s="163"/>
      <c r="AG740" s="163"/>
    </row>
    <row r="741" spans="1:33" ht="24.9" customHeight="1">
      <c r="A741" s="175"/>
      <c r="B741" s="173"/>
      <c r="C741" s="173"/>
      <c r="D741" s="163"/>
      <c r="E741" s="163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  <c r="AA741" s="163"/>
      <c r="AB741" s="163"/>
      <c r="AC741" s="163"/>
      <c r="AD741" s="163"/>
      <c r="AE741" s="163"/>
      <c r="AF741" s="163"/>
      <c r="AG741" s="163"/>
    </row>
    <row r="742" spans="1:33" ht="24.9" customHeight="1">
      <c r="A742" s="175"/>
      <c r="B742" s="173"/>
      <c r="C742" s="173"/>
      <c r="D742" s="163"/>
      <c r="E742" s="163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  <c r="AA742" s="163"/>
      <c r="AB742" s="163"/>
      <c r="AC742" s="163"/>
      <c r="AD742" s="163"/>
      <c r="AE742" s="163"/>
      <c r="AF742" s="163"/>
      <c r="AG742" s="163"/>
    </row>
    <row r="743" spans="1:33" ht="24.9" customHeight="1">
      <c r="A743" s="175"/>
      <c r="B743" s="176"/>
      <c r="C743" s="173"/>
      <c r="D743" s="163"/>
      <c r="E743" s="163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  <c r="AA743" s="163"/>
      <c r="AB743" s="163"/>
      <c r="AC743" s="163"/>
      <c r="AD743" s="163"/>
      <c r="AE743" s="163"/>
      <c r="AF743" s="163"/>
      <c r="AG743" s="163"/>
    </row>
    <row r="744" spans="1:33" ht="24.9" customHeight="1">
      <c r="A744" s="175"/>
      <c r="B744" s="176"/>
      <c r="C744" s="173"/>
      <c r="D744" s="163"/>
      <c r="E744" s="163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  <c r="AA744" s="163"/>
      <c r="AB744" s="163"/>
      <c r="AC744" s="163"/>
      <c r="AD744" s="163"/>
      <c r="AE744" s="163"/>
      <c r="AF744" s="163"/>
      <c r="AG744" s="163"/>
    </row>
    <row r="745" spans="1:33" ht="24.9" customHeight="1">
      <c r="A745" s="175"/>
      <c r="B745" s="176"/>
      <c r="C745" s="173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  <c r="AA745" s="163"/>
      <c r="AB745" s="163"/>
      <c r="AC745" s="163"/>
      <c r="AD745" s="163"/>
      <c r="AE745" s="163"/>
      <c r="AF745" s="163"/>
      <c r="AG745" s="163"/>
    </row>
    <row r="746" spans="1:33" ht="24.9" customHeight="1">
      <c r="A746" s="175"/>
      <c r="B746" s="176"/>
      <c r="C746" s="173"/>
      <c r="D746" s="163"/>
      <c r="E746" s="163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  <c r="AA746" s="163"/>
      <c r="AB746" s="163"/>
      <c r="AC746" s="163"/>
      <c r="AD746" s="163"/>
      <c r="AE746" s="163"/>
      <c r="AF746" s="163"/>
      <c r="AG746" s="163"/>
    </row>
    <row r="747" spans="1:33" ht="24.9" customHeight="1">
      <c r="A747" s="175"/>
      <c r="B747" s="176"/>
      <c r="C747" s="173"/>
      <c r="D747" s="163"/>
      <c r="E747" s="163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  <c r="AA747" s="163"/>
      <c r="AB747" s="163"/>
      <c r="AC747" s="163"/>
      <c r="AD747" s="163"/>
      <c r="AE747" s="163"/>
      <c r="AF747" s="163"/>
      <c r="AG747" s="163"/>
    </row>
    <row r="748" spans="1:33" ht="24.9" customHeight="1">
      <c r="A748" s="175"/>
      <c r="B748" s="176"/>
      <c r="C748" s="173"/>
      <c r="D748" s="163"/>
      <c r="E748" s="163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  <c r="AC748" s="163"/>
      <c r="AD748" s="163"/>
      <c r="AE748" s="163"/>
      <c r="AF748" s="163"/>
      <c r="AG748" s="163"/>
    </row>
    <row r="749" spans="1:33" ht="24.9" customHeight="1">
      <c r="A749" s="175"/>
      <c r="B749" s="176"/>
      <c r="C749" s="173"/>
      <c r="D749" s="163"/>
      <c r="E749" s="163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  <c r="AC749" s="163"/>
      <c r="AD749" s="163"/>
      <c r="AE749" s="163"/>
      <c r="AF749" s="163"/>
      <c r="AG749" s="163"/>
    </row>
    <row r="750" spans="1:33" ht="24.9" customHeight="1">
      <c r="A750" s="175"/>
      <c r="B750" s="176"/>
      <c r="C750" s="173"/>
      <c r="D750" s="163"/>
      <c r="E750" s="163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  <c r="AC750" s="163"/>
      <c r="AD750" s="163"/>
      <c r="AE750" s="163"/>
      <c r="AF750" s="163"/>
      <c r="AG750" s="163"/>
    </row>
    <row r="751" spans="1:33" ht="24.9" customHeight="1">
      <c r="A751" s="175"/>
      <c r="B751" s="176"/>
      <c r="C751" s="173"/>
      <c r="D751" s="163"/>
      <c r="E751" s="163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  <c r="AC751" s="163"/>
      <c r="AD751" s="163"/>
      <c r="AE751" s="163"/>
      <c r="AF751" s="163"/>
      <c r="AG751" s="163"/>
    </row>
    <row r="752" spans="1:33" ht="24.9" customHeight="1">
      <c r="A752" s="175"/>
      <c r="B752" s="176"/>
      <c r="C752" s="173"/>
      <c r="D752" s="163"/>
      <c r="E752" s="163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  <c r="AC752" s="163"/>
      <c r="AD752" s="163"/>
      <c r="AE752" s="163"/>
      <c r="AF752" s="163"/>
      <c r="AG752" s="163"/>
    </row>
    <row r="753" spans="1:33" ht="24.9" customHeight="1">
      <c r="A753" s="175"/>
      <c r="B753" s="176"/>
      <c r="C753" s="173"/>
      <c r="D753" s="163"/>
      <c r="E753" s="163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  <c r="AA753" s="163"/>
      <c r="AB753" s="163"/>
      <c r="AC753" s="163"/>
      <c r="AD753" s="163"/>
      <c r="AE753" s="163"/>
      <c r="AF753" s="163"/>
      <c r="AG753" s="163"/>
    </row>
    <row r="754" spans="1:33" ht="24.9" customHeight="1">
      <c r="A754" s="175"/>
      <c r="B754" s="176"/>
      <c r="C754" s="173"/>
      <c r="D754" s="163"/>
      <c r="E754" s="163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  <c r="AA754" s="163"/>
      <c r="AB754" s="163"/>
      <c r="AC754" s="163"/>
      <c r="AD754" s="163"/>
      <c r="AE754" s="163"/>
      <c r="AF754" s="163"/>
      <c r="AG754" s="163"/>
    </row>
    <row r="755" spans="1:33" ht="24.9" customHeight="1">
      <c r="A755" s="175"/>
      <c r="B755" s="176"/>
      <c r="C755" s="173"/>
      <c r="D755" s="163"/>
      <c r="E755" s="163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  <c r="AA755" s="163"/>
      <c r="AB755" s="163"/>
      <c r="AC755" s="163"/>
      <c r="AD755" s="163"/>
      <c r="AE755" s="163"/>
      <c r="AF755" s="163"/>
      <c r="AG755" s="163"/>
    </row>
    <row r="756" spans="1:33" ht="24.9" customHeight="1">
      <c r="A756" s="175"/>
      <c r="B756" s="176"/>
      <c r="C756" s="173"/>
      <c r="D756" s="163"/>
      <c r="E756" s="163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  <c r="AA756" s="163"/>
      <c r="AB756" s="163"/>
      <c r="AC756" s="163"/>
      <c r="AD756" s="163"/>
      <c r="AE756" s="163"/>
      <c r="AF756" s="163"/>
      <c r="AG756" s="163"/>
    </row>
    <row r="757" spans="1:33" ht="24.9" customHeight="1">
      <c r="A757" s="175"/>
      <c r="B757" s="176"/>
      <c r="C757" s="173"/>
      <c r="D757" s="163"/>
      <c r="E757" s="163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  <c r="AA757" s="163"/>
      <c r="AB757" s="163"/>
      <c r="AC757" s="163"/>
      <c r="AD757" s="163"/>
      <c r="AE757" s="163"/>
      <c r="AF757" s="163"/>
      <c r="AG757" s="163"/>
    </row>
    <row r="758" spans="1:33" ht="24.9" customHeight="1">
      <c r="A758" s="175"/>
      <c r="B758" s="176"/>
      <c r="C758" s="173"/>
      <c r="D758" s="163"/>
      <c r="E758" s="163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  <c r="AA758" s="163"/>
      <c r="AB758" s="163"/>
      <c r="AC758" s="163"/>
      <c r="AD758" s="163"/>
      <c r="AE758" s="163"/>
      <c r="AF758" s="163"/>
      <c r="AG758" s="163"/>
    </row>
    <row r="759" spans="1:33" ht="24.9" customHeight="1">
      <c r="A759" s="175"/>
      <c r="B759" s="176"/>
      <c r="C759" s="173"/>
      <c r="D759" s="163"/>
      <c r="E759" s="163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  <c r="AA759" s="163"/>
      <c r="AB759" s="163"/>
      <c r="AC759" s="163"/>
      <c r="AD759" s="163"/>
      <c r="AE759" s="163"/>
      <c r="AF759" s="163"/>
      <c r="AG759" s="163"/>
    </row>
    <row r="760" spans="1:33" ht="24.9" customHeight="1">
      <c r="A760" s="175"/>
      <c r="B760" s="176"/>
      <c r="C760" s="173"/>
      <c r="D760" s="163"/>
      <c r="E760" s="163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  <c r="AA760" s="163"/>
      <c r="AB760" s="163"/>
      <c r="AC760" s="163"/>
      <c r="AD760" s="163"/>
      <c r="AE760" s="163"/>
      <c r="AF760" s="163"/>
      <c r="AG760" s="163"/>
    </row>
    <row r="761" spans="1:33" ht="24.9" customHeight="1">
      <c r="A761" s="175"/>
      <c r="B761" s="176"/>
      <c r="C761" s="173"/>
      <c r="D761" s="163"/>
      <c r="E761" s="163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  <c r="AA761" s="163"/>
      <c r="AB761" s="163"/>
      <c r="AC761" s="163"/>
      <c r="AD761" s="163"/>
      <c r="AE761" s="163"/>
      <c r="AF761" s="163"/>
      <c r="AG761" s="163"/>
    </row>
    <row r="762" spans="1:33" ht="24.9" customHeight="1">
      <c r="A762" s="175"/>
      <c r="B762" s="176"/>
      <c r="C762" s="173"/>
      <c r="D762" s="163"/>
      <c r="E762" s="163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  <c r="AA762" s="163"/>
      <c r="AB762" s="163"/>
      <c r="AC762" s="163"/>
      <c r="AD762" s="163"/>
      <c r="AE762" s="163"/>
      <c r="AF762" s="163"/>
      <c r="AG762" s="163"/>
    </row>
    <row r="763" spans="1:33" ht="24.9" customHeight="1">
      <c r="A763" s="175"/>
      <c r="B763" s="176"/>
      <c r="C763" s="173"/>
      <c r="D763" s="163"/>
      <c r="E763" s="163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  <c r="AA763" s="163"/>
      <c r="AB763" s="163"/>
      <c r="AC763" s="163"/>
      <c r="AD763" s="163"/>
      <c r="AE763" s="163"/>
      <c r="AF763" s="163"/>
      <c r="AG763" s="163"/>
    </row>
    <row r="764" spans="1:33" ht="24.9" customHeight="1">
      <c r="A764" s="175"/>
      <c r="B764" s="176"/>
      <c r="C764" s="173"/>
      <c r="D764" s="163"/>
      <c r="E764" s="163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  <c r="AA764" s="163"/>
      <c r="AB764" s="163"/>
      <c r="AC764" s="163"/>
      <c r="AD764" s="163"/>
      <c r="AE764" s="163"/>
      <c r="AF764" s="163"/>
      <c r="AG764" s="163"/>
    </row>
    <row r="765" spans="1:33" ht="24.9" customHeight="1">
      <c r="A765" s="175"/>
      <c r="B765" s="176"/>
      <c r="C765" s="173"/>
      <c r="D765" s="163"/>
      <c r="E765" s="163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  <c r="AA765" s="163"/>
      <c r="AB765" s="163"/>
      <c r="AC765" s="163"/>
      <c r="AD765" s="163"/>
      <c r="AE765" s="163"/>
      <c r="AF765" s="163"/>
      <c r="AG765" s="163"/>
    </row>
    <row r="766" spans="1:33" ht="24.9" customHeight="1">
      <c r="A766" s="175"/>
      <c r="B766" s="176"/>
      <c r="C766" s="173"/>
      <c r="D766" s="163"/>
      <c r="E766" s="163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  <c r="AA766" s="163"/>
      <c r="AB766" s="163"/>
      <c r="AC766" s="163"/>
      <c r="AD766" s="163"/>
      <c r="AE766" s="163"/>
      <c r="AF766" s="163"/>
      <c r="AG766" s="163"/>
    </row>
    <row r="767" spans="1:33" ht="24.9" customHeight="1">
      <c r="A767" s="175"/>
      <c r="B767" s="176"/>
      <c r="C767" s="173"/>
      <c r="D767" s="163"/>
      <c r="E767" s="163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  <c r="AA767" s="163"/>
      <c r="AB767" s="163"/>
      <c r="AC767" s="163"/>
      <c r="AD767" s="163"/>
      <c r="AE767" s="163"/>
      <c r="AF767" s="163"/>
      <c r="AG767" s="163"/>
    </row>
    <row r="768" spans="1:33" ht="24.9" customHeight="1">
      <c r="A768" s="175"/>
      <c r="B768" s="176"/>
      <c r="C768" s="173"/>
      <c r="D768" s="163"/>
      <c r="E768" s="163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  <c r="AA768" s="163"/>
      <c r="AB768" s="163"/>
      <c r="AC768" s="163"/>
      <c r="AD768" s="163"/>
      <c r="AE768" s="163"/>
      <c r="AF768" s="163"/>
      <c r="AG768" s="163"/>
    </row>
    <row r="769" spans="1:33" ht="24.9" customHeight="1">
      <c r="A769" s="175"/>
      <c r="B769" s="176"/>
      <c r="C769" s="173"/>
      <c r="D769" s="163"/>
      <c r="E769" s="163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  <c r="AA769" s="163"/>
      <c r="AB769" s="163"/>
      <c r="AC769" s="163"/>
      <c r="AD769" s="163"/>
      <c r="AE769" s="163"/>
      <c r="AF769" s="163"/>
      <c r="AG769" s="163"/>
    </row>
    <row r="770" spans="1:33" ht="24.9" customHeight="1">
      <c r="A770" s="175"/>
      <c r="B770" s="176"/>
      <c r="C770" s="173"/>
      <c r="D770" s="163"/>
      <c r="E770" s="163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  <c r="AA770" s="163"/>
      <c r="AB770" s="163"/>
      <c r="AC770" s="163"/>
      <c r="AD770" s="163"/>
      <c r="AE770" s="163"/>
      <c r="AF770" s="163"/>
      <c r="AG770" s="163"/>
    </row>
    <row r="771" spans="1:33" ht="24.9" customHeight="1">
      <c r="A771" s="175"/>
      <c r="B771" s="176"/>
      <c r="C771" s="173"/>
      <c r="D771" s="163"/>
      <c r="E771" s="163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  <c r="AA771" s="163"/>
      <c r="AB771" s="163"/>
      <c r="AC771" s="163"/>
      <c r="AD771" s="163"/>
      <c r="AE771" s="163"/>
      <c r="AF771" s="163"/>
      <c r="AG771" s="163"/>
    </row>
    <row r="772" spans="1:33" ht="24.9" customHeight="1">
      <c r="A772" s="175"/>
      <c r="B772" s="176"/>
      <c r="C772" s="173"/>
      <c r="D772" s="163"/>
      <c r="E772" s="163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  <c r="AA772" s="163"/>
      <c r="AB772" s="163"/>
      <c r="AC772" s="163"/>
      <c r="AD772" s="163"/>
      <c r="AE772" s="163"/>
      <c r="AF772" s="163"/>
      <c r="AG772" s="163"/>
    </row>
    <row r="773" spans="1:33" ht="24.9" customHeight="1">
      <c r="A773" s="175"/>
      <c r="B773" s="176"/>
      <c r="C773" s="173"/>
      <c r="D773" s="163"/>
      <c r="E773" s="163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  <c r="AA773" s="163"/>
      <c r="AB773" s="163"/>
      <c r="AC773" s="163"/>
      <c r="AD773" s="163"/>
      <c r="AE773" s="163"/>
      <c r="AF773" s="163"/>
      <c r="AG773" s="163"/>
    </row>
    <row r="774" spans="1:33" ht="24.9" customHeight="1">
      <c r="A774" s="175"/>
      <c r="B774" s="176"/>
      <c r="C774" s="173"/>
      <c r="D774" s="163"/>
      <c r="E774" s="163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  <c r="AA774" s="163"/>
      <c r="AB774" s="163"/>
      <c r="AC774" s="163"/>
      <c r="AD774" s="163"/>
      <c r="AE774" s="163"/>
      <c r="AF774" s="163"/>
      <c r="AG774" s="163"/>
    </row>
    <row r="775" spans="1:33" ht="24.9" customHeight="1">
      <c r="A775" s="175"/>
      <c r="B775" s="176"/>
      <c r="C775" s="173"/>
      <c r="D775" s="163"/>
      <c r="E775" s="163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  <c r="AA775" s="163"/>
      <c r="AB775" s="163"/>
      <c r="AC775" s="163"/>
      <c r="AD775" s="163"/>
      <c r="AE775" s="163"/>
      <c r="AF775" s="163"/>
      <c r="AG775" s="163"/>
    </row>
    <row r="776" spans="1:33" ht="24.9" customHeight="1">
      <c r="A776" s="175"/>
      <c r="B776" s="176"/>
      <c r="C776" s="173"/>
      <c r="D776" s="163"/>
      <c r="E776" s="163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  <c r="AA776" s="163"/>
      <c r="AB776" s="163"/>
      <c r="AC776" s="163"/>
      <c r="AD776" s="163"/>
      <c r="AE776" s="163"/>
      <c r="AF776" s="163"/>
      <c r="AG776" s="163"/>
    </row>
    <row r="777" spans="1:33" ht="24.9" customHeight="1">
      <c r="A777" s="175"/>
      <c r="B777" s="176"/>
      <c r="C777" s="173"/>
      <c r="D777" s="163"/>
      <c r="E777" s="163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  <c r="AA777" s="163"/>
      <c r="AB777" s="163"/>
      <c r="AC777" s="163"/>
      <c r="AD777" s="163"/>
      <c r="AE777" s="163"/>
      <c r="AF777" s="163"/>
      <c r="AG777" s="163"/>
    </row>
    <row r="778" spans="1:33" ht="24.9" customHeight="1">
      <c r="A778" s="175"/>
      <c r="B778" s="176"/>
      <c r="C778" s="173"/>
      <c r="D778" s="163"/>
      <c r="E778" s="163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  <c r="AA778" s="163"/>
      <c r="AB778" s="163"/>
      <c r="AC778" s="163"/>
      <c r="AD778" s="163"/>
      <c r="AE778" s="163"/>
      <c r="AF778" s="163"/>
      <c r="AG778" s="163"/>
    </row>
    <row r="779" spans="1:33" ht="24.9" customHeight="1">
      <c r="A779" s="175"/>
      <c r="B779" s="176"/>
      <c r="C779" s="173"/>
      <c r="D779" s="163"/>
      <c r="E779" s="163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  <c r="AA779" s="163"/>
      <c r="AB779" s="163"/>
      <c r="AC779" s="163"/>
      <c r="AD779" s="163"/>
      <c r="AE779" s="163"/>
      <c r="AF779" s="163"/>
      <c r="AG779" s="163"/>
    </row>
    <row r="780" spans="1:33" ht="24.9" customHeight="1">
      <c r="A780" s="175"/>
      <c r="B780" s="176"/>
      <c r="C780" s="173"/>
      <c r="D780" s="163"/>
      <c r="E780" s="163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  <c r="AA780" s="163"/>
      <c r="AB780" s="163"/>
      <c r="AC780" s="163"/>
      <c r="AD780" s="163"/>
      <c r="AE780" s="163"/>
      <c r="AF780" s="163"/>
      <c r="AG780" s="163"/>
    </row>
    <row r="781" spans="1:33" ht="24.9" customHeight="1">
      <c r="A781" s="175"/>
      <c r="B781" s="176"/>
      <c r="C781" s="173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  <c r="AA781" s="163"/>
      <c r="AB781" s="163"/>
      <c r="AC781" s="163"/>
      <c r="AD781" s="163"/>
      <c r="AE781" s="163"/>
      <c r="AF781" s="163"/>
      <c r="AG781" s="163"/>
    </row>
    <row r="782" spans="1:33" ht="24.9" customHeight="1">
      <c r="A782" s="175"/>
      <c r="B782" s="176"/>
      <c r="C782" s="173"/>
      <c r="D782" s="163"/>
      <c r="E782" s="163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  <c r="AA782" s="163"/>
      <c r="AB782" s="163"/>
      <c r="AC782" s="163"/>
      <c r="AD782" s="163"/>
      <c r="AE782" s="163"/>
      <c r="AF782" s="163"/>
      <c r="AG782" s="163"/>
    </row>
    <row r="783" spans="1:33" ht="24.9" customHeight="1">
      <c r="A783" s="175"/>
      <c r="B783" s="176"/>
      <c r="C783" s="173"/>
      <c r="D783" s="163"/>
      <c r="E783" s="163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  <c r="AA783" s="163"/>
      <c r="AB783" s="163"/>
      <c r="AC783" s="163"/>
      <c r="AD783" s="163"/>
      <c r="AE783" s="163"/>
      <c r="AF783" s="163"/>
      <c r="AG783" s="163"/>
    </row>
    <row r="784" spans="1:33" ht="24.9" customHeight="1">
      <c r="A784" s="175"/>
      <c r="B784" s="176"/>
      <c r="C784" s="173"/>
      <c r="D784" s="163"/>
      <c r="E784" s="163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  <c r="AA784" s="163"/>
      <c r="AB784" s="163"/>
      <c r="AC784" s="163"/>
      <c r="AD784" s="163"/>
      <c r="AE784" s="163"/>
      <c r="AF784" s="163"/>
      <c r="AG784" s="163"/>
    </row>
    <row r="785" spans="1:33" ht="24.9" customHeight="1">
      <c r="A785" s="175"/>
      <c r="B785" s="176"/>
      <c r="C785" s="173"/>
      <c r="D785" s="163"/>
      <c r="E785" s="163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  <c r="AA785" s="163"/>
      <c r="AB785" s="163"/>
      <c r="AC785" s="163"/>
      <c r="AD785" s="163"/>
      <c r="AE785" s="163"/>
      <c r="AF785" s="163"/>
      <c r="AG785" s="163"/>
    </row>
    <row r="786" spans="1:33" ht="24.9" customHeight="1">
      <c r="A786" s="175"/>
      <c r="B786" s="176"/>
      <c r="C786" s="173"/>
      <c r="D786" s="163"/>
      <c r="E786" s="163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  <c r="AA786" s="163"/>
      <c r="AB786" s="163"/>
      <c r="AC786" s="163"/>
      <c r="AD786" s="163"/>
      <c r="AE786" s="163"/>
      <c r="AF786" s="163"/>
      <c r="AG786" s="163"/>
    </row>
    <row r="787" spans="1:33" ht="24.9" customHeight="1">
      <c r="A787" s="175"/>
      <c r="B787" s="176"/>
      <c r="C787" s="173"/>
      <c r="D787" s="163"/>
      <c r="E787" s="163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  <c r="AA787" s="163"/>
      <c r="AB787" s="163"/>
      <c r="AC787" s="163"/>
      <c r="AD787" s="163"/>
      <c r="AE787" s="163"/>
      <c r="AF787" s="163"/>
      <c r="AG787" s="163"/>
    </row>
    <row r="788" spans="1:33" ht="24.9" customHeight="1">
      <c r="A788" s="175"/>
      <c r="B788" s="176"/>
      <c r="C788" s="173"/>
      <c r="D788" s="163"/>
      <c r="E788" s="163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  <c r="AA788" s="163"/>
      <c r="AB788" s="163"/>
      <c r="AC788" s="163"/>
      <c r="AD788" s="163"/>
      <c r="AE788" s="163"/>
      <c r="AF788" s="163"/>
      <c r="AG788" s="163"/>
    </row>
    <row r="789" spans="1:33" ht="24.9" customHeight="1">
      <c r="A789" s="175"/>
      <c r="B789" s="176"/>
      <c r="C789" s="173"/>
      <c r="D789" s="163"/>
      <c r="E789" s="163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  <c r="AA789" s="163"/>
      <c r="AB789" s="163"/>
      <c r="AC789" s="163"/>
      <c r="AD789" s="163"/>
      <c r="AE789" s="163"/>
      <c r="AF789" s="163"/>
      <c r="AG789" s="163"/>
    </row>
    <row r="790" spans="1:33" ht="24.9" customHeight="1">
      <c r="A790" s="175"/>
      <c r="B790" s="176"/>
      <c r="C790" s="173"/>
      <c r="D790" s="163"/>
      <c r="E790" s="163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  <c r="AA790" s="163"/>
      <c r="AB790" s="163"/>
      <c r="AC790" s="163"/>
      <c r="AD790" s="163"/>
      <c r="AE790" s="163"/>
      <c r="AF790" s="163"/>
      <c r="AG790" s="163"/>
    </row>
    <row r="791" spans="1:33" ht="24.9" customHeight="1">
      <c r="A791" s="175"/>
      <c r="B791" s="176"/>
      <c r="C791" s="173"/>
      <c r="D791" s="163"/>
      <c r="E791" s="163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  <c r="AA791" s="163"/>
      <c r="AB791" s="163"/>
      <c r="AC791" s="163"/>
      <c r="AD791" s="163"/>
      <c r="AE791" s="163"/>
      <c r="AF791" s="163"/>
      <c r="AG791" s="163"/>
    </row>
    <row r="792" spans="1:33" ht="24.9" customHeight="1">
      <c r="A792" s="175"/>
      <c r="B792" s="176"/>
      <c r="C792" s="173"/>
      <c r="D792" s="163"/>
      <c r="E792" s="163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  <c r="AA792" s="163"/>
      <c r="AB792" s="163"/>
      <c r="AC792" s="163"/>
      <c r="AD792" s="163"/>
      <c r="AE792" s="163"/>
      <c r="AF792" s="163"/>
      <c r="AG792" s="163"/>
    </row>
    <row r="793" spans="1:33" ht="24.9" customHeight="1">
      <c r="A793" s="175"/>
      <c r="B793" s="176"/>
      <c r="C793" s="173"/>
      <c r="D793" s="163"/>
      <c r="E793" s="163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  <c r="AA793" s="163"/>
      <c r="AB793" s="163"/>
      <c r="AC793" s="163"/>
      <c r="AD793" s="163"/>
      <c r="AE793" s="163"/>
      <c r="AF793" s="163"/>
      <c r="AG793" s="163"/>
    </row>
    <row r="794" spans="1:33" ht="24.9" customHeight="1">
      <c r="A794" s="175"/>
      <c r="B794" s="176"/>
      <c r="C794" s="173"/>
      <c r="D794" s="163"/>
      <c r="E794" s="163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  <c r="AA794" s="163"/>
      <c r="AB794" s="163"/>
      <c r="AC794" s="163"/>
      <c r="AD794" s="163"/>
      <c r="AE794" s="163"/>
      <c r="AF794" s="163"/>
      <c r="AG794" s="163"/>
    </row>
    <row r="795" spans="1:33" ht="24.9" customHeight="1">
      <c r="A795" s="175"/>
      <c r="B795" s="176"/>
      <c r="C795" s="173"/>
      <c r="D795" s="163"/>
      <c r="E795" s="163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  <c r="AA795" s="163"/>
      <c r="AB795" s="163"/>
      <c r="AC795" s="163"/>
      <c r="AD795" s="163"/>
      <c r="AE795" s="163"/>
      <c r="AF795" s="163"/>
      <c r="AG795" s="163"/>
    </row>
    <row r="796" spans="1:33" ht="24.9" customHeight="1">
      <c r="A796" s="175"/>
      <c r="B796" s="176"/>
      <c r="C796" s="173"/>
      <c r="D796" s="163"/>
      <c r="E796" s="163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  <c r="AA796" s="163"/>
      <c r="AB796" s="163"/>
      <c r="AC796" s="163"/>
      <c r="AD796" s="163"/>
      <c r="AE796" s="163"/>
      <c r="AF796" s="163"/>
      <c r="AG796" s="163"/>
    </row>
    <row r="797" spans="1:33" ht="24.9" customHeight="1">
      <c r="A797" s="175"/>
      <c r="B797" s="176"/>
      <c r="C797" s="173"/>
      <c r="D797" s="163"/>
      <c r="E797" s="163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  <c r="AA797" s="163"/>
      <c r="AB797" s="163"/>
      <c r="AC797" s="163"/>
      <c r="AD797" s="163"/>
      <c r="AE797" s="163"/>
      <c r="AF797" s="163"/>
      <c r="AG797" s="163"/>
    </row>
    <row r="798" spans="1:33" ht="24.9" customHeight="1">
      <c r="A798" s="175"/>
      <c r="B798" s="176"/>
      <c r="C798" s="173"/>
      <c r="D798" s="163"/>
      <c r="E798" s="163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  <c r="AA798" s="163"/>
      <c r="AB798" s="163"/>
      <c r="AC798" s="163"/>
      <c r="AD798" s="163"/>
      <c r="AE798" s="163"/>
      <c r="AF798" s="163"/>
      <c r="AG798" s="163"/>
    </row>
    <row r="799" spans="1:33" ht="24.9" customHeight="1">
      <c r="A799" s="175"/>
      <c r="B799" s="176"/>
      <c r="C799" s="173"/>
      <c r="D799" s="163"/>
      <c r="E799" s="163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  <c r="AA799" s="163"/>
      <c r="AB799" s="163"/>
      <c r="AC799" s="163"/>
      <c r="AD799" s="163"/>
      <c r="AE799" s="163"/>
      <c r="AF799" s="163"/>
      <c r="AG799" s="163"/>
    </row>
    <row r="800" spans="1:33" ht="24.9" customHeight="1">
      <c r="A800" s="175"/>
      <c r="B800" s="176"/>
      <c r="C800" s="173"/>
      <c r="D800" s="163"/>
      <c r="E800" s="163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  <c r="AA800" s="163"/>
      <c r="AB800" s="163"/>
      <c r="AC800" s="163"/>
      <c r="AD800" s="163"/>
      <c r="AE800" s="163"/>
      <c r="AF800" s="163"/>
      <c r="AG800" s="163"/>
    </row>
    <row r="801" spans="1:33" ht="24.9" customHeight="1">
      <c r="A801" s="175"/>
      <c r="B801" s="176"/>
      <c r="C801" s="173"/>
      <c r="D801" s="163"/>
      <c r="E801" s="163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  <c r="AA801" s="163"/>
      <c r="AB801" s="163"/>
      <c r="AC801" s="163"/>
      <c r="AD801" s="163"/>
      <c r="AE801" s="163"/>
      <c r="AF801" s="163"/>
      <c r="AG801" s="163"/>
    </row>
    <row r="802" spans="1:33" ht="24.9" customHeight="1">
      <c r="A802" s="175"/>
      <c r="B802" s="176"/>
      <c r="C802" s="173"/>
      <c r="D802" s="163"/>
      <c r="E802" s="163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  <c r="AA802" s="163"/>
      <c r="AB802" s="163"/>
      <c r="AC802" s="163"/>
      <c r="AD802" s="163"/>
      <c r="AE802" s="163"/>
      <c r="AF802" s="163"/>
      <c r="AG802" s="163"/>
    </row>
    <row r="803" spans="1:33" ht="24.9" customHeight="1">
      <c r="A803" s="175"/>
      <c r="B803" s="176"/>
      <c r="C803" s="173"/>
      <c r="D803" s="163"/>
      <c r="E803" s="163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  <c r="AA803" s="163"/>
      <c r="AB803" s="163"/>
      <c r="AC803" s="163"/>
      <c r="AD803" s="163"/>
      <c r="AE803" s="163"/>
      <c r="AF803" s="163"/>
      <c r="AG803" s="163"/>
    </row>
    <row r="804" spans="1:33" ht="24.9" customHeight="1">
      <c r="A804" s="175"/>
      <c r="B804" s="176"/>
      <c r="C804" s="173"/>
      <c r="D804" s="163"/>
      <c r="E804" s="163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  <c r="AA804" s="163"/>
      <c r="AB804" s="163"/>
      <c r="AC804" s="163"/>
      <c r="AD804" s="163"/>
      <c r="AE804" s="163"/>
      <c r="AF804" s="163"/>
      <c r="AG804" s="163"/>
    </row>
    <row r="805" spans="1:33" ht="24.9" customHeight="1">
      <c r="A805" s="175"/>
      <c r="B805" s="176"/>
      <c r="C805" s="173"/>
      <c r="D805" s="163"/>
      <c r="E805" s="163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  <c r="AA805" s="163"/>
      <c r="AB805" s="163"/>
      <c r="AC805" s="163"/>
      <c r="AD805" s="163"/>
      <c r="AE805" s="163"/>
      <c r="AF805" s="163"/>
      <c r="AG805" s="163"/>
    </row>
    <row r="806" spans="1:33" ht="24.9" customHeight="1">
      <c r="A806" s="175"/>
      <c r="B806" s="176"/>
      <c r="C806" s="173"/>
      <c r="D806" s="163"/>
      <c r="E806" s="163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  <c r="AA806" s="163"/>
      <c r="AB806" s="163"/>
      <c r="AC806" s="163"/>
      <c r="AD806" s="163"/>
      <c r="AE806" s="163"/>
      <c r="AF806" s="163"/>
      <c r="AG806" s="163"/>
    </row>
    <row r="807" spans="1:33" ht="24.9" customHeight="1">
      <c r="A807" s="175"/>
      <c r="B807" s="176"/>
      <c r="C807" s="173"/>
      <c r="D807" s="163"/>
      <c r="E807" s="163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  <c r="AA807" s="163"/>
      <c r="AB807" s="163"/>
      <c r="AC807" s="163"/>
      <c r="AD807" s="163"/>
      <c r="AE807" s="163"/>
      <c r="AF807" s="163"/>
      <c r="AG807" s="163"/>
    </row>
    <row r="808" spans="1:33" ht="24.9" customHeight="1">
      <c r="A808" s="175"/>
      <c r="B808" s="176"/>
      <c r="C808" s="173"/>
      <c r="D808" s="163"/>
      <c r="E808" s="163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  <c r="AA808" s="163"/>
      <c r="AB808" s="163"/>
      <c r="AC808" s="163"/>
      <c r="AD808" s="163"/>
      <c r="AE808" s="163"/>
      <c r="AF808" s="163"/>
      <c r="AG808" s="163"/>
    </row>
    <row r="809" spans="1:33" ht="24.9" customHeight="1">
      <c r="A809" s="175"/>
      <c r="B809" s="176"/>
      <c r="C809" s="173"/>
      <c r="D809" s="163"/>
      <c r="E809" s="163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  <c r="AA809" s="163"/>
      <c r="AB809" s="163"/>
      <c r="AC809" s="163"/>
      <c r="AD809" s="163"/>
      <c r="AE809" s="163"/>
      <c r="AF809" s="163"/>
      <c r="AG809" s="163"/>
    </row>
    <row r="810" spans="1:33" ht="24.9" customHeight="1">
      <c r="A810" s="175"/>
      <c r="B810" s="176"/>
      <c r="C810" s="173"/>
      <c r="D810" s="163"/>
      <c r="E810" s="163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  <c r="AA810" s="163"/>
      <c r="AB810" s="163"/>
      <c r="AC810" s="163"/>
      <c r="AD810" s="163"/>
      <c r="AE810" s="163"/>
      <c r="AF810" s="163"/>
      <c r="AG810" s="163"/>
    </row>
    <row r="811" spans="1:33" ht="24.9" customHeight="1">
      <c r="A811" s="175"/>
      <c r="B811" s="176"/>
      <c r="C811" s="173"/>
      <c r="D811" s="163"/>
      <c r="E811" s="163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  <c r="AA811" s="163"/>
      <c r="AB811" s="163"/>
      <c r="AC811" s="163"/>
      <c r="AD811" s="163"/>
      <c r="AE811" s="163"/>
      <c r="AF811" s="163"/>
      <c r="AG811" s="163"/>
    </row>
    <row r="812" spans="1:33" ht="24.9" customHeight="1">
      <c r="A812" s="175"/>
      <c r="B812" s="176"/>
      <c r="C812" s="173"/>
      <c r="D812" s="163"/>
      <c r="E812" s="163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  <c r="AA812" s="163"/>
      <c r="AB812" s="163"/>
      <c r="AC812" s="163"/>
      <c r="AD812" s="163"/>
      <c r="AE812" s="163"/>
      <c r="AF812" s="163"/>
      <c r="AG812" s="163"/>
    </row>
    <row r="813" spans="1:33" ht="24.9" customHeight="1">
      <c r="A813" s="175"/>
      <c r="B813" s="176"/>
      <c r="C813" s="173"/>
      <c r="D813" s="163"/>
      <c r="E813" s="163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  <c r="AA813" s="163"/>
      <c r="AB813" s="163"/>
      <c r="AC813" s="163"/>
      <c r="AD813" s="163"/>
      <c r="AE813" s="163"/>
      <c r="AF813" s="163"/>
      <c r="AG813" s="163"/>
    </row>
    <row r="814" spans="1:33" ht="24.9" customHeight="1">
      <c r="A814" s="175"/>
      <c r="B814" s="176"/>
      <c r="C814" s="173"/>
      <c r="D814" s="163"/>
      <c r="E814" s="163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  <c r="AA814" s="163"/>
      <c r="AB814" s="163"/>
      <c r="AC814" s="163"/>
      <c r="AD814" s="163"/>
      <c r="AE814" s="163"/>
      <c r="AF814" s="163"/>
      <c r="AG814" s="163"/>
    </row>
    <row r="815" spans="1:33" ht="24.9" customHeight="1">
      <c r="A815" s="175"/>
      <c r="B815" s="176"/>
      <c r="C815" s="173"/>
      <c r="D815" s="163"/>
      <c r="E815" s="163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  <c r="AA815" s="163"/>
      <c r="AB815" s="163"/>
      <c r="AC815" s="163"/>
      <c r="AD815" s="163"/>
      <c r="AE815" s="163"/>
      <c r="AF815" s="163"/>
      <c r="AG815" s="163"/>
    </row>
    <row r="816" spans="1:33" ht="24.9" customHeight="1">
      <c r="A816" s="175"/>
      <c r="B816" s="176"/>
      <c r="C816" s="173"/>
      <c r="D816" s="163"/>
      <c r="E816" s="163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  <c r="AA816" s="163"/>
      <c r="AB816" s="163"/>
      <c r="AC816" s="163"/>
      <c r="AD816" s="163"/>
      <c r="AE816" s="163"/>
      <c r="AF816" s="163"/>
      <c r="AG816" s="163"/>
    </row>
    <row r="817" spans="1:33" ht="24.9" customHeight="1">
      <c r="A817" s="175"/>
      <c r="B817" s="176"/>
      <c r="C817" s="173"/>
      <c r="D817" s="163"/>
      <c r="E817" s="163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  <c r="AA817" s="163"/>
      <c r="AB817" s="163"/>
      <c r="AC817" s="163"/>
      <c r="AD817" s="163"/>
      <c r="AE817" s="163"/>
      <c r="AF817" s="163"/>
      <c r="AG817" s="163"/>
    </row>
    <row r="818" spans="1:33" ht="24.9" customHeight="1">
      <c r="A818" s="175"/>
      <c r="B818" s="176"/>
      <c r="C818" s="173"/>
      <c r="D818" s="163"/>
      <c r="E818" s="163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  <c r="AA818" s="163"/>
      <c r="AB818" s="163"/>
      <c r="AC818" s="163"/>
      <c r="AD818" s="163"/>
      <c r="AE818" s="163"/>
      <c r="AF818" s="163"/>
      <c r="AG818" s="163"/>
    </row>
    <row r="819" spans="1:33" ht="24.9" customHeight="1">
      <c r="A819" s="175"/>
      <c r="B819" s="176"/>
      <c r="C819" s="173"/>
      <c r="D819" s="163"/>
      <c r="E819" s="163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  <c r="AA819" s="163"/>
      <c r="AB819" s="163"/>
      <c r="AC819" s="163"/>
      <c r="AD819" s="163"/>
      <c r="AE819" s="163"/>
      <c r="AF819" s="163"/>
      <c r="AG819" s="163"/>
    </row>
    <row r="820" spans="1:33" ht="24.9" customHeight="1">
      <c r="A820" s="175"/>
      <c r="B820" s="176"/>
      <c r="C820" s="173"/>
      <c r="D820" s="163"/>
      <c r="E820" s="163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  <c r="AA820" s="163"/>
      <c r="AB820" s="163"/>
      <c r="AC820" s="163"/>
      <c r="AD820" s="163"/>
      <c r="AE820" s="163"/>
      <c r="AF820" s="163"/>
      <c r="AG820" s="163"/>
    </row>
    <row r="821" spans="1:33" ht="24.9" customHeight="1">
      <c r="A821" s="175"/>
      <c r="B821" s="176"/>
      <c r="C821" s="173"/>
      <c r="D821" s="163"/>
      <c r="E821" s="163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  <c r="AA821" s="163"/>
      <c r="AB821" s="163"/>
      <c r="AC821" s="163"/>
      <c r="AD821" s="163"/>
      <c r="AE821" s="163"/>
      <c r="AF821" s="163"/>
      <c r="AG821" s="163"/>
    </row>
    <row r="822" spans="1:33" ht="24.9" customHeight="1">
      <c r="A822" s="175"/>
      <c r="B822" s="176"/>
      <c r="C822" s="173"/>
      <c r="D822" s="163"/>
      <c r="E822" s="163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  <c r="AA822" s="163"/>
      <c r="AB822" s="163"/>
      <c r="AC822" s="163"/>
      <c r="AD822" s="163"/>
      <c r="AE822" s="163"/>
      <c r="AF822" s="163"/>
      <c r="AG822" s="163"/>
    </row>
    <row r="823" spans="1:33" ht="24.9" customHeight="1">
      <c r="A823" s="175"/>
      <c r="B823" s="176"/>
      <c r="C823" s="173"/>
      <c r="D823" s="163"/>
      <c r="E823" s="163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  <c r="AC823" s="163"/>
      <c r="AD823" s="163"/>
      <c r="AE823" s="163"/>
      <c r="AF823" s="163"/>
      <c r="AG823" s="163"/>
    </row>
    <row r="824" spans="1:33" ht="24.9" customHeight="1">
      <c r="A824" s="175"/>
      <c r="B824" s="176"/>
      <c r="C824" s="173"/>
      <c r="D824" s="163"/>
      <c r="E824" s="163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  <c r="AC824" s="163"/>
      <c r="AD824" s="163"/>
      <c r="AE824" s="163"/>
      <c r="AF824" s="163"/>
      <c r="AG824" s="163"/>
    </row>
    <row r="825" spans="1:33" ht="24.9" customHeight="1">
      <c r="A825" s="175"/>
      <c r="B825" s="176"/>
      <c r="C825" s="173"/>
      <c r="D825" s="163"/>
      <c r="E825" s="163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  <c r="AC825" s="163"/>
      <c r="AD825" s="163"/>
      <c r="AE825" s="163"/>
      <c r="AF825" s="163"/>
      <c r="AG825" s="163"/>
    </row>
    <row r="826" spans="1:33" ht="24.9" customHeight="1">
      <c r="A826" s="175"/>
      <c r="B826" s="176"/>
      <c r="C826" s="173"/>
      <c r="D826" s="163"/>
      <c r="E826" s="163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  <c r="AC826" s="163"/>
      <c r="AD826" s="163"/>
      <c r="AE826" s="163"/>
      <c r="AF826" s="163"/>
      <c r="AG826" s="163"/>
    </row>
    <row r="827" spans="1:33" ht="24.9" customHeight="1">
      <c r="A827" s="175"/>
      <c r="B827" s="176"/>
      <c r="C827" s="173"/>
      <c r="D827" s="163"/>
      <c r="E827" s="163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  <c r="AC827" s="163"/>
      <c r="AD827" s="163"/>
      <c r="AE827" s="163"/>
      <c r="AF827" s="163"/>
      <c r="AG827" s="163"/>
    </row>
    <row r="828" spans="1:33" ht="24.9" customHeight="1">
      <c r="A828" s="175"/>
      <c r="B828" s="176"/>
      <c r="C828" s="173"/>
      <c r="D828" s="163"/>
      <c r="E828" s="163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  <c r="AC828" s="163"/>
      <c r="AD828" s="163"/>
      <c r="AE828" s="163"/>
      <c r="AF828" s="163"/>
      <c r="AG828" s="163"/>
    </row>
    <row r="829" spans="1:33" ht="24.9" customHeight="1">
      <c r="A829" s="175"/>
      <c r="B829" s="176"/>
      <c r="C829" s="173"/>
      <c r="D829" s="163"/>
      <c r="E829" s="163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  <c r="AA829" s="163"/>
      <c r="AB829" s="163"/>
      <c r="AC829" s="163"/>
      <c r="AD829" s="163"/>
      <c r="AE829" s="163"/>
      <c r="AF829" s="163"/>
      <c r="AG829" s="163"/>
    </row>
    <row r="830" spans="1:33" ht="24.9" customHeight="1">
      <c r="A830" s="175"/>
      <c r="B830" s="176"/>
      <c r="C830" s="173"/>
      <c r="D830" s="163"/>
      <c r="E830" s="163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  <c r="AA830" s="163"/>
      <c r="AB830" s="163"/>
      <c r="AC830" s="163"/>
      <c r="AD830" s="163"/>
      <c r="AE830" s="163"/>
      <c r="AF830" s="163"/>
      <c r="AG830" s="163"/>
    </row>
    <row r="831" spans="1:33" ht="24.9" customHeight="1">
      <c r="A831" s="175"/>
      <c r="B831" s="176"/>
      <c r="C831" s="173"/>
      <c r="D831" s="163"/>
      <c r="E831" s="163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  <c r="AA831" s="163"/>
      <c r="AB831" s="163"/>
      <c r="AC831" s="163"/>
      <c r="AD831" s="163"/>
      <c r="AE831" s="163"/>
      <c r="AF831" s="163"/>
      <c r="AG831" s="163"/>
    </row>
    <row r="832" spans="1:33" ht="24.9" customHeight="1">
      <c r="A832" s="175"/>
      <c r="B832" s="176"/>
      <c r="C832" s="173"/>
      <c r="D832" s="163"/>
      <c r="E832" s="163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  <c r="AA832" s="163"/>
      <c r="AB832" s="163"/>
      <c r="AC832" s="163"/>
      <c r="AD832" s="163"/>
      <c r="AE832" s="163"/>
      <c r="AF832" s="163"/>
      <c r="AG832" s="163"/>
    </row>
    <row r="833" spans="1:33" ht="24.9" customHeight="1">
      <c r="A833" s="175"/>
      <c r="B833" s="176"/>
      <c r="C833" s="173"/>
      <c r="D833" s="163"/>
      <c r="E833" s="163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  <c r="AA833" s="163"/>
      <c r="AB833" s="163"/>
      <c r="AC833" s="163"/>
      <c r="AD833" s="163"/>
      <c r="AE833" s="163"/>
      <c r="AF833" s="163"/>
      <c r="AG833" s="163"/>
    </row>
    <row r="834" spans="1:33" ht="24.9" customHeight="1">
      <c r="A834" s="175"/>
      <c r="B834" s="176"/>
      <c r="C834" s="173"/>
      <c r="D834" s="163"/>
      <c r="E834" s="163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  <c r="AA834" s="163"/>
      <c r="AB834" s="163"/>
      <c r="AC834" s="163"/>
      <c r="AD834" s="163"/>
      <c r="AE834" s="163"/>
      <c r="AF834" s="163"/>
      <c r="AG834" s="163"/>
    </row>
    <row r="835" spans="1:33" ht="24.9" customHeight="1">
      <c r="A835" s="175"/>
      <c r="B835" s="176"/>
      <c r="C835" s="173"/>
      <c r="D835" s="163"/>
      <c r="E835" s="163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  <c r="AA835" s="163"/>
      <c r="AB835" s="163"/>
      <c r="AC835" s="163"/>
      <c r="AD835" s="163"/>
      <c r="AE835" s="163"/>
      <c r="AF835" s="163"/>
      <c r="AG835" s="163"/>
    </row>
    <row r="836" spans="1:33" ht="24.9" customHeight="1">
      <c r="A836" s="175"/>
      <c r="B836" s="176"/>
      <c r="C836" s="173"/>
      <c r="D836" s="163"/>
      <c r="E836" s="163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  <c r="AA836" s="163"/>
      <c r="AB836" s="163"/>
      <c r="AC836" s="163"/>
      <c r="AD836" s="163"/>
      <c r="AE836" s="163"/>
      <c r="AF836" s="163"/>
      <c r="AG836" s="163"/>
    </row>
    <row r="837" spans="1:33" ht="24.9" customHeight="1">
      <c r="A837" s="175"/>
      <c r="B837" s="176"/>
      <c r="C837" s="173"/>
      <c r="D837" s="163"/>
      <c r="E837" s="163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  <c r="AA837" s="163"/>
      <c r="AB837" s="163"/>
      <c r="AC837" s="163"/>
      <c r="AD837" s="163"/>
      <c r="AE837" s="163"/>
      <c r="AF837" s="163"/>
      <c r="AG837" s="163"/>
    </row>
    <row r="838" spans="1:33" ht="24.9" customHeight="1">
      <c r="A838" s="175"/>
      <c r="B838" s="176"/>
      <c r="C838" s="173"/>
      <c r="D838" s="163"/>
      <c r="E838" s="163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  <c r="AA838" s="163"/>
      <c r="AB838" s="163"/>
      <c r="AC838" s="163"/>
      <c r="AD838" s="163"/>
      <c r="AE838" s="163"/>
      <c r="AF838" s="163"/>
      <c r="AG838" s="163"/>
    </row>
    <row r="839" spans="1:33" ht="24.9" customHeight="1">
      <c r="A839" s="175"/>
      <c r="B839" s="176"/>
      <c r="C839" s="173"/>
      <c r="D839" s="163"/>
      <c r="E839" s="163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  <c r="AA839" s="163"/>
      <c r="AB839" s="163"/>
      <c r="AC839" s="163"/>
      <c r="AD839" s="163"/>
      <c r="AE839" s="163"/>
      <c r="AF839" s="163"/>
      <c r="AG839" s="163"/>
    </row>
    <row r="840" spans="1:33" ht="24.9" customHeight="1">
      <c r="A840" s="175"/>
      <c r="B840" s="176"/>
      <c r="C840" s="173"/>
      <c r="D840" s="163"/>
      <c r="E840" s="163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  <c r="AA840" s="163"/>
      <c r="AB840" s="163"/>
      <c r="AC840" s="163"/>
      <c r="AD840" s="163"/>
      <c r="AE840" s="163"/>
      <c r="AF840" s="163"/>
      <c r="AG840" s="163"/>
    </row>
    <row r="841" spans="1:33" ht="24.9" customHeight="1">
      <c r="A841" s="175"/>
      <c r="B841" s="176"/>
      <c r="C841" s="173"/>
      <c r="D841" s="163"/>
      <c r="E841" s="163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  <c r="AA841" s="163"/>
      <c r="AB841" s="163"/>
      <c r="AC841" s="163"/>
      <c r="AD841" s="163"/>
      <c r="AE841" s="163"/>
      <c r="AF841" s="163"/>
      <c r="AG841" s="163"/>
    </row>
    <row r="842" spans="1:33" ht="24.9" customHeight="1">
      <c r="A842" s="175"/>
      <c r="B842" s="176"/>
      <c r="C842" s="173"/>
      <c r="D842" s="163"/>
      <c r="E842" s="163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  <c r="AA842" s="163"/>
      <c r="AB842" s="163"/>
      <c r="AC842" s="163"/>
      <c r="AD842" s="163"/>
      <c r="AE842" s="163"/>
      <c r="AF842" s="163"/>
      <c r="AG842" s="163"/>
    </row>
    <row r="843" spans="1:33" ht="24.9" customHeight="1">
      <c r="A843" s="175"/>
      <c r="B843" s="176"/>
      <c r="C843" s="173"/>
      <c r="D843" s="163"/>
      <c r="E843" s="163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  <c r="AA843" s="163"/>
      <c r="AB843" s="163"/>
      <c r="AC843" s="163"/>
      <c r="AD843" s="163"/>
      <c r="AE843" s="163"/>
      <c r="AF843" s="163"/>
      <c r="AG843" s="163"/>
    </row>
    <row r="844" spans="1:33" ht="24.9" customHeight="1">
      <c r="A844" s="175"/>
      <c r="B844" s="176"/>
      <c r="C844" s="173"/>
      <c r="D844" s="163"/>
      <c r="E844" s="163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  <c r="AA844" s="163"/>
      <c r="AB844" s="163"/>
      <c r="AC844" s="163"/>
      <c r="AD844" s="163"/>
      <c r="AE844" s="163"/>
      <c r="AF844" s="163"/>
      <c r="AG844" s="163"/>
    </row>
    <row r="845" spans="1:33" ht="24.9" customHeight="1">
      <c r="A845" s="175"/>
      <c r="B845" s="176"/>
      <c r="C845" s="173"/>
      <c r="D845" s="163"/>
      <c r="E845" s="163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  <c r="AA845" s="163"/>
      <c r="AB845" s="163"/>
      <c r="AC845" s="163"/>
      <c r="AD845" s="163"/>
      <c r="AE845" s="163"/>
      <c r="AF845" s="163"/>
      <c r="AG845" s="163"/>
    </row>
    <row r="846" spans="1:33" ht="24.9" customHeight="1">
      <c r="A846" s="175"/>
      <c r="B846" s="176"/>
      <c r="C846" s="173"/>
      <c r="D846" s="163"/>
      <c r="E846" s="163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  <c r="AA846" s="163"/>
      <c r="AB846" s="163"/>
      <c r="AC846" s="163"/>
      <c r="AD846" s="163"/>
      <c r="AE846" s="163"/>
      <c r="AF846" s="163"/>
      <c r="AG846" s="163"/>
    </row>
    <row r="847" spans="1:33" ht="24.9" customHeight="1">
      <c r="A847" s="175"/>
      <c r="B847" s="176"/>
      <c r="C847" s="173"/>
      <c r="D847" s="163"/>
      <c r="E847" s="163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  <c r="AA847" s="163"/>
      <c r="AB847" s="163"/>
      <c r="AC847" s="163"/>
      <c r="AD847" s="163"/>
      <c r="AE847" s="163"/>
      <c r="AF847" s="163"/>
      <c r="AG847" s="163"/>
    </row>
    <row r="848" spans="1:33" ht="24.9" customHeight="1">
      <c r="A848" s="175"/>
      <c r="B848" s="176"/>
      <c r="C848" s="173"/>
      <c r="D848" s="163"/>
      <c r="E848" s="163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  <c r="AA848" s="163"/>
      <c r="AB848" s="163"/>
      <c r="AC848" s="163"/>
      <c r="AD848" s="163"/>
      <c r="AE848" s="163"/>
      <c r="AF848" s="163"/>
      <c r="AG848" s="163"/>
    </row>
    <row r="849" spans="1:33" ht="24.9" customHeight="1">
      <c r="A849" s="175"/>
      <c r="B849" s="176"/>
      <c r="C849" s="173"/>
      <c r="D849" s="163"/>
      <c r="E849" s="163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  <c r="AA849" s="163"/>
      <c r="AB849" s="163"/>
      <c r="AC849" s="163"/>
      <c r="AD849" s="163"/>
      <c r="AE849" s="163"/>
      <c r="AF849" s="163"/>
      <c r="AG849" s="163"/>
    </row>
    <row r="850" spans="1:33" ht="24.9" customHeight="1">
      <c r="A850" s="175"/>
      <c r="B850" s="176"/>
      <c r="C850" s="173"/>
      <c r="D850" s="163"/>
      <c r="E850" s="163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  <c r="AA850" s="163"/>
      <c r="AB850" s="163"/>
      <c r="AC850" s="163"/>
      <c r="AD850" s="163"/>
      <c r="AE850" s="163"/>
      <c r="AF850" s="163"/>
      <c r="AG850" s="163"/>
    </row>
    <row r="851" spans="1:33" ht="24.9" customHeight="1">
      <c r="A851" s="175"/>
      <c r="B851" s="176"/>
      <c r="C851" s="173"/>
      <c r="D851" s="163"/>
      <c r="E851" s="163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  <c r="AA851" s="163"/>
      <c r="AB851" s="163"/>
      <c r="AC851" s="163"/>
      <c r="AD851" s="163"/>
      <c r="AE851" s="163"/>
      <c r="AF851" s="163"/>
      <c r="AG851" s="163"/>
    </row>
    <row r="852" spans="1:33" ht="24.9" customHeight="1">
      <c r="A852" s="175"/>
      <c r="B852" s="176"/>
      <c r="C852" s="173"/>
      <c r="D852" s="163"/>
      <c r="E852" s="163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  <c r="AA852" s="163"/>
      <c r="AB852" s="163"/>
      <c r="AC852" s="163"/>
      <c r="AD852" s="163"/>
      <c r="AE852" s="163"/>
      <c r="AF852" s="163"/>
      <c r="AG852" s="163"/>
    </row>
    <row r="853" spans="1:33" ht="24.9" customHeight="1">
      <c r="A853" s="175"/>
      <c r="B853" s="176"/>
      <c r="C853" s="173"/>
      <c r="D853" s="163"/>
      <c r="E853" s="163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  <c r="AA853" s="163"/>
      <c r="AB853" s="163"/>
      <c r="AC853" s="163"/>
      <c r="AD853" s="163"/>
      <c r="AE853" s="163"/>
      <c r="AF853" s="163"/>
      <c r="AG853" s="163"/>
    </row>
    <row r="854" spans="1:33" ht="24.9" customHeight="1">
      <c r="A854" s="175"/>
      <c r="B854" s="176"/>
      <c r="C854" s="173"/>
      <c r="D854" s="163"/>
      <c r="E854" s="163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  <c r="AA854" s="163"/>
      <c r="AB854" s="163"/>
      <c r="AC854" s="163"/>
      <c r="AD854" s="163"/>
      <c r="AE854" s="163"/>
      <c r="AF854" s="163"/>
      <c r="AG854" s="163"/>
    </row>
    <row r="855" spans="1:33" ht="24.9" customHeight="1">
      <c r="A855" s="175"/>
      <c r="B855" s="176"/>
      <c r="C855" s="173"/>
      <c r="D855" s="163"/>
      <c r="E855" s="163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  <c r="AA855" s="163"/>
      <c r="AB855" s="163"/>
      <c r="AC855" s="163"/>
      <c r="AD855" s="163"/>
      <c r="AE855" s="163"/>
      <c r="AF855" s="163"/>
      <c r="AG855" s="163"/>
    </row>
    <row r="856" spans="1:33" ht="24.9" customHeight="1">
      <c r="A856" s="175"/>
      <c r="B856" s="176"/>
      <c r="C856" s="173"/>
      <c r="D856" s="163"/>
      <c r="E856" s="163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  <c r="AA856" s="163"/>
      <c r="AB856" s="163"/>
      <c r="AC856" s="163"/>
      <c r="AD856" s="163"/>
      <c r="AE856" s="163"/>
      <c r="AF856" s="163"/>
      <c r="AG856" s="163"/>
    </row>
    <row r="857" spans="1:33" ht="24.9" customHeight="1">
      <c r="A857" s="175"/>
      <c r="B857" s="176"/>
      <c r="C857" s="173"/>
      <c r="D857" s="163"/>
      <c r="E857" s="163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  <c r="AA857" s="163"/>
      <c r="AB857" s="163"/>
      <c r="AC857" s="163"/>
      <c r="AD857" s="163"/>
      <c r="AE857" s="163"/>
      <c r="AF857" s="163"/>
      <c r="AG857" s="163"/>
    </row>
    <row r="858" spans="1:33" ht="24.9" customHeight="1">
      <c r="A858" s="175"/>
      <c r="B858" s="176"/>
      <c r="C858" s="173"/>
      <c r="D858" s="163"/>
      <c r="E858" s="163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  <c r="AA858" s="163"/>
      <c r="AB858" s="163"/>
      <c r="AC858" s="163"/>
      <c r="AD858" s="163"/>
      <c r="AE858" s="163"/>
      <c r="AF858" s="163"/>
      <c r="AG858" s="163"/>
    </row>
    <row r="859" spans="1:33" ht="24.9" customHeight="1">
      <c r="A859" s="175"/>
      <c r="B859" s="176"/>
      <c r="C859" s="173"/>
      <c r="D859" s="163"/>
      <c r="E859" s="163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  <c r="AA859" s="163"/>
      <c r="AB859" s="163"/>
      <c r="AC859" s="163"/>
      <c r="AD859" s="163"/>
      <c r="AE859" s="163"/>
      <c r="AF859" s="163"/>
      <c r="AG859" s="163"/>
    </row>
    <row r="860" spans="1:33" ht="24.9" customHeight="1">
      <c r="A860" s="175"/>
      <c r="B860" s="176"/>
      <c r="C860" s="173"/>
      <c r="D860" s="163"/>
      <c r="E860" s="163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  <c r="AA860" s="163"/>
      <c r="AB860" s="163"/>
      <c r="AC860" s="163"/>
      <c r="AD860" s="163"/>
      <c r="AE860" s="163"/>
      <c r="AF860" s="163"/>
      <c r="AG860" s="163"/>
    </row>
    <row r="861" spans="1:33" ht="24.9" customHeight="1">
      <c r="A861" s="175"/>
      <c r="B861" s="176"/>
      <c r="C861" s="173"/>
      <c r="D861" s="163"/>
      <c r="E861" s="163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  <c r="AA861" s="163"/>
      <c r="AB861" s="163"/>
      <c r="AC861" s="163"/>
      <c r="AD861" s="163"/>
      <c r="AE861" s="163"/>
      <c r="AF861" s="163"/>
      <c r="AG861" s="163"/>
    </row>
    <row r="862" spans="1:33" ht="24.9" customHeight="1">
      <c r="A862" s="175"/>
      <c r="B862" s="176"/>
      <c r="C862" s="173"/>
      <c r="D862" s="163"/>
      <c r="E862" s="163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  <c r="AA862" s="163"/>
      <c r="AB862" s="163"/>
      <c r="AC862" s="163"/>
      <c r="AD862" s="163"/>
      <c r="AE862" s="163"/>
      <c r="AF862" s="163"/>
      <c r="AG862" s="163"/>
    </row>
    <row r="863" spans="1:33" ht="24.9" customHeight="1">
      <c r="C863" s="173"/>
      <c r="D863" s="163"/>
      <c r="E863" s="163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  <c r="AA863" s="163"/>
      <c r="AB863" s="163"/>
      <c r="AC863" s="163"/>
      <c r="AD863" s="163"/>
      <c r="AE863" s="163"/>
      <c r="AF863" s="163"/>
      <c r="AG863" s="16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F9" sqref="F9"/>
    </sheetView>
  </sheetViews>
  <sheetFormatPr defaultColWidth="9" defaultRowHeight="24.9" customHeight="1"/>
  <cols>
    <col min="1" max="1" width="46.69921875" style="163" customWidth="1"/>
    <col min="2" max="2" width="10.69921875" style="177" customWidth="1"/>
    <col min="3" max="3" width="10.69921875" style="166" customWidth="1"/>
    <col min="4" max="4" width="14.69921875" style="162" customWidth="1"/>
    <col min="5" max="33" width="9" style="162"/>
    <col min="34" max="16384" width="9" style="163"/>
  </cols>
  <sheetData>
    <row r="1" spans="1:33" ht="20.100000000000001" customHeight="1">
      <c r="A1" s="885" t="s">
        <v>687</v>
      </c>
      <c r="B1" s="886"/>
      <c r="C1" s="162"/>
    </row>
    <row r="2" spans="1:33" ht="20.100000000000001" customHeight="1">
      <c r="A2" s="887"/>
      <c r="B2" s="887"/>
      <c r="C2" s="164"/>
    </row>
    <row r="3" spans="1:33" ht="20.100000000000001" customHeight="1">
      <c r="A3" s="165"/>
      <c r="B3" s="888"/>
      <c r="D3" s="865" t="s">
        <v>133</v>
      </c>
    </row>
    <row r="4" spans="1:33" ht="20.100000000000001" customHeight="1">
      <c r="A4" s="158"/>
      <c r="B4" s="1022" t="s">
        <v>654</v>
      </c>
      <c r="C4" s="1022"/>
      <c r="D4" s="963" t="s">
        <v>628</v>
      </c>
    </row>
    <row r="5" spans="1:33" ht="20.100000000000001" customHeight="1">
      <c r="A5" s="159"/>
      <c r="B5" s="964" t="s">
        <v>87</v>
      </c>
      <c r="C5" s="964" t="s">
        <v>248</v>
      </c>
      <c r="D5" s="965" t="s">
        <v>655</v>
      </c>
    </row>
    <row r="6" spans="1:33" ht="20.100000000000001" customHeight="1">
      <c r="A6" s="159"/>
      <c r="B6" s="966" t="s">
        <v>527</v>
      </c>
      <c r="C6" s="966" t="s">
        <v>618</v>
      </c>
      <c r="D6" s="967" t="s">
        <v>385</v>
      </c>
    </row>
    <row r="7" spans="1:33" ht="20.100000000000001" customHeight="1">
      <c r="A7" s="159"/>
      <c r="B7" s="867"/>
      <c r="C7" s="867"/>
    </row>
    <row r="8" spans="1:33" s="169" customFormat="1" ht="22.2" customHeight="1">
      <c r="A8" s="167" t="s">
        <v>249</v>
      </c>
      <c r="B8" s="897">
        <v>105.36495515215346</v>
      </c>
      <c r="C8" s="897">
        <v>101.3603626088905</v>
      </c>
      <c r="D8" s="898">
        <v>104.86631015143651</v>
      </c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</row>
    <row r="9" spans="1:33" ht="22.2" customHeight="1">
      <c r="A9" s="167" t="s">
        <v>250</v>
      </c>
      <c r="B9" s="899"/>
      <c r="C9" s="899"/>
    </row>
    <row r="10" spans="1:33" ht="22.2" customHeight="1">
      <c r="A10" s="170" t="s">
        <v>251</v>
      </c>
      <c r="B10" s="899">
        <v>106.29898029758856</v>
      </c>
      <c r="C10" s="899">
        <v>102.27393720763997</v>
      </c>
      <c r="D10" s="900">
        <v>106.65532326992388</v>
      </c>
    </row>
    <row r="11" spans="1:33" ht="22.2" customHeight="1">
      <c r="A11" s="170" t="s">
        <v>388</v>
      </c>
      <c r="B11" s="899">
        <v>105.60176742217968</v>
      </c>
      <c r="C11" s="899">
        <v>101.26965274316937</v>
      </c>
      <c r="D11" s="900">
        <v>105.18170614850699</v>
      </c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</row>
    <row r="12" spans="1:33" ht="22.2" customHeight="1">
      <c r="A12" s="170" t="s">
        <v>252</v>
      </c>
      <c r="B12" s="899">
        <v>105.35116514028677</v>
      </c>
      <c r="C12" s="899">
        <v>102.39671391383294</v>
      </c>
      <c r="D12" s="900">
        <v>103.59461181854503</v>
      </c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</row>
    <row r="13" spans="1:33" ht="22.2" customHeight="1">
      <c r="A13" s="167" t="s">
        <v>253</v>
      </c>
      <c r="B13" s="899"/>
      <c r="C13" s="899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</row>
    <row r="14" spans="1:33" ht="22.2" customHeight="1">
      <c r="A14" s="170" t="s">
        <v>254</v>
      </c>
      <c r="B14" s="899">
        <v>105.50644548711385</v>
      </c>
      <c r="C14" s="899">
        <v>99.508183542352953</v>
      </c>
      <c r="D14" s="900">
        <v>104.08623258528274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</row>
    <row r="15" spans="1:33" ht="22.2" customHeight="1">
      <c r="A15" s="170" t="s">
        <v>255</v>
      </c>
      <c r="B15" s="899">
        <v>102.79786378603401</v>
      </c>
      <c r="C15" s="899">
        <v>101.03102140739544</v>
      </c>
      <c r="D15" s="900">
        <v>101.58274205489957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</row>
    <row r="16" spans="1:33" ht="22.2" customHeight="1">
      <c r="A16" s="170" t="s">
        <v>389</v>
      </c>
      <c r="B16" s="899">
        <v>105.73369650930945</v>
      </c>
      <c r="C16" s="899">
        <v>101.72900904312665</v>
      </c>
      <c r="D16" s="900">
        <v>105.21230836463067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</row>
    <row r="17" spans="1:33" ht="22.2" customHeight="1">
      <c r="A17" s="170" t="s">
        <v>256</v>
      </c>
      <c r="B17" s="899">
        <v>99.703336111367548</v>
      </c>
      <c r="C17" s="899">
        <v>99.70994112593921</v>
      </c>
      <c r="D17" s="900">
        <v>103.32722886751567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</row>
    <row r="18" spans="1:33" ht="22.2" customHeight="1">
      <c r="A18" s="170" t="s">
        <v>257</v>
      </c>
      <c r="B18" s="899">
        <v>101.87990071553045</v>
      </c>
      <c r="C18" s="899">
        <v>100.21193707160513</v>
      </c>
      <c r="D18" s="900">
        <v>100.86142335668704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</row>
    <row r="19" spans="1:33" ht="22.2" customHeight="1">
      <c r="A19" s="170" t="s">
        <v>258</v>
      </c>
      <c r="B19" s="899">
        <v>101.92808019477368</v>
      </c>
      <c r="C19" s="899">
        <v>100.72068551613675</v>
      </c>
      <c r="D19" s="900">
        <v>101.34623947778124</v>
      </c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</row>
    <row r="20" spans="1:33" ht="22.2" customHeight="1">
      <c r="A20" s="170" t="s">
        <v>259</v>
      </c>
      <c r="B20" s="899">
        <v>100.66142000722311</v>
      </c>
      <c r="C20" s="899">
        <v>100.26560422065538</v>
      </c>
      <c r="D20" s="900">
        <v>100.40746580503568</v>
      </c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</row>
    <row r="21" spans="1:33" ht="22.2" customHeight="1">
      <c r="A21" s="170"/>
      <c r="B21" s="901"/>
      <c r="C21" s="901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</row>
    <row r="22" spans="1:33" ht="22.2" customHeight="1">
      <c r="A22" s="170"/>
      <c r="B22" s="901"/>
      <c r="C22" s="901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</row>
    <row r="23" spans="1:33" ht="22.2" customHeight="1">
      <c r="A23" s="170"/>
      <c r="B23" s="901"/>
      <c r="C23" s="901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</row>
    <row r="24" spans="1:33" ht="22.2" customHeight="1">
      <c r="A24" s="170"/>
      <c r="B24" s="901"/>
      <c r="C24" s="901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</row>
    <row r="25" spans="1:33" ht="20.100000000000001" customHeight="1">
      <c r="A25" s="170"/>
      <c r="B25" s="901"/>
      <c r="C25" s="901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</row>
    <row r="26" spans="1:33" ht="20.100000000000001" customHeight="1">
      <c r="A26" s="171"/>
      <c r="B26" s="902"/>
      <c r="C26" s="902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</row>
    <row r="27" spans="1:33" ht="20.100000000000001" customHeight="1">
      <c r="A27" s="171"/>
      <c r="B27" s="902"/>
      <c r="C27" s="90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</row>
    <row r="28" spans="1:33" ht="20.100000000000001" customHeight="1">
      <c r="A28" s="171"/>
      <c r="B28" s="902"/>
      <c r="C28" s="902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</row>
    <row r="29" spans="1:33" ht="20.100000000000001" customHeight="1">
      <c r="A29" s="171"/>
      <c r="B29" s="902"/>
      <c r="C29" s="902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</row>
    <row r="30" spans="1:33" ht="20.100000000000001" customHeight="1">
      <c r="A30" s="171"/>
      <c r="B30" s="902"/>
      <c r="C30" s="902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</row>
    <row r="31" spans="1:33" ht="20.100000000000001" customHeight="1">
      <c r="A31" s="172"/>
      <c r="B31" s="173"/>
      <c r="C31" s="17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</row>
    <row r="32" spans="1:33" ht="20.100000000000001" customHeight="1">
      <c r="A32" s="172"/>
      <c r="B32" s="173"/>
      <c r="C32" s="17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</row>
    <row r="33" spans="1:33" ht="20.100000000000001" customHeight="1">
      <c r="A33" s="172"/>
      <c r="B33" s="173"/>
      <c r="C33" s="17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</row>
    <row r="34" spans="1:33" ht="20.100000000000001" customHeight="1">
      <c r="A34" s="172"/>
      <c r="B34" s="173"/>
      <c r="C34" s="17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</row>
    <row r="35" spans="1:33" ht="20.100000000000001" customHeight="1">
      <c r="A35" s="172"/>
      <c r="B35" s="173"/>
      <c r="C35" s="17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</row>
    <row r="36" spans="1:33" ht="20.100000000000001" customHeight="1">
      <c r="A36" s="172"/>
      <c r="B36" s="173"/>
      <c r="C36" s="17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</row>
    <row r="37" spans="1:33" ht="20.100000000000001" customHeight="1">
      <c r="A37" s="172"/>
      <c r="B37" s="173"/>
      <c r="C37" s="17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</row>
    <row r="38" spans="1:33" ht="20.100000000000001" customHeight="1">
      <c r="A38" s="172"/>
      <c r="B38" s="173"/>
      <c r="C38" s="17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</row>
    <row r="39" spans="1:33" ht="20.100000000000001" customHeight="1">
      <c r="A39" s="172"/>
      <c r="B39" s="173"/>
      <c r="C39" s="17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</row>
    <row r="40" spans="1:33" ht="20.100000000000001" customHeight="1">
      <c r="A40" s="172"/>
      <c r="B40" s="173"/>
      <c r="C40" s="17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</row>
    <row r="41" spans="1:33" ht="20.100000000000001" customHeight="1">
      <c r="A41" s="172"/>
      <c r="B41" s="173"/>
      <c r="C41" s="17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</row>
    <row r="42" spans="1:33" ht="20.100000000000001" customHeight="1">
      <c r="A42" s="172"/>
      <c r="B42" s="173"/>
      <c r="C42" s="17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</row>
    <row r="43" spans="1:33" ht="20.100000000000001" customHeight="1">
      <c r="A43" s="172"/>
      <c r="B43" s="173"/>
      <c r="C43" s="17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</row>
    <row r="44" spans="1:33" ht="20.100000000000001" customHeight="1">
      <c r="A44" s="172"/>
      <c r="B44" s="173"/>
      <c r="C44" s="17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</row>
    <row r="45" spans="1:33" ht="20.100000000000001" customHeight="1">
      <c r="A45" s="172"/>
      <c r="B45" s="580"/>
      <c r="C45" s="580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</row>
    <row r="46" spans="1:33" ht="20.100000000000001" customHeight="1">
      <c r="A46" s="172"/>
      <c r="B46" s="580"/>
      <c r="C46" s="580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</row>
    <row r="47" spans="1:33" ht="20.100000000000001" customHeight="1">
      <c r="A47" s="172"/>
      <c r="B47" s="580"/>
      <c r="C47" s="580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</row>
    <row r="48" spans="1:33" ht="20.100000000000001" customHeight="1">
      <c r="A48" s="172"/>
      <c r="B48" s="580"/>
      <c r="C48" s="580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</row>
    <row r="49" spans="1:33" ht="20.100000000000001" customHeight="1">
      <c r="A49" s="172"/>
      <c r="B49" s="580"/>
      <c r="C49" s="580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</row>
    <row r="50" spans="1:33" ht="20.100000000000001" customHeight="1">
      <c r="A50" s="172"/>
      <c r="B50" s="580"/>
      <c r="C50" s="580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</row>
    <row r="51" spans="1:33" ht="20.100000000000001" customHeight="1">
      <c r="A51" s="172"/>
      <c r="B51" s="580"/>
      <c r="C51" s="580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</row>
    <row r="52" spans="1:33" ht="20.100000000000001" customHeight="1">
      <c r="A52" s="172"/>
      <c r="B52" s="580"/>
      <c r="C52" s="580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</row>
    <row r="53" spans="1:33" ht="20.100000000000001" customHeight="1">
      <c r="A53" s="172"/>
      <c r="B53" s="580"/>
      <c r="C53" s="580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</row>
    <row r="54" spans="1:33" ht="20.100000000000001" customHeight="1">
      <c r="A54" s="172"/>
      <c r="B54" s="580"/>
      <c r="C54" s="580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</row>
    <row r="55" spans="1:33" ht="20.100000000000001" customHeight="1">
      <c r="A55" s="172"/>
      <c r="B55" s="580"/>
      <c r="C55" s="580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</row>
    <row r="56" spans="1:33" ht="20.100000000000001" customHeight="1">
      <c r="A56" s="172"/>
      <c r="B56" s="580"/>
      <c r="C56" s="580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</row>
    <row r="57" spans="1:33" ht="20.100000000000001" customHeight="1">
      <c r="A57" s="172"/>
      <c r="B57" s="580"/>
      <c r="C57" s="580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</row>
    <row r="58" spans="1:33" ht="20.100000000000001" customHeight="1">
      <c r="A58" s="172"/>
      <c r="B58" s="580"/>
      <c r="C58" s="580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</row>
    <row r="59" spans="1:33" ht="24.9" customHeight="1">
      <c r="A59" s="172"/>
      <c r="B59" s="580"/>
      <c r="C59" s="580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</row>
    <row r="60" spans="1:33" ht="24.9" customHeight="1">
      <c r="A60" s="172"/>
      <c r="B60" s="580"/>
      <c r="C60" s="580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</row>
    <row r="61" spans="1:33" ht="24.9" customHeight="1">
      <c r="A61" s="172"/>
      <c r="B61" s="580"/>
      <c r="C61" s="580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</row>
    <row r="62" spans="1:33" ht="24.9" customHeight="1">
      <c r="A62" s="174"/>
      <c r="B62" s="580"/>
      <c r="C62" s="580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</row>
    <row r="63" spans="1:33" ht="24.9" customHeight="1">
      <c r="A63" s="174"/>
      <c r="B63" s="580"/>
      <c r="C63" s="580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</row>
    <row r="64" spans="1:33" ht="24.9" customHeight="1">
      <c r="A64" s="174"/>
      <c r="B64" s="580"/>
      <c r="C64" s="580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</row>
    <row r="65" spans="1:33" ht="24.9" customHeight="1">
      <c r="A65" s="174"/>
      <c r="B65" s="580"/>
      <c r="C65" s="580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</row>
    <row r="66" spans="1:33" ht="24.9" customHeight="1">
      <c r="A66" s="174"/>
      <c r="B66" s="580"/>
      <c r="C66" s="580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</row>
    <row r="67" spans="1:33" ht="24.9" customHeight="1">
      <c r="A67" s="174"/>
      <c r="B67" s="580"/>
      <c r="C67" s="580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</row>
    <row r="68" spans="1:33" ht="24.9" customHeight="1">
      <c r="A68" s="174"/>
      <c r="B68" s="580"/>
      <c r="C68" s="580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</row>
    <row r="69" spans="1:33" ht="24.9" customHeight="1">
      <c r="A69" s="174"/>
      <c r="B69" s="580"/>
      <c r="C69" s="580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</row>
    <row r="70" spans="1:33" ht="24.9" customHeight="1">
      <c r="A70" s="174"/>
      <c r="B70" s="580"/>
      <c r="C70" s="580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</row>
    <row r="71" spans="1:33" ht="24.9" customHeight="1">
      <c r="A71" s="174"/>
      <c r="B71" s="580"/>
      <c r="C71" s="580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</row>
    <row r="72" spans="1:33" ht="24.9" customHeight="1">
      <c r="A72" s="174"/>
      <c r="B72" s="580"/>
      <c r="C72" s="580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</row>
    <row r="73" spans="1:33" ht="24.9" customHeight="1">
      <c r="A73" s="174"/>
      <c r="B73" s="580"/>
      <c r="C73" s="580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</row>
    <row r="74" spans="1:33" ht="24.9" customHeight="1">
      <c r="A74" s="174"/>
      <c r="B74" s="580"/>
      <c r="C74" s="580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</row>
    <row r="75" spans="1:33" ht="24.9" customHeight="1">
      <c r="A75" s="174"/>
      <c r="B75" s="580"/>
      <c r="C75" s="580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</row>
    <row r="76" spans="1:33" ht="24.9" customHeight="1">
      <c r="A76" s="174"/>
      <c r="B76" s="580"/>
      <c r="C76" s="580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</row>
    <row r="77" spans="1:33" ht="24.9" customHeight="1">
      <c r="A77" s="174"/>
      <c r="B77" s="580"/>
      <c r="C77" s="580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</row>
    <row r="78" spans="1:33" ht="24.9" customHeight="1">
      <c r="A78" s="174"/>
      <c r="B78" s="580"/>
      <c r="C78" s="580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</row>
    <row r="79" spans="1:33" ht="24.9" customHeight="1">
      <c r="A79" s="174"/>
      <c r="B79" s="580"/>
      <c r="C79" s="580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</row>
    <row r="80" spans="1:33" ht="24.9" customHeight="1">
      <c r="A80" s="174"/>
      <c r="B80" s="580"/>
      <c r="C80" s="580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</row>
    <row r="81" spans="1:33" ht="24.9" customHeight="1">
      <c r="A81" s="174"/>
      <c r="B81" s="580"/>
      <c r="C81" s="580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</row>
    <row r="82" spans="1:33" ht="24.9" customHeight="1">
      <c r="A82" s="174"/>
      <c r="B82" s="580"/>
      <c r="C82" s="580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</row>
    <row r="83" spans="1:33" ht="24.9" customHeight="1">
      <c r="A83" s="174"/>
      <c r="B83" s="580"/>
      <c r="C83" s="580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</row>
    <row r="84" spans="1:33" ht="24.9" customHeight="1">
      <c r="A84" s="174"/>
      <c r="B84" s="580"/>
      <c r="C84" s="580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</row>
    <row r="85" spans="1:33" ht="24.9" customHeight="1">
      <c r="A85" s="174"/>
      <c r="B85" s="580"/>
      <c r="C85" s="580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</row>
    <row r="86" spans="1:33" ht="24.9" customHeight="1">
      <c r="A86" s="174"/>
      <c r="B86" s="580"/>
      <c r="C86" s="580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</row>
    <row r="87" spans="1:33" ht="24.9" customHeight="1">
      <c r="A87" s="174"/>
      <c r="B87" s="580"/>
      <c r="C87" s="580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</row>
    <row r="88" spans="1:33" ht="24.9" customHeight="1">
      <c r="A88" s="174"/>
      <c r="B88" s="580"/>
      <c r="C88" s="580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</row>
    <row r="89" spans="1:33" ht="24.9" customHeight="1">
      <c r="A89" s="174"/>
      <c r="B89" s="580"/>
      <c r="C89" s="580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</row>
    <row r="90" spans="1:33" ht="24.9" customHeight="1">
      <c r="A90" s="174"/>
      <c r="B90" s="580"/>
      <c r="C90" s="580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</row>
    <row r="91" spans="1:33" ht="24.9" customHeight="1">
      <c r="A91" s="174"/>
      <c r="B91" s="580"/>
      <c r="C91" s="580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</row>
    <row r="92" spans="1:33" ht="24.9" customHeight="1">
      <c r="A92" s="174"/>
      <c r="B92" s="580"/>
      <c r="C92" s="580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</row>
    <row r="93" spans="1:33" ht="24.9" customHeight="1">
      <c r="A93" s="174"/>
      <c r="B93" s="580"/>
      <c r="C93" s="580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</row>
    <row r="94" spans="1:33" ht="24.9" customHeight="1">
      <c r="A94" s="174"/>
      <c r="B94" s="580"/>
      <c r="C94" s="580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</row>
    <row r="95" spans="1:33" ht="24.9" customHeight="1">
      <c r="A95" s="174"/>
      <c r="B95" s="580"/>
      <c r="C95" s="580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</row>
    <row r="96" spans="1:33" ht="24.9" customHeight="1">
      <c r="A96" s="175"/>
      <c r="B96" s="580"/>
      <c r="C96" s="580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</row>
    <row r="97" spans="1:33" ht="24.9" customHeight="1">
      <c r="A97" s="175"/>
      <c r="B97" s="580"/>
      <c r="C97" s="580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</row>
    <row r="98" spans="1:33" ht="24.9" customHeight="1">
      <c r="A98" s="175"/>
      <c r="B98" s="580"/>
      <c r="C98" s="580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</row>
    <row r="99" spans="1:33" ht="24.9" customHeight="1">
      <c r="A99" s="175"/>
      <c r="B99" s="580"/>
      <c r="C99" s="580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</row>
    <row r="100" spans="1:33" ht="24.9" customHeight="1">
      <c r="A100" s="175"/>
      <c r="B100" s="580"/>
      <c r="C100" s="580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</row>
    <row r="101" spans="1:33" ht="24.9" customHeight="1">
      <c r="A101" s="175"/>
      <c r="B101" s="580"/>
      <c r="C101" s="580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</row>
    <row r="102" spans="1:33" ht="24.9" customHeight="1">
      <c r="A102" s="175"/>
      <c r="B102" s="580"/>
      <c r="C102" s="580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</row>
    <row r="103" spans="1:33" ht="24.9" customHeight="1">
      <c r="A103" s="175"/>
      <c r="B103" s="580"/>
      <c r="C103" s="580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</row>
    <row r="104" spans="1:33" ht="24.9" customHeight="1">
      <c r="B104" s="580"/>
      <c r="C104" s="580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</row>
    <row r="105" spans="1:33" ht="24.9" customHeight="1">
      <c r="A105" s="175"/>
      <c r="B105" s="580"/>
      <c r="C105" s="580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</row>
    <row r="106" spans="1:33" ht="24.9" customHeight="1">
      <c r="A106" s="175"/>
      <c r="B106" s="580"/>
      <c r="C106" s="580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</row>
    <row r="107" spans="1:33" ht="24.9" customHeight="1">
      <c r="A107" s="175"/>
      <c r="B107" s="580"/>
      <c r="C107" s="580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</row>
    <row r="108" spans="1:33" ht="24.9" customHeight="1">
      <c r="A108" s="175"/>
      <c r="B108" s="580"/>
      <c r="C108" s="580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</row>
    <row r="109" spans="1:33" ht="24.9" customHeight="1">
      <c r="A109" s="175"/>
      <c r="B109" s="580"/>
      <c r="C109" s="580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</row>
    <row r="110" spans="1:33" ht="24.9" customHeight="1">
      <c r="A110" s="175"/>
      <c r="B110" s="580"/>
      <c r="C110" s="580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</row>
    <row r="111" spans="1:33" ht="24.9" customHeight="1">
      <c r="A111" s="175"/>
      <c r="B111" s="580"/>
      <c r="C111" s="580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</row>
    <row r="112" spans="1:33" ht="24.9" customHeight="1">
      <c r="A112" s="175"/>
      <c r="B112" s="580"/>
      <c r="C112" s="580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</row>
    <row r="113" spans="1:33" ht="24.9" customHeight="1">
      <c r="A113" s="175"/>
      <c r="B113" s="580"/>
      <c r="C113" s="580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</row>
    <row r="114" spans="1:33" ht="24.9" customHeight="1">
      <c r="A114" s="175"/>
      <c r="B114" s="580"/>
      <c r="C114" s="580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</row>
    <row r="115" spans="1:33" ht="24.9" customHeight="1">
      <c r="A115" s="175"/>
      <c r="B115" s="580"/>
      <c r="C115" s="580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</row>
    <row r="116" spans="1:33" ht="24.9" customHeight="1">
      <c r="A116" s="175"/>
      <c r="B116" s="580"/>
      <c r="C116" s="580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</row>
    <row r="117" spans="1:33" ht="24.9" customHeight="1">
      <c r="A117" s="175"/>
      <c r="B117" s="516"/>
      <c r="C117" s="516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</row>
    <row r="118" spans="1:33" ht="24.9" customHeight="1">
      <c r="A118" s="175"/>
      <c r="B118" s="516"/>
      <c r="C118" s="516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</row>
    <row r="119" spans="1:33" ht="24.9" customHeight="1">
      <c r="A119" s="175"/>
      <c r="B119" s="516"/>
      <c r="C119" s="516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</row>
    <row r="120" spans="1:33" ht="24.9" customHeight="1">
      <c r="A120" s="175"/>
      <c r="B120" s="516"/>
      <c r="C120" s="516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</row>
    <row r="121" spans="1:33" ht="24.9" customHeight="1">
      <c r="A121" s="175"/>
      <c r="B121" s="516"/>
      <c r="C121" s="516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</row>
    <row r="122" spans="1:33" ht="24.9" customHeight="1">
      <c r="A122" s="175"/>
      <c r="B122" s="516"/>
      <c r="C122" s="516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</row>
    <row r="123" spans="1:33" ht="24.9" customHeight="1">
      <c r="A123" s="175"/>
      <c r="B123" s="516"/>
      <c r="C123" s="516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</row>
    <row r="124" spans="1:33" ht="24.9" customHeight="1">
      <c r="A124" s="175"/>
      <c r="B124" s="173"/>
      <c r="C124" s="17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</row>
    <row r="125" spans="1:33" ht="24.9" customHeight="1">
      <c r="A125" s="175"/>
      <c r="B125" s="173"/>
      <c r="C125" s="17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</row>
    <row r="126" spans="1:33" ht="24.9" customHeight="1">
      <c r="A126" s="175"/>
      <c r="B126" s="173"/>
      <c r="C126" s="17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</row>
    <row r="127" spans="1:33" ht="24.9" customHeight="1">
      <c r="A127" s="175"/>
      <c r="B127" s="173"/>
      <c r="C127" s="17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</row>
    <row r="128" spans="1:33" ht="24.9" customHeight="1">
      <c r="A128" s="175"/>
      <c r="B128" s="173"/>
      <c r="C128" s="17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</row>
    <row r="129" spans="1:33" ht="24.9" customHeight="1">
      <c r="A129" s="175"/>
      <c r="B129" s="173"/>
      <c r="C129" s="17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</row>
    <row r="130" spans="1:33" ht="24.9" customHeight="1">
      <c r="A130" s="175"/>
      <c r="B130" s="173"/>
      <c r="C130" s="17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</row>
    <row r="131" spans="1:33" ht="24.9" customHeight="1">
      <c r="A131" s="175"/>
      <c r="B131" s="173"/>
      <c r="C131" s="17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</row>
    <row r="132" spans="1:33" ht="24.9" customHeight="1">
      <c r="A132" s="175"/>
      <c r="B132" s="173"/>
      <c r="C132" s="17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</row>
    <row r="133" spans="1:33" ht="24.9" customHeight="1">
      <c r="A133" s="175"/>
      <c r="B133" s="173"/>
      <c r="C133" s="17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</row>
    <row r="134" spans="1:33" ht="24.9" customHeight="1">
      <c r="A134" s="175"/>
      <c r="B134" s="173"/>
      <c r="C134" s="17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</row>
    <row r="135" spans="1:33" ht="24.9" customHeight="1">
      <c r="A135" s="175"/>
      <c r="B135" s="173"/>
      <c r="C135" s="17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</row>
    <row r="136" spans="1:33" ht="24.9" customHeight="1">
      <c r="A136" s="175"/>
      <c r="B136" s="173"/>
      <c r="C136" s="17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</row>
    <row r="137" spans="1:33" ht="24.9" customHeight="1">
      <c r="A137" s="175"/>
      <c r="B137" s="173"/>
      <c r="C137" s="17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</row>
    <row r="138" spans="1:33" ht="24.9" customHeight="1">
      <c r="A138" s="175"/>
      <c r="B138" s="173"/>
      <c r="C138" s="17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</row>
    <row r="139" spans="1:33" ht="24.9" customHeight="1">
      <c r="A139" s="175"/>
      <c r="B139" s="173"/>
      <c r="C139" s="17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</row>
    <row r="140" spans="1:33" ht="24.9" customHeight="1">
      <c r="A140" s="175"/>
      <c r="B140" s="173"/>
      <c r="C140" s="17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</row>
    <row r="141" spans="1:33" ht="24.9" customHeight="1">
      <c r="A141" s="175"/>
      <c r="B141" s="173"/>
      <c r="C141" s="17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</row>
    <row r="142" spans="1:33" ht="24.9" customHeight="1">
      <c r="A142" s="175"/>
      <c r="B142" s="173"/>
      <c r="C142" s="17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</row>
    <row r="143" spans="1:33" ht="24.9" customHeight="1">
      <c r="A143" s="175"/>
      <c r="B143" s="173"/>
      <c r="C143" s="17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</row>
    <row r="144" spans="1:33" ht="24.9" customHeight="1">
      <c r="A144" s="175"/>
      <c r="B144" s="173"/>
      <c r="C144" s="17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</row>
    <row r="145" spans="1:33" ht="24.9" customHeight="1">
      <c r="A145" s="175"/>
      <c r="B145" s="173"/>
      <c r="C145" s="17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</row>
    <row r="146" spans="1:33" ht="24.9" customHeight="1">
      <c r="A146" s="175"/>
      <c r="B146" s="173"/>
      <c r="C146" s="17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</row>
    <row r="147" spans="1:33" ht="24.9" customHeight="1">
      <c r="A147" s="175"/>
      <c r="B147" s="173"/>
      <c r="C147" s="17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</row>
    <row r="148" spans="1:33" ht="24.9" customHeight="1">
      <c r="A148" s="175"/>
      <c r="B148" s="173"/>
      <c r="C148" s="17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</row>
    <row r="149" spans="1:33" ht="24.9" customHeight="1">
      <c r="A149" s="175"/>
      <c r="B149" s="173"/>
      <c r="C149" s="17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</row>
    <row r="150" spans="1:33" ht="24.9" customHeight="1">
      <c r="A150" s="175"/>
      <c r="B150" s="173"/>
      <c r="C150" s="17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</row>
    <row r="151" spans="1:33" ht="24.9" customHeight="1">
      <c r="A151" s="175"/>
      <c r="B151" s="173"/>
      <c r="C151" s="17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</row>
    <row r="152" spans="1:33" ht="24.9" customHeight="1">
      <c r="A152" s="175"/>
      <c r="B152" s="173"/>
      <c r="C152" s="17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</row>
    <row r="153" spans="1:33" ht="24.9" customHeight="1">
      <c r="A153" s="175"/>
      <c r="B153" s="173"/>
      <c r="C153" s="17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</row>
    <row r="154" spans="1:33" ht="24.9" customHeight="1">
      <c r="A154" s="175"/>
      <c r="B154" s="173"/>
      <c r="C154" s="17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</row>
    <row r="155" spans="1:33" ht="24.9" customHeight="1">
      <c r="A155" s="175"/>
      <c r="B155" s="173"/>
      <c r="C155" s="17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</row>
    <row r="156" spans="1:33" ht="24.9" customHeight="1">
      <c r="A156" s="175"/>
      <c r="B156" s="173"/>
      <c r="C156" s="17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</row>
    <row r="157" spans="1:33" ht="24.9" customHeight="1">
      <c r="A157" s="175"/>
      <c r="B157" s="173"/>
      <c r="C157" s="17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</row>
    <row r="158" spans="1:33" ht="24.9" customHeight="1">
      <c r="A158" s="175"/>
      <c r="B158" s="173"/>
      <c r="C158" s="17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</row>
    <row r="159" spans="1:33" ht="24.9" customHeight="1">
      <c r="A159" s="175"/>
      <c r="B159" s="173"/>
      <c r="C159" s="17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</row>
    <row r="160" spans="1:33" ht="24.9" customHeight="1">
      <c r="A160" s="175"/>
      <c r="B160" s="173"/>
      <c r="C160" s="17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</row>
    <row r="161" spans="1:33" ht="24.9" customHeight="1">
      <c r="A161" s="175"/>
      <c r="B161" s="173"/>
      <c r="C161" s="17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</row>
    <row r="162" spans="1:33" ht="24.9" customHeight="1">
      <c r="A162" s="175"/>
      <c r="B162" s="173"/>
      <c r="C162" s="17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</row>
    <row r="163" spans="1:33" ht="24.9" customHeight="1">
      <c r="A163" s="175"/>
      <c r="B163" s="173"/>
      <c r="C163" s="17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</row>
    <row r="164" spans="1:33" ht="24.9" customHeight="1">
      <c r="A164" s="175"/>
      <c r="B164" s="173"/>
      <c r="C164" s="17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</row>
    <row r="165" spans="1:33" ht="24.9" customHeight="1">
      <c r="A165" s="175"/>
      <c r="B165" s="173"/>
      <c r="C165" s="17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</row>
    <row r="166" spans="1:33" ht="24.9" customHeight="1">
      <c r="A166" s="175"/>
      <c r="B166" s="173"/>
      <c r="C166" s="17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</row>
    <row r="167" spans="1:33" ht="24.9" customHeight="1">
      <c r="A167" s="175"/>
      <c r="B167" s="173"/>
      <c r="C167" s="17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</row>
    <row r="168" spans="1:33" ht="24.9" customHeight="1">
      <c r="A168" s="175"/>
      <c r="B168" s="173"/>
      <c r="C168" s="17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</row>
    <row r="169" spans="1:33" ht="24.9" customHeight="1">
      <c r="A169" s="175"/>
      <c r="B169" s="173"/>
      <c r="C169" s="17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</row>
    <row r="170" spans="1:33" ht="24.9" customHeight="1">
      <c r="A170" s="175"/>
      <c r="B170" s="173"/>
      <c r="C170" s="17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</row>
    <row r="171" spans="1:33" ht="24.9" customHeight="1">
      <c r="A171" s="175"/>
      <c r="B171" s="173"/>
      <c r="C171" s="17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</row>
    <row r="172" spans="1:33" ht="24.9" customHeight="1">
      <c r="A172" s="175"/>
      <c r="B172" s="173"/>
      <c r="C172" s="17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</row>
    <row r="173" spans="1:33" ht="24.9" customHeight="1">
      <c r="A173" s="175"/>
      <c r="B173" s="173"/>
      <c r="C173" s="17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</row>
    <row r="174" spans="1:33" ht="24.9" customHeight="1">
      <c r="A174" s="175"/>
      <c r="B174" s="173"/>
      <c r="C174" s="17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</row>
    <row r="175" spans="1:33" ht="24.9" customHeight="1">
      <c r="A175" s="175"/>
      <c r="B175" s="173"/>
      <c r="C175" s="17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</row>
    <row r="176" spans="1:33" ht="24.9" customHeight="1">
      <c r="A176" s="175"/>
      <c r="B176" s="173"/>
      <c r="C176" s="17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</row>
    <row r="177" spans="1:33" ht="24.9" customHeight="1">
      <c r="A177" s="175"/>
      <c r="B177" s="173"/>
      <c r="C177" s="17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</row>
    <row r="178" spans="1:33" ht="24.9" customHeight="1">
      <c r="A178" s="175"/>
      <c r="B178" s="173"/>
      <c r="C178" s="17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</row>
    <row r="179" spans="1:33" ht="24.9" customHeight="1">
      <c r="A179" s="175"/>
      <c r="B179" s="173"/>
      <c r="C179" s="17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</row>
    <row r="180" spans="1:33" ht="24.9" customHeight="1">
      <c r="A180" s="175"/>
      <c r="B180" s="173"/>
      <c r="C180" s="17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</row>
    <row r="181" spans="1:33" ht="24.9" customHeight="1">
      <c r="A181" s="175"/>
      <c r="B181" s="173"/>
      <c r="C181" s="17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</row>
    <row r="182" spans="1:33" ht="24.9" customHeight="1">
      <c r="A182" s="175"/>
      <c r="B182" s="173"/>
      <c r="C182" s="17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</row>
    <row r="183" spans="1:33" ht="24.9" customHeight="1">
      <c r="A183" s="175"/>
      <c r="B183" s="173"/>
      <c r="C183" s="17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</row>
    <row r="184" spans="1:33" ht="24.9" customHeight="1">
      <c r="A184" s="175"/>
      <c r="B184" s="173"/>
      <c r="C184" s="17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</row>
    <row r="185" spans="1:33" ht="24.9" customHeight="1">
      <c r="A185" s="175"/>
      <c r="B185" s="173"/>
      <c r="C185" s="17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</row>
    <row r="186" spans="1:33" ht="24.9" customHeight="1">
      <c r="A186" s="175"/>
      <c r="B186" s="173"/>
      <c r="C186" s="17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</row>
    <row r="187" spans="1:33" ht="24.9" customHeight="1">
      <c r="A187" s="175"/>
      <c r="B187" s="173"/>
      <c r="C187" s="17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</row>
    <row r="188" spans="1:33" ht="24.9" customHeight="1">
      <c r="A188" s="175"/>
      <c r="B188" s="173"/>
      <c r="C188" s="17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</row>
    <row r="189" spans="1:33" ht="24.9" customHeight="1">
      <c r="A189" s="175"/>
      <c r="B189" s="173"/>
      <c r="C189" s="17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</row>
    <row r="190" spans="1:33" ht="24.9" customHeight="1">
      <c r="A190" s="175"/>
      <c r="B190" s="173"/>
      <c r="C190" s="17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</row>
    <row r="191" spans="1:33" ht="24.9" customHeight="1">
      <c r="A191" s="175"/>
      <c r="B191" s="173"/>
      <c r="C191" s="17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</row>
    <row r="192" spans="1:33" ht="24.9" customHeight="1">
      <c r="A192" s="175"/>
      <c r="B192" s="173"/>
      <c r="C192" s="17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</row>
    <row r="193" spans="1:33" ht="24.9" customHeight="1">
      <c r="A193" s="175"/>
      <c r="B193" s="173"/>
      <c r="C193" s="17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</row>
    <row r="194" spans="1:33" ht="24.9" customHeight="1">
      <c r="A194" s="175"/>
      <c r="B194" s="173"/>
      <c r="C194" s="17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</row>
    <row r="195" spans="1:33" ht="24.9" customHeight="1">
      <c r="A195" s="175"/>
      <c r="B195" s="173"/>
      <c r="C195" s="17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</row>
    <row r="196" spans="1:33" ht="24.9" customHeight="1">
      <c r="A196" s="175"/>
      <c r="B196" s="173"/>
      <c r="C196" s="17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</row>
    <row r="197" spans="1:33" ht="24.9" customHeight="1">
      <c r="A197" s="175"/>
      <c r="B197" s="173"/>
      <c r="C197" s="17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</row>
    <row r="198" spans="1:33" ht="24.9" customHeight="1">
      <c r="A198" s="175"/>
      <c r="B198" s="173"/>
      <c r="C198" s="17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</row>
    <row r="199" spans="1:33" ht="24.9" customHeight="1">
      <c r="A199" s="175"/>
      <c r="B199" s="173"/>
      <c r="C199" s="17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</row>
    <row r="200" spans="1:33" ht="24.9" customHeight="1">
      <c r="A200" s="175"/>
      <c r="B200" s="173"/>
      <c r="C200" s="17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</row>
    <row r="201" spans="1:33" ht="24.9" customHeight="1">
      <c r="A201" s="175"/>
      <c r="B201" s="173"/>
      <c r="C201" s="17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</row>
    <row r="202" spans="1:33" ht="24.9" customHeight="1">
      <c r="A202" s="175"/>
      <c r="B202" s="173"/>
      <c r="C202" s="17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</row>
    <row r="203" spans="1:33" ht="24.9" customHeight="1">
      <c r="A203" s="175"/>
      <c r="B203" s="173"/>
      <c r="C203" s="17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</row>
    <row r="204" spans="1:33" ht="24.9" customHeight="1">
      <c r="A204" s="175"/>
      <c r="B204" s="173"/>
      <c r="C204" s="17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</row>
    <row r="205" spans="1:33" ht="24.9" customHeight="1">
      <c r="A205" s="175"/>
      <c r="B205" s="173"/>
      <c r="C205" s="17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</row>
    <row r="206" spans="1:33" ht="24.9" customHeight="1">
      <c r="A206" s="175"/>
      <c r="B206" s="173"/>
      <c r="C206" s="17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</row>
    <row r="207" spans="1:33" ht="24.9" customHeight="1">
      <c r="A207" s="175"/>
      <c r="B207" s="173"/>
      <c r="C207" s="17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</row>
    <row r="208" spans="1:33" ht="24.9" customHeight="1">
      <c r="A208" s="175"/>
      <c r="B208" s="173"/>
      <c r="C208" s="17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</row>
    <row r="209" spans="1:33" ht="24.9" customHeight="1">
      <c r="A209" s="175"/>
      <c r="B209" s="173"/>
      <c r="C209" s="17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</row>
    <row r="210" spans="1:33" ht="24.9" customHeight="1">
      <c r="A210" s="175"/>
      <c r="B210" s="173"/>
      <c r="C210" s="17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</row>
    <row r="211" spans="1:33" ht="24.9" customHeight="1">
      <c r="A211" s="175"/>
      <c r="B211" s="173"/>
      <c r="C211" s="17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</row>
    <row r="212" spans="1:33" ht="24.9" customHeight="1">
      <c r="A212" s="175"/>
      <c r="B212" s="173"/>
      <c r="C212" s="17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</row>
    <row r="213" spans="1:33" ht="24.9" customHeight="1">
      <c r="A213" s="175"/>
      <c r="B213" s="173"/>
      <c r="C213" s="17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</row>
    <row r="214" spans="1:33" ht="24.9" customHeight="1">
      <c r="A214" s="175"/>
      <c r="B214" s="173"/>
      <c r="C214" s="17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</row>
    <row r="215" spans="1:33" ht="24.9" customHeight="1">
      <c r="A215" s="175"/>
      <c r="B215" s="173"/>
      <c r="C215" s="17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</row>
    <row r="216" spans="1:33" ht="24.9" customHeight="1">
      <c r="A216" s="175"/>
      <c r="B216" s="173"/>
      <c r="C216" s="17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</row>
    <row r="217" spans="1:33" ht="24.9" customHeight="1">
      <c r="A217" s="175"/>
      <c r="B217" s="173"/>
      <c r="C217" s="17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</row>
    <row r="218" spans="1:33" ht="24.9" customHeight="1">
      <c r="A218" s="175"/>
      <c r="B218" s="173"/>
      <c r="C218" s="17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</row>
    <row r="219" spans="1:33" ht="24.9" customHeight="1">
      <c r="A219" s="175"/>
      <c r="B219" s="173"/>
      <c r="C219" s="17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</row>
    <row r="220" spans="1:33" ht="24.9" customHeight="1">
      <c r="A220" s="175"/>
      <c r="B220" s="173"/>
      <c r="C220" s="17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</row>
    <row r="221" spans="1:33" ht="24.9" customHeight="1">
      <c r="A221" s="175"/>
      <c r="B221" s="173"/>
      <c r="C221" s="17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</row>
    <row r="222" spans="1:33" ht="24.9" customHeight="1">
      <c r="A222" s="175"/>
      <c r="B222" s="173"/>
      <c r="C222" s="17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</row>
    <row r="223" spans="1:33" ht="24.9" customHeight="1">
      <c r="A223" s="175"/>
      <c r="B223" s="173"/>
      <c r="C223" s="17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</row>
    <row r="224" spans="1:33" ht="24.9" customHeight="1">
      <c r="A224" s="175"/>
      <c r="B224" s="173"/>
      <c r="C224" s="17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</row>
    <row r="225" spans="1:33" ht="24.9" customHeight="1">
      <c r="A225" s="175"/>
      <c r="B225" s="173"/>
      <c r="C225" s="17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</row>
    <row r="226" spans="1:33" ht="24.9" customHeight="1">
      <c r="A226" s="175"/>
      <c r="B226" s="173"/>
      <c r="C226" s="17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</row>
    <row r="227" spans="1:33" ht="24.9" customHeight="1">
      <c r="A227" s="175"/>
      <c r="B227" s="173"/>
      <c r="C227" s="17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</row>
    <row r="228" spans="1:33" ht="24.9" customHeight="1">
      <c r="A228" s="175"/>
      <c r="B228" s="173"/>
      <c r="C228" s="17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</row>
    <row r="229" spans="1:33" ht="24.9" customHeight="1">
      <c r="A229" s="175"/>
      <c r="B229" s="173"/>
      <c r="C229" s="17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</row>
    <row r="230" spans="1:33" ht="24.9" customHeight="1">
      <c r="A230" s="175"/>
      <c r="B230" s="173"/>
      <c r="C230" s="17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</row>
    <row r="231" spans="1:33" ht="24.9" customHeight="1">
      <c r="A231" s="175"/>
      <c r="B231" s="173"/>
      <c r="C231" s="17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</row>
    <row r="232" spans="1:33" ht="24.9" customHeight="1">
      <c r="A232" s="175"/>
      <c r="B232" s="173"/>
      <c r="C232" s="17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</row>
    <row r="233" spans="1:33" ht="24.9" customHeight="1">
      <c r="A233" s="175"/>
      <c r="B233" s="173"/>
      <c r="C233" s="17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</row>
    <row r="234" spans="1:33" ht="24.9" customHeight="1">
      <c r="A234" s="175"/>
      <c r="B234" s="173"/>
      <c r="C234" s="17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</row>
    <row r="235" spans="1:33" ht="24.9" customHeight="1">
      <c r="A235" s="175"/>
      <c r="B235" s="173"/>
      <c r="C235" s="17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</row>
    <row r="236" spans="1:33" ht="24.9" customHeight="1">
      <c r="A236" s="175"/>
      <c r="B236" s="173"/>
      <c r="C236" s="17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</row>
    <row r="237" spans="1:33" ht="24.9" customHeight="1">
      <c r="A237" s="175"/>
      <c r="B237" s="173"/>
      <c r="C237" s="17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</row>
    <row r="238" spans="1:33" ht="24.9" customHeight="1">
      <c r="A238" s="175"/>
      <c r="B238" s="173"/>
      <c r="C238" s="17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</row>
    <row r="239" spans="1:33" ht="24.9" customHeight="1">
      <c r="A239" s="175"/>
      <c r="B239" s="173"/>
      <c r="C239" s="17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</row>
    <row r="240" spans="1:33" ht="24.9" customHeight="1">
      <c r="A240" s="175"/>
      <c r="B240" s="173"/>
      <c r="C240" s="17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</row>
    <row r="241" spans="1:33" ht="24.9" customHeight="1">
      <c r="A241" s="175"/>
      <c r="B241" s="173"/>
      <c r="C241" s="17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</row>
    <row r="242" spans="1:33" ht="24.9" customHeight="1">
      <c r="A242" s="175"/>
      <c r="B242" s="173"/>
      <c r="C242" s="17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</row>
    <row r="243" spans="1:33" ht="24.9" customHeight="1">
      <c r="A243" s="175"/>
      <c r="B243" s="173"/>
      <c r="C243" s="17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</row>
    <row r="244" spans="1:33" ht="24.9" customHeight="1">
      <c r="A244" s="175"/>
      <c r="B244" s="173"/>
      <c r="C244" s="17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</row>
    <row r="245" spans="1:33" ht="24.9" customHeight="1">
      <c r="A245" s="175"/>
      <c r="B245" s="173"/>
      <c r="C245" s="17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</row>
    <row r="246" spans="1:33" ht="24.9" customHeight="1">
      <c r="A246" s="175"/>
      <c r="B246" s="173"/>
      <c r="C246" s="17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</row>
    <row r="247" spans="1:33" ht="24.9" customHeight="1">
      <c r="A247" s="175"/>
      <c r="B247" s="173"/>
      <c r="C247" s="17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</row>
    <row r="248" spans="1:33" ht="24.9" customHeight="1">
      <c r="A248" s="175"/>
      <c r="B248" s="173"/>
      <c r="C248" s="17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</row>
    <row r="249" spans="1:33" ht="24.9" customHeight="1">
      <c r="A249" s="175"/>
      <c r="B249" s="173"/>
      <c r="C249" s="17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</row>
    <row r="250" spans="1:33" ht="24.9" customHeight="1">
      <c r="A250" s="175"/>
      <c r="B250" s="173"/>
      <c r="C250" s="17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</row>
    <row r="251" spans="1:33" ht="24.9" customHeight="1">
      <c r="A251" s="175"/>
      <c r="B251" s="173"/>
      <c r="C251" s="17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</row>
    <row r="252" spans="1:33" ht="24.9" customHeight="1">
      <c r="A252" s="175"/>
      <c r="B252" s="173"/>
      <c r="C252" s="17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</row>
    <row r="253" spans="1:33" ht="24.9" customHeight="1">
      <c r="A253" s="175"/>
      <c r="B253" s="173"/>
      <c r="C253" s="17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</row>
    <row r="254" spans="1:33" ht="24.9" customHeight="1">
      <c r="A254" s="175"/>
      <c r="B254" s="173"/>
      <c r="C254" s="17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</row>
    <row r="255" spans="1:33" ht="24.9" customHeight="1">
      <c r="A255" s="175"/>
      <c r="B255" s="173"/>
      <c r="C255" s="17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</row>
    <row r="256" spans="1:33" ht="24.9" customHeight="1">
      <c r="A256" s="175"/>
      <c r="B256" s="173"/>
      <c r="C256" s="17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</row>
    <row r="257" spans="1:33" ht="24.9" customHeight="1">
      <c r="A257" s="175"/>
      <c r="B257" s="173"/>
      <c r="C257" s="17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</row>
    <row r="258" spans="1:33" ht="24.9" customHeight="1">
      <c r="A258" s="175"/>
      <c r="B258" s="173"/>
      <c r="C258" s="17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</row>
    <row r="259" spans="1:33" ht="24.9" customHeight="1">
      <c r="A259" s="175"/>
      <c r="B259" s="173"/>
      <c r="C259" s="17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</row>
    <row r="260" spans="1:33" ht="24.9" customHeight="1">
      <c r="A260" s="175"/>
      <c r="B260" s="173"/>
      <c r="C260" s="17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</row>
    <row r="261" spans="1:33" ht="24.9" customHeight="1">
      <c r="A261" s="175"/>
      <c r="B261" s="173"/>
      <c r="C261" s="17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</row>
    <row r="262" spans="1:33" ht="24.9" customHeight="1">
      <c r="A262" s="175"/>
      <c r="B262" s="173"/>
      <c r="C262" s="17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</row>
    <row r="263" spans="1:33" ht="24.9" customHeight="1">
      <c r="A263" s="175"/>
      <c r="B263" s="173"/>
      <c r="C263" s="17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</row>
    <row r="264" spans="1:33" ht="24.9" customHeight="1">
      <c r="A264" s="175"/>
      <c r="B264" s="173"/>
      <c r="C264" s="17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</row>
    <row r="265" spans="1:33" ht="24.9" customHeight="1">
      <c r="A265" s="175"/>
      <c r="B265" s="173"/>
      <c r="C265" s="17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</row>
    <row r="266" spans="1:33" ht="24.9" customHeight="1">
      <c r="A266" s="175"/>
      <c r="B266" s="173"/>
      <c r="C266" s="17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</row>
    <row r="267" spans="1:33" ht="24.9" customHeight="1">
      <c r="A267" s="175"/>
      <c r="B267" s="173"/>
      <c r="C267" s="17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</row>
    <row r="268" spans="1:33" ht="24.9" customHeight="1">
      <c r="A268" s="175"/>
      <c r="B268" s="173"/>
      <c r="C268" s="17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</row>
    <row r="269" spans="1:33" ht="24.9" customHeight="1">
      <c r="A269" s="175"/>
      <c r="B269" s="173"/>
      <c r="C269" s="17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</row>
    <row r="270" spans="1:33" ht="24.9" customHeight="1">
      <c r="A270" s="175"/>
      <c r="B270" s="173"/>
      <c r="C270" s="17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</row>
    <row r="271" spans="1:33" ht="24.9" customHeight="1">
      <c r="A271" s="175"/>
      <c r="B271" s="173"/>
      <c r="C271" s="17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</row>
    <row r="272" spans="1:33" ht="24.9" customHeight="1">
      <c r="A272" s="175"/>
      <c r="B272" s="173"/>
      <c r="C272" s="17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</row>
    <row r="273" spans="1:33" ht="24.9" customHeight="1">
      <c r="A273" s="175"/>
      <c r="B273" s="173"/>
      <c r="C273" s="17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</row>
    <row r="274" spans="1:33" ht="24.9" customHeight="1">
      <c r="A274" s="175"/>
      <c r="B274" s="173"/>
      <c r="C274" s="17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</row>
    <row r="275" spans="1:33" ht="24.9" customHeight="1">
      <c r="A275" s="175"/>
      <c r="B275" s="173"/>
      <c r="C275" s="17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</row>
    <row r="276" spans="1:33" ht="24.9" customHeight="1">
      <c r="A276" s="175"/>
      <c r="B276" s="173"/>
      <c r="C276" s="17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</row>
    <row r="277" spans="1:33" ht="24.9" customHeight="1">
      <c r="A277" s="175"/>
      <c r="B277" s="173"/>
      <c r="C277" s="17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</row>
    <row r="278" spans="1:33" ht="24.9" customHeight="1">
      <c r="A278" s="175"/>
      <c r="B278" s="173"/>
      <c r="C278" s="17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</row>
    <row r="279" spans="1:33" ht="24.9" customHeight="1">
      <c r="A279" s="175"/>
      <c r="B279" s="173"/>
      <c r="C279" s="17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</row>
    <row r="280" spans="1:33" ht="24.9" customHeight="1">
      <c r="A280" s="175"/>
      <c r="B280" s="173"/>
      <c r="C280" s="17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</row>
    <row r="281" spans="1:33" ht="24.9" customHeight="1">
      <c r="A281" s="175"/>
      <c r="B281" s="173"/>
      <c r="C281" s="17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</row>
    <row r="282" spans="1:33" ht="24.9" customHeight="1">
      <c r="A282" s="175"/>
      <c r="B282" s="173"/>
      <c r="C282" s="17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</row>
    <row r="283" spans="1:33" ht="24.9" customHeight="1">
      <c r="A283" s="175"/>
      <c r="B283" s="173"/>
      <c r="C283" s="17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</row>
    <row r="284" spans="1:33" ht="24.9" customHeight="1">
      <c r="A284" s="175"/>
      <c r="B284" s="173"/>
      <c r="C284" s="17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</row>
    <row r="285" spans="1:33" ht="24.9" customHeight="1">
      <c r="A285" s="175"/>
      <c r="B285" s="173"/>
      <c r="C285" s="17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</row>
    <row r="286" spans="1:33" ht="24.9" customHeight="1">
      <c r="A286" s="175"/>
      <c r="B286" s="173"/>
      <c r="C286" s="17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</row>
    <row r="287" spans="1:33" ht="24.9" customHeight="1">
      <c r="A287" s="175"/>
      <c r="B287" s="173"/>
      <c r="C287" s="17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</row>
    <row r="288" spans="1:33" ht="24.9" customHeight="1">
      <c r="A288" s="175"/>
      <c r="B288" s="173"/>
      <c r="C288" s="17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</row>
    <row r="289" spans="1:33" ht="24.9" customHeight="1">
      <c r="A289" s="175"/>
      <c r="B289" s="173"/>
      <c r="C289" s="17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</row>
    <row r="290" spans="1:33" ht="24.9" customHeight="1">
      <c r="A290" s="175"/>
      <c r="B290" s="173"/>
      <c r="C290" s="17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</row>
    <row r="291" spans="1:33" ht="24.9" customHeight="1">
      <c r="A291" s="175"/>
      <c r="B291" s="173"/>
      <c r="C291" s="17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</row>
    <row r="292" spans="1:33" ht="24.9" customHeight="1">
      <c r="A292" s="175"/>
      <c r="B292" s="173"/>
      <c r="C292" s="17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</row>
    <row r="293" spans="1:33" ht="24.9" customHeight="1">
      <c r="A293" s="175"/>
      <c r="B293" s="173"/>
      <c r="C293" s="17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</row>
    <row r="294" spans="1:33" ht="24.9" customHeight="1">
      <c r="A294" s="175"/>
      <c r="B294" s="173"/>
      <c r="C294" s="17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</row>
    <row r="295" spans="1:33" ht="24.9" customHeight="1">
      <c r="A295" s="175"/>
      <c r="B295" s="173"/>
      <c r="C295" s="17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</row>
    <row r="296" spans="1:33" ht="24.9" customHeight="1">
      <c r="A296" s="175"/>
      <c r="B296" s="173"/>
      <c r="C296" s="17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</row>
    <row r="297" spans="1:33" ht="24.9" customHeight="1">
      <c r="A297" s="175"/>
      <c r="B297" s="173"/>
      <c r="C297" s="17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</row>
    <row r="298" spans="1:33" ht="24.9" customHeight="1">
      <c r="A298" s="175"/>
      <c r="B298" s="173"/>
      <c r="C298" s="17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</row>
    <row r="299" spans="1:33" ht="24.9" customHeight="1">
      <c r="A299" s="175"/>
      <c r="B299" s="173"/>
      <c r="C299" s="17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</row>
    <row r="300" spans="1:33" ht="24.9" customHeight="1">
      <c r="A300" s="175"/>
      <c r="B300" s="173"/>
      <c r="C300" s="17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</row>
    <row r="301" spans="1:33" ht="24.9" customHeight="1">
      <c r="A301" s="175"/>
      <c r="B301" s="173"/>
      <c r="C301" s="17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</row>
    <row r="302" spans="1:33" ht="24.9" customHeight="1">
      <c r="A302" s="175"/>
      <c r="B302" s="173"/>
      <c r="C302" s="17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</row>
    <row r="303" spans="1:33" ht="24.9" customHeight="1">
      <c r="A303" s="175"/>
      <c r="B303" s="173"/>
      <c r="C303" s="17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</row>
    <row r="304" spans="1:33" ht="24.9" customHeight="1">
      <c r="A304" s="175"/>
      <c r="B304" s="173"/>
      <c r="C304" s="17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</row>
    <row r="305" spans="1:33" ht="24.9" customHeight="1">
      <c r="A305" s="175"/>
      <c r="B305" s="173"/>
      <c r="C305" s="17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</row>
    <row r="306" spans="1:33" ht="24.9" customHeight="1">
      <c r="A306" s="175"/>
      <c r="B306" s="173"/>
      <c r="C306" s="17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</row>
    <row r="307" spans="1:33" ht="24.9" customHeight="1">
      <c r="A307" s="175"/>
      <c r="B307" s="173"/>
      <c r="C307" s="17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</row>
    <row r="308" spans="1:33" ht="24.9" customHeight="1">
      <c r="A308" s="175"/>
      <c r="B308" s="173"/>
      <c r="C308" s="17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</row>
    <row r="309" spans="1:33" ht="24.9" customHeight="1">
      <c r="A309" s="175"/>
      <c r="B309" s="173"/>
      <c r="C309" s="17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</row>
    <row r="310" spans="1:33" ht="24.9" customHeight="1">
      <c r="A310" s="175"/>
      <c r="B310" s="173"/>
      <c r="C310" s="17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</row>
    <row r="311" spans="1:33" ht="24.9" customHeight="1">
      <c r="A311" s="175"/>
      <c r="B311" s="173"/>
      <c r="C311" s="17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</row>
    <row r="312" spans="1:33" ht="24.9" customHeight="1">
      <c r="A312" s="175"/>
      <c r="B312" s="173"/>
      <c r="C312" s="17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</row>
    <row r="313" spans="1:33" ht="24.9" customHeight="1">
      <c r="A313" s="175"/>
      <c r="B313" s="173"/>
      <c r="C313" s="17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</row>
    <row r="314" spans="1:33" ht="24.9" customHeight="1">
      <c r="A314" s="175"/>
      <c r="B314" s="173"/>
      <c r="C314" s="17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</row>
    <row r="315" spans="1:33" ht="24.9" customHeight="1">
      <c r="A315" s="175"/>
      <c r="B315" s="173"/>
      <c r="C315" s="17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</row>
    <row r="316" spans="1:33" ht="24.9" customHeight="1">
      <c r="A316" s="175"/>
      <c r="B316" s="173"/>
      <c r="C316" s="17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</row>
    <row r="317" spans="1:33" ht="24.9" customHeight="1">
      <c r="A317" s="175"/>
      <c r="B317" s="173"/>
      <c r="C317" s="17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</row>
    <row r="318" spans="1:33" ht="24.9" customHeight="1">
      <c r="A318" s="175"/>
      <c r="B318" s="173"/>
      <c r="C318" s="17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</row>
    <row r="319" spans="1:33" ht="24.9" customHeight="1">
      <c r="A319" s="175"/>
      <c r="B319" s="173"/>
      <c r="C319" s="17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</row>
    <row r="320" spans="1:33" ht="24.9" customHeight="1">
      <c r="A320" s="175"/>
      <c r="B320" s="173"/>
      <c r="C320" s="17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</row>
    <row r="321" spans="1:33" ht="24.9" customHeight="1">
      <c r="A321" s="175"/>
      <c r="B321" s="173"/>
      <c r="C321" s="17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</row>
    <row r="322" spans="1:33" ht="24.9" customHeight="1">
      <c r="A322" s="175"/>
      <c r="B322" s="173"/>
      <c r="C322" s="17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</row>
    <row r="323" spans="1:33" ht="24.9" customHeight="1">
      <c r="A323" s="175"/>
      <c r="B323" s="173"/>
      <c r="C323" s="17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</row>
    <row r="324" spans="1:33" ht="24.9" customHeight="1">
      <c r="A324" s="175"/>
      <c r="B324" s="173"/>
      <c r="C324" s="17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</row>
    <row r="325" spans="1:33" ht="24.9" customHeight="1">
      <c r="A325" s="175"/>
      <c r="B325" s="173"/>
      <c r="C325" s="17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</row>
    <row r="326" spans="1:33" ht="24.9" customHeight="1">
      <c r="A326" s="175"/>
      <c r="B326" s="173"/>
      <c r="C326" s="17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</row>
    <row r="327" spans="1:33" ht="24.9" customHeight="1">
      <c r="A327" s="175"/>
      <c r="B327" s="173"/>
      <c r="C327" s="17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</row>
    <row r="328" spans="1:33" ht="24.9" customHeight="1">
      <c r="A328" s="175"/>
      <c r="B328" s="173"/>
      <c r="C328" s="17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</row>
    <row r="329" spans="1:33" ht="24.9" customHeight="1">
      <c r="A329" s="175"/>
      <c r="B329" s="173"/>
      <c r="C329" s="17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</row>
    <row r="330" spans="1:33" ht="24.9" customHeight="1">
      <c r="A330" s="175"/>
      <c r="B330" s="173"/>
      <c r="C330" s="17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</row>
    <row r="331" spans="1:33" ht="24.9" customHeight="1">
      <c r="A331" s="175"/>
      <c r="B331" s="173"/>
      <c r="C331" s="17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</row>
    <row r="332" spans="1:33" ht="24.9" customHeight="1">
      <c r="A332" s="175"/>
      <c r="B332" s="173"/>
      <c r="C332" s="17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</row>
    <row r="333" spans="1:33" ht="24.9" customHeight="1">
      <c r="A333" s="175"/>
      <c r="B333" s="173"/>
      <c r="C333" s="17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</row>
    <row r="334" spans="1:33" ht="24.9" customHeight="1">
      <c r="A334" s="175"/>
      <c r="B334" s="173"/>
      <c r="C334" s="17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</row>
    <row r="335" spans="1:33" ht="24.9" customHeight="1">
      <c r="A335" s="175"/>
      <c r="B335" s="173"/>
      <c r="C335" s="17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</row>
    <row r="336" spans="1:33" ht="24.9" customHeight="1">
      <c r="A336" s="175"/>
      <c r="B336" s="173"/>
      <c r="C336" s="17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</row>
    <row r="337" spans="1:33" ht="24.9" customHeight="1">
      <c r="A337" s="175"/>
      <c r="B337" s="173"/>
      <c r="C337" s="17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</row>
    <row r="338" spans="1:33" ht="24.9" customHeight="1">
      <c r="A338" s="175"/>
      <c r="B338" s="173"/>
      <c r="C338" s="17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</row>
    <row r="339" spans="1:33" ht="24.9" customHeight="1">
      <c r="A339" s="175"/>
      <c r="B339" s="173"/>
      <c r="C339" s="17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</row>
    <row r="340" spans="1:33" ht="24.9" customHeight="1">
      <c r="A340" s="175"/>
      <c r="B340" s="173"/>
      <c r="C340" s="17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</row>
    <row r="341" spans="1:33" ht="24.9" customHeight="1">
      <c r="A341" s="175"/>
      <c r="B341" s="173"/>
      <c r="C341" s="17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</row>
    <row r="342" spans="1:33" ht="24.9" customHeight="1">
      <c r="A342" s="175"/>
      <c r="B342" s="173"/>
      <c r="C342" s="17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</row>
    <row r="343" spans="1:33" ht="24.9" customHeight="1">
      <c r="A343" s="175"/>
      <c r="B343" s="173"/>
      <c r="C343" s="17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</row>
    <row r="344" spans="1:33" ht="24.9" customHeight="1">
      <c r="A344" s="175"/>
      <c r="B344" s="173"/>
      <c r="C344" s="17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</row>
    <row r="345" spans="1:33" ht="24.9" customHeight="1">
      <c r="A345" s="175"/>
      <c r="B345" s="173"/>
      <c r="C345" s="17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</row>
    <row r="346" spans="1:33" ht="24.9" customHeight="1">
      <c r="A346" s="175"/>
      <c r="B346" s="173"/>
      <c r="C346" s="17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</row>
    <row r="347" spans="1:33" ht="24.9" customHeight="1">
      <c r="A347" s="175"/>
      <c r="B347" s="173"/>
      <c r="C347" s="17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</row>
    <row r="348" spans="1:33" ht="24.9" customHeight="1">
      <c r="A348" s="175"/>
      <c r="B348" s="173"/>
      <c r="C348" s="17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</row>
    <row r="349" spans="1:33" ht="24.9" customHeight="1">
      <c r="A349" s="175"/>
      <c r="B349" s="173"/>
      <c r="C349" s="17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</row>
    <row r="350" spans="1:33" ht="24.9" customHeight="1">
      <c r="A350" s="175"/>
      <c r="B350" s="173"/>
      <c r="C350" s="17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</row>
    <row r="351" spans="1:33" ht="24.9" customHeight="1">
      <c r="A351" s="175"/>
      <c r="B351" s="173"/>
      <c r="C351" s="17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</row>
    <row r="352" spans="1:33" ht="24.9" customHeight="1">
      <c r="A352" s="175"/>
      <c r="B352" s="173"/>
      <c r="C352" s="17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</row>
    <row r="353" spans="1:33" ht="24.9" customHeight="1">
      <c r="A353" s="175"/>
      <c r="B353" s="173"/>
      <c r="C353" s="17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</row>
    <row r="354" spans="1:33" ht="24.9" customHeight="1">
      <c r="A354" s="175"/>
      <c r="B354" s="173"/>
      <c r="C354" s="17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</row>
    <row r="355" spans="1:33" ht="24.9" customHeight="1">
      <c r="A355" s="175"/>
      <c r="B355" s="173"/>
      <c r="C355" s="17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</row>
    <row r="356" spans="1:33" ht="24.9" customHeight="1">
      <c r="A356" s="175"/>
      <c r="B356" s="173"/>
      <c r="C356" s="17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</row>
    <row r="357" spans="1:33" ht="24.9" customHeight="1">
      <c r="A357" s="175"/>
      <c r="B357" s="173"/>
      <c r="C357" s="17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</row>
    <row r="358" spans="1:33" ht="24.9" customHeight="1">
      <c r="A358" s="175"/>
      <c r="B358" s="173"/>
      <c r="C358" s="17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</row>
    <row r="359" spans="1:33" ht="24.9" customHeight="1">
      <c r="A359" s="175"/>
      <c r="B359" s="173"/>
      <c r="C359" s="17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</row>
    <row r="360" spans="1:33" ht="24.9" customHeight="1">
      <c r="A360" s="175"/>
      <c r="B360" s="173"/>
      <c r="C360" s="17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</row>
    <row r="361" spans="1:33" ht="24.9" customHeight="1">
      <c r="A361" s="175"/>
      <c r="B361" s="173"/>
      <c r="C361" s="17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</row>
    <row r="362" spans="1:33" ht="24.9" customHeight="1">
      <c r="A362" s="175"/>
      <c r="B362" s="173"/>
      <c r="C362" s="17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</row>
    <row r="363" spans="1:33" ht="24.9" customHeight="1">
      <c r="A363" s="175"/>
      <c r="B363" s="173"/>
      <c r="C363" s="17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</row>
    <row r="364" spans="1:33" ht="24.9" customHeight="1">
      <c r="A364" s="175"/>
      <c r="B364" s="173"/>
      <c r="C364" s="17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</row>
    <row r="365" spans="1:33" ht="24.9" customHeight="1">
      <c r="A365" s="175"/>
      <c r="B365" s="173"/>
      <c r="C365" s="17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</row>
    <row r="366" spans="1:33" ht="24.9" customHeight="1">
      <c r="A366" s="175"/>
      <c r="B366" s="173"/>
      <c r="C366" s="17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</row>
    <row r="367" spans="1:33" ht="24.9" customHeight="1">
      <c r="A367" s="175"/>
      <c r="B367" s="173"/>
      <c r="C367" s="17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</row>
    <row r="368" spans="1:33" ht="24.9" customHeight="1">
      <c r="A368" s="175"/>
      <c r="B368" s="173"/>
      <c r="C368" s="17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</row>
    <row r="369" spans="1:33" ht="24.9" customHeight="1">
      <c r="A369" s="175"/>
      <c r="B369" s="173"/>
      <c r="C369" s="17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</row>
    <row r="370" spans="1:33" ht="24.9" customHeight="1">
      <c r="A370" s="175"/>
      <c r="B370" s="173"/>
      <c r="C370" s="17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</row>
    <row r="371" spans="1:33" ht="24.9" customHeight="1">
      <c r="A371" s="175"/>
      <c r="B371" s="173"/>
      <c r="C371" s="17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</row>
    <row r="372" spans="1:33" ht="24.9" customHeight="1">
      <c r="A372" s="175"/>
      <c r="B372" s="173"/>
      <c r="C372" s="17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</row>
    <row r="373" spans="1:33" ht="24.9" customHeight="1">
      <c r="A373" s="175"/>
      <c r="B373" s="173"/>
      <c r="C373" s="17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</row>
    <row r="374" spans="1:33" ht="24.9" customHeight="1">
      <c r="A374" s="175"/>
      <c r="B374" s="173"/>
      <c r="C374" s="17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3"/>
      <c r="AG374" s="163"/>
    </row>
    <row r="375" spans="1:33" ht="24.9" customHeight="1">
      <c r="A375" s="175"/>
      <c r="B375" s="173"/>
      <c r="C375" s="17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  <c r="AC375" s="163"/>
      <c r="AD375" s="163"/>
      <c r="AE375" s="163"/>
      <c r="AF375" s="163"/>
      <c r="AG375" s="163"/>
    </row>
    <row r="376" spans="1:33" ht="24.9" customHeight="1">
      <c r="A376" s="175"/>
      <c r="B376" s="173"/>
      <c r="C376" s="17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  <c r="AC376" s="163"/>
      <c r="AD376" s="163"/>
      <c r="AE376" s="163"/>
      <c r="AF376" s="163"/>
      <c r="AG376" s="163"/>
    </row>
    <row r="377" spans="1:33" ht="24.9" customHeight="1">
      <c r="A377" s="175"/>
      <c r="B377" s="173"/>
      <c r="C377" s="17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  <c r="AC377" s="163"/>
      <c r="AD377" s="163"/>
      <c r="AE377" s="163"/>
      <c r="AF377" s="163"/>
      <c r="AG377" s="163"/>
    </row>
    <row r="378" spans="1:33" ht="24.9" customHeight="1">
      <c r="A378" s="175"/>
      <c r="B378" s="173"/>
      <c r="C378" s="17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  <c r="AC378" s="163"/>
      <c r="AD378" s="163"/>
      <c r="AE378" s="163"/>
      <c r="AF378" s="163"/>
      <c r="AG378" s="163"/>
    </row>
    <row r="379" spans="1:33" ht="24.9" customHeight="1">
      <c r="A379" s="175"/>
      <c r="B379" s="173"/>
      <c r="C379" s="17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  <c r="AC379" s="163"/>
      <c r="AD379" s="163"/>
      <c r="AE379" s="163"/>
      <c r="AF379" s="163"/>
      <c r="AG379" s="163"/>
    </row>
    <row r="380" spans="1:33" ht="24.9" customHeight="1">
      <c r="A380" s="175"/>
      <c r="B380" s="173"/>
      <c r="C380" s="17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3"/>
      <c r="AG380" s="163"/>
    </row>
    <row r="381" spans="1:33" ht="24.9" customHeight="1">
      <c r="A381" s="175"/>
      <c r="B381" s="173"/>
      <c r="C381" s="17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3"/>
      <c r="AG381" s="163"/>
    </row>
    <row r="382" spans="1:33" ht="24.9" customHeight="1">
      <c r="A382" s="175"/>
      <c r="B382" s="173"/>
      <c r="C382" s="17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3"/>
      <c r="AG382" s="163"/>
    </row>
    <row r="383" spans="1:33" ht="24.9" customHeight="1">
      <c r="A383" s="175"/>
      <c r="B383" s="173"/>
      <c r="C383" s="17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3"/>
      <c r="AG383" s="163"/>
    </row>
    <row r="384" spans="1:33" ht="24.9" customHeight="1">
      <c r="A384" s="175"/>
      <c r="B384" s="173"/>
      <c r="C384" s="17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</row>
    <row r="385" spans="1:33" ht="24.9" customHeight="1">
      <c r="A385" s="175"/>
      <c r="B385" s="173"/>
      <c r="C385" s="17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</row>
    <row r="386" spans="1:33" ht="24.9" customHeight="1">
      <c r="A386" s="175"/>
      <c r="B386" s="173"/>
      <c r="C386" s="17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</row>
    <row r="387" spans="1:33" ht="24.9" customHeight="1">
      <c r="A387" s="175"/>
      <c r="B387" s="173"/>
      <c r="C387" s="17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</row>
    <row r="388" spans="1:33" ht="24.9" customHeight="1">
      <c r="A388" s="175"/>
      <c r="B388" s="173"/>
      <c r="C388" s="17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</row>
    <row r="389" spans="1:33" ht="24.9" customHeight="1">
      <c r="A389" s="175"/>
      <c r="B389" s="173"/>
      <c r="C389" s="17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3"/>
      <c r="AG389" s="163"/>
    </row>
    <row r="390" spans="1:33" ht="24.9" customHeight="1">
      <c r="A390" s="175"/>
      <c r="B390" s="173"/>
      <c r="C390" s="17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3"/>
      <c r="AG390" s="163"/>
    </row>
    <row r="391" spans="1:33" ht="24.9" customHeight="1">
      <c r="A391" s="175"/>
      <c r="B391" s="173"/>
      <c r="C391" s="17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3"/>
      <c r="AG391" s="163"/>
    </row>
    <row r="392" spans="1:33" ht="24.9" customHeight="1">
      <c r="A392" s="175"/>
      <c r="B392" s="173"/>
      <c r="C392" s="17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3"/>
      <c r="AG392" s="163"/>
    </row>
    <row r="393" spans="1:33" ht="24.9" customHeight="1">
      <c r="A393" s="175"/>
      <c r="B393" s="173"/>
      <c r="C393" s="17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</row>
    <row r="394" spans="1:33" ht="24.9" customHeight="1">
      <c r="A394" s="175"/>
      <c r="B394" s="173"/>
      <c r="C394" s="17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  <c r="AC394" s="163"/>
      <c r="AD394" s="163"/>
      <c r="AE394" s="163"/>
      <c r="AF394" s="163"/>
      <c r="AG394" s="163"/>
    </row>
    <row r="395" spans="1:33" ht="24.9" customHeight="1">
      <c r="A395" s="175"/>
      <c r="B395" s="173"/>
      <c r="C395" s="17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</row>
    <row r="396" spans="1:33" ht="24.9" customHeight="1">
      <c r="A396" s="175"/>
      <c r="B396" s="173"/>
      <c r="C396" s="17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</row>
    <row r="397" spans="1:33" ht="24.9" customHeight="1">
      <c r="A397" s="175"/>
      <c r="B397" s="173"/>
      <c r="C397" s="17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</row>
    <row r="398" spans="1:33" ht="24.9" customHeight="1">
      <c r="A398" s="175"/>
      <c r="B398" s="173"/>
      <c r="C398" s="17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</row>
    <row r="399" spans="1:33" ht="24.9" customHeight="1">
      <c r="A399" s="175"/>
      <c r="B399" s="173"/>
      <c r="C399" s="17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3"/>
      <c r="AG399" s="163"/>
    </row>
    <row r="400" spans="1:33" ht="24.9" customHeight="1">
      <c r="A400" s="175"/>
      <c r="B400" s="173"/>
      <c r="C400" s="17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3"/>
      <c r="AG400" s="163"/>
    </row>
    <row r="401" spans="1:33" ht="24.9" customHeight="1">
      <c r="A401" s="175"/>
      <c r="B401" s="173"/>
      <c r="C401" s="17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3"/>
      <c r="AG401" s="163"/>
    </row>
    <row r="402" spans="1:33" ht="24.9" customHeight="1">
      <c r="A402" s="175"/>
      <c r="B402" s="173"/>
      <c r="C402" s="17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3"/>
      <c r="AG402" s="163"/>
    </row>
    <row r="403" spans="1:33" ht="24.9" customHeight="1">
      <c r="A403" s="175"/>
      <c r="B403" s="173"/>
      <c r="C403" s="17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3"/>
      <c r="AG403" s="163"/>
    </row>
    <row r="404" spans="1:33" ht="24.9" customHeight="1">
      <c r="A404" s="175"/>
      <c r="B404" s="173"/>
      <c r="C404" s="17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  <c r="AC404" s="163"/>
      <c r="AD404" s="163"/>
      <c r="AE404" s="163"/>
      <c r="AF404" s="163"/>
      <c r="AG404" s="163"/>
    </row>
    <row r="405" spans="1:33" ht="24.9" customHeight="1">
      <c r="A405" s="175"/>
      <c r="B405" s="173"/>
      <c r="C405" s="17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  <c r="AC405" s="163"/>
      <c r="AD405" s="163"/>
      <c r="AE405" s="163"/>
      <c r="AF405" s="163"/>
      <c r="AG405" s="163"/>
    </row>
    <row r="406" spans="1:33" ht="24.9" customHeight="1">
      <c r="A406" s="175"/>
      <c r="B406" s="173"/>
      <c r="C406" s="17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3"/>
      <c r="AG406" s="163"/>
    </row>
    <row r="407" spans="1:33" ht="24.9" customHeight="1">
      <c r="A407" s="175"/>
      <c r="B407" s="173"/>
      <c r="C407" s="17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3"/>
      <c r="AG407" s="163"/>
    </row>
    <row r="408" spans="1:33" ht="24.9" customHeight="1">
      <c r="A408" s="175"/>
      <c r="B408" s="173"/>
      <c r="C408" s="17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3"/>
      <c r="AG408" s="163"/>
    </row>
    <row r="409" spans="1:33" ht="24.9" customHeight="1">
      <c r="A409" s="175"/>
      <c r="B409" s="173"/>
      <c r="C409" s="17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  <c r="AC409" s="163"/>
      <c r="AD409" s="163"/>
      <c r="AE409" s="163"/>
      <c r="AF409" s="163"/>
      <c r="AG409" s="163"/>
    </row>
    <row r="410" spans="1:33" ht="24.9" customHeight="1">
      <c r="A410" s="175"/>
      <c r="B410" s="173"/>
      <c r="C410" s="17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  <c r="AC410" s="163"/>
      <c r="AD410" s="163"/>
      <c r="AE410" s="163"/>
      <c r="AF410" s="163"/>
      <c r="AG410" s="163"/>
    </row>
    <row r="411" spans="1:33" ht="24.9" customHeight="1">
      <c r="A411" s="175"/>
      <c r="B411" s="173"/>
      <c r="C411" s="17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  <c r="AC411" s="163"/>
      <c r="AD411" s="163"/>
      <c r="AE411" s="163"/>
      <c r="AF411" s="163"/>
      <c r="AG411" s="163"/>
    </row>
    <row r="412" spans="1:33" ht="24.9" customHeight="1">
      <c r="A412" s="175"/>
      <c r="B412" s="173"/>
      <c r="C412" s="17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</row>
    <row r="413" spans="1:33" ht="24.9" customHeight="1">
      <c r="A413" s="175"/>
      <c r="B413" s="173"/>
      <c r="C413" s="17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</row>
    <row r="414" spans="1:33" ht="24.9" customHeight="1">
      <c r="A414" s="175"/>
      <c r="B414" s="173"/>
      <c r="C414" s="17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</row>
    <row r="415" spans="1:33" ht="24.9" customHeight="1">
      <c r="A415" s="175"/>
      <c r="B415" s="173"/>
      <c r="C415" s="17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</row>
    <row r="416" spans="1:33" ht="24.9" customHeight="1">
      <c r="A416" s="175"/>
      <c r="B416" s="173"/>
      <c r="C416" s="17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</row>
    <row r="417" spans="1:33" ht="24.9" customHeight="1">
      <c r="A417" s="175"/>
      <c r="B417" s="173"/>
      <c r="C417" s="17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  <c r="AC417" s="163"/>
      <c r="AD417" s="163"/>
      <c r="AE417" s="163"/>
      <c r="AF417" s="163"/>
      <c r="AG417" s="163"/>
    </row>
    <row r="418" spans="1:33" ht="24.9" customHeight="1">
      <c r="A418" s="175"/>
      <c r="B418" s="173"/>
      <c r="C418" s="17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  <c r="AC418" s="163"/>
      <c r="AD418" s="163"/>
      <c r="AE418" s="163"/>
      <c r="AF418" s="163"/>
      <c r="AG418" s="163"/>
    </row>
    <row r="419" spans="1:33" ht="24.9" customHeight="1">
      <c r="A419" s="175"/>
      <c r="B419" s="173"/>
      <c r="C419" s="17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  <c r="AC419" s="163"/>
      <c r="AD419" s="163"/>
      <c r="AE419" s="163"/>
      <c r="AF419" s="163"/>
      <c r="AG419" s="163"/>
    </row>
    <row r="420" spans="1:33" ht="24.9" customHeight="1">
      <c r="A420" s="175"/>
      <c r="B420" s="173"/>
      <c r="C420" s="17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  <c r="AC420" s="163"/>
      <c r="AD420" s="163"/>
      <c r="AE420" s="163"/>
      <c r="AF420" s="163"/>
      <c r="AG420" s="163"/>
    </row>
    <row r="421" spans="1:33" ht="24.9" customHeight="1">
      <c r="A421" s="175"/>
      <c r="B421" s="173"/>
      <c r="C421" s="17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  <c r="AC421" s="163"/>
      <c r="AD421" s="163"/>
      <c r="AE421" s="163"/>
      <c r="AF421" s="163"/>
      <c r="AG421" s="163"/>
    </row>
    <row r="422" spans="1:33" ht="24.9" customHeight="1">
      <c r="A422" s="175"/>
      <c r="B422" s="173"/>
      <c r="C422" s="17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  <c r="AC422" s="163"/>
      <c r="AD422" s="163"/>
      <c r="AE422" s="163"/>
      <c r="AF422" s="163"/>
      <c r="AG422" s="163"/>
    </row>
    <row r="423" spans="1:33" ht="24.9" customHeight="1">
      <c r="A423" s="175"/>
      <c r="B423" s="173"/>
      <c r="C423" s="17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  <c r="AC423" s="163"/>
      <c r="AD423" s="163"/>
      <c r="AE423" s="163"/>
      <c r="AF423" s="163"/>
      <c r="AG423" s="163"/>
    </row>
    <row r="424" spans="1:33" ht="24.9" customHeight="1">
      <c r="A424" s="175"/>
      <c r="B424" s="173"/>
      <c r="C424" s="17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  <c r="AC424" s="163"/>
      <c r="AD424" s="163"/>
      <c r="AE424" s="163"/>
      <c r="AF424" s="163"/>
      <c r="AG424" s="163"/>
    </row>
    <row r="425" spans="1:33" ht="24.9" customHeight="1">
      <c r="A425" s="175"/>
      <c r="B425" s="173"/>
      <c r="C425" s="17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  <c r="AC425" s="163"/>
      <c r="AD425" s="163"/>
      <c r="AE425" s="163"/>
      <c r="AF425" s="163"/>
      <c r="AG425" s="163"/>
    </row>
    <row r="426" spans="1:33" ht="24.9" customHeight="1">
      <c r="A426" s="175"/>
      <c r="B426" s="173"/>
      <c r="C426" s="17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  <c r="AC426" s="163"/>
      <c r="AD426" s="163"/>
      <c r="AE426" s="163"/>
      <c r="AF426" s="163"/>
      <c r="AG426" s="163"/>
    </row>
    <row r="427" spans="1:33" ht="24.9" customHeight="1">
      <c r="A427" s="175"/>
      <c r="B427" s="173"/>
      <c r="C427" s="17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  <c r="AC427" s="163"/>
      <c r="AD427" s="163"/>
      <c r="AE427" s="163"/>
      <c r="AF427" s="163"/>
      <c r="AG427" s="163"/>
    </row>
    <row r="428" spans="1:33" ht="24.9" customHeight="1">
      <c r="A428" s="175"/>
      <c r="B428" s="173"/>
      <c r="C428" s="17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  <c r="AC428" s="163"/>
      <c r="AD428" s="163"/>
      <c r="AE428" s="163"/>
      <c r="AF428" s="163"/>
      <c r="AG428" s="163"/>
    </row>
    <row r="429" spans="1:33" ht="24.9" customHeight="1">
      <c r="A429" s="175"/>
      <c r="B429" s="173"/>
      <c r="C429" s="17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  <c r="AC429" s="163"/>
      <c r="AD429" s="163"/>
      <c r="AE429" s="163"/>
      <c r="AF429" s="163"/>
      <c r="AG429" s="163"/>
    </row>
    <row r="430" spans="1:33" ht="24.9" customHeight="1">
      <c r="A430" s="175"/>
      <c r="B430" s="173"/>
      <c r="C430" s="17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  <c r="AC430" s="163"/>
      <c r="AD430" s="163"/>
      <c r="AE430" s="163"/>
      <c r="AF430" s="163"/>
      <c r="AG430" s="163"/>
    </row>
    <row r="431" spans="1:33" ht="24.9" customHeight="1">
      <c r="A431" s="175"/>
      <c r="B431" s="173"/>
      <c r="C431" s="17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  <c r="AC431" s="163"/>
      <c r="AD431" s="163"/>
      <c r="AE431" s="163"/>
      <c r="AF431" s="163"/>
      <c r="AG431" s="163"/>
    </row>
    <row r="432" spans="1:33" ht="24.9" customHeight="1">
      <c r="A432" s="175"/>
      <c r="B432" s="173"/>
      <c r="C432" s="17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  <c r="AC432" s="163"/>
      <c r="AD432" s="163"/>
      <c r="AE432" s="163"/>
      <c r="AF432" s="163"/>
      <c r="AG432" s="163"/>
    </row>
    <row r="433" spans="1:33" ht="24.9" customHeight="1">
      <c r="A433" s="175"/>
      <c r="B433" s="173"/>
      <c r="C433" s="17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  <c r="AC433" s="163"/>
      <c r="AD433" s="163"/>
      <c r="AE433" s="163"/>
      <c r="AF433" s="163"/>
      <c r="AG433" s="163"/>
    </row>
    <row r="434" spans="1:33" ht="24.9" customHeight="1">
      <c r="A434" s="175"/>
      <c r="B434" s="173"/>
      <c r="C434" s="17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  <c r="AC434" s="163"/>
      <c r="AD434" s="163"/>
      <c r="AE434" s="163"/>
      <c r="AF434" s="163"/>
      <c r="AG434" s="163"/>
    </row>
    <row r="435" spans="1:33" ht="24.9" customHeight="1">
      <c r="A435" s="175"/>
      <c r="B435" s="173"/>
      <c r="C435" s="17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  <c r="AC435" s="163"/>
      <c r="AD435" s="163"/>
      <c r="AE435" s="163"/>
      <c r="AF435" s="163"/>
      <c r="AG435" s="163"/>
    </row>
    <row r="436" spans="1:33" ht="24.9" customHeight="1">
      <c r="A436" s="175"/>
      <c r="B436" s="173"/>
      <c r="C436" s="17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  <c r="AC436" s="163"/>
      <c r="AD436" s="163"/>
      <c r="AE436" s="163"/>
      <c r="AF436" s="163"/>
      <c r="AG436" s="163"/>
    </row>
    <row r="437" spans="1:33" ht="24.9" customHeight="1">
      <c r="A437" s="175"/>
      <c r="B437" s="173"/>
      <c r="C437" s="17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  <c r="AC437" s="163"/>
      <c r="AD437" s="163"/>
      <c r="AE437" s="163"/>
      <c r="AF437" s="163"/>
      <c r="AG437" s="163"/>
    </row>
    <row r="438" spans="1:33" ht="24.9" customHeight="1">
      <c r="A438" s="175"/>
      <c r="B438" s="173"/>
      <c r="C438" s="17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  <c r="AC438" s="163"/>
      <c r="AD438" s="163"/>
      <c r="AE438" s="163"/>
      <c r="AF438" s="163"/>
      <c r="AG438" s="163"/>
    </row>
    <row r="439" spans="1:33" ht="24.9" customHeight="1">
      <c r="A439" s="175"/>
      <c r="B439" s="173"/>
      <c r="C439" s="17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  <c r="AC439" s="163"/>
      <c r="AD439" s="163"/>
      <c r="AE439" s="163"/>
      <c r="AF439" s="163"/>
      <c r="AG439" s="163"/>
    </row>
    <row r="440" spans="1:33" ht="24.9" customHeight="1">
      <c r="A440" s="175"/>
      <c r="B440" s="173"/>
      <c r="C440" s="17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  <c r="AC440" s="163"/>
      <c r="AD440" s="163"/>
      <c r="AE440" s="163"/>
      <c r="AF440" s="163"/>
      <c r="AG440" s="163"/>
    </row>
    <row r="441" spans="1:33" ht="24.9" customHeight="1">
      <c r="A441" s="175"/>
      <c r="B441" s="173"/>
      <c r="C441" s="17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  <c r="AC441" s="163"/>
      <c r="AD441" s="163"/>
      <c r="AE441" s="163"/>
      <c r="AF441" s="163"/>
      <c r="AG441" s="163"/>
    </row>
    <row r="442" spans="1:33" ht="24.9" customHeight="1">
      <c r="A442" s="175"/>
      <c r="B442" s="173"/>
      <c r="C442" s="17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3"/>
      <c r="AG442" s="163"/>
    </row>
    <row r="443" spans="1:33" ht="24.9" customHeight="1">
      <c r="A443" s="175"/>
      <c r="B443" s="173"/>
      <c r="C443" s="17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3"/>
      <c r="AG443" s="163"/>
    </row>
    <row r="444" spans="1:33" ht="24.9" customHeight="1">
      <c r="A444" s="175"/>
      <c r="B444" s="173"/>
      <c r="C444" s="17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  <c r="AC444" s="163"/>
      <c r="AD444" s="163"/>
      <c r="AE444" s="163"/>
      <c r="AF444" s="163"/>
      <c r="AG444" s="163"/>
    </row>
    <row r="445" spans="1:33" ht="24.9" customHeight="1">
      <c r="A445" s="175"/>
      <c r="B445" s="173"/>
      <c r="C445" s="17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  <c r="AC445" s="163"/>
      <c r="AD445" s="163"/>
      <c r="AE445" s="163"/>
      <c r="AF445" s="163"/>
      <c r="AG445" s="163"/>
    </row>
    <row r="446" spans="1:33" ht="24.9" customHeight="1">
      <c r="A446" s="175"/>
      <c r="B446" s="173"/>
      <c r="C446" s="17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  <c r="AC446" s="163"/>
      <c r="AD446" s="163"/>
      <c r="AE446" s="163"/>
      <c r="AF446" s="163"/>
      <c r="AG446" s="163"/>
    </row>
    <row r="447" spans="1:33" ht="24.9" customHeight="1">
      <c r="A447" s="175"/>
      <c r="B447" s="173"/>
      <c r="C447" s="17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3"/>
      <c r="AG447" s="163"/>
    </row>
    <row r="448" spans="1:33" ht="24.9" customHeight="1">
      <c r="A448" s="175"/>
      <c r="B448" s="173"/>
      <c r="C448" s="17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3"/>
      <c r="AG448" s="163"/>
    </row>
    <row r="449" spans="1:33" ht="24.9" customHeight="1">
      <c r="A449" s="175"/>
      <c r="B449" s="173"/>
      <c r="C449" s="17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  <c r="AC449" s="163"/>
      <c r="AD449" s="163"/>
      <c r="AE449" s="163"/>
      <c r="AF449" s="163"/>
      <c r="AG449" s="163"/>
    </row>
    <row r="450" spans="1:33" ht="24.9" customHeight="1">
      <c r="A450" s="175"/>
      <c r="B450" s="173"/>
      <c r="C450" s="17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  <c r="AC450" s="163"/>
      <c r="AD450" s="163"/>
      <c r="AE450" s="163"/>
      <c r="AF450" s="163"/>
      <c r="AG450" s="163"/>
    </row>
    <row r="451" spans="1:33" ht="24.9" customHeight="1">
      <c r="A451" s="175"/>
      <c r="B451" s="173"/>
      <c r="C451" s="17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  <c r="AC451" s="163"/>
      <c r="AD451" s="163"/>
      <c r="AE451" s="163"/>
      <c r="AF451" s="163"/>
      <c r="AG451" s="163"/>
    </row>
    <row r="452" spans="1:33" ht="24.9" customHeight="1">
      <c r="A452" s="175"/>
      <c r="B452" s="173"/>
      <c r="C452" s="17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  <c r="AC452" s="163"/>
      <c r="AD452" s="163"/>
      <c r="AE452" s="163"/>
      <c r="AF452" s="163"/>
      <c r="AG452" s="163"/>
    </row>
    <row r="453" spans="1:33" ht="24.9" customHeight="1">
      <c r="A453" s="175"/>
      <c r="B453" s="173"/>
      <c r="C453" s="17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  <c r="AC453" s="163"/>
      <c r="AD453" s="163"/>
      <c r="AE453" s="163"/>
      <c r="AF453" s="163"/>
      <c r="AG453" s="163"/>
    </row>
    <row r="454" spans="1:33" ht="24.9" customHeight="1">
      <c r="A454" s="175"/>
      <c r="B454" s="173"/>
      <c r="C454" s="17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</row>
    <row r="455" spans="1:33" ht="24.9" customHeight="1">
      <c r="A455" s="175"/>
      <c r="B455" s="173"/>
      <c r="C455" s="17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3"/>
      <c r="AG455" s="163"/>
    </row>
    <row r="456" spans="1:33" ht="24.9" customHeight="1">
      <c r="A456" s="175"/>
      <c r="B456" s="173"/>
      <c r="C456" s="17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</row>
    <row r="457" spans="1:33" ht="24.9" customHeight="1">
      <c r="A457" s="175"/>
      <c r="B457" s="173"/>
      <c r="C457" s="17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</row>
    <row r="458" spans="1:33" ht="24.9" customHeight="1">
      <c r="A458" s="175"/>
      <c r="B458" s="173"/>
      <c r="C458" s="17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</row>
    <row r="459" spans="1:33" ht="24.9" customHeight="1">
      <c r="A459" s="175"/>
      <c r="B459" s="173"/>
      <c r="C459" s="17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3"/>
      <c r="AG459" s="163"/>
    </row>
    <row r="460" spans="1:33" ht="24.9" customHeight="1">
      <c r="A460" s="175"/>
      <c r="B460" s="173"/>
      <c r="C460" s="17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</row>
    <row r="461" spans="1:33" ht="24.9" customHeight="1">
      <c r="A461" s="175"/>
      <c r="B461" s="173"/>
      <c r="C461" s="17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</row>
    <row r="462" spans="1:33" ht="24.9" customHeight="1">
      <c r="A462" s="175"/>
      <c r="B462" s="173"/>
      <c r="C462" s="17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</row>
    <row r="463" spans="1:33" ht="24.9" customHeight="1">
      <c r="A463" s="175"/>
      <c r="B463" s="173"/>
      <c r="C463" s="17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</row>
    <row r="464" spans="1:33" ht="24.9" customHeight="1">
      <c r="A464" s="175"/>
      <c r="B464" s="173"/>
      <c r="C464" s="17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</row>
    <row r="465" spans="1:33" ht="24.9" customHeight="1">
      <c r="A465" s="175"/>
      <c r="B465" s="173"/>
      <c r="C465" s="17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  <c r="AC465" s="163"/>
      <c r="AD465" s="163"/>
      <c r="AE465" s="163"/>
      <c r="AF465" s="163"/>
      <c r="AG465" s="163"/>
    </row>
    <row r="466" spans="1:33" ht="24.9" customHeight="1">
      <c r="A466" s="175"/>
      <c r="B466" s="173"/>
      <c r="C466" s="17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  <c r="AC466" s="163"/>
      <c r="AD466" s="163"/>
      <c r="AE466" s="163"/>
      <c r="AF466" s="163"/>
      <c r="AG466" s="163"/>
    </row>
    <row r="467" spans="1:33" ht="24.9" customHeight="1">
      <c r="A467" s="175"/>
      <c r="B467" s="173"/>
      <c r="C467" s="17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  <c r="AC467" s="163"/>
      <c r="AD467" s="163"/>
      <c r="AE467" s="163"/>
      <c r="AF467" s="163"/>
      <c r="AG467" s="163"/>
    </row>
    <row r="468" spans="1:33" ht="24.9" customHeight="1">
      <c r="A468" s="175"/>
      <c r="B468" s="173"/>
      <c r="C468" s="17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  <c r="AC468" s="163"/>
      <c r="AD468" s="163"/>
      <c r="AE468" s="163"/>
      <c r="AF468" s="163"/>
      <c r="AG468" s="163"/>
    </row>
    <row r="469" spans="1:33" ht="24.9" customHeight="1">
      <c r="A469" s="175"/>
      <c r="B469" s="173"/>
      <c r="C469" s="17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  <c r="AC469" s="163"/>
      <c r="AD469" s="163"/>
      <c r="AE469" s="163"/>
      <c r="AF469" s="163"/>
      <c r="AG469" s="163"/>
    </row>
    <row r="470" spans="1:33" ht="24.9" customHeight="1">
      <c r="A470" s="175"/>
      <c r="B470" s="173"/>
      <c r="C470" s="17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  <c r="AC470" s="163"/>
      <c r="AD470" s="163"/>
      <c r="AE470" s="163"/>
      <c r="AF470" s="163"/>
      <c r="AG470" s="163"/>
    </row>
    <row r="471" spans="1:33" ht="24.9" customHeight="1">
      <c r="A471" s="175"/>
      <c r="B471" s="173"/>
      <c r="C471" s="17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  <c r="AC471" s="163"/>
      <c r="AD471" s="163"/>
      <c r="AE471" s="163"/>
      <c r="AF471" s="163"/>
      <c r="AG471" s="163"/>
    </row>
    <row r="472" spans="1:33" ht="24.9" customHeight="1">
      <c r="A472" s="175"/>
      <c r="B472" s="173"/>
      <c r="C472" s="17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  <c r="AC472" s="163"/>
      <c r="AD472" s="163"/>
      <c r="AE472" s="163"/>
      <c r="AF472" s="163"/>
      <c r="AG472" s="163"/>
    </row>
    <row r="473" spans="1:33" ht="24.9" customHeight="1">
      <c r="A473" s="175"/>
      <c r="B473" s="173"/>
      <c r="C473" s="17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  <c r="AA473" s="163"/>
      <c r="AB473" s="163"/>
      <c r="AC473" s="163"/>
      <c r="AD473" s="163"/>
      <c r="AE473" s="163"/>
      <c r="AF473" s="163"/>
      <c r="AG473" s="163"/>
    </row>
    <row r="474" spans="1:33" ht="24.9" customHeight="1">
      <c r="A474" s="175"/>
      <c r="B474" s="173"/>
      <c r="C474" s="17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  <c r="AA474" s="163"/>
      <c r="AB474" s="163"/>
      <c r="AC474" s="163"/>
      <c r="AD474" s="163"/>
      <c r="AE474" s="163"/>
      <c r="AF474" s="163"/>
      <c r="AG474" s="163"/>
    </row>
    <row r="475" spans="1:33" ht="24.9" customHeight="1">
      <c r="A475" s="175"/>
      <c r="B475" s="173"/>
      <c r="C475" s="17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  <c r="AA475" s="163"/>
      <c r="AB475" s="163"/>
      <c r="AC475" s="163"/>
      <c r="AD475" s="163"/>
      <c r="AE475" s="163"/>
      <c r="AF475" s="163"/>
      <c r="AG475" s="163"/>
    </row>
    <row r="476" spans="1:33" ht="24.9" customHeight="1">
      <c r="A476" s="175"/>
      <c r="B476" s="173"/>
      <c r="C476" s="17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  <c r="AA476" s="163"/>
      <c r="AB476" s="163"/>
      <c r="AC476" s="163"/>
      <c r="AD476" s="163"/>
      <c r="AE476" s="163"/>
      <c r="AF476" s="163"/>
      <c r="AG476" s="163"/>
    </row>
    <row r="477" spans="1:33" ht="24.9" customHeight="1">
      <c r="A477" s="175"/>
      <c r="B477" s="173"/>
      <c r="C477" s="17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  <c r="AA477" s="163"/>
      <c r="AB477" s="163"/>
      <c r="AC477" s="163"/>
      <c r="AD477" s="163"/>
      <c r="AE477" s="163"/>
      <c r="AF477" s="163"/>
      <c r="AG477" s="163"/>
    </row>
    <row r="478" spans="1:33" ht="24.9" customHeight="1">
      <c r="A478" s="175"/>
      <c r="B478" s="173"/>
      <c r="C478" s="17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  <c r="AA478" s="163"/>
      <c r="AB478" s="163"/>
      <c r="AC478" s="163"/>
      <c r="AD478" s="163"/>
      <c r="AE478" s="163"/>
      <c r="AF478" s="163"/>
      <c r="AG478" s="163"/>
    </row>
    <row r="479" spans="1:33" ht="24.9" customHeight="1">
      <c r="A479" s="175"/>
      <c r="B479" s="173"/>
      <c r="C479" s="17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  <c r="AA479" s="163"/>
      <c r="AB479" s="163"/>
      <c r="AC479" s="163"/>
      <c r="AD479" s="163"/>
      <c r="AE479" s="163"/>
      <c r="AF479" s="163"/>
      <c r="AG479" s="163"/>
    </row>
    <row r="480" spans="1:33" ht="24.9" customHeight="1">
      <c r="A480" s="175"/>
      <c r="B480" s="173"/>
      <c r="C480" s="17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  <c r="AA480" s="163"/>
      <c r="AB480" s="163"/>
      <c r="AC480" s="163"/>
      <c r="AD480" s="163"/>
      <c r="AE480" s="163"/>
      <c r="AF480" s="163"/>
      <c r="AG480" s="163"/>
    </row>
    <row r="481" spans="1:33" ht="24.9" customHeight="1">
      <c r="A481" s="175"/>
      <c r="B481" s="173"/>
      <c r="C481" s="17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  <c r="AA481" s="163"/>
      <c r="AB481" s="163"/>
      <c r="AC481" s="163"/>
      <c r="AD481" s="163"/>
      <c r="AE481" s="163"/>
      <c r="AF481" s="163"/>
      <c r="AG481" s="163"/>
    </row>
    <row r="482" spans="1:33" ht="24.9" customHeight="1">
      <c r="A482" s="175"/>
      <c r="B482" s="173"/>
      <c r="C482" s="17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  <c r="AA482" s="163"/>
      <c r="AB482" s="163"/>
      <c r="AC482" s="163"/>
      <c r="AD482" s="163"/>
      <c r="AE482" s="163"/>
      <c r="AF482" s="163"/>
      <c r="AG482" s="163"/>
    </row>
    <row r="483" spans="1:33" ht="24.9" customHeight="1">
      <c r="A483" s="175"/>
      <c r="B483" s="173"/>
      <c r="C483" s="17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  <c r="AA483" s="163"/>
      <c r="AB483" s="163"/>
      <c r="AC483" s="163"/>
      <c r="AD483" s="163"/>
      <c r="AE483" s="163"/>
      <c r="AF483" s="163"/>
      <c r="AG483" s="163"/>
    </row>
    <row r="484" spans="1:33" ht="24.9" customHeight="1">
      <c r="A484" s="175"/>
      <c r="B484" s="173"/>
      <c r="C484" s="17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  <c r="AA484" s="163"/>
      <c r="AB484" s="163"/>
      <c r="AC484" s="163"/>
      <c r="AD484" s="163"/>
      <c r="AE484" s="163"/>
      <c r="AF484" s="163"/>
      <c r="AG484" s="163"/>
    </row>
    <row r="485" spans="1:33" ht="24.9" customHeight="1">
      <c r="A485" s="175"/>
      <c r="B485" s="173"/>
      <c r="C485" s="17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  <c r="AA485" s="163"/>
      <c r="AB485" s="163"/>
      <c r="AC485" s="163"/>
      <c r="AD485" s="163"/>
      <c r="AE485" s="163"/>
      <c r="AF485" s="163"/>
      <c r="AG485" s="163"/>
    </row>
    <row r="486" spans="1:33" ht="24.9" customHeight="1">
      <c r="A486" s="175"/>
      <c r="B486" s="173"/>
      <c r="C486" s="17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  <c r="AA486" s="163"/>
      <c r="AB486" s="163"/>
      <c r="AC486" s="163"/>
      <c r="AD486" s="163"/>
      <c r="AE486" s="163"/>
      <c r="AF486" s="163"/>
      <c r="AG486" s="163"/>
    </row>
    <row r="487" spans="1:33" ht="24.9" customHeight="1">
      <c r="A487" s="175"/>
      <c r="B487" s="173"/>
      <c r="C487" s="17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  <c r="AA487" s="163"/>
      <c r="AB487" s="163"/>
      <c r="AC487" s="163"/>
      <c r="AD487" s="163"/>
      <c r="AE487" s="163"/>
      <c r="AF487" s="163"/>
      <c r="AG487" s="163"/>
    </row>
    <row r="488" spans="1:33" ht="24.9" customHeight="1">
      <c r="A488" s="175"/>
      <c r="B488" s="173"/>
      <c r="C488" s="17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  <c r="AA488" s="163"/>
      <c r="AB488" s="163"/>
      <c r="AC488" s="163"/>
      <c r="AD488" s="163"/>
      <c r="AE488" s="163"/>
      <c r="AF488" s="163"/>
      <c r="AG488" s="163"/>
    </row>
    <row r="489" spans="1:33" ht="24.9" customHeight="1">
      <c r="A489" s="175"/>
      <c r="B489" s="173"/>
      <c r="C489" s="17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  <c r="AA489" s="163"/>
      <c r="AB489" s="163"/>
      <c r="AC489" s="163"/>
      <c r="AD489" s="163"/>
      <c r="AE489" s="163"/>
      <c r="AF489" s="163"/>
      <c r="AG489" s="163"/>
    </row>
    <row r="490" spans="1:33" ht="24.9" customHeight="1">
      <c r="A490" s="175"/>
      <c r="B490" s="173"/>
      <c r="C490" s="17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  <c r="AA490" s="163"/>
      <c r="AB490" s="163"/>
      <c r="AC490" s="163"/>
      <c r="AD490" s="163"/>
      <c r="AE490" s="163"/>
      <c r="AF490" s="163"/>
      <c r="AG490" s="163"/>
    </row>
    <row r="491" spans="1:33" ht="24.9" customHeight="1">
      <c r="A491" s="175"/>
      <c r="B491" s="173"/>
      <c r="C491" s="17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  <c r="AA491" s="163"/>
      <c r="AB491" s="163"/>
      <c r="AC491" s="163"/>
      <c r="AD491" s="163"/>
      <c r="AE491" s="163"/>
      <c r="AF491" s="163"/>
      <c r="AG491" s="163"/>
    </row>
    <row r="492" spans="1:33" ht="24.9" customHeight="1">
      <c r="A492" s="175"/>
      <c r="B492" s="173"/>
      <c r="C492" s="17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  <c r="AC492" s="163"/>
      <c r="AD492" s="163"/>
      <c r="AE492" s="163"/>
      <c r="AF492" s="163"/>
      <c r="AG492" s="163"/>
    </row>
    <row r="493" spans="1:33" ht="24.9" customHeight="1">
      <c r="A493" s="175"/>
      <c r="B493" s="173"/>
      <c r="C493" s="17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  <c r="AC493" s="163"/>
      <c r="AD493" s="163"/>
      <c r="AE493" s="163"/>
      <c r="AF493" s="163"/>
      <c r="AG493" s="163"/>
    </row>
    <row r="494" spans="1:33" ht="24.9" customHeight="1">
      <c r="A494" s="175"/>
      <c r="B494" s="173"/>
      <c r="C494" s="17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  <c r="AC494" s="163"/>
      <c r="AD494" s="163"/>
      <c r="AE494" s="163"/>
      <c r="AF494" s="163"/>
      <c r="AG494" s="163"/>
    </row>
    <row r="495" spans="1:33" ht="24.9" customHeight="1">
      <c r="A495" s="175"/>
      <c r="B495" s="173"/>
      <c r="C495" s="17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  <c r="AC495" s="163"/>
      <c r="AD495" s="163"/>
      <c r="AE495" s="163"/>
      <c r="AF495" s="163"/>
      <c r="AG495" s="163"/>
    </row>
    <row r="496" spans="1:33" ht="24.9" customHeight="1">
      <c r="A496" s="175"/>
      <c r="B496" s="173"/>
      <c r="C496" s="17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  <c r="AC496" s="163"/>
      <c r="AD496" s="163"/>
      <c r="AE496" s="163"/>
      <c r="AF496" s="163"/>
      <c r="AG496" s="163"/>
    </row>
    <row r="497" spans="1:33" ht="24.9" customHeight="1">
      <c r="A497" s="175"/>
      <c r="B497" s="173"/>
      <c r="C497" s="17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  <c r="AC497" s="163"/>
      <c r="AD497" s="163"/>
      <c r="AE497" s="163"/>
      <c r="AF497" s="163"/>
      <c r="AG497" s="163"/>
    </row>
    <row r="498" spans="1:33" ht="24.9" customHeight="1">
      <c r="A498" s="175"/>
      <c r="B498" s="173"/>
      <c r="C498" s="17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  <c r="AC498" s="163"/>
      <c r="AD498" s="163"/>
      <c r="AE498" s="163"/>
      <c r="AF498" s="163"/>
      <c r="AG498" s="163"/>
    </row>
    <row r="499" spans="1:33" ht="24.9" customHeight="1">
      <c r="A499" s="175"/>
      <c r="B499" s="173"/>
      <c r="C499" s="17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  <c r="AC499" s="163"/>
      <c r="AD499" s="163"/>
      <c r="AE499" s="163"/>
      <c r="AF499" s="163"/>
      <c r="AG499" s="163"/>
    </row>
    <row r="500" spans="1:33" ht="24.9" customHeight="1">
      <c r="A500" s="175"/>
      <c r="B500" s="173"/>
      <c r="C500" s="17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  <c r="AC500" s="163"/>
      <c r="AD500" s="163"/>
      <c r="AE500" s="163"/>
      <c r="AF500" s="163"/>
      <c r="AG500" s="163"/>
    </row>
    <row r="501" spans="1:33" ht="24.9" customHeight="1">
      <c r="A501" s="175"/>
      <c r="B501" s="173"/>
      <c r="C501" s="17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  <c r="AA501" s="163"/>
      <c r="AB501" s="163"/>
      <c r="AC501" s="163"/>
      <c r="AD501" s="163"/>
      <c r="AE501" s="163"/>
      <c r="AF501" s="163"/>
      <c r="AG501" s="163"/>
    </row>
    <row r="502" spans="1:33" ht="24.9" customHeight="1">
      <c r="A502" s="175"/>
      <c r="B502" s="173"/>
      <c r="C502" s="17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  <c r="AA502" s="163"/>
      <c r="AB502" s="163"/>
      <c r="AC502" s="163"/>
      <c r="AD502" s="163"/>
      <c r="AE502" s="163"/>
      <c r="AF502" s="163"/>
      <c r="AG502" s="163"/>
    </row>
    <row r="503" spans="1:33" ht="24.9" customHeight="1">
      <c r="A503" s="175"/>
      <c r="B503" s="173"/>
      <c r="C503" s="17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  <c r="AA503" s="163"/>
      <c r="AB503" s="163"/>
      <c r="AC503" s="163"/>
      <c r="AD503" s="163"/>
      <c r="AE503" s="163"/>
      <c r="AF503" s="163"/>
      <c r="AG503" s="163"/>
    </row>
    <row r="504" spans="1:33" ht="24.9" customHeight="1">
      <c r="A504" s="175"/>
      <c r="B504" s="173"/>
      <c r="C504" s="17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  <c r="AC504" s="163"/>
      <c r="AD504" s="163"/>
      <c r="AE504" s="163"/>
      <c r="AF504" s="163"/>
      <c r="AG504" s="163"/>
    </row>
    <row r="505" spans="1:33" ht="24.9" customHeight="1">
      <c r="A505" s="175"/>
      <c r="B505" s="173"/>
      <c r="C505" s="17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  <c r="AC505" s="163"/>
      <c r="AD505" s="163"/>
      <c r="AE505" s="163"/>
      <c r="AF505" s="163"/>
      <c r="AG505" s="163"/>
    </row>
    <row r="506" spans="1:33" ht="24.9" customHeight="1">
      <c r="A506" s="175"/>
      <c r="B506" s="173"/>
      <c r="C506" s="17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  <c r="AA506" s="163"/>
      <c r="AB506" s="163"/>
      <c r="AC506" s="163"/>
      <c r="AD506" s="163"/>
      <c r="AE506" s="163"/>
      <c r="AF506" s="163"/>
      <c r="AG506" s="163"/>
    </row>
    <row r="507" spans="1:33" ht="24.9" customHeight="1">
      <c r="A507" s="175"/>
      <c r="B507" s="173"/>
      <c r="C507" s="17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  <c r="AA507" s="163"/>
      <c r="AB507" s="163"/>
      <c r="AC507" s="163"/>
      <c r="AD507" s="163"/>
      <c r="AE507" s="163"/>
      <c r="AF507" s="163"/>
      <c r="AG507" s="163"/>
    </row>
    <row r="508" spans="1:33" ht="24.9" customHeight="1">
      <c r="A508" s="175"/>
      <c r="B508" s="173"/>
      <c r="C508" s="17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163"/>
      <c r="AB508" s="163"/>
      <c r="AC508" s="163"/>
      <c r="AD508" s="163"/>
      <c r="AE508" s="163"/>
      <c r="AF508" s="163"/>
      <c r="AG508" s="163"/>
    </row>
    <row r="509" spans="1:33" ht="24.9" customHeight="1">
      <c r="A509" s="175"/>
      <c r="B509" s="173"/>
      <c r="C509" s="17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163"/>
      <c r="AB509" s="163"/>
      <c r="AC509" s="163"/>
      <c r="AD509" s="163"/>
      <c r="AE509" s="163"/>
      <c r="AF509" s="163"/>
      <c r="AG509" s="163"/>
    </row>
    <row r="510" spans="1:33" ht="24.9" customHeight="1">
      <c r="A510" s="175"/>
      <c r="B510" s="173"/>
      <c r="C510" s="17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</row>
    <row r="511" spans="1:33" ht="24.9" customHeight="1">
      <c r="A511" s="175"/>
      <c r="B511" s="173"/>
      <c r="C511" s="17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</row>
    <row r="512" spans="1:33" ht="24.9" customHeight="1">
      <c r="A512" s="175"/>
      <c r="B512" s="173"/>
      <c r="C512" s="17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</row>
    <row r="513" spans="1:33" ht="24.9" customHeight="1">
      <c r="A513" s="175"/>
      <c r="B513" s="173"/>
      <c r="C513" s="17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</row>
    <row r="514" spans="1:33" ht="24.9" customHeight="1">
      <c r="A514" s="175"/>
      <c r="B514" s="173"/>
      <c r="C514" s="17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</row>
    <row r="515" spans="1:33" ht="24.9" customHeight="1">
      <c r="A515" s="175"/>
      <c r="B515" s="173"/>
      <c r="C515" s="17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3"/>
      <c r="AG515" s="163"/>
    </row>
    <row r="516" spans="1:33" ht="24.9" customHeight="1">
      <c r="A516" s="175"/>
      <c r="B516" s="173"/>
      <c r="C516" s="17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3"/>
      <c r="AG516" s="163"/>
    </row>
    <row r="517" spans="1:33" ht="24.9" customHeight="1">
      <c r="A517" s="175"/>
      <c r="B517" s="173"/>
      <c r="C517" s="17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3"/>
      <c r="AG517" s="163"/>
    </row>
    <row r="518" spans="1:33" ht="24.9" customHeight="1">
      <c r="A518" s="175"/>
      <c r="B518" s="173"/>
      <c r="C518" s="17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3"/>
      <c r="AG518" s="163"/>
    </row>
    <row r="519" spans="1:33" ht="24.9" customHeight="1">
      <c r="A519" s="175"/>
      <c r="B519" s="173"/>
      <c r="C519" s="17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3"/>
      <c r="AG519" s="163"/>
    </row>
    <row r="520" spans="1:33" ht="24.9" customHeight="1">
      <c r="A520" s="175"/>
      <c r="B520" s="173"/>
      <c r="C520" s="17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3"/>
      <c r="AG520" s="163"/>
    </row>
    <row r="521" spans="1:33" ht="24.9" customHeight="1">
      <c r="A521" s="175"/>
      <c r="B521" s="173"/>
      <c r="C521" s="17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  <c r="AA521" s="163"/>
      <c r="AB521" s="163"/>
      <c r="AC521" s="163"/>
      <c r="AD521" s="163"/>
      <c r="AE521" s="163"/>
      <c r="AF521" s="163"/>
      <c r="AG521" s="163"/>
    </row>
    <row r="522" spans="1:33" ht="24.9" customHeight="1">
      <c r="A522" s="175"/>
      <c r="B522" s="173"/>
      <c r="C522" s="17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  <c r="AA522" s="163"/>
      <c r="AB522" s="163"/>
      <c r="AC522" s="163"/>
      <c r="AD522" s="163"/>
      <c r="AE522" s="163"/>
      <c r="AF522" s="163"/>
      <c r="AG522" s="163"/>
    </row>
    <row r="523" spans="1:33" ht="24.9" customHeight="1">
      <c r="A523" s="175"/>
      <c r="B523" s="173"/>
      <c r="C523" s="17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3"/>
      <c r="AB523" s="163"/>
      <c r="AC523" s="163"/>
      <c r="AD523" s="163"/>
      <c r="AE523" s="163"/>
      <c r="AF523" s="163"/>
      <c r="AG523" s="163"/>
    </row>
    <row r="524" spans="1:33" ht="24.9" customHeight="1">
      <c r="A524" s="175"/>
      <c r="B524" s="173"/>
      <c r="C524" s="17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  <c r="AC524" s="163"/>
      <c r="AD524" s="163"/>
      <c r="AE524" s="163"/>
      <c r="AF524" s="163"/>
      <c r="AG524" s="163"/>
    </row>
    <row r="525" spans="1:33" ht="24.9" customHeight="1">
      <c r="A525" s="175"/>
      <c r="B525" s="173"/>
      <c r="C525" s="17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3"/>
      <c r="AG525" s="163"/>
    </row>
    <row r="526" spans="1:33" ht="24.9" customHeight="1">
      <c r="A526" s="175"/>
      <c r="B526" s="173"/>
      <c r="C526" s="17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  <c r="AA526" s="163"/>
      <c r="AB526" s="163"/>
      <c r="AC526" s="163"/>
      <c r="AD526" s="163"/>
      <c r="AE526" s="163"/>
      <c r="AF526" s="163"/>
      <c r="AG526" s="163"/>
    </row>
    <row r="527" spans="1:33" ht="24.9" customHeight="1">
      <c r="A527" s="175"/>
      <c r="B527" s="173"/>
      <c r="C527" s="17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  <c r="AA527" s="163"/>
      <c r="AB527" s="163"/>
      <c r="AC527" s="163"/>
      <c r="AD527" s="163"/>
      <c r="AE527" s="163"/>
      <c r="AF527" s="163"/>
      <c r="AG527" s="163"/>
    </row>
    <row r="528" spans="1:33" ht="24.9" customHeight="1">
      <c r="A528" s="175"/>
      <c r="B528" s="173"/>
      <c r="C528" s="17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63"/>
      <c r="AF528" s="163"/>
      <c r="AG528" s="163"/>
    </row>
    <row r="529" spans="1:33" ht="24.9" customHeight="1">
      <c r="A529" s="175"/>
      <c r="B529" s="173"/>
      <c r="C529" s="17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  <c r="AC529" s="163"/>
      <c r="AD529" s="163"/>
      <c r="AE529" s="163"/>
      <c r="AF529" s="163"/>
      <c r="AG529" s="163"/>
    </row>
    <row r="530" spans="1:33" ht="24.9" customHeight="1">
      <c r="A530" s="175"/>
      <c r="B530" s="173"/>
      <c r="C530" s="17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  <c r="AC530" s="163"/>
      <c r="AD530" s="163"/>
      <c r="AE530" s="163"/>
      <c r="AF530" s="163"/>
      <c r="AG530" s="163"/>
    </row>
    <row r="531" spans="1:33" ht="24.9" customHeight="1">
      <c r="A531" s="175"/>
      <c r="B531" s="173"/>
      <c r="C531" s="17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  <c r="AC531" s="163"/>
      <c r="AD531" s="163"/>
      <c r="AE531" s="163"/>
      <c r="AF531" s="163"/>
      <c r="AG531" s="163"/>
    </row>
    <row r="532" spans="1:33" ht="24.9" customHeight="1">
      <c r="A532" s="175"/>
      <c r="B532" s="173"/>
      <c r="C532" s="17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3"/>
      <c r="AG532" s="163"/>
    </row>
    <row r="533" spans="1:33" ht="24.9" customHeight="1">
      <c r="A533" s="175"/>
      <c r="B533" s="173"/>
      <c r="C533" s="17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  <c r="AC533" s="163"/>
      <c r="AD533" s="163"/>
      <c r="AE533" s="163"/>
      <c r="AF533" s="163"/>
      <c r="AG533" s="163"/>
    </row>
    <row r="534" spans="1:33" ht="24.9" customHeight="1">
      <c r="A534" s="175"/>
      <c r="B534" s="173"/>
      <c r="C534" s="17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  <c r="AC534" s="163"/>
      <c r="AD534" s="163"/>
      <c r="AE534" s="163"/>
      <c r="AF534" s="163"/>
      <c r="AG534" s="163"/>
    </row>
    <row r="535" spans="1:33" ht="24.9" customHeight="1">
      <c r="A535" s="175"/>
      <c r="B535" s="173"/>
      <c r="C535" s="17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  <c r="AC535" s="163"/>
      <c r="AD535" s="163"/>
      <c r="AE535" s="163"/>
      <c r="AF535" s="163"/>
      <c r="AG535" s="163"/>
    </row>
    <row r="536" spans="1:33" ht="24.9" customHeight="1">
      <c r="A536" s="175"/>
      <c r="B536" s="173"/>
      <c r="C536" s="17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  <c r="AC536" s="163"/>
      <c r="AD536" s="163"/>
      <c r="AE536" s="163"/>
      <c r="AF536" s="163"/>
      <c r="AG536" s="163"/>
    </row>
    <row r="537" spans="1:33" ht="24.9" customHeight="1">
      <c r="A537" s="175"/>
      <c r="B537" s="173"/>
      <c r="C537" s="17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  <c r="AA537" s="163"/>
      <c r="AB537" s="163"/>
      <c r="AC537" s="163"/>
      <c r="AD537" s="163"/>
      <c r="AE537" s="163"/>
      <c r="AF537" s="163"/>
      <c r="AG537" s="163"/>
    </row>
    <row r="538" spans="1:33" ht="24.9" customHeight="1">
      <c r="A538" s="175"/>
      <c r="B538" s="173"/>
      <c r="C538" s="17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  <c r="AA538" s="163"/>
      <c r="AB538" s="163"/>
      <c r="AC538" s="163"/>
      <c r="AD538" s="163"/>
      <c r="AE538" s="163"/>
      <c r="AF538" s="163"/>
      <c r="AG538" s="163"/>
    </row>
    <row r="539" spans="1:33" ht="24.9" customHeight="1">
      <c r="A539" s="175"/>
      <c r="B539" s="173"/>
      <c r="C539" s="17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  <c r="AA539" s="163"/>
      <c r="AB539" s="163"/>
      <c r="AC539" s="163"/>
      <c r="AD539" s="163"/>
      <c r="AE539" s="163"/>
      <c r="AF539" s="163"/>
      <c r="AG539" s="163"/>
    </row>
    <row r="540" spans="1:33" ht="24.9" customHeight="1">
      <c r="A540" s="175"/>
      <c r="B540" s="173"/>
      <c r="C540" s="17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  <c r="AA540" s="163"/>
      <c r="AB540" s="163"/>
      <c r="AC540" s="163"/>
      <c r="AD540" s="163"/>
      <c r="AE540" s="163"/>
      <c r="AF540" s="163"/>
      <c r="AG540" s="163"/>
    </row>
    <row r="541" spans="1:33" ht="24.9" customHeight="1">
      <c r="A541" s="175"/>
      <c r="B541" s="173"/>
      <c r="C541" s="17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  <c r="AA541" s="163"/>
      <c r="AB541" s="163"/>
      <c r="AC541" s="163"/>
      <c r="AD541" s="163"/>
      <c r="AE541" s="163"/>
      <c r="AF541" s="163"/>
      <c r="AG541" s="163"/>
    </row>
    <row r="542" spans="1:33" ht="24.9" customHeight="1">
      <c r="A542" s="175"/>
      <c r="B542" s="173"/>
      <c r="C542" s="17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  <c r="AA542" s="163"/>
      <c r="AB542" s="163"/>
      <c r="AC542" s="163"/>
      <c r="AD542" s="163"/>
      <c r="AE542" s="163"/>
      <c r="AF542" s="163"/>
      <c r="AG542" s="163"/>
    </row>
    <row r="543" spans="1:33" ht="24.9" customHeight="1">
      <c r="A543" s="175"/>
      <c r="B543" s="173"/>
      <c r="C543" s="17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  <c r="AA543" s="163"/>
      <c r="AB543" s="163"/>
      <c r="AC543" s="163"/>
      <c r="AD543" s="163"/>
      <c r="AE543" s="163"/>
      <c r="AF543" s="163"/>
      <c r="AG543" s="163"/>
    </row>
    <row r="544" spans="1:33" ht="24.9" customHeight="1">
      <c r="A544" s="175"/>
      <c r="B544" s="173"/>
      <c r="C544" s="17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  <c r="AA544" s="163"/>
      <c r="AB544" s="163"/>
      <c r="AC544" s="163"/>
      <c r="AD544" s="163"/>
      <c r="AE544" s="163"/>
      <c r="AF544" s="163"/>
      <c r="AG544" s="163"/>
    </row>
    <row r="545" spans="1:33" ht="24.9" customHeight="1">
      <c r="A545" s="175"/>
      <c r="B545" s="173"/>
      <c r="C545" s="17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  <c r="AA545" s="163"/>
      <c r="AB545" s="163"/>
      <c r="AC545" s="163"/>
      <c r="AD545" s="163"/>
      <c r="AE545" s="163"/>
      <c r="AF545" s="163"/>
      <c r="AG545" s="163"/>
    </row>
    <row r="546" spans="1:33" ht="24.9" customHeight="1">
      <c r="A546" s="175"/>
      <c r="B546" s="173"/>
      <c r="C546" s="17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  <c r="AA546" s="163"/>
      <c r="AB546" s="163"/>
      <c r="AC546" s="163"/>
      <c r="AD546" s="163"/>
      <c r="AE546" s="163"/>
      <c r="AF546" s="163"/>
      <c r="AG546" s="163"/>
    </row>
    <row r="547" spans="1:33" ht="24.9" customHeight="1">
      <c r="A547" s="175"/>
      <c r="B547" s="173"/>
      <c r="C547" s="17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  <c r="AA547" s="163"/>
      <c r="AB547" s="163"/>
      <c r="AC547" s="163"/>
      <c r="AD547" s="163"/>
      <c r="AE547" s="163"/>
      <c r="AF547" s="163"/>
      <c r="AG547" s="163"/>
    </row>
    <row r="548" spans="1:33" ht="24.9" customHeight="1">
      <c r="A548" s="175"/>
      <c r="B548" s="173"/>
      <c r="C548" s="17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63"/>
      <c r="AF548" s="163"/>
      <c r="AG548" s="163"/>
    </row>
    <row r="549" spans="1:33" ht="24.9" customHeight="1">
      <c r="A549" s="175"/>
      <c r="B549" s="173"/>
      <c r="C549" s="17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  <c r="AA549" s="163"/>
      <c r="AB549" s="163"/>
      <c r="AC549" s="163"/>
      <c r="AD549" s="163"/>
      <c r="AE549" s="163"/>
      <c r="AF549" s="163"/>
      <c r="AG549" s="163"/>
    </row>
    <row r="550" spans="1:33" ht="24.9" customHeight="1">
      <c r="A550" s="175"/>
      <c r="B550" s="173"/>
      <c r="C550" s="17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  <c r="AA550" s="163"/>
      <c r="AB550" s="163"/>
      <c r="AC550" s="163"/>
      <c r="AD550" s="163"/>
      <c r="AE550" s="163"/>
      <c r="AF550" s="163"/>
      <c r="AG550" s="163"/>
    </row>
    <row r="551" spans="1:33" ht="24.9" customHeight="1">
      <c r="A551" s="175"/>
      <c r="B551" s="173"/>
      <c r="C551" s="17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  <c r="AA551" s="163"/>
      <c r="AB551" s="163"/>
      <c r="AC551" s="163"/>
      <c r="AD551" s="163"/>
      <c r="AE551" s="163"/>
      <c r="AF551" s="163"/>
      <c r="AG551" s="163"/>
    </row>
    <row r="552" spans="1:33" ht="24.9" customHeight="1">
      <c r="A552" s="175"/>
      <c r="B552" s="173"/>
      <c r="C552" s="17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  <c r="AA552" s="163"/>
      <c r="AB552" s="163"/>
      <c r="AC552" s="163"/>
      <c r="AD552" s="163"/>
      <c r="AE552" s="163"/>
      <c r="AF552" s="163"/>
      <c r="AG552" s="163"/>
    </row>
    <row r="553" spans="1:33" ht="24.9" customHeight="1">
      <c r="A553" s="175"/>
      <c r="B553" s="173"/>
      <c r="C553" s="17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  <c r="AA553" s="163"/>
      <c r="AB553" s="163"/>
      <c r="AC553" s="163"/>
      <c r="AD553" s="163"/>
      <c r="AE553" s="163"/>
      <c r="AF553" s="163"/>
      <c r="AG553" s="163"/>
    </row>
    <row r="554" spans="1:33" ht="24.9" customHeight="1">
      <c r="A554" s="175"/>
      <c r="B554" s="173"/>
      <c r="C554" s="17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  <c r="AA554" s="163"/>
      <c r="AB554" s="163"/>
      <c r="AC554" s="163"/>
      <c r="AD554" s="163"/>
      <c r="AE554" s="163"/>
      <c r="AF554" s="163"/>
      <c r="AG554" s="163"/>
    </row>
    <row r="555" spans="1:33" ht="24.9" customHeight="1">
      <c r="A555" s="175"/>
      <c r="B555" s="173"/>
      <c r="C555" s="17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  <c r="AA555" s="163"/>
      <c r="AB555" s="163"/>
      <c r="AC555" s="163"/>
      <c r="AD555" s="163"/>
      <c r="AE555" s="163"/>
      <c r="AF555" s="163"/>
      <c r="AG555" s="163"/>
    </row>
    <row r="556" spans="1:33" ht="24.9" customHeight="1">
      <c r="A556" s="175"/>
      <c r="B556" s="173"/>
      <c r="C556" s="17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  <c r="AA556" s="163"/>
      <c r="AB556" s="163"/>
      <c r="AC556" s="163"/>
      <c r="AD556" s="163"/>
      <c r="AE556" s="163"/>
      <c r="AF556" s="163"/>
      <c r="AG556" s="163"/>
    </row>
    <row r="557" spans="1:33" ht="24.9" customHeight="1">
      <c r="A557" s="175"/>
      <c r="B557" s="173"/>
      <c r="C557" s="17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  <c r="AA557" s="163"/>
      <c r="AB557" s="163"/>
      <c r="AC557" s="163"/>
      <c r="AD557" s="163"/>
      <c r="AE557" s="163"/>
      <c r="AF557" s="163"/>
      <c r="AG557" s="163"/>
    </row>
    <row r="558" spans="1:33" ht="24.9" customHeight="1">
      <c r="A558" s="175"/>
      <c r="B558" s="173"/>
      <c r="C558" s="17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  <c r="AA558" s="163"/>
      <c r="AB558" s="163"/>
      <c r="AC558" s="163"/>
      <c r="AD558" s="163"/>
      <c r="AE558" s="163"/>
      <c r="AF558" s="163"/>
      <c r="AG558" s="163"/>
    </row>
    <row r="559" spans="1:33" ht="24.9" customHeight="1">
      <c r="A559" s="175"/>
      <c r="B559" s="173"/>
      <c r="C559" s="17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  <c r="AA559" s="163"/>
      <c r="AB559" s="163"/>
      <c r="AC559" s="163"/>
      <c r="AD559" s="163"/>
      <c r="AE559" s="163"/>
      <c r="AF559" s="163"/>
      <c r="AG559" s="163"/>
    </row>
    <row r="560" spans="1:33" ht="24.9" customHeight="1">
      <c r="A560" s="175"/>
      <c r="B560" s="173"/>
      <c r="C560" s="17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  <c r="AA560" s="163"/>
      <c r="AB560" s="163"/>
      <c r="AC560" s="163"/>
      <c r="AD560" s="163"/>
      <c r="AE560" s="163"/>
      <c r="AF560" s="163"/>
      <c r="AG560" s="163"/>
    </row>
    <row r="561" spans="1:33" ht="24.9" customHeight="1">
      <c r="A561" s="175"/>
      <c r="B561" s="173"/>
      <c r="C561" s="17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  <c r="AA561" s="163"/>
      <c r="AB561" s="163"/>
      <c r="AC561" s="163"/>
      <c r="AD561" s="163"/>
      <c r="AE561" s="163"/>
      <c r="AF561" s="163"/>
      <c r="AG561" s="163"/>
    </row>
    <row r="562" spans="1:33" ht="24.9" customHeight="1">
      <c r="A562" s="175"/>
      <c r="B562" s="173"/>
      <c r="C562" s="17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  <c r="AA562" s="163"/>
      <c r="AB562" s="163"/>
      <c r="AC562" s="163"/>
      <c r="AD562" s="163"/>
      <c r="AE562" s="163"/>
      <c r="AF562" s="163"/>
      <c r="AG562" s="163"/>
    </row>
    <row r="563" spans="1:33" ht="24.9" customHeight="1">
      <c r="A563" s="175"/>
      <c r="B563" s="173"/>
      <c r="C563" s="17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  <c r="AA563" s="163"/>
      <c r="AB563" s="163"/>
      <c r="AC563" s="163"/>
      <c r="AD563" s="163"/>
      <c r="AE563" s="163"/>
      <c r="AF563" s="163"/>
      <c r="AG563" s="163"/>
    </row>
    <row r="564" spans="1:33" ht="24.9" customHeight="1">
      <c r="A564" s="175"/>
      <c r="B564" s="173"/>
      <c r="C564" s="17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  <c r="AC564" s="163"/>
      <c r="AD564" s="163"/>
      <c r="AE564" s="163"/>
      <c r="AF564" s="163"/>
      <c r="AG564" s="163"/>
    </row>
    <row r="565" spans="1:33" ht="24.9" customHeight="1">
      <c r="A565" s="175"/>
      <c r="B565" s="173"/>
      <c r="C565" s="17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</row>
    <row r="566" spans="1:33" ht="24.9" customHeight="1">
      <c r="A566" s="175"/>
      <c r="B566" s="173"/>
      <c r="C566" s="17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</row>
    <row r="567" spans="1:33" ht="24.9" customHeight="1">
      <c r="A567" s="175"/>
      <c r="B567" s="173"/>
      <c r="C567" s="17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</row>
    <row r="568" spans="1:33" ht="24.9" customHeight="1">
      <c r="A568" s="175"/>
      <c r="B568" s="173"/>
      <c r="C568" s="17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</row>
    <row r="569" spans="1:33" ht="24.9" customHeight="1">
      <c r="A569" s="175"/>
      <c r="B569" s="173"/>
      <c r="C569" s="17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</row>
    <row r="570" spans="1:33" ht="24.9" customHeight="1">
      <c r="A570" s="175"/>
      <c r="B570" s="173"/>
      <c r="C570" s="17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</row>
    <row r="571" spans="1:33" ht="24.9" customHeight="1">
      <c r="A571" s="175"/>
      <c r="B571" s="173"/>
      <c r="C571" s="173"/>
      <c r="D571" s="163"/>
      <c r="E571" s="163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  <c r="AC571" s="163"/>
      <c r="AD571" s="163"/>
      <c r="AE571" s="163"/>
      <c r="AF571" s="163"/>
      <c r="AG571" s="163"/>
    </row>
    <row r="572" spans="1:33" ht="24.9" customHeight="1">
      <c r="A572" s="175"/>
      <c r="B572" s="173"/>
      <c r="C572" s="173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</row>
    <row r="573" spans="1:33" ht="24.9" customHeight="1">
      <c r="A573" s="175"/>
      <c r="B573" s="173"/>
      <c r="C573" s="173"/>
      <c r="D573" s="163"/>
      <c r="E573" s="163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  <c r="AA573" s="163"/>
      <c r="AB573" s="163"/>
      <c r="AC573" s="163"/>
      <c r="AD573" s="163"/>
      <c r="AE573" s="163"/>
      <c r="AF573" s="163"/>
      <c r="AG573" s="163"/>
    </row>
    <row r="574" spans="1:33" ht="24.9" customHeight="1">
      <c r="A574" s="175"/>
      <c r="B574" s="173"/>
      <c r="C574" s="173"/>
      <c r="D574" s="163"/>
      <c r="E574" s="163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  <c r="AA574" s="163"/>
      <c r="AB574" s="163"/>
      <c r="AC574" s="163"/>
      <c r="AD574" s="163"/>
      <c r="AE574" s="163"/>
      <c r="AF574" s="163"/>
      <c r="AG574" s="163"/>
    </row>
    <row r="575" spans="1:33" ht="24.9" customHeight="1">
      <c r="A575" s="175"/>
      <c r="B575" s="173"/>
      <c r="C575" s="173"/>
      <c r="D575" s="163"/>
      <c r="E575" s="163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  <c r="AA575" s="163"/>
      <c r="AB575" s="163"/>
      <c r="AC575" s="163"/>
      <c r="AD575" s="163"/>
      <c r="AE575" s="163"/>
      <c r="AF575" s="163"/>
      <c r="AG575" s="163"/>
    </row>
    <row r="576" spans="1:33" ht="24.9" customHeight="1">
      <c r="A576" s="175"/>
      <c r="B576" s="173"/>
      <c r="C576" s="173"/>
      <c r="D576" s="163"/>
      <c r="E576" s="163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  <c r="AA576" s="163"/>
      <c r="AB576" s="163"/>
      <c r="AC576" s="163"/>
      <c r="AD576" s="163"/>
      <c r="AE576" s="163"/>
      <c r="AF576" s="163"/>
      <c r="AG576" s="163"/>
    </row>
    <row r="577" spans="1:33" ht="24.9" customHeight="1">
      <c r="A577" s="175"/>
      <c r="B577" s="173"/>
      <c r="C577" s="173"/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  <c r="AA577" s="163"/>
      <c r="AB577" s="163"/>
      <c r="AC577" s="163"/>
      <c r="AD577" s="163"/>
      <c r="AE577" s="163"/>
      <c r="AF577" s="163"/>
      <c r="AG577" s="163"/>
    </row>
    <row r="578" spans="1:33" ht="24.9" customHeight="1">
      <c r="A578" s="175"/>
      <c r="B578" s="173"/>
      <c r="C578" s="173"/>
      <c r="D578" s="163"/>
      <c r="E578" s="163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  <c r="AA578" s="163"/>
      <c r="AB578" s="163"/>
      <c r="AC578" s="163"/>
      <c r="AD578" s="163"/>
      <c r="AE578" s="163"/>
      <c r="AF578" s="163"/>
      <c r="AG578" s="163"/>
    </row>
    <row r="579" spans="1:33" ht="24.9" customHeight="1">
      <c r="A579" s="175"/>
      <c r="B579" s="173"/>
      <c r="C579" s="173"/>
      <c r="D579" s="163"/>
      <c r="E579" s="163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  <c r="AA579" s="163"/>
      <c r="AB579" s="163"/>
      <c r="AC579" s="163"/>
      <c r="AD579" s="163"/>
      <c r="AE579" s="163"/>
      <c r="AF579" s="163"/>
      <c r="AG579" s="163"/>
    </row>
    <row r="580" spans="1:33" ht="24.9" customHeight="1">
      <c r="A580" s="175"/>
      <c r="B580" s="173"/>
      <c r="C580" s="173"/>
      <c r="D580" s="163"/>
      <c r="E580" s="163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  <c r="AA580" s="163"/>
      <c r="AB580" s="163"/>
      <c r="AC580" s="163"/>
      <c r="AD580" s="163"/>
      <c r="AE580" s="163"/>
      <c r="AF580" s="163"/>
      <c r="AG580" s="163"/>
    </row>
    <row r="581" spans="1:33" ht="24.9" customHeight="1">
      <c r="A581" s="175"/>
      <c r="B581" s="173"/>
      <c r="C581" s="173"/>
      <c r="D581" s="163"/>
      <c r="E581" s="163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  <c r="AA581" s="163"/>
      <c r="AB581" s="163"/>
      <c r="AC581" s="163"/>
      <c r="AD581" s="163"/>
      <c r="AE581" s="163"/>
      <c r="AF581" s="163"/>
      <c r="AG581" s="163"/>
    </row>
    <row r="582" spans="1:33" ht="24.9" customHeight="1">
      <c r="A582" s="175"/>
      <c r="B582" s="173"/>
      <c r="C582" s="173"/>
      <c r="D582" s="163"/>
      <c r="E582" s="163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  <c r="AA582" s="163"/>
      <c r="AB582" s="163"/>
      <c r="AC582" s="163"/>
      <c r="AD582" s="163"/>
      <c r="AE582" s="163"/>
      <c r="AF582" s="163"/>
      <c r="AG582" s="163"/>
    </row>
    <row r="583" spans="1:33" ht="24.9" customHeight="1">
      <c r="A583" s="175"/>
      <c r="B583" s="173"/>
      <c r="C583" s="173"/>
      <c r="D583" s="163"/>
      <c r="E583" s="163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  <c r="AA583" s="163"/>
      <c r="AB583" s="163"/>
      <c r="AC583" s="163"/>
      <c r="AD583" s="163"/>
      <c r="AE583" s="163"/>
      <c r="AF583" s="163"/>
      <c r="AG583" s="163"/>
    </row>
    <row r="584" spans="1:33" ht="24.9" customHeight="1">
      <c r="A584" s="175"/>
      <c r="B584" s="173"/>
      <c r="C584" s="173"/>
      <c r="D584" s="163"/>
      <c r="E584" s="163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  <c r="AA584" s="163"/>
      <c r="AB584" s="163"/>
      <c r="AC584" s="163"/>
      <c r="AD584" s="163"/>
      <c r="AE584" s="163"/>
      <c r="AF584" s="163"/>
      <c r="AG584" s="163"/>
    </row>
    <row r="585" spans="1:33" ht="24.9" customHeight="1">
      <c r="A585" s="175"/>
      <c r="B585" s="173"/>
      <c r="C585" s="173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  <c r="AA585" s="163"/>
      <c r="AB585" s="163"/>
      <c r="AC585" s="163"/>
      <c r="AD585" s="163"/>
      <c r="AE585" s="163"/>
      <c r="AF585" s="163"/>
      <c r="AG585" s="163"/>
    </row>
    <row r="586" spans="1:33" ht="24.9" customHeight="1">
      <c r="A586" s="175"/>
      <c r="B586" s="173"/>
      <c r="C586" s="173"/>
      <c r="D586" s="163"/>
      <c r="E586" s="163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  <c r="AA586" s="163"/>
      <c r="AB586" s="163"/>
      <c r="AC586" s="163"/>
      <c r="AD586" s="163"/>
      <c r="AE586" s="163"/>
      <c r="AF586" s="163"/>
      <c r="AG586" s="163"/>
    </row>
    <row r="587" spans="1:33" ht="24.9" customHeight="1">
      <c r="A587" s="175"/>
      <c r="B587" s="173"/>
      <c r="C587" s="173"/>
      <c r="D587" s="163"/>
      <c r="E587" s="163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  <c r="AA587" s="163"/>
      <c r="AB587" s="163"/>
      <c r="AC587" s="163"/>
      <c r="AD587" s="163"/>
      <c r="AE587" s="163"/>
      <c r="AF587" s="163"/>
      <c r="AG587" s="163"/>
    </row>
    <row r="588" spans="1:33" ht="24.9" customHeight="1">
      <c r="A588" s="175"/>
      <c r="B588" s="173"/>
      <c r="C588" s="173"/>
      <c r="D588" s="163"/>
      <c r="E588" s="163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  <c r="AA588" s="163"/>
      <c r="AB588" s="163"/>
      <c r="AC588" s="163"/>
      <c r="AD588" s="163"/>
      <c r="AE588" s="163"/>
      <c r="AF588" s="163"/>
      <c r="AG588" s="163"/>
    </row>
    <row r="589" spans="1:33" ht="24.9" customHeight="1">
      <c r="A589" s="175"/>
      <c r="B589" s="173"/>
      <c r="C589" s="173"/>
      <c r="D589" s="163"/>
      <c r="E589" s="163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  <c r="AA589" s="163"/>
      <c r="AB589" s="163"/>
      <c r="AC589" s="163"/>
      <c r="AD589" s="163"/>
      <c r="AE589" s="163"/>
      <c r="AF589" s="163"/>
      <c r="AG589" s="163"/>
    </row>
    <row r="590" spans="1:33" ht="24.9" customHeight="1">
      <c r="A590" s="175"/>
      <c r="B590" s="173"/>
      <c r="C590" s="173"/>
      <c r="D590" s="163"/>
      <c r="E590" s="163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  <c r="AA590" s="163"/>
      <c r="AB590" s="163"/>
      <c r="AC590" s="163"/>
      <c r="AD590" s="163"/>
      <c r="AE590" s="163"/>
      <c r="AF590" s="163"/>
      <c r="AG590" s="163"/>
    </row>
    <row r="591" spans="1:33" ht="24.9" customHeight="1">
      <c r="A591" s="175"/>
      <c r="B591" s="173"/>
      <c r="C591" s="173"/>
      <c r="D591" s="163"/>
      <c r="E591" s="163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  <c r="AA591" s="163"/>
      <c r="AB591" s="163"/>
      <c r="AC591" s="163"/>
      <c r="AD591" s="163"/>
      <c r="AE591" s="163"/>
      <c r="AF591" s="163"/>
      <c r="AG591" s="163"/>
    </row>
    <row r="592" spans="1:33" ht="24.9" customHeight="1">
      <c r="A592" s="175"/>
      <c r="B592" s="173"/>
      <c r="C592" s="173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  <c r="AA592" s="163"/>
      <c r="AB592" s="163"/>
      <c r="AC592" s="163"/>
      <c r="AD592" s="163"/>
      <c r="AE592" s="163"/>
      <c r="AF592" s="163"/>
      <c r="AG592" s="163"/>
    </row>
    <row r="593" spans="1:33" ht="24.9" customHeight="1">
      <c r="A593" s="175"/>
      <c r="B593" s="173"/>
      <c r="C593" s="173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  <c r="AA593" s="163"/>
      <c r="AB593" s="163"/>
      <c r="AC593" s="163"/>
      <c r="AD593" s="163"/>
      <c r="AE593" s="163"/>
      <c r="AF593" s="163"/>
      <c r="AG593" s="163"/>
    </row>
    <row r="594" spans="1:33" ht="24.9" customHeight="1">
      <c r="A594" s="175"/>
      <c r="B594" s="173"/>
      <c r="C594" s="173"/>
      <c r="D594" s="163"/>
      <c r="E594" s="163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  <c r="AA594" s="163"/>
      <c r="AB594" s="163"/>
      <c r="AC594" s="163"/>
      <c r="AD594" s="163"/>
      <c r="AE594" s="163"/>
      <c r="AF594" s="163"/>
      <c r="AG594" s="163"/>
    </row>
    <row r="595" spans="1:33" ht="24.9" customHeight="1">
      <c r="A595" s="175"/>
      <c r="B595" s="173"/>
      <c r="C595" s="173"/>
      <c r="D595" s="163"/>
      <c r="E595" s="163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  <c r="AA595" s="163"/>
      <c r="AB595" s="163"/>
      <c r="AC595" s="163"/>
      <c r="AD595" s="163"/>
      <c r="AE595" s="163"/>
      <c r="AF595" s="163"/>
      <c r="AG595" s="163"/>
    </row>
    <row r="596" spans="1:33" ht="24.9" customHeight="1">
      <c r="A596" s="175"/>
      <c r="B596" s="173"/>
      <c r="C596" s="173"/>
      <c r="D596" s="163"/>
      <c r="E596" s="163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  <c r="AA596" s="163"/>
      <c r="AB596" s="163"/>
      <c r="AC596" s="163"/>
      <c r="AD596" s="163"/>
      <c r="AE596" s="163"/>
      <c r="AF596" s="163"/>
      <c r="AG596" s="163"/>
    </row>
    <row r="597" spans="1:33" ht="24.9" customHeight="1">
      <c r="A597" s="175"/>
      <c r="B597" s="173"/>
      <c r="C597" s="173"/>
      <c r="D597" s="163"/>
      <c r="E597" s="163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  <c r="AA597" s="163"/>
      <c r="AB597" s="163"/>
      <c r="AC597" s="163"/>
      <c r="AD597" s="163"/>
      <c r="AE597" s="163"/>
      <c r="AF597" s="163"/>
      <c r="AG597" s="163"/>
    </row>
    <row r="598" spans="1:33" ht="24.9" customHeight="1">
      <c r="A598" s="175"/>
      <c r="B598" s="173"/>
      <c r="C598" s="173"/>
      <c r="D598" s="163"/>
      <c r="E598" s="163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  <c r="AA598" s="163"/>
      <c r="AB598" s="163"/>
      <c r="AC598" s="163"/>
      <c r="AD598" s="163"/>
      <c r="AE598" s="163"/>
      <c r="AF598" s="163"/>
      <c r="AG598" s="163"/>
    </row>
    <row r="599" spans="1:33" ht="24.9" customHeight="1">
      <c r="A599" s="175"/>
      <c r="B599" s="173"/>
      <c r="C599" s="173"/>
      <c r="D599" s="163"/>
      <c r="E599" s="163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  <c r="AA599" s="163"/>
      <c r="AB599" s="163"/>
      <c r="AC599" s="163"/>
      <c r="AD599" s="163"/>
      <c r="AE599" s="163"/>
      <c r="AF599" s="163"/>
      <c r="AG599" s="163"/>
    </row>
    <row r="600" spans="1:33" ht="24.9" customHeight="1">
      <c r="A600" s="175"/>
      <c r="B600" s="173"/>
      <c r="C600" s="173"/>
      <c r="D600" s="163"/>
      <c r="E600" s="163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  <c r="AA600" s="163"/>
      <c r="AB600" s="163"/>
      <c r="AC600" s="163"/>
      <c r="AD600" s="163"/>
      <c r="AE600" s="163"/>
      <c r="AF600" s="163"/>
      <c r="AG600" s="163"/>
    </row>
    <row r="601" spans="1:33" ht="24.9" customHeight="1">
      <c r="A601" s="175"/>
      <c r="B601" s="173"/>
      <c r="C601" s="173"/>
      <c r="D601" s="163"/>
      <c r="E601" s="163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  <c r="AA601" s="163"/>
      <c r="AB601" s="163"/>
      <c r="AC601" s="163"/>
      <c r="AD601" s="163"/>
      <c r="AE601" s="163"/>
      <c r="AF601" s="163"/>
      <c r="AG601" s="163"/>
    </row>
    <row r="602" spans="1:33" ht="24.9" customHeight="1">
      <c r="A602" s="175"/>
      <c r="B602" s="173"/>
      <c r="C602" s="173"/>
      <c r="D602" s="163"/>
      <c r="E602" s="163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  <c r="AA602" s="163"/>
      <c r="AB602" s="163"/>
      <c r="AC602" s="163"/>
      <c r="AD602" s="163"/>
      <c r="AE602" s="163"/>
      <c r="AF602" s="163"/>
      <c r="AG602" s="163"/>
    </row>
    <row r="603" spans="1:33" ht="24.9" customHeight="1">
      <c r="A603" s="175"/>
      <c r="B603" s="173"/>
      <c r="C603" s="173"/>
      <c r="D603" s="163"/>
      <c r="E603" s="163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  <c r="AA603" s="163"/>
      <c r="AB603" s="163"/>
      <c r="AC603" s="163"/>
      <c r="AD603" s="163"/>
      <c r="AE603" s="163"/>
      <c r="AF603" s="163"/>
      <c r="AG603" s="163"/>
    </row>
    <row r="604" spans="1:33" ht="24.9" customHeight="1">
      <c r="A604" s="175"/>
      <c r="B604" s="173"/>
      <c r="C604" s="17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3"/>
      <c r="AB604" s="163"/>
      <c r="AC604" s="163"/>
      <c r="AD604" s="163"/>
      <c r="AE604" s="163"/>
      <c r="AF604" s="163"/>
      <c r="AG604" s="163"/>
    </row>
    <row r="605" spans="1:33" ht="24.9" customHeight="1">
      <c r="A605" s="175"/>
      <c r="B605" s="173"/>
      <c r="C605" s="173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  <c r="AC605" s="163"/>
      <c r="AD605" s="163"/>
      <c r="AE605" s="163"/>
      <c r="AF605" s="163"/>
      <c r="AG605" s="163"/>
    </row>
    <row r="606" spans="1:33" ht="24.9" customHeight="1">
      <c r="A606" s="175"/>
      <c r="B606" s="173"/>
      <c r="C606" s="173"/>
      <c r="D606" s="163"/>
      <c r="E606" s="163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  <c r="AA606" s="163"/>
      <c r="AB606" s="163"/>
      <c r="AC606" s="163"/>
      <c r="AD606" s="163"/>
      <c r="AE606" s="163"/>
      <c r="AF606" s="163"/>
      <c r="AG606" s="163"/>
    </row>
    <row r="607" spans="1:33" ht="24.9" customHeight="1">
      <c r="A607" s="175"/>
      <c r="B607" s="173"/>
      <c r="C607" s="173"/>
      <c r="D607" s="163"/>
      <c r="E607" s="163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  <c r="AA607" s="163"/>
      <c r="AB607" s="163"/>
      <c r="AC607" s="163"/>
      <c r="AD607" s="163"/>
      <c r="AE607" s="163"/>
      <c r="AF607" s="163"/>
      <c r="AG607" s="163"/>
    </row>
    <row r="608" spans="1:33" ht="24.9" customHeight="1">
      <c r="A608" s="175"/>
      <c r="B608" s="173"/>
      <c r="C608" s="173"/>
      <c r="D608" s="163"/>
      <c r="E608" s="163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  <c r="AA608" s="163"/>
      <c r="AB608" s="163"/>
      <c r="AC608" s="163"/>
      <c r="AD608" s="163"/>
      <c r="AE608" s="163"/>
      <c r="AF608" s="163"/>
      <c r="AG608" s="163"/>
    </row>
    <row r="609" spans="1:33" ht="24.9" customHeight="1">
      <c r="A609" s="175"/>
      <c r="B609" s="173"/>
      <c r="C609" s="173"/>
      <c r="D609" s="163"/>
      <c r="E609" s="163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  <c r="AC609" s="163"/>
      <c r="AD609" s="163"/>
      <c r="AE609" s="163"/>
      <c r="AF609" s="163"/>
      <c r="AG609" s="163"/>
    </row>
    <row r="610" spans="1:33" ht="24.9" customHeight="1">
      <c r="A610" s="175"/>
      <c r="B610" s="173"/>
      <c r="C610" s="173"/>
      <c r="D610" s="163"/>
      <c r="E610" s="163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  <c r="AC610" s="163"/>
      <c r="AD610" s="163"/>
      <c r="AE610" s="163"/>
      <c r="AF610" s="163"/>
      <c r="AG610" s="163"/>
    </row>
    <row r="611" spans="1:33" ht="24.9" customHeight="1">
      <c r="A611" s="175"/>
      <c r="B611" s="173"/>
      <c r="C611" s="173"/>
      <c r="D611" s="163"/>
      <c r="E611" s="163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  <c r="AC611" s="163"/>
      <c r="AD611" s="163"/>
      <c r="AE611" s="163"/>
      <c r="AF611" s="163"/>
      <c r="AG611" s="163"/>
    </row>
    <row r="612" spans="1:33" ht="24.9" customHeight="1">
      <c r="A612" s="175"/>
      <c r="B612" s="173"/>
      <c r="C612" s="173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</row>
    <row r="613" spans="1:33" ht="24.9" customHeight="1">
      <c r="A613" s="175"/>
      <c r="B613" s="173"/>
      <c r="C613" s="173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  <c r="AC613" s="163"/>
      <c r="AD613" s="163"/>
      <c r="AE613" s="163"/>
      <c r="AF613" s="163"/>
      <c r="AG613" s="163"/>
    </row>
    <row r="614" spans="1:33" ht="24.9" customHeight="1">
      <c r="A614" s="175"/>
      <c r="B614" s="173"/>
      <c r="C614" s="173"/>
      <c r="D614" s="163"/>
      <c r="E614" s="163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  <c r="AA614" s="163"/>
      <c r="AB614" s="163"/>
      <c r="AC614" s="163"/>
      <c r="AD614" s="163"/>
      <c r="AE614" s="163"/>
      <c r="AF614" s="163"/>
      <c r="AG614" s="163"/>
    </row>
    <row r="615" spans="1:33" ht="24.9" customHeight="1">
      <c r="A615" s="175"/>
      <c r="B615" s="173"/>
      <c r="C615" s="173"/>
      <c r="D615" s="163"/>
      <c r="E615" s="163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  <c r="AA615" s="163"/>
      <c r="AB615" s="163"/>
      <c r="AC615" s="163"/>
      <c r="AD615" s="163"/>
      <c r="AE615" s="163"/>
      <c r="AF615" s="163"/>
      <c r="AG615" s="163"/>
    </row>
    <row r="616" spans="1:33" ht="24.9" customHeight="1">
      <c r="A616" s="175"/>
      <c r="B616" s="173"/>
      <c r="C616" s="173"/>
      <c r="D616" s="163"/>
      <c r="E616" s="163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  <c r="AA616" s="163"/>
      <c r="AB616" s="163"/>
      <c r="AC616" s="163"/>
      <c r="AD616" s="163"/>
      <c r="AE616" s="163"/>
      <c r="AF616" s="163"/>
      <c r="AG616" s="163"/>
    </row>
    <row r="617" spans="1:33" ht="24.9" customHeight="1">
      <c r="A617" s="175"/>
      <c r="B617" s="173"/>
      <c r="C617" s="173"/>
      <c r="D617" s="163"/>
      <c r="E617" s="163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  <c r="AA617" s="163"/>
      <c r="AB617" s="163"/>
      <c r="AC617" s="163"/>
      <c r="AD617" s="163"/>
      <c r="AE617" s="163"/>
      <c r="AF617" s="163"/>
      <c r="AG617" s="163"/>
    </row>
    <row r="618" spans="1:33" ht="24.9" customHeight="1">
      <c r="A618" s="175"/>
      <c r="B618" s="173"/>
      <c r="C618" s="173"/>
      <c r="D618" s="163"/>
      <c r="E618" s="163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  <c r="AA618" s="163"/>
      <c r="AB618" s="163"/>
      <c r="AC618" s="163"/>
      <c r="AD618" s="163"/>
      <c r="AE618" s="163"/>
      <c r="AF618" s="163"/>
      <c r="AG618" s="163"/>
    </row>
    <row r="619" spans="1:33" ht="24.9" customHeight="1">
      <c r="A619" s="175"/>
      <c r="B619" s="173"/>
      <c r="C619" s="173"/>
      <c r="D619" s="163"/>
      <c r="E619" s="163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  <c r="AA619" s="163"/>
      <c r="AB619" s="163"/>
      <c r="AC619" s="163"/>
      <c r="AD619" s="163"/>
      <c r="AE619" s="163"/>
      <c r="AF619" s="163"/>
      <c r="AG619" s="163"/>
    </row>
    <row r="620" spans="1:33" ht="24.9" customHeight="1">
      <c r="A620" s="175"/>
      <c r="B620" s="173"/>
      <c r="C620" s="173"/>
      <c r="D620" s="163"/>
      <c r="E620" s="163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  <c r="AA620" s="163"/>
      <c r="AB620" s="163"/>
      <c r="AC620" s="163"/>
      <c r="AD620" s="163"/>
      <c r="AE620" s="163"/>
      <c r="AF620" s="163"/>
      <c r="AG620" s="163"/>
    </row>
    <row r="621" spans="1:33" ht="24.9" customHeight="1">
      <c r="A621" s="175"/>
      <c r="B621" s="173"/>
      <c r="C621" s="173"/>
      <c r="D621" s="163"/>
      <c r="E621" s="163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  <c r="AA621" s="163"/>
      <c r="AB621" s="163"/>
      <c r="AC621" s="163"/>
      <c r="AD621" s="163"/>
      <c r="AE621" s="163"/>
      <c r="AF621" s="163"/>
      <c r="AG621" s="163"/>
    </row>
    <row r="622" spans="1:33" ht="24.9" customHeight="1">
      <c r="A622" s="175"/>
      <c r="B622" s="173"/>
      <c r="C622" s="173"/>
      <c r="D622" s="163"/>
      <c r="E622" s="163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  <c r="AA622" s="163"/>
      <c r="AB622" s="163"/>
      <c r="AC622" s="163"/>
      <c r="AD622" s="163"/>
      <c r="AE622" s="163"/>
      <c r="AF622" s="163"/>
      <c r="AG622" s="163"/>
    </row>
    <row r="623" spans="1:33" ht="24.9" customHeight="1">
      <c r="A623" s="175"/>
      <c r="B623" s="173"/>
      <c r="C623" s="173"/>
      <c r="D623" s="163"/>
      <c r="E623" s="163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  <c r="AA623" s="163"/>
      <c r="AB623" s="163"/>
      <c r="AC623" s="163"/>
      <c r="AD623" s="163"/>
      <c r="AE623" s="163"/>
      <c r="AF623" s="163"/>
      <c r="AG623" s="163"/>
    </row>
    <row r="624" spans="1:33" ht="24.9" customHeight="1">
      <c r="A624" s="175"/>
      <c r="B624" s="173"/>
      <c r="C624" s="173"/>
      <c r="D624" s="163"/>
      <c r="E624" s="163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  <c r="AA624" s="163"/>
      <c r="AB624" s="163"/>
      <c r="AC624" s="163"/>
      <c r="AD624" s="163"/>
      <c r="AE624" s="163"/>
      <c r="AF624" s="163"/>
      <c r="AG624" s="163"/>
    </row>
    <row r="625" spans="1:33" ht="24.9" customHeight="1">
      <c r="A625" s="175"/>
      <c r="B625" s="173"/>
      <c r="C625" s="173"/>
      <c r="D625" s="163"/>
      <c r="E625" s="163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  <c r="AA625" s="163"/>
      <c r="AB625" s="163"/>
      <c r="AC625" s="163"/>
      <c r="AD625" s="163"/>
      <c r="AE625" s="163"/>
      <c r="AF625" s="163"/>
      <c r="AG625" s="163"/>
    </row>
    <row r="626" spans="1:33" ht="24.9" customHeight="1">
      <c r="A626" s="175"/>
      <c r="B626" s="173"/>
      <c r="C626" s="173"/>
      <c r="D626" s="163"/>
      <c r="E626" s="163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  <c r="AA626" s="163"/>
      <c r="AB626" s="163"/>
      <c r="AC626" s="163"/>
      <c r="AD626" s="163"/>
      <c r="AE626" s="163"/>
      <c r="AF626" s="163"/>
      <c r="AG626" s="163"/>
    </row>
    <row r="627" spans="1:33" ht="24.9" customHeight="1">
      <c r="A627" s="175"/>
      <c r="B627" s="173"/>
      <c r="C627" s="173"/>
      <c r="D627" s="163"/>
      <c r="E627" s="163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  <c r="AA627" s="163"/>
      <c r="AB627" s="163"/>
      <c r="AC627" s="163"/>
      <c r="AD627" s="163"/>
      <c r="AE627" s="163"/>
      <c r="AF627" s="163"/>
      <c r="AG627" s="163"/>
    </row>
    <row r="628" spans="1:33" ht="24.9" customHeight="1">
      <c r="A628" s="175"/>
      <c r="B628" s="173"/>
      <c r="C628" s="173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  <c r="AA628" s="163"/>
      <c r="AB628" s="163"/>
      <c r="AC628" s="163"/>
      <c r="AD628" s="163"/>
      <c r="AE628" s="163"/>
      <c r="AF628" s="163"/>
      <c r="AG628" s="163"/>
    </row>
    <row r="629" spans="1:33" ht="24.9" customHeight="1">
      <c r="A629" s="175"/>
      <c r="B629" s="173"/>
      <c r="C629" s="173"/>
      <c r="D629" s="163"/>
      <c r="E629" s="163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  <c r="AA629" s="163"/>
      <c r="AB629" s="163"/>
      <c r="AC629" s="163"/>
      <c r="AD629" s="163"/>
      <c r="AE629" s="163"/>
      <c r="AF629" s="163"/>
      <c r="AG629" s="163"/>
    </row>
    <row r="630" spans="1:33" ht="24.9" customHeight="1">
      <c r="A630" s="175"/>
      <c r="B630" s="173"/>
      <c r="C630" s="173"/>
      <c r="D630" s="163"/>
      <c r="E630" s="163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  <c r="AA630" s="163"/>
      <c r="AB630" s="163"/>
      <c r="AC630" s="163"/>
      <c r="AD630" s="163"/>
      <c r="AE630" s="163"/>
      <c r="AF630" s="163"/>
      <c r="AG630" s="163"/>
    </row>
    <row r="631" spans="1:33" ht="24.9" customHeight="1">
      <c r="A631" s="175"/>
      <c r="B631" s="173"/>
      <c r="C631" s="173"/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  <c r="AA631" s="163"/>
      <c r="AB631" s="163"/>
      <c r="AC631" s="163"/>
      <c r="AD631" s="163"/>
      <c r="AE631" s="163"/>
      <c r="AF631" s="163"/>
      <c r="AG631" s="163"/>
    </row>
    <row r="632" spans="1:33" ht="24.9" customHeight="1">
      <c r="A632" s="175"/>
      <c r="B632" s="173"/>
      <c r="C632" s="173"/>
      <c r="D632" s="163"/>
      <c r="E632" s="163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  <c r="AA632" s="163"/>
      <c r="AB632" s="163"/>
      <c r="AC632" s="163"/>
      <c r="AD632" s="163"/>
      <c r="AE632" s="163"/>
      <c r="AF632" s="163"/>
      <c r="AG632" s="163"/>
    </row>
    <row r="633" spans="1:33" ht="24.9" customHeight="1">
      <c r="A633" s="175"/>
      <c r="B633" s="173"/>
      <c r="C633" s="173"/>
      <c r="D633" s="163"/>
      <c r="E633" s="163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  <c r="AA633" s="163"/>
      <c r="AB633" s="163"/>
      <c r="AC633" s="163"/>
      <c r="AD633" s="163"/>
      <c r="AE633" s="163"/>
      <c r="AF633" s="163"/>
      <c r="AG633" s="163"/>
    </row>
    <row r="634" spans="1:33" ht="24.9" customHeight="1">
      <c r="A634" s="175"/>
      <c r="B634" s="173"/>
      <c r="C634" s="173"/>
      <c r="D634" s="163"/>
      <c r="E634" s="163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  <c r="AA634" s="163"/>
      <c r="AB634" s="163"/>
      <c r="AC634" s="163"/>
      <c r="AD634" s="163"/>
      <c r="AE634" s="163"/>
      <c r="AF634" s="163"/>
      <c r="AG634" s="163"/>
    </row>
    <row r="635" spans="1:33" ht="24.9" customHeight="1">
      <c r="A635" s="175"/>
      <c r="B635" s="173"/>
      <c r="C635" s="173"/>
      <c r="D635" s="163"/>
      <c r="E635" s="163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  <c r="AA635" s="163"/>
      <c r="AB635" s="163"/>
      <c r="AC635" s="163"/>
      <c r="AD635" s="163"/>
      <c r="AE635" s="163"/>
      <c r="AF635" s="163"/>
      <c r="AG635" s="163"/>
    </row>
    <row r="636" spans="1:33" ht="24.9" customHeight="1">
      <c r="A636" s="175"/>
      <c r="B636" s="173"/>
      <c r="C636" s="173"/>
      <c r="D636" s="163"/>
      <c r="E636" s="163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  <c r="AC636" s="163"/>
      <c r="AD636" s="163"/>
      <c r="AE636" s="163"/>
      <c r="AF636" s="163"/>
      <c r="AG636" s="163"/>
    </row>
    <row r="637" spans="1:33" ht="24.9" customHeight="1">
      <c r="A637" s="175"/>
      <c r="B637" s="173"/>
      <c r="C637" s="173"/>
      <c r="D637" s="163"/>
      <c r="E637" s="163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  <c r="AC637" s="163"/>
      <c r="AD637" s="163"/>
      <c r="AE637" s="163"/>
      <c r="AF637" s="163"/>
      <c r="AG637" s="163"/>
    </row>
    <row r="638" spans="1:33" ht="24.9" customHeight="1">
      <c r="A638" s="175"/>
      <c r="B638" s="173"/>
      <c r="C638" s="173"/>
      <c r="D638" s="163"/>
      <c r="E638" s="163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  <c r="AC638" s="163"/>
      <c r="AD638" s="163"/>
      <c r="AE638" s="163"/>
      <c r="AF638" s="163"/>
      <c r="AG638" s="163"/>
    </row>
    <row r="639" spans="1:33" ht="24.9" customHeight="1">
      <c r="A639" s="175"/>
      <c r="B639" s="173"/>
      <c r="C639" s="173"/>
      <c r="D639" s="163"/>
      <c r="E639" s="163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  <c r="AC639" s="163"/>
      <c r="AD639" s="163"/>
      <c r="AE639" s="163"/>
      <c r="AF639" s="163"/>
      <c r="AG639" s="163"/>
    </row>
    <row r="640" spans="1:33" ht="24.9" customHeight="1">
      <c r="A640" s="175"/>
      <c r="B640" s="173"/>
      <c r="C640" s="173"/>
      <c r="D640" s="163"/>
      <c r="E640" s="163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  <c r="AC640" s="163"/>
      <c r="AD640" s="163"/>
      <c r="AE640" s="163"/>
      <c r="AF640" s="163"/>
      <c r="AG640" s="163"/>
    </row>
    <row r="641" spans="1:33" ht="24.9" customHeight="1">
      <c r="A641" s="175"/>
      <c r="B641" s="173"/>
      <c r="C641" s="173"/>
      <c r="D641" s="163"/>
      <c r="E641" s="163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  <c r="AA641" s="163"/>
      <c r="AB641" s="163"/>
      <c r="AC641" s="163"/>
      <c r="AD641" s="163"/>
      <c r="AE641" s="163"/>
      <c r="AF641" s="163"/>
      <c r="AG641" s="163"/>
    </row>
    <row r="642" spans="1:33" ht="24.9" customHeight="1">
      <c r="A642" s="175"/>
      <c r="B642" s="173"/>
      <c r="C642" s="173"/>
      <c r="D642" s="163"/>
      <c r="E642" s="163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  <c r="AA642" s="163"/>
      <c r="AB642" s="163"/>
      <c r="AC642" s="163"/>
      <c r="AD642" s="163"/>
      <c r="AE642" s="163"/>
      <c r="AF642" s="163"/>
      <c r="AG642" s="163"/>
    </row>
    <row r="643" spans="1:33" ht="24.9" customHeight="1">
      <c r="A643" s="175"/>
      <c r="B643" s="173"/>
      <c r="C643" s="173"/>
      <c r="D643" s="163"/>
      <c r="E643" s="163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  <c r="AA643" s="163"/>
      <c r="AB643" s="163"/>
      <c r="AC643" s="163"/>
      <c r="AD643" s="163"/>
      <c r="AE643" s="163"/>
      <c r="AF643" s="163"/>
      <c r="AG643" s="163"/>
    </row>
    <row r="644" spans="1:33" ht="24.9" customHeight="1">
      <c r="A644" s="175"/>
      <c r="B644" s="173"/>
      <c r="C644" s="173"/>
      <c r="D644" s="163"/>
      <c r="E644" s="163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  <c r="AA644" s="163"/>
      <c r="AB644" s="163"/>
      <c r="AC644" s="163"/>
      <c r="AD644" s="163"/>
      <c r="AE644" s="163"/>
      <c r="AF644" s="163"/>
      <c r="AG644" s="163"/>
    </row>
    <row r="645" spans="1:33" ht="24.9" customHeight="1">
      <c r="A645" s="175"/>
      <c r="B645" s="173"/>
      <c r="C645" s="173"/>
      <c r="D645" s="163"/>
      <c r="E645" s="163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  <c r="AA645" s="163"/>
      <c r="AB645" s="163"/>
      <c r="AC645" s="163"/>
      <c r="AD645" s="163"/>
      <c r="AE645" s="163"/>
      <c r="AF645" s="163"/>
      <c r="AG645" s="163"/>
    </row>
    <row r="646" spans="1:33" ht="24.9" customHeight="1">
      <c r="A646" s="175"/>
      <c r="B646" s="173"/>
      <c r="C646" s="173"/>
      <c r="D646" s="163"/>
      <c r="E646" s="163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  <c r="AA646" s="163"/>
      <c r="AB646" s="163"/>
      <c r="AC646" s="163"/>
      <c r="AD646" s="163"/>
      <c r="AE646" s="163"/>
      <c r="AF646" s="163"/>
      <c r="AG646" s="163"/>
    </row>
    <row r="647" spans="1:33" ht="24.9" customHeight="1">
      <c r="A647" s="175"/>
      <c r="B647" s="173"/>
      <c r="C647" s="173"/>
      <c r="D647" s="163"/>
      <c r="E647" s="163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  <c r="AA647" s="163"/>
      <c r="AB647" s="163"/>
      <c r="AC647" s="163"/>
      <c r="AD647" s="163"/>
      <c r="AE647" s="163"/>
      <c r="AF647" s="163"/>
      <c r="AG647" s="163"/>
    </row>
    <row r="648" spans="1:33" ht="24.9" customHeight="1">
      <c r="A648" s="175"/>
      <c r="B648" s="173"/>
      <c r="C648" s="173"/>
      <c r="D648" s="163"/>
      <c r="E648" s="163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  <c r="AA648" s="163"/>
      <c r="AB648" s="163"/>
      <c r="AC648" s="163"/>
      <c r="AD648" s="163"/>
      <c r="AE648" s="163"/>
      <c r="AF648" s="163"/>
      <c r="AG648" s="163"/>
    </row>
    <row r="649" spans="1:33" ht="24.9" customHeight="1">
      <c r="A649" s="175"/>
      <c r="B649" s="173"/>
      <c r="C649" s="173"/>
      <c r="D649" s="163"/>
      <c r="E649" s="163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  <c r="AA649" s="163"/>
      <c r="AB649" s="163"/>
      <c r="AC649" s="163"/>
      <c r="AD649" s="163"/>
      <c r="AE649" s="163"/>
      <c r="AF649" s="163"/>
      <c r="AG649" s="163"/>
    </row>
    <row r="650" spans="1:33" ht="24.9" customHeight="1">
      <c r="A650" s="175"/>
      <c r="B650" s="173"/>
      <c r="C650" s="173"/>
      <c r="D650" s="163"/>
      <c r="E650" s="163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  <c r="AA650" s="163"/>
      <c r="AB650" s="163"/>
      <c r="AC650" s="163"/>
      <c r="AD650" s="163"/>
      <c r="AE650" s="163"/>
      <c r="AF650" s="163"/>
      <c r="AG650" s="163"/>
    </row>
    <row r="651" spans="1:33" ht="24.9" customHeight="1">
      <c r="A651" s="175"/>
      <c r="B651" s="173"/>
      <c r="C651" s="173"/>
      <c r="D651" s="163"/>
      <c r="E651" s="163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  <c r="AA651" s="163"/>
      <c r="AB651" s="163"/>
      <c r="AC651" s="163"/>
      <c r="AD651" s="163"/>
      <c r="AE651" s="163"/>
      <c r="AF651" s="163"/>
      <c r="AG651" s="163"/>
    </row>
    <row r="652" spans="1:33" ht="24.9" customHeight="1">
      <c r="A652" s="175"/>
      <c r="B652" s="173"/>
      <c r="C652" s="173"/>
      <c r="D652" s="163"/>
      <c r="E652" s="163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  <c r="AA652" s="163"/>
      <c r="AB652" s="163"/>
      <c r="AC652" s="163"/>
      <c r="AD652" s="163"/>
      <c r="AE652" s="163"/>
      <c r="AF652" s="163"/>
      <c r="AG652" s="163"/>
    </row>
    <row r="653" spans="1:33" ht="24.9" customHeight="1">
      <c r="A653" s="175"/>
      <c r="B653" s="173"/>
      <c r="C653" s="173"/>
      <c r="D653" s="163"/>
      <c r="E653" s="163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  <c r="AA653" s="163"/>
      <c r="AB653" s="163"/>
      <c r="AC653" s="163"/>
      <c r="AD653" s="163"/>
      <c r="AE653" s="163"/>
      <c r="AF653" s="163"/>
      <c r="AG653" s="163"/>
    </row>
    <row r="654" spans="1:33" ht="24.9" customHeight="1">
      <c r="A654" s="175"/>
      <c r="B654" s="173"/>
      <c r="C654" s="173"/>
      <c r="D654" s="163"/>
      <c r="E654" s="163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  <c r="AA654" s="163"/>
      <c r="AB654" s="163"/>
      <c r="AC654" s="163"/>
      <c r="AD654" s="163"/>
      <c r="AE654" s="163"/>
      <c r="AF654" s="163"/>
      <c r="AG654" s="163"/>
    </row>
    <row r="655" spans="1:33" ht="24.9" customHeight="1">
      <c r="A655" s="175"/>
      <c r="B655" s="173"/>
      <c r="C655" s="173"/>
      <c r="D655" s="163"/>
      <c r="E655" s="163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  <c r="AA655" s="163"/>
      <c r="AB655" s="163"/>
      <c r="AC655" s="163"/>
      <c r="AD655" s="163"/>
      <c r="AE655" s="163"/>
      <c r="AF655" s="163"/>
      <c r="AG655" s="163"/>
    </row>
    <row r="656" spans="1:33" ht="24.9" customHeight="1">
      <c r="A656" s="175"/>
      <c r="B656" s="173"/>
      <c r="C656" s="173"/>
      <c r="D656" s="163"/>
      <c r="E656" s="163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  <c r="AA656" s="163"/>
      <c r="AB656" s="163"/>
      <c r="AC656" s="163"/>
      <c r="AD656" s="163"/>
      <c r="AE656" s="163"/>
      <c r="AF656" s="163"/>
      <c r="AG656" s="163"/>
    </row>
    <row r="657" spans="1:33" ht="24.9" customHeight="1">
      <c r="A657" s="175"/>
      <c r="B657" s="173"/>
      <c r="C657" s="173"/>
      <c r="D657" s="163"/>
      <c r="E657" s="163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  <c r="AA657" s="163"/>
      <c r="AB657" s="163"/>
      <c r="AC657" s="163"/>
      <c r="AD657" s="163"/>
      <c r="AE657" s="163"/>
      <c r="AF657" s="163"/>
      <c r="AG657" s="163"/>
    </row>
    <row r="658" spans="1:33" ht="24.9" customHeight="1">
      <c r="A658" s="175"/>
      <c r="B658" s="173"/>
      <c r="C658" s="173"/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  <c r="AC658" s="163"/>
      <c r="AD658" s="163"/>
      <c r="AE658" s="163"/>
      <c r="AF658" s="163"/>
      <c r="AG658" s="163"/>
    </row>
    <row r="659" spans="1:33" ht="24.9" customHeight="1">
      <c r="A659" s="175"/>
      <c r="B659" s="173"/>
      <c r="C659" s="173"/>
      <c r="D659" s="163"/>
      <c r="E659" s="163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  <c r="AA659" s="163"/>
      <c r="AB659" s="163"/>
      <c r="AC659" s="163"/>
      <c r="AD659" s="163"/>
      <c r="AE659" s="163"/>
      <c r="AF659" s="163"/>
      <c r="AG659" s="163"/>
    </row>
    <row r="660" spans="1:33" ht="24.9" customHeight="1">
      <c r="A660" s="175"/>
      <c r="B660" s="173"/>
      <c r="C660" s="173"/>
      <c r="D660" s="163"/>
      <c r="E660" s="163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  <c r="AA660" s="163"/>
      <c r="AB660" s="163"/>
      <c r="AC660" s="163"/>
      <c r="AD660" s="163"/>
      <c r="AE660" s="163"/>
      <c r="AF660" s="163"/>
      <c r="AG660" s="163"/>
    </row>
    <row r="661" spans="1:33" ht="24.9" customHeight="1">
      <c r="A661" s="175"/>
      <c r="B661" s="173"/>
      <c r="C661" s="173"/>
      <c r="D661" s="163"/>
      <c r="E661" s="163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  <c r="AC661" s="163"/>
      <c r="AD661" s="163"/>
      <c r="AE661" s="163"/>
      <c r="AF661" s="163"/>
      <c r="AG661" s="163"/>
    </row>
    <row r="662" spans="1:33" ht="24.9" customHeight="1">
      <c r="A662" s="175"/>
      <c r="B662" s="173"/>
      <c r="C662" s="173"/>
      <c r="D662" s="163"/>
      <c r="E662" s="163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  <c r="AC662" s="163"/>
      <c r="AD662" s="163"/>
      <c r="AE662" s="163"/>
      <c r="AF662" s="163"/>
      <c r="AG662" s="163"/>
    </row>
    <row r="663" spans="1:33" ht="24.9" customHeight="1">
      <c r="A663" s="175"/>
      <c r="B663" s="173"/>
      <c r="C663" s="173"/>
      <c r="D663" s="163"/>
      <c r="E663" s="163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  <c r="AA663" s="163"/>
      <c r="AB663" s="163"/>
      <c r="AC663" s="163"/>
      <c r="AD663" s="163"/>
      <c r="AE663" s="163"/>
      <c r="AF663" s="163"/>
      <c r="AG663" s="163"/>
    </row>
    <row r="664" spans="1:33" ht="24.9" customHeight="1">
      <c r="A664" s="175"/>
      <c r="B664" s="173"/>
      <c r="C664" s="173"/>
      <c r="D664" s="163"/>
      <c r="E664" s="163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  <c r="AC664" s="163"/>
      <c r="AD664" s="163"/>
      <c r="AE664" s="163"/>
      <c r="AF664" s="163"/>
      <c r="AG664" s="163"/>
    </row>
    <row r="665" spans="1:33" ht="24.9" customHeight="1">
      <c r="A665" s="175"/>
      <c r="B665" s="173"/>
      <c r="C665" s="173"/>
      <c r="D665" s="163"/>
      <c r="E665" s="163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  <c r="AC665" s="163"/>
      <c r="AD665" s="163"/>
      <c r="AE665" s="163"/>
      <c r="AF665" s="163"/>
      <c r="AG665" s="163"/>
    </row>
    <row r="666" spans="1:33" ht="24.9" customHeight="1">
      <c r="A666" s="175"/>
      <c r="B666" s="173"/>
      <c r="C666" s="173"/>
      <c r="D666" s="163"/>
      <c r="E666" s="163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  <c r="AC666" s="163"/>
      <c r="AD666" s="163"/>
      <c r="AE666" s="163"/>
      <c r="AF666" s="163"/>
      <c r="AG666" s="163"/>
    </row>
    <row r="667" spans="1:33" ht="24.9" customHeight="1">
      <c r="A667" s="175"/>
      <c r="B667" s="173"/>
      <c r="C667" s="173"/>
      <c r="D667" s="163"/>
      <c r="E667" s="163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  <c r="AC667" s="163"/>
      <c r="AD667" s="163"/>
      <c r="AE667" s="163"/>
      <c r="AF667" s="163"/>
      <c r="AG667" s="163"/>
    </row>
    <row r="668" spans="1:33" ht="24.9" customHeight="1">
      <c r="A668" s="175"/>
      <c r="B668" s="173"/>
      <c r="C668" s="173"/>
      <c r="D668" s="163"/>
      <c r="E668" s="163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  <c r="AC668" s="163"/>
      <c r="AD668" s="163"/>
      <c r="AE668" s="163"/>
      <c r="AF668" s="163"/>
      <c r="AG668" s="163"/>
    </row>
    <row r="669" spans="1:33" ht="24.9" customHeight="1">
      <c r="A669" s="175"/>
      <c r="B669" s="173"/>
      <c r="C669" s="173"/>
      <c r="D669" s="163"/>
      <c r="E669" s="163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  <c r="AA669" s="163"/>
      <c r="AB669" s="163"/>
      <c r="AC669" s="163"/>
      <c r="AD669" s="163"/>
      <c r="AE669" s="163"/>
      <c r="AF669" s="163"/>
      <c r="AG669" s="163"/>
    </row>
    <row r="670" spans="1:33" ht="24.9" customHeight="1">
      <c r="A670" s="175"/>
      <c r="B670" s="173"/>
      <c r="C670" s="173"/>
      <c r="D670" s="163"/>
      <c r="E670" s="163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  <c r="AA670" s="163"/>
      <c r="AB670" s="163"/>
      <c r="AC670" s="163"/>
      <c r="AD670" s="163"/>
      <c r="AE670" s="163"/>
      <c r="AF670" s="163"/>
      <c r="AG670" s="163"/>
    </row>
    <row r="671" spans="1:33" ht="24.9" customHeight="1">
      <c r="A671" s="175"/>
      <c r="B671" s="173"/>
      <c r="C671" s="173"/>
      <c r="D671" s="163"/>
      <c r="E671" s="163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  <c r="AA671" s="163"/>
      <c r="AB671" s="163"/>
      <c r="AC671" s="163"/>
      <c r="AD671" s="163"/>
      <c r="AE671" s="163"/>
      <c r="AF671" s="163"/>
      <c r="AG671" s="163"/>
    </row>
    <row r="672" spans="1:33" ht="24.9" customHeight="1">
      <c r="A672" s="175"/>
      <c r="B672" s="173"/>
      <c r="C672" s="173"/>
      <c r="D672" s="163"/>
      <c r="E672" s="163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  <c r="AA672" s="163"/>
      <c r="AB672" s="163"/>
      <c r="AC672" s="163"/>
      <c r="AD672" s="163"/>
      <c r="AE672" s="163"/>
      <c r="AF672" s="163"/>
      <c r="AG672" s="163"/>
    </row>
    <row r="673" spans="1:33" ht="24.9" customHeight="1">
      <c r="A673" s="175"/>
      <c r="B673" s="173"/>
      <c r="C673" s="173"/>
      <c r="D673" s="163"/>
      <c r="E673" s="163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  <c r="AA673" s="163"/>
      <c r="AB673" s="163"/>
      <c r="AC673" s="163"/>
      <c r="AD673" s="163"/>
      <c r="AE673" s="163"/>
      <c r="AF673" s="163"/>
      <c r="AG673" s="163"/>
    </row>
    <row r="674" spans="1:33" ht="24.9" customHeight="1">
      <c r="A674" s="175"/>
      <c r="B674" s="173"/>
      <c r="C674" s="173"/>
      <c r="D674" s="163"/>
      <c r="E674" s="163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  <c r="AA674" s="163"/>
      <c r="AB674" s="163"/>
      <c r="AC674" s="163"/>
      <c r="AD674" s="163"/>
      <c r="AE674" s="163"/>
      <c r="AF674" s="163"/>
      <c r="AG674" s="163"/>
    </row>
    <row r="675" spans="1:33" ht="24.9" customHeight="1">
      <c r="A675" s="175"/>
      <c r="B675" s="173"/>
      <c r="C675" s="173"/>
      <c r="D675" s="163"/>
      <c r="E675" s="163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  <c r="AA675" s="163"/>
      <c r="AB675" s="163"/>
      <c r="AC675" s="163"/>
      <c r="AD675" s="163"/>
      <c r="AE675" s="163"/>
      <c r="AF675" s="163"/>
      <c r="AG675" s="163"/>
    </row>
    <row r="676" spans="1:33" ht="24.9" customHeight="1">
      <c r="A676" s="175"/>
      <c r="B676" s="173"/>
      <c r="C676" s="173"/>
      <c r="D676" s="163"/>
      <c r="E676" s="163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  <c r="AA676" s="163"/>
      <c r="AB676" s="163"/>
      <c r="AC676" s="163"/>
      <c r="AD676" s="163"/>
      <c r="AE676" s="163"/>
      <c r="AF676" s="163"/>
      <c r="AG676" s="163"/>
    </row>
    <row r="677" spans="1:33" ht="24.9" customHeight="1">
      <c r="A677" s="175"/>
      <c r="B677" s="173"/>
      <c r="C677" s="173"/>
      <c r="D677" s="163"/>
      <c r="E677" s="163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  <c r="AA677" s="163"/>
      <c r="AB677" s="163"/>
      <c r="AC677" s="163"/>
      <c r="AD677" s="163"/>
      <c r="AE677" s="163"/>
      <c r="AF677" s="163"/>
      <c r="AG677" s="163"/>
    </row>
    <row r="678" spans="1:33" ht="24.9" customHeight="1">
      <c r="A678" s="175"/>
      <c r="B678" s="173"/>
      <c r="C678" s="173"/>
      <c r="D678" s="163"/>
      <c r="E678" s="163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  <c r="AA678" s="163"/>
      <c r="AB678" s="163"/>
      <c r="AC678" s="163"/>
      <c r="AD678" s="163"/>
      <c r="AE678" s="163"/>
      <c r="AF678" s="163"/>
      <c r="AG678" s="163"/>
    </row>
    <row r="679" spans="1:33" ht="24.9" customHeight="1">
      <c r="A679" s="175"/>
      <c r="B679" s="173"/>
      <c r="C679" s="173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  <c r="AA679" s="163"/>
      <c r="AB679" s="163"/>
      <c r="AC679" s="163"/>
      <c r="AD679" s="163"/>
      <c r="AE679" s="163"/>
      <c r="AF679" s="163"/>
      <c r="AG679" s="163"/>
    </row>
    <row r="680" spans="1:33" ht="24.9" customHeight="1">
      <c r="A680" s="175"/>
      <c r="B680" s="173"/>
      <c r="C680" s="173"/>
      <c r="D680" s="163"/>
      <c r="E680" s="163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  <c r="AA680" s="163"/>
      <c r="AB680" s="163"/>
      <c r="AC680" s="163"/>
      <c r="AD680" s="163"/>
      <c r="AE680" s="163"/>
      <c r="AF680" s="163"/>
      <c r="AG680" s="163"/>
    </row>
    <row r="681" spans="1:33" ht="24.9" customHeight="1">
      <c r="A681" s="175"/>
      <c r="B681" s="173"/>
      <c r="C681" s="173"/>
      <c r="D681" s="163"/>
      <c r="E681" s="163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  <c r="AA681" s="163"/>
      <c r="AB681" s="163"/>
      <c r="AC681" s="163"/>
      <c r="AD681" s="163"/>
      <c r="AE681" s="163"/>
      <c r="AF681" s="163"/>
      <c r="AG681" s="163"/>
    </row>
    <row r="682" spans="1:33" ht="24.9" customHeight="1">
      <c r="A682" s="175"/>
      <c r="B682" s="173"/>
      <c r="C682" s="173"/>
      <c r="D682" s="163"/>
      <c r="E682" s="163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  <c r="AA682" s="163"/>
      <c r="AB682" s="163"/>
      <c r="AC682" s="163"/>
      <c r="AD682" s="163"/>
      <c r="AE682" s="163"/>
      <c r="AF682" s="163"/>
      <c r="AG682" s="163"/>
    </row>
    <row r="683" spans="1:33" ht="24.9" customHeight="1">
      <c r="A683" s="175"/>
      <c r="B683" s="173"/>
      <c r="C683" s="173"/>
      <c r="D683" s="163"/>
      <c r="E683" s="163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  <c r="AC683" s="163"/>
      <c r="AD683" s="163"/>
      <c r="AE683" s="163"/>
      <c r="AF683" s="163"/>
      <c r="AG683" s="163"/>
    </row>
    <row r="684" spans="1:33" ht="24.9" customHeight="1">
      <c r="A684" s="175"/>
      <c r="B684" s="173"/>
      <c r="C684" s="173"/>
      <c r="D684" s="163"/>
      <c r="E684" s="163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  <c r="AA684" s="163"/>
      <c r="AB684" s="163"/>
      <c r="AC684" s="163"/>
      <c r="AD684" s="163"/>
      <c r="AE684" s="163"/>
      <c r="AF684" s="163"/>
      <c r="AG684" s="163"/>
    </row>
    <row r="685" spans="1:33" ht="24.9" customHeight="1">
      <c r="A685" s="175"/>
      <c r="B685" s="173"/>
      <c r="C685" s="173"/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3"/>
      <c r="AB685" s="163"/>
      <c r="AC685" s="163"/>
      <c r="AD685" s="163"/>
      <c r="AE685" s="163"/>
      <c r="AF685" s="163"/>
      <c r="AG685" s="163"/>
    </row>
    <row r="686" spans="1:33" ht="24.9" customHeight="1">
      <c r="A686" s="175"/>
      <c r="B686" s="173"/>
      <c r="C686" s="173"/>
      <c r="D686" s="163"/>
      <c r="E686" s="163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  <c r="AA686" s="163"/>
      <c r="AB686" s="163"/>
      <c r="AC686" s="163"/>
      <c r="AD686" s="163"/>
      <c r="AE686" s="163"/>
      <c r="AF686" s="163"/>
      <c r="AG686" s="163"/>
    </row>
    <row r="687" spans="1:33" ht="24.9" customHeight="1">
      <c r="A687" s="175"/>
      <c r="B687" s="173"/>
      <c r="C687" s="173"/>
      <c r="D687" s="163"/>
      <c r="E687" s="163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  <c r="AA687" s="163"/>
      <c r="AB687" s="163"/>
      <c r="AC687" s="163"/>
      <c r="AD687" s="163"/>
      <c r="AE687" s="163"/>
      <c r="AF687" s="163"/>
      <c r="AG687" s="163"/>
    </row>
    <row r="688" spans="1:33" ht="24.9" customHeight="1">
      <c r="A688" s="175"/>
      <c r="B688" s="173"/>
      <c r="C688" s="173"/>
      <c r="D688" s="163"/>
      <c r="E688" s="163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  <c r="AA688" s="163"/>
      <c r="AB688" s="163"/>
      <c r="AC688" s="163"/>
      <c r="AD688" s="163"/>
      <c r="AE688" s="163"/>
      <c r="AF688" s="163"/>
      <c r="AG688" s="163"/>
    </row>
    <row r="689" spans="1:33" ht="24.9" customHeight="1">
      <c r="A689" s="175"/>
      <c r="B689" s="173"/>
      <c r="C689" s="173"/>
      <c r="D689" s="163"/>
      <c r="E689" s="163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  <c r="AA689" s="163"/>
      <c r="AB689" s="163"/>
      <c r="AC689" s="163"/>
      <c r="AD689" s="163"/>
      <c r="AE689" s="163"/>
      <c r="AF689" s="163"/>
      <c r="AG689" s="163"/>
    </row>
    <row r="690" spans="1:33" ht="24.9" customHeight="1">
      <c r="A690" s="175"/>
      <c r="B690" s="173"/>
      <c r="C690" s="173"/>
      <c r="D690" s="163"/>
      <c r="E690" s="163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  <c r="AA690" s="163"/>
      <c r="AB690" s="163"/>
      <c r="AC690" s="163"/>
      <c r="AD690" s="163"/>
      <c r="AE690" s="163"/>
      <c r="AF690" s="163"/>
      <c r="AG690" s="163"/>
    </row>
    <row r="691" spans="1:33" ht="24.9" customHeight="1">
      <c r="A691" s="175"/>
      <c r="B691" s="173"/>
      <c r="C691" s="173"/>
      <c r="D691" s="163"/>
      <c r="E691" s="163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  <c r="AA691" s="163"/>
      <c r="AB691" s="163"/>
      <c r="AC691" s="163"/>
      <c r="AD691" s="163"/>
      <c r="AE691" s="163"/>
      <c r="AF691" s="163"/>
      <c r="AG691" s="163"/>
    </row>
    <row r="692" spans="1:33" ht="24.9" customHeight="1">
      <c r="A692" s="175"/>
      <c r="B692" s="173"/>
      <c r="C692" s="173"/>
      <c r="D692" s="163"/>
      <c r="E692" s="163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  <c r="AC692" s="163"/>
      <c r="AD692" s="163"/>
      <c r="AE692" s="163"/>
      <c r="AF692" s="163"/>
      <c r="AG692" s="163"/>
    </row>
    <row r="693" spans="1:33" ht="24.9" customHeight="1">
      <c r="A693" s="175"/>
      <c r="B693" s="173"/>
      <c r="C693" s="173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  <c r="AC693" s="163"/>
      <c r="AD693" s="163"/>
      <c r="AE693" s="163"/>
      <c r="AF693" s="163"/>
      <c r="AG693" s="163"/>
    </row>
    <row r="694" spans="1:33" ht="24.9" customHeight="1">
      <c r="A694" s="175"/>
      <c r="B694" s="173"/>
      <c r="C694" s="173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  <c r="AC694" s="163"/>
      <c r="AD694" s="163"/>
      <c r="AE694" s="163"/>
      <c r="AF694" s="163"/>
      <c r="AG694" s="163"/>
    </row>
    <row r="695" spans="1:33" ht="24.9" customHeight="1">
      <c r="A695" s="175"/>
      <c r="B695" s="173"/>
      <c r="C695" s="173"/>
      <c r="D695" s="163"/>
      <c r="E695" s="163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  <c r="AC695" s="163"/>
      <c r="AD695" s="163"/>
      <c r="AE695" s="163"/>
      <c r="AF695" s="163"/>
      <c r="AG695" s="163"/>
    </row>
    <row r="696" spans="1:33" ht="24.9" customHeight="1">
      <c r="A696" s="175"/>
      <c r="B696" s="173"/>
      <c r="C696" s="173"/>
      <c r="D696" s="163"/>
      <c r="E696" s="163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  <c r="AC696" s="163"/>
      <c r="AD696" s="163"/>
      <c r="AE696" s="163"/>
      <c r="AF696" s="163"/>
      <c r="AG696" s="163"/>
    </row>
    <row r="697" spans="1:33" ht="24.9" customHeight="1">
      <c r="A697" s="175"/>
      <c r="B697" s="173"/>
      <c r="C697" s="173"/>
      <c r="D697" s="163"/>
      <c r="E697" s="163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  <c r="AA697" s="163"/>
      <c r="AB697" s="163"/>
      <c r="AC697" s="163"/>
      <c r="AD697" s="163"/>
      <c r="AE697" s="163"/>
      <c r="AF697" s="163"/>
      <c r="AG697" s="163"/>
    </row>
    <row r="698" spans="1:33" ht="24.9" customHeight="1">
      <c r="A698" s="175"/>
      <c r="B698" s="173"/>
      <c r="C698" s="173"/>
      <c r="D698" s="163"/>
      <c r="E698" s="163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  <c r="AA698" s="163"/>
      <c r="AB698" s="163"/>
      <c r="AC698" s="163"/>
      <c r="AD698" s="163"/>
      <c r="AE698" s="163"/>
      <c r="AF698" s="163"/>
      <c r="AG698" s="163"/>
    </row>
    <row r="699" spans="1:33" ht="24.9" customHeight="1">
      <c r="A699" s="175"/>
      <c r="B699" s="173"/>
      <c r="C699" s="173"/>
      <c r="D699" s="163"/>
      <c r="E699" s="163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  <c r="AA699" s="163"/>
      <c r="AB699" s="163"/>
      <c r="AC699" s="163"/>
      <c r="AD699" s="163"/>
      <c r="AE699" s="163"/>
      <c r="AF699" s="163"/>
      <c r="AG699" s="163"/>
    </row>
    <row r="700" spans="1:33" ht="24.9" customHeight="1">
      <c r="A700" s="175"/>
      <c r="B700" s="173"/>
      <c r="C700" s="173"/>
      <c r="D700" s="163"/>
      <c r="E700" s="163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  <c r="AA700" s="163"/>
      <c r="AB700" s="163"/>
      <c r="AC700" s="163"/>
      <c r="AD700" s="163"/>
      <c r="AE700" s="163"/>
      <c r="AF700" s="163"/>
      <c r="AG700" s="163"/>
    </row>
    <row r="701" spans="1:33" ht="24.9" customHeight="1">
      <c r="A701" s="175"/>
      <c r="B701" s="173"/>
      <c r="C701" s="173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  <c r="AA701" s="163"/>
      <c r="AB701" s="163"/>
      <c r="AC701" s="163"/>
      <c r="AD701" s="163"/>
      <c r="AE701" s="163"/>
      <c r="AF701" s="163"/>
      <c r="AG701" s="163"/>
    </row>
    <row r="702" spans="1:33" ht="24.9" customHeight="1">
      <c r="A702" s="175"/>
      <c r="B702" s="173"/>
      <c r="C702" s="173"/>
      <c r="D702" s="163"/>
      <c r="E702" s="163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  <c r="AA702" s="163"/>
      <c r="AB702" s="163"/>
      <c r="AC702" s="163"/>
      <c r="AD702" s="163"/>
      <c r="AE702" s="163"/>
      <c r="AF702" s="163"/>
      <c r="AG702" s="163"/>
    </row>
    <row r="703" spans="1:33" ht="24.9" customHeight="1">
      <c r="A703" s="175"/>
      <c r="B703" s="173"/>
      <c r="C703" s="173"/>
      <c r="D703" s="163"/>
      <c r="E703" s="163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  <c r="AA703" s="163"/>
      <c r="AB703" s="163"/>
      <c r="AC703" s="163"/>
      <c r="AD703" s="163"/>
      <c r="AE703" s="163"/>
      <c r="AF703" s="163"/>
      <c r="AG703" s="163"/>
    </row>
    <row r="704" spans="1:33" ht="24.9" customHeight="1">
      <c r="A704" s="175"/>
      <c r="B704" s="173"/>
      <c r="C704" s="173"/>
      <c r="D704" s="163"/>
      <c r="E704" s="163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  <c r="AA704" s="163"/>
      <c r="AB704" s="163"/>
      <c r="AC704" s="163"/>
      <c r="AD704" s="163"/>
      <c r="AE704" s="163"/>
      <c r="AF704" s="163"/>
      <c r="AG704" s="163"/>
    </row>
    <row r="705" spans="1:33" ht="24.9" customHeight="1">
      <c r="A705" s="175"/>
      <c r="B705" s="173"/>
      <c r="C705" s="173"/>
      <c r="D705" s="163"/>
      <c r="E705" s="163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  <c r="AA705" s="163"/>
      <c r="AB705" s="163"/>
      <c r="AC705" s="163"/>
      <c r="AD705" s="163"/>
      <c r="AE705" s="163"/>
      <c r="AF705" s="163"/>
      <c r="AG705" s="163"/>
    </row>
    <row r="706" spans="1:33" ht="24.9" customHeight="1">
      <c r="A706" s="175"/>
      <c r="B706" s="173"/>
      <c r="C706" s="173"/>
      <c r="D706" s="163"/>
      <c r="E706" s="163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  <c r="AC706" s="163"/>
      <c r="AD706" s="163"/>
      <c r="AE706" s="163"/>
      <c r="AF706" s="163"/>
      <c r="AG706" s="163"/>
    </row>
    <row r="707" spans="1:33" ht="24.9" customHeight="1">
      <c r="A707" s="175"/>
      <c r="B707" s="173"/>
      <c r="C707" s="173"/>
      <c r="D707" s="163"/>
      <c r="E707" s="163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  <c r="AC707" s="163"/>
      <c r="AD707" s="163"/>
      <c r="AE707" s="163"/>
      <c r="AF707" s="163"/>
      <c r="AG707" s="163"/>
    </row>
    <row r="708" spans="1:33" ht="24.9" customHeight="1">
      <c r="A708" s="175"/>
      <c r="B708" s="173"/>
      <c r="C708" s="173"/>
      <c r="D708" s="163"/>
      <c r="E708" s="163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  <c r="AC708" s="163"/>
      <c r="AD708" s="163"/>
      <c r="AE708" s="163"/>
      <c r="AF708" s="163"/>
      <c r="AG708" s="163"/>
    </row>
    <row r="709" spans="1:33" ht="24.9" customHeight="1">
      <c r="A709" s="175"/>
      <c r="B709" s="173"/>
      <c r="C709" s="173"/>
      <c r="D709" s="163"/>
      <c r="E709" s="163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  <c r="AC709" s="163"/>
      <c r="AD709" s="163"/>
      <c r="AE709" s="163"/>
      <c r="AF709" s="163"/>
      <c r="AG709" s="163"/>
    </row>
    <row r="710" spans="1:33" ht="24.9" customHeight="1">
      <c r="A710" s="175"/>
      <c r="B710" s="173"/>
      <c r="C710" s="173"/>
      <c r="D710" s="163"/>
      <c r="E710" s="163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  <c r="AC710" s="163"/>
      <c r="AD710" s="163"/>
      <c r="AE710" s="163"/>
      <c r="AF710" s="163"/>
      <c r="AG710" s="163"/>
    </row>
    <row r="711" spans="1:33" ht="24.9" customHeight="1">
      <c r="A711" s="175"/>
      <c r="B711" s="173"/>
      <c r="C711" s="173"/>
      <c r="D711" s="163"/>
      <c r="E711" s="163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  <c r="AA711" s="163"/>
      <c r="AB711" s="163"/>
      <c r="AC711" s="163"/>
      <c r="AD711" s="163"/>
      <c r="AE711" s="163"/>
      <c r="AF711" s="163"/>
      <c r="AG711" s="163"/>
    </row>
    <row r="712" spans="1:33" ht="24.9" customHeight="1">
      <c r="A712" s="175"/>
      <c r="B712" s="173"/>
      <c r="C712" s="17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</row>
    <row r="713" spans="1:33" ht="24.9" customHeight="1">
      <c r="A713" s="175"/>
      <c r="B713" s="173"/>
      <c r="C713" s="173"/>
      <c r="D713" s="163"/>
      <c r="E713" s="163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  <c r="AA713" s="163"/>
      <c r="AB713" s="163"/>
      <c r="AC713" s="163"/>
      <c r="AD713" s="163"/>
      <c r="AE713" s="163"/>
      <c r="AF713" s="163"/>
      <c r="AG713" s="163"/>
    </row>
    <row r="714" spans="1:33" ht="24.9" customHeight="1">
      <c r="A714" s="175"/>
      <c r="B714" s="173"/>
      <c r="C714" s="173"/>
      <c r="D714" s="163"/>
      <c r="E714" s="163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  <c r="AA714" s="163"/>
      <c r="AB714" s="163"/>
      <c r="AC714" s="163"/>
      <c r="AD714" s="163"/>
      <c r="AE714" s="163"/>
      <c r="AF714" s="163"/>
      <c r="AG714" s="163"/>
    </row>
    <row r="715" spans="1:33" ht="24.9" customHeight="1">
      <c r="A715" s="175"/>
      <c r="B715" s="173"/>
      <c r="C715" s="173"/>
      <c r="D715" s="163"/>
      <c r="E715" s="163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  <c r="AA715" s="163"/>
      <c r="AB715" s="163"/>
      <c r="AC715" s="163"/>
      <c r="AD715" s="163"/>
      <c r="AE715" s="163"/>
      <c r="AF715" s="163"/>
      <c r="AG715" s="163"/>
    </row>
    <row r="716" spans="1:33" ht="24.9" customHeight="1">
      <c r="A716" s="175"/>
      <c r="B716" s="173"/>
      <c r="C716" s="173"/>
      <c r="D716" s="163"/>
      <c r="E716" s="163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  <c r="AA716" s="163"/>
      <c r="AB716" s="163"/>
      <c r="AC716" s="163"/>
      <c r="AD716" s="163"/>
      <c r="AE716" s="163"/>
      <c r="AF716" s="163"/>
      <c r="AG716" s="163"/>
    </row>
    <row r="717" spans="1:33" ht="24.9" customHeight="1">
      <c r="A717" s="175"/>
      <c r="B717" s="173"/>
      <c r="C717" s="173"/>
      <c r="D717" s="163"/>
      <c r="E717" s="163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  <c r="AA717" s="163"/>
      <c r="AB717" s="163"/>
      <c r="AC717" s="163"/>
      <c r="AD717" s="163"/>
      <c r="AE717" s="163"/>
      <c r="AF717" s="163"/>
      <c r="AG717" s="163"/>
    </row>
    <row r="718" spans="1:33" ht="24.9" customHeight="1">
      <c r="A718" s="175"/>
      <c r="B718" s="173"/>
      <c r="C718" s="173"/>
      <c r="D718" s="163"/>
      <c r="E718" s="163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  <c r="AA718" s="163"/>
      <c r="AB718" s="163"/>
      <c r="AC718" s="163"/>
      <c r="AD718" s="163"/>
      <c r="AE718" s="163"/>
      <c r="AF718" s="163"/>
      <c r="AG718" s="163"/>
    </row>
    <row r="719" spans="1:33" ht="24.9" customHeight="1">
      <c r="A719" s="175"/>
      <c r="B719" s="173"/>
      <c r="C719" s="173"/>
      <c r="D719" s="163"/>
      <c r="E719" s="163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  <c r="AA719" s="163"/>
      <c r="AB719" s="163"/>
      <c r="AC719" s="163"/>
      <c r="AD719" s="163"/>
      <c r="AE719" s="163"/>
      <c r="AF719" s="163"/>
      <c r="AG719" s="163"/>
    </row>
    <row r="720" spans="1:33" ht="24.9" customHeight="1">
      <c r="A720" s="175"/>
      <c r="B720" s="173"/>
      <c r="C720" s="173"/>
      <c r="D720" s="163"/>
      <c r="E720" s="163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  <c r="AA720" s="163"/>
      <c r="AB720" s="163"/>
      <c r="AC720" s="163"/>
      <c r="AD720" s="163"/>
      <c r="AE720" s="163"/>
      <c r="AF720" s="163"/>
      <c r="AG720" s="163"/>
    </row>
    <row r="721" spans="1:33" ht="24.9" customHeight="1">
      <c r="A721" s="175"/>
      <c r="B721" s="173"/>
      <c r="C721" s="173"/>
      <c r="D721" s="163"/>
      <c r="E721" s="163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  <c r="AA721" s="163"/>
      <c r="AB721" s="163"/>
      <c r="AC721" s="163"/>
      <c r="AD721" s="163"/>
      <c r="AE721" s="163"/>
      <c r="AF721" s="163"/>
      <c r="AG721" s="163"/>
    </row>
    <row r="722" spans="1:33" ht="24.9" customHeight="1">
      <c r="A722" s="175"/>
      <c r="B722" s="173"/>
      <c r="C722" s="173"/>
      <c r="D722" s="163"/>
      <c r="E722" s="163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  <c r="AA722" s="163"/>
      <c r="AB722" s="163"/>
      <c r="AC722" s="163"/>
      <c r="AD722" s="163"/>
      <c r="AE722" s="163"/>
      <c r="AF722" s="163"/>
      <c r="AG722" s="163"/>
    </row>
    <row r="723" spans="1:33" ht="24.9" customHeight="1">
      <c r="A723" s="175"/>
      <c r="B723" s="173"/>
      <c r="C723" s="173"/>
      <c r="D723" s="163"/>
      <c r="E723" s="163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  <c r="AA723" s="163"/>
      <c r="AB723" s="163"/>
      <c r="AC723" s="163"/>
      <c r="AD723" s="163"/>
      <c r="AE723" s="163"/>
      <c r="AF723" s="163"/>
      <c r="AG723" s="163"/>
    </row>
    <row r="724" spans="1:33" ht="24.9" customHeight="1">
      <c r="A724" s="175"/>
      <c r="B724" s="173"/>
      <c r="C724" s="173"/>
      <c r="D724" s="163"/>
      <c r="E724" s="163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  <c r="AA724" s="163"/>
      <c r="AB724" s="163"/>
      <c r="AC724" s="163"/>
      <c r="AD724" s="163"/>
      <c r="AE724" s="163"/>
      <c r="AF724" s="163"/>
      <c r="AG724" s="163"/>
    </row>
    <row r="725" spans="1:33" ht="24.9" customHeight="1">
      <c r="A725" s="175"/>
      <c r="B725" s="173"/>
      <c r="C725" s="173"/>
      <c r="D725" s="163"/>
      <c r="E725" s="163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  <c r="AA725" s="163"/>
      <c r="AB725" s="163"/>
      <c r="AC725" s="163"/>
      <c r="AD725" s="163"/>
      <c r="AE725" s="163"/>
      <c r="AF725" s="163"/>
      <c r="AG725" s="163"/>
    </row>
    <row r="726" spans="1:33" ht="24.9" customHeight="1">
      <c r="A726" s="175"/>
      <c r="B726" s="173"/>
      <c r="C726" s="173"/>
      <c r="D726" s="163"/>
      <c r="E726" s="163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  <c r="AA726" s="163"/>
      <c r="AB726" s="163"/>
      <c r="AC726" s="163"/>
      <c r="AD726" s="163"/>
      <c r="AE726" s="163"/>
      <c r="AF726" s="163"/>
      <c r="AG726" s="163"/>
    </row>
    <row r="727" spans="1:33" ht="24.9" customHeight="1">
      <c r="A727" s="175"/>
      <c r="B727" s="173"/>
      <c r="C727" s="173"/>
      <c r="D727" s="163"/>
      <c r="E727" s="163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  <c r="AA727" s="163"/>
      <c r="AB727" s="163"/>
      <c r="AC727" s="163"/>
      <c r="AD727" s="163"/>
      <c r="AE727" s="163"/>
      <c r="AF727" s="163"/>
      <c r="AG727" s="163"/>
    </row>
    <row r="728" spans="1:33" ht="24.9" customHeight="1">
      <c r="A728" s="175"/>
      <c r="B728" s="173"/>
      <c r="C728" s="173"/>
      <c r="D728" s="163"/>
      <c r="E728" s="163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  <c r="AA728" s="163"/>
      <c r="AB728" s="163"/>
      <c r="AC728" s="163"/>
      <c r="AD728" s="163"/>
      <c r="AE728" s="163"/>
      <c r="AF728" s="163"/>
      <c r="AG728" s="163"/>
    </row>
    <row r="729" spans="1:33" ht="24.9" customHeight="1">
      <c r="A729" s="175"/>
      <c r="B729" s="173"/>
      <c r="C729" s="173"/>
      <c r="D729" s="163"/>
      <c r="E729" s="163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  <c r="AA729" s="163"/>
      <c r="AB729" s="163"/>
      <c r="AC729" s="163"/>
      <c r="AD729" s="163"/>
      <c r="AE729" s="163"/>
      <c r="AF729" s="163"/>
      <c r="AG729" s="163"/>
    </row>
    <row r="730" spans="1:33" ht="24.9" customHeight="1">
      <c r="A730" s="175"/>
      <c r="B730" s="173"/>
      <c r="C730" s="173"/>
      <c r="D730" s="163"/>
      <c r="E730" s="163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  <c r="AC730" s="163"/>
      <c r="AD730" s="163"/>
      <c r="AE730" s="163"/>
      <c r="AF730" s="163"/>
      <c r="AG730" s="163"/>
    </row>
    <row r="731" spans="1:33" ht="24.9" customHeight="1">
      <c r="A731" s="175"/>
      <c r="B731" s="173"/>
      <c r="C731" s="173"/>
      <c r="D731" s="163"/>
      <c r="E731" s="163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  <c r="AA731" s="163"/>
      <c r="AB731" s="163"/>
      <c r="AC731" s="163"/>
      <c r="AD731" s="163"/>
      <c r="AE731" s="163"/>
      <c r="AF731" s="163"/>
      <c r="AG731" s="163"/>
    </row>
    <row r="732" spans="1:33" ht="24.9" customHeight="1">
      <c r="A732" s="175"/>
      <c r="B732" s="173"/>
      <c r="C732" s="173"/>
      <c r="D732" s="163"/>
      <c r="E732" s="163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  <c r="AA732" s="163"/>
      <c r="AB732" s="163"/>
      <c r="AC732" s="163"/>
      <c r="AD732" s="163"/>
      <c r="AE732" s="163"/>
      <c r="AF732" s="163"/>
      <c r="AG732" s="163"/>
    </row>
    <row r="733" spans="1:33" ht="24.9" customHeight="1">
      <c r="A733" s="175"/>
      <c r="B733" s="173"/>
      <c r="C733" s="173"/>
      <c r="D733" s="163"/>
      <c r="E733" s="163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  <c r="AA733" s="163"/>
      <c r="AB733" s="163"/>
      <c r="AC733" s="163"/>
      <c r="AD733" s="163"/>
      <c r="AE733" s="163"/>
      <c r="AF733" s="163"/>
      <c r="AG733" s="163"/>
    </row>
    <row r="734" spans="1:33" ht="24.9" customHeight="1">
      <c r="A734" s="175"/>
      <c r="B734" s="173"/>
      <c r="C734" s="173"/>
      <c r="D734" s="163"/>
      <c r="E734" s="163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  <c r="AA734" s="163"/>
      <c r="AB734" s="163"/>
      <c r="AC734" s="163"/>
      <c r="AD734" s="163"/>
      <c r="AE734" s="163"/>
      <c r="AF734" s="163"/>
      <c r="AG734" s="163"/>
    </row>
    <row r="735" spans="1:33" ht="24.9" customHeight="1">
      <c r="A735" s="175"/>
      <c r="B735" s="173"/>
      <c r="C735" s="173"/>
      <c r="D735" s="163"/>
      <c r="E735" s="163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  <c r="AA735" s="163"/>
      <c r="AB735" s="163"/>
      <c r="AC735" s="163"/>
      <c r="AD735" s="163"/>
      <c r="AE735" s="163"/>
      <c r="AF735" s="163"/>
      <c r="AG735" s="163"/>
    </row>
    <row r="736" spans="1:33" ht="24.9" customHeight="1">
      <c r="A736" s="175"/>
      <c r="B736" s="173"/>
      <c r="C736" s="173"/>
      <c r="D736" s="163"/>
      <c r="E736" s="163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  <c r="AA736" s="163"/>
      <c r="AB736" s="163"/>
      <c r="AC736" s="163"/>
      <c r="AD736" s="163"/>
      <c r="AE736" s="163"/>
      <c r="AF736" s="163"/>
      <c r="AG736" s="163"/>
    </row>
    <row r="737" spans="1:33" ht="24.9" customHeight="1">
      <c r="A737" s="175"/>
      <c r="B737" s="173"/>
      <c r="C737" s="173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  <c r="AA737" s="163"/>
      <c r="AB737" s="163"/>
      <c r="AC737" s="163"/>
      <c r="AD737" s="163"/>
      <c r="AE737" s="163"/>
      <c r="AF737" s="163"/>
      <c r="AG737" s="163"/>
    </row>
    <row r="738" spans="1:33" ht="24.9" customHeight="1">
      <c r="A738" s="175"/>
      <c r="B738" s="173"/>
      <c r="C738" s="173"/>
      <c r="D738" s="163"/>
      <c r="E738" s="163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  <c r="AA738" s="163"/>
      <c r="AB738" s="163"/>
      <c r="AC738" s="163"/>
      <c r="AD738" s="163"/>
      <c r="AE738" s="163"/>
      <c r="AF738" s="163"/>
      <c r="AG738" s="163"/>
    </row>
    <row r="739" spans="1:33" ht="24.9" customHeight="1">
      <c r="A739" s="175"/>
      <c r="B739" s="173"/>
      <c r="C739" s="173"/>
      <c r="D739" s="163"/>
      <c r="E739" s="163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  <c r="AA739" s="163"/>
      <c r="AB739" s="163"/>
      <c r="AC739" s="163"/>
      <c r="AD739" s="163"/>
      <c r="AE739" s="163"/>
      <c r="AF739" s="163"/>
      <c r="AG739" s="163"/>
    </row>
    <row r="740" spans="1:33" ht="24.9" customHeight="1">
      <c r="A740" s="175"/>
      <c r="B740" s="173"/>
      <c r="C740" s="173"/>
      <c r="D740" s="163"/>
      <c r="E740" s="163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  <c r="AA740" s="163"/>
      <c r="AB740" s="163"/>
      <c r="AC740" s="163"/>
      <c r="AD740" s="163"/>
      <c r="AE740" s="163"/>
      <c r="AF740" s="163"/>
      <c r="AG740" s="163"/>
    </row>
    <row r="741" spans="1:33" ht="24.9" customHeight="1">
      <c r="A741" s="175"/>
      <c r="B741" s="173"/>
      <c r="C741" s="173"/>
      <c r="D741" s="163"/>
      <c r="E741" s="163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  <c r="AA741" s="163"/>
      <c r="AB741" s="163"/>
      <c r="AC741" s="163"/>
      <c r="AD741" s="163"/>
      <c r="AE741" s="163"/>
      <c r="AF741" s="163"/>
      <c r="AG741" s="163"/>
    </row>
    <row r="742" spans="1:33" ht="24.9" customHeight="1">
      <c r="A742" s="175"/>
      <c r="B742" s="173"/>
      <c r="C742" s="173"/>
      <c r="D742" s="163"/>
      <c r="E742" s="163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  <c r="AA742" s="163"/>
      <c r="AB742" s="163"/>
      <c r="AC742" s="163"/>
      <c r="AD742" s="163"/>
      <c r="AE742" s="163"/>
      <c r="AF742" s="163"/>
      <c r="AG742" s="163"/>
    </row>
    <row r="743" spans="1:33" ht="24.9" customHeight="1">
      <c r="A743" s="175"/>
      <c r="B743" s="176"/>
      <c r="C743" s="173"/>
      <c r="D743" s="163"/>
      <c r="E743" s="163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  <c r="AA743" s="163"/>
      <c r="AB743" s="163"/>
      <c r="AC743" s="163"/>
      <c r="AD743" s="163"/>
      <c r="AE743" s="163"/>
      <c r="AF743" s="163"/>
      <c r="AG743" s="163"/>
    </row>
    <row r="744" spans="1:33" ht="24.9" customHeight="1">
      <c r="A744" s="175"/>
      <c r="B744" s="176"/>
      <c r="C744" s="173"/>
      <c r="D744" s="163"/>
      <c r="E744" s="163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  <c r="AA744" s="163"/>
      <c r="AB744" s="163"/>
      <c r="AC744" s="163"/>
      <c r="AD744" s="163"/>
      <c r="AE744" s="163"/>
      <c r="AF744" s="163"/>
      <c r="AG744" s="163"/>
    </row>
    <row r="745" spans="1:33" ht="24.9" customHeight="1">
      <c r="A745" s="175"/>
      <c r="B745" s="176"/>
      <c r="C745" s="173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  <c r="AA745" s="163"/>
      <c r="AB745" s="163"/>
      <c r="AC745" s="163"/>
      <c r="AD745" s="163"/>
      <c r="AE745" s="163"/>
      <c r="AF745" s="163"/>
      <c r="AG745" s="163"/>
    </row>
    <row r="746" spans="1:33" ht="24.9" customHeight="1">
      <c r="A746" s="175"/>
      <c r="B746" s="176"/>
      <c r="C746" s="173"/>
      <c r="D746" s="163"/>
      <c r="E746" s="163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  <c r="AA746" s="163"/>
      <c r="AB746" s="163"/>
      <c r="AC746" s="163"/>
      <c r="AD746" s="163"/>
      <c r="AE746" s="163"/>
      <c r="AF746" s="163"/>
      <c r="AG746" s="163"/>
    </row>
    <row r="747" spans="1:33" ht="24.9" customHeight="1">
      <c r="A747" s="175"/>
      <c r="B747" s="176"/>
      <c r="C747" s="173"/>
      <c r="D747" s="163"/>
      <c r="E747" s="163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  <c r="AA747" s="163"/>
      <c r="AB747" s="163"/>
      <c r="AC747" s="163"/>
      <c r="AD747" s="163"/>
      <c r="AE747" s="163"/>
      <c r="AF747" s="163"/>
      <c r="AG747" s="163"/>
    </row>
    <row r="748" spans="1:33" ht="24.9" customHeight="1">
      <c r="A748" s="175"/>
      <c r="B748" s="176"/>
      <c r="C748" s="173"/>
      <c r="D748" s="163"/>
      <c r="E748" s="163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  <c r="AC748" s="163"/>
      <c r="AD748" s="163"/>
      <c r="AE748" s="163"/>
      <c r="AF748" s="163"/>
      <c r="AG748" s="163"/>
    </row>
    <row r="749" spans="1:33" ht="24.9" customHeight="1">
      <c r="A749" s="175"/>
      <c r="B749" s="176"/>
      <c r="C749" s="173"/>
      <c r="D749" s="163"/>
      <c r="E749" s="163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  <c r="AC749" s="163"/>
      <c r="AD749" s="163"/>
      <c r="AE749" s="163"/>
      <c r="AF749" s="163"/>
      <c r="AG749" s="163"/>
    </row>
    <row r="750" spans="1:33" ht="24.9" customHeight="1">
      <c r="A750" s="175"/>
      <c r="B750" s="176"/>
      <c r="C750" s="173"/>
      <c r="D750" s="163"/>
      <c r="E750" s="163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  <c r="AC750" s="163"/>
      <c r="AD750" s="163"/>
      <c r="AE750" s="163"/>
      <c r="AF750" s="163"/>
      <c r="AG750" s="163"/>
    </row>
    <row r="751" spans="1:33" ht="24.9" customHeight="1">
      <c r="A751" s="175"/>
      <c r="B751" s="176"/>
      <c r="C751" s="173"/>
      <c r="D751" s="163"/>
      <c r="E751" s="163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  <c r="AC751" s="163"/>
      <c r="AD751" s="163"/>
      <c r="AE751" s="163"/>
      <c r="AF751" s="163"/>
      <c r="AG751" s="163"/>
    </row>
    <row r="752" spans="1:33" ht="24.9" customHeight="1">
      <c r="A752" s="175"/>
      <c r="B752" s="176"/>
      <c r="C752" s="173"/>
      <c r="D752" s="163"/>
      <c r="E752" s="163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  <c r="AC752" s="163"/>
      <c r="AD752" s="163"/>
      <c r="AE752" s="163"/>
      <c r="AF752" s="163"/>
      <c r="AG752" s="163"/>
    </row>
    <row r="753" spans="1:33" ht="24.9" customHeight="1">
      <c r="A753" s="175"/>
      <c r="B753" s="176"/>
      <c r="C753" s="173"/>
      <c r="D753" s="163"/>
      <c r="E753" s="163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  <c r="AA753" s="163"/>
      <c r="AB753" s="163"/>
      <c r="AC753" s="163"/>
      <c r="AD753" s="163"/>
      <c r="AE753" s="163"/>
      <c r="AF753" s="163"/>
      <c r="AG753" s="163"/>
    </row>
    <row r="754" spans="1:33" ht="24.9" customHeight="1">
      <c r="A754" s="175"/>
      <c r="B754" s="176"/>
      <c r="C754" s="173"/>
      <c r="D754" s="163"/>
      <c r="E754" s="163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  <c r="AA754" s="163"/>
      <c r="AB754" s="163"/>
      <c r="AC754" s="163"/>
      <c r="AD754" s="163"/>
      <c r="AE754" s="163"/>
      <c r="AF754" s="163"/>
      <c r="AG754" s="163"/>
    </row>
    <row r="755" spans="1:33" ht="24.9" customHeight="1">
      <c r="A755" s="175"/>
      <c r="B755" s="176"/>
      <c r="C755" s="173"/>
      <c r="D755" s="163"/>
      <c r="E755" s="163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  <c r="AA755" s="163"/>
      <c r="AB755" s="163"/>
      <c r="AC755" s="163"/>
      <c r="AD755" s="163"/>
      <c r="AE755" s="163"/>
      <c r="AF755" s="163"/>
      <c r="AG755" s="163"/>
    </row>
    <row r="756" spans="1:33" ht="24.9" customHeight="1">
      <c r="A756" s="175"/>
      <c r="B756" s="176"/>
      <c r="C756" s="173"/>
      <c r="D756" s="163"/>
      <c r="E756" s="163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  <c r="AA756" s="163"/>
      <c r="AB756" s="163"/>
      <c r="AC756" s="163"/>
      <c r="AD756" s="163"/>
      <c r="AE756" s="163"/>
      <c r="AF756" s="163"/>
      <c r="AG756" s="163"/>
    </row>
    <row r="757" spans="1:33" ht="24.9" customHeight="1">
      <c r="A757" s="175"/>
      <c r="B757" s="176"/>
      <c r="C757" s="173"/>
      <c r="D757" s="163"/>
      <c r="E757" s="163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  <c r="AA757" s="163"/>
      <c r="AB757" s="163"/>
      <c r="AC757" s="163"/>
      <c r="AD757" s="163"/>
      <c r="AE757" s="163"/>
      <c r="AF757" s="163"/>
      <c r="AG757" s="163"/>
    </row>
    <row r="758" spans="1:33" ht="24.9" customHeight="1">
      <c r="A758" s="175"/>
      <c r="B758" s="176"/>
      <c r="C758" s="173"/>
      <c r="D758" s="163"/>
      <c r="E758" s="163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  <c r="AA758" s="163"/>
      <c r="AB758" s="163"/>
      <c r="AC758" s="163"/>
      <c r="AD758" s="163"/>
      <c r="AE758" s="163"/>
      <c r="AF758" s="163"/>
      <c r="AG758" s="163"/>
    </row>
    <row r="759" spans="1:33" ht="24.9" customHeight="1">
      <c r="A759" s="175"/>
      <c r="B759" s="176"/>
      <c r="C759" s="173"/>
      <c r="D759" s="163"/>
      <c r="E759" s="163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  <c r="AA759" s="163"/>
      <c r="AB759" s="163"/>
      <c r="AC759" s="163"/>
      <c r="AD759" s="163"/>
      <c r="AE759" s="163"/>
      <c r="AF759" s="163"/>
      <c r="AG759" s="163"/>
    </row>
    <row r="760" spans="1:33" ht="24.9" customHeight="1">
      <c r="A760" s="175"/>
      <c r="B760" s="176"/>
      <c r="C760" s="173"/>
      <c r="D760" s="163"/>
      <c r="E760" s="163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  <c r="AA760" s="163"/>
      <c r="AB760" s="163"/>
      <c r="AC760" s="163"/>
      <c r="AD760" s="163"/>
      <c r="AE760" s="163"/>
      <c r="AF760" s="163"/>
      <c r="AG760" s="163"/>
    </row>
    <row r="761" spans="1:33" ht="24.9" customHeight="1">
      <c r="A761" s="175"/>
      <c r="B761" s="176"/>
      <c r="C761" s="173"/>
      <c r="D761" s="163"/>
      <c r="E761" s="163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  <c r="AA761" s="163"/>
      <c r="AB761" s="163"/>
      <c r="AC761" s="163"/>
      <c r="AD761" s="163"/>
      <c r="AE761" s="163"/>
      <c r="AF761" s="163"/>
      <c r="AG761" s="163"/>
    </row>
    <row r="762" spans="1:33" ht="24.9" customHeight="1">
      <c r="A762" s="175"/>
      <c r="B762" s="176"/>
      <c r="C762" s="173"/>
      <c r="D762" s="163"/>
      <c r="E762" s="163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  <c r="AA762" s="163"/>
      <c r="AB762" s="163"/>
      <c r="AC762" s="163"/>
      <c r="AD762" s="163"/>
      <c r="AE762" s="163"/>
      <c r="AF762" s="163"/>
      <c r="AG762" s="163"/>
    </row>
    <row r="763" spans="1:33" ht="24.9" customHeight="1">
      <c r="A763" s="175"/>
      <c r="B763" s="176"/>
      <c r="C763" s="173"/>
      <c r="D763" s="163"/>
      <c r="E763" s="163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  <c r="AA763" s="163"/>
      <c r="AB763" s="163"/>
      <c r="AC763" s="163"/>
      <c r="AD763" s="163"/>
      <c r="AE763" s="163"/>
      <c r="AF763" s="163"/>
      <c r="AG763" s="163"/>
    </row>
    <row r="764" spans="1:33" ht="24.9" customHeight="1">
      <c r="A764" s="175"/>
      <c r="B764" s="176"/>
      <c r="C764" s="173"/>
      <c r="D764" s="163"/>
      <c r="E764" s="163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  <c r="AA764" s="163"/>
      <c r="AB764" s="163"/>
      <c r="AC764" s="163"/>
      <c r="AD764" s="163"/>
      <c r="AE764" s="163"/>
      <c r="AF764" s="163"/>
      <c r="AG764" s="163"/>
    </row>
    <row r="765" spans="1:33" ht="24.9" customHeight="1">
      <c r="A765" s="175"/>
      <c r="B765" s="176"/>
      <c r="C765" s="173"/>
      <c r="D765" s="163"/>
      <c r="E765" s="163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  <c r="AA765" s="163"/>
      <c r="AB765" s="163"/>
      <c r="AC765" s="163"/>
      <c r="AD765" s="163"/>
      <c r="AE765" s="163"/>
      <c r="AF765" s="163"/>
      <c r="AG765" s="163"/>
    </row>
    <row r="766" spans="1:33" ht="24.9" customHeight="1">
      <c r="A766" s="175"/>
      <c r="B766" s="176"/>
      <c r="C766" s="173"/>
      <c r="D766" s="163"/>
      <c r="E766" s="163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  <c r="AA766" s="163"/>
      <c r="AB766" s="163"/>
      <c r="AC766" s="163"/>
      <c r="AD766" s="163"/>
      <c r="AE766" s="163"/>
      <c r="AF766" s="163"/>
      <c r="AG766" s="163"/>
    </row>
    <row r="767" spans="1:33" ht="24.9" customHeight="1">
      <c r="A767" s="175"/>
      <c r="B767" s="176"/>
      <c r="C767" s="173"/>
      <c r="D767" s="163"/>
      <c r="E767" s="163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  <c r="AA767" s="163"/>
      <c r="AB767" s="163"/>
      <c r="AC767" s="163"/>
      <c r="AD767" s="163"/>
      <c r="AE767" s="163"/>
      <c r="AF767" s="163"/>
      <c r="AG767" s="163"/>
    </row>
    <row r="768" spans="1:33" ht="24.9" customHeight="1">
      <c r="A768" s="175"/>
      <c r="B768" s="176"/>
      <c r="C768" s="173"/>
      <c r="D768" s="163"/>
      <c r="E768" s="163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  <c r="AA768" s="163"/>
      <c r="AB768" s="163"/>
      <c r="AC768" s="163"/>
      <c r="AD768" s="163"/>
      <c r="AE768" s="163"/>
      <c r="AF768" s="163"/>
      <c r="AG768" s="163"/>
    </row>
    <row r="769" spans="1:33" ht="24.9" customHeight="1">
      <c r="A769" s="175"/>
      <c r="B769" s="176"/>
      <c r="C769" s="173"/>
      <c r="D769" s="163"/>
      <c r="E769" s="163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  <c r="AA769" s="163"/>
      <c r="AB769" s="163"/>
      <c r="AC769" s="163"/>
      <c r="AD769" s="163"/>
      <c r="AE769" s="163"/>
      <c r="AF769" s="163"/>
      <c r="AG769" s="163"/>
    </row>
    <row r="770" spans="1:33" ht="24.9" customHeight="1">
      <c r="A770" s="175"/>
      <c r="B770" s="176"/>
      <c r="C770" s="173"/>
      <c r="D770" s="163"/>
      <c r="E770" s="163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  <c r="AA770" s="163"/>
      <c r="AB770" s="163"/>
      <c r="AC770" s="163"/>
      <c r="AD770" s="163"/>
      <c r="AE770" s="163"/>
      <c r="AF770" s="163"/>
      <c r="AG770" s="163"/>
    </row>
    <row r="771" spans="1:33" ht="24.9" customHeight="1">
      <c r="A771" s="175"/>
      <c r="B771" s="176"/>
      <c r="C771" s="173"/>
      <c r="D771" s="163"/>
      <c r="E771" s="163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  <c r="AA771" s="163"/>
      <c r="AB771" s="163"/>
      <c r="AC771" s="163"/>
      <c r="AD771" s="163"/>
      <c r="AE771" s="163"/>
      <c r="AF771" s="163"/>
      <c r="AG771" s="163"/>
    </row>
    <row r="772" spans="1:33" ht="24.9" customHeight="1">
      <c r="A772" s="175"/>
      <c r="B772" s="176"/>
      <c r="C772" s="173"/>
      <c r="D772" s="163"/>
      <c r="E772" s="163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  <c r="AA772" s="163"/>
      <c r="AB772" s="163"/>
      <c r="AC772" s="163"/>
      <c r="AD772" s="163"/>
      <c r="AE772" s="163"/>
      <c r="AF772" s="163"/>
      <c r="AG772" s="163"/>
    </row>
    <row r="773" spans="1:33" ht="24.9" customHeight="1">
      <c r="A773" s="175"/>
      <c r="B773" s="176"/>
      <c r="C773" s="173"/>
      <c r="D773" s="163"/>
      <c r="E773" s="163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  <c r="AA773" s="163"/>
      <c r="AB773" s="163"/>
      <c r="AC773" s="163"/>
      <c r="AD773" s="163"/>
      <c r="AE773" s="163"/>
      <c r="AF773" s="163"/>
      <c r="AG773" s="163"/>
    </row>
    <row r="774" spans="1:33" ht="24.9" customHeight="1">
      <c r="A774" s="175"/>
      <c r="B774" s="176"/>
      <c r="C774" s="173"/>
      <c r="D774" s="163"/>
      <c r="E774" s="163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  <c r="AA774" s="163"/>
      <c r="AB774" s="163"/>
      <c r="AC774" s="163"/>
      <c r="AD774" s="163"/>
      <c r="AE774" s="163"/>
      <c r="AF774" s="163"/>
      <c r="AG774" s="163"/>
    </row>
    <row r="775" spans="1:33" ht="24.9" customHeight="1">
      <c r="A775" s="175"/>
      <c r="B775" s="176"/>
      <c r="C775" s="173"/>
      <c r="D775" s="163"/>
      <c r="E775" s="163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  <c r="AA775" s="163"/>
      <c r="AB775" s="163"/>
      <c r="AC775" s="163"/>
      <c r="AD775" s="163"/>
      <c r="AE775" s="163"/>
      <c r="AF775" s="163"/>
      <c r="AG775" s="163"/>
    </row>
    <row r="776" spans="1:33" ht="24.9" customHeight="1">
      <c r="A776" s="175"/>
      <c r="B776" s="176"/>
      <c r="C776" s="173"/>
      <c r="D776" s="163"/>
      <c r="E776" s="163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  <c r="AA776" s="163"/>
      <c r="AB776" s="163"/>
      <c r="AC776" s="163"/>
      <c r="AD776" s="163"/>
      <c r="AE776" s="163"/>
      <c r="AF776" s="163"/>
      <c r="AG776" s="163"/>
    </row>
    <row r="777" spans="1:33" ht="24.9" customHeight="1">
      <c r="A777" s="175"/>
      <c r="B777" s="176"/>
      <c r="C777" s="173"/>
      <c r="D777" s="163"/>
      <c r="E777" s="163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  <c r="AA777" s="163"/>
      <c r="AB777" s="163"/>
      <c r="AC777" s="163"/>
      <c r="AD777" s="163"/>
      <c r="AE777" s="163"/>
      <c r="AF777" s="163"/>
      <c r="AG777" s="163"/>
    </row>
    <row r="778" spans="1:33" ht="24.9" customHeight="1">
      <c r="A778" s="175"/>
      <c r="B778" s="176"/>
      <c r="C778" s="173"/>
      <c r="D778" s="163"/>
      <c r="E778" s="163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  <c r="AA778" s="163"/>
      <c r="AB778" s="163"/>
      <c r="AC778" s="163"/>
      <c r="AD778" s="163"/>
      <c r="AE778" s="163"/>
      <c r="AF778" s="163"/>
      <c r="AG778" s="163"/>
    </row>
    <row r="779" spans="1:33" ht="24.9" customHeight="1">
      <c r="A779" s="175"/>
      <c r="B779" s="176"/>
      <c r="C779" s="173"/>
      <c r="D779" s="163"/>
      <c r="E779" s="163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  <c r="AA779" s="163"/>
      <c r="AB779" s="163"/>
      <c r="AC779" s="163"/>
      <c r="AD779" s="163"/>
      <c r="AE779" s="163"/>
      <c r="AF779" s="163"/>
      <c r="AG779" s="163"/>
    </row>
    <row r="780" spans="1:33" ht="24.9" customHeight="1">
      <c r="A780" s="175"/>
      <c r="B780" s="176"/>
      <c r="C780" s="173"/>
      <c r="D780" s="163"/>
      <c r="E780" s="163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  <c r="AA780" s="163"/>
      <c r="AB780" s="163"/>
      <c r="AC780" s="163"/>
      <c r="AD780" s="163"/>
      <c r="AE780" s="163"/>
      <c r="AF780" s="163"/>
      <c r="AG780" s="163"/>
    </row>
    <row r="781" spans="1:33" ht="24.9" customHeight="1">
      <c r="A781" s="175"/>
      <c r="B781" s="176"/>
      <c r="C781" s="173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  <c r="AA781" s="163"/>
      <c r="AB781" s="163"/>
      <c r="AC781" s="163"/>
      <c r="AD781" s="163"/>
      <c r="AE781" s="163"/>
      <c r="AF781" s="163"/>
      <c r="AG781" s="163"/>
    </row>
    <row r="782" spans="1:33" ht="24.9" customHeight="1">
      <c r="A782" s="175"/>
      <c r="B782" s="176"/>
      <c r="C782" s="173"/>
      <c r="D782" s="163"/>
      <c r="E782" s="163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  <c r="AA782" s="163"/>
      <c r="AB782" s="163"/>
      <c r="AC782" s="163"/>
      <c r="AD782" s="163"/>
      <c r="AE782" s="163"/>
      <c r="AF782" s="163"/>
      <c r="AG782" s="163"/>
    </row>
    <row r="783" spans="1:33" ht="24.9" customHeight="1">
      <c r="A783" s="175"/>
      <c r="B783" s="176"/>
      <c r="C783" s="173"/>
      <c r="D783" s="163"/>
      <c r="E783" s="163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  <c r="AA783" s="163"/>
      <c r="AB783" s="163"/>
      <c r="AC783" s="163"/>
      <c r="AD783" s="163"/>
      <c r="AE783" s="163"/>
      <c r="AF783" s="163"/>
      <c r="AG783" s="163"/>
    </row>
    <row r="784" spans="1:33" ht="24.9" customHeight="1">
      <c r="A784" s="175"/>
      <c r="B784" s="176"/>
      <c r="C784" s="173"/>
      <c r="D784" s="163"/>
      <c r="E784" s="163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  <c r="AA784" s="163"/>
      <c r="AB784" s="163"/>
      <c r="AC784" s="163"/>
      <c r="AD784" s="163"/>
      <c r="AE784" s="163"/>
      <c r="AF784" s="163"/>
      <c r="AG784" s="163"/>
    </row>
    <row r="785" spans="1:33" ht="24.9" customHeight="1">
      <c r="A785" s="175"/>
      <c r="B785" s="176"/>
      <c r="C785" s="173"/>
      <c r="D785" s="163"/>
      <c r="E785" s="163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  <c r="AA785" s="163"/>
      <c r="AB785" s="163"/>
      <c r="AC785" s="163"/>
      <c r="AD785" s="163"/>
      <c r="AE785" s="163"/>
      <c r="AF785" s="163"/>
      <c r="AG785" s="163"/>
    </row>
    <row r="786" spans="1:33" ht="24.9" customHeight="1">
      <c r="A786" s="175"/>
      <c r="B786" s="176"/>
      <c r="C786" s="173"/>
      <c r="D786" s="163"/>
      <c r="E786" s="163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  <c r="AA786" s="163"/>
      <c r="AB786" s="163"/>
      <c r="AC786" s="163"/>
      <c r="AD786" s="163"/>
      <c r="AE786" s="163"/>
      <c r="AF786" s="163"/>
      <c r="AG786" s="163"/>
    </row>
    <row r="787" spans="1:33" ht="24.9" customHeight="1">
      <c r="A787" s="175"/>
      <c r="B787" s="176"/>
      <c r="C787" s="173"/>
      <c r="D787" s="163"/>
      <c r="E787" s="163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  <c r="AA787" s="163"/>
      <c r="AB787" s="163"/>
      <c r="AC787" s="163"/>
      <c r="AD787" s="163"/>
      <c r="AE787" s="163"/>
      <c r="AF787" s="163"/>
      <c r="AG787" s="163"/>
    </row>
    <row r="788" spans="1:33" ht="24.9" customHeight="1">
      <c r="A788" s="175"/>
      <c r="B788" s="176"/>
      <c r="C788" s="173"/>
      <c r="D788" s="163"/>
      <c r="E788" s="163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  <c r="AA788" s="163"/>
      <c r="AB788" s="163"/>
      <c r="AC788" s="163"/>
      <c r="AD788" s="163"/>
      <c r="AE788" s="163"/>
      <c r="AF788" s="163"/>
      <c r="AG788" s="163"/>
    </row>
    <row r="789" spans="1:33" ht="24.9" customHeight="1">
      <c r="A789" s="175"/>
      <c r="B789" s="176"/>
      <c r="C789" s="173"/>
      <c r="D789" s="163"/>
      <c r="E789" s="163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  <c r="AA789" s="163"/>
      <c r="AB789" s="163"/>
      <c r="AC789" s="163"/>
      <c r="AD789" s="163"/>
      <c r="AE789" s="163"/>
      <c r="AF789" s="163"/>
      <c r="AG789" s="163"/>
    </row>
    <row r="790" spans="1:33" ht="24.9" customHeight="1">
      <c r="A790" s="175"/>
      <c r="B790" s="176"/>
      <c r="C790" s="173"/>
      <c r="D790" s="163"/>
      <c r="E790" s="163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  <c r="AA790" s="163"/>
      <c r="AB790" s="163"/>
      <c r="AC790" s="163"/>
      <c r="AD790" s="163"/>
      <c r="AE790" s="163"/>
      <c r="AF790" s="163"/>
      <c r="AG790" s="163"/>
    </row>
    <row r="791" spans="1:33" ht="24.9" customHeight="1">
      <c r="A791" s="175"/>
      <c r="B791" s="176"/>
      <c r="C791" s="173"/>
      <c r="D791" s="163"/>
      <c r="E791" s="163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  <c r="AA791" s="163"/>
      <c r="AB791" s="163"/>
      <c r="AC791" s="163"/>
      <c r="AD791" s="163"/>
      <c r="AE791" s="163"/>
      <c r="AF791" s="163"/>
      <c r="AG791" s="163"/>
    </row>
    <row r="792" spans="1:33" ht="24.9" customHeight="1">
      <c r="A792" s="175"/>
      <c r="B792" s="176"/>
      <c r="C792" s="173"/>
      <c r="D792" s="163"/>
      <c r="E792" s="163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  <c r="AA792" s="163"/>
      <c r="AB792" s="163"/>
      <c r="AC792" s="163"/>
      <c r="AD792" s="163"/>
      <c r="AE792" s="163"/>
      <c r="AF792" s="163"/>
      <c r="AG792" s="163"/>
    </row>
    <row r="793" spans="1:33" ht="24.9" customHeight="1">
      <c r="A793" s="175"/>
      <c r="B793" s="176"/>
      <c r="C793" s="173"/>
      <c r="D793" s="163"/>
      <c r="E793" s="163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  <c r="AA793" s="163"/>
      <c r="AB793" s="163"/>
      <c r="AC793" s="163"/>
      <c r="AD793" s="163"/>
      <c r="AE793" s="163"/>
      <c r="AF793" s="163"/>
      <c r="AG793" s="163"/>
    </row>
    <row r="794" spans="1:33" ht="24.9" customHeight="1">
      <c r="A794" s="175"/>
      <c r="B794" s="176"/>
      <c r="C794" s="173"/>
      <c r="D794" s="163"/>
      <c r="E794" s="163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  <c r="AA794" s="163"/>
      <c r="AB794" s="163"/>
      <c r="AC794" s="163"/>
      <c r="AD794" s="163"/>
      <c r="AE794" s="163"/>
      <c r="AF794" s="163"/>
      <c r="AG794" s="163"/>
    </row>
    <row r="795" spans="1:33" ht="24.9" customHeight="1">
      <c r="A795" s="175"/>
      <c r="B795" s="176"/>
      <c r="C795" s="173"/>
      <c r="D795" s="163"/>
      <c r="E795" s="163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  <c r="AA795" s="163"/>
      <c r="AB795" s="163"/>
      <c r="AC795" s="163"/>
      <c r="AD795" s="163"/>
      <c r="AE795" s="163"/>
      <c r="AF795" s="163"/>
      <c r="AG795" s="163"/>
    </row>
    <row r="796" spans="1:33" ht="24.9" customHeight="1">
      <c r="A796" s="175"/>
      <c r="B796" s="176"/>
      <c r="C796" s="173"/>
      <c r="D796" s="163"/>
      <c r="E796" s="163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  <c r="AA796" s="163"/>
      <c r="AB796" s="163"/>
      <c r="AC796" s="163"/>
      <c r="AD796" s="163"/>
      <c r="AE796" s="163"/>
      <c r="AF796" s="163"/>
      <c r="AG796" s="163"/>
    </row>
    <row r="797" spans="1:33" ht="24.9" customHeight="1">
      <c r="A797" s="175"/>
      <c r="B797" s="176"/>
      <c r="C797" s="173"/>
      <c r="D797" s="163"/>
      <c r="E797" s="163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  <c r="AA797" s="163"/>
      <c r="AB797" s="163"/>
      <c r="AC797" s="163"/>
      <c r="AD797" s="163"/>
      <c r="AE797" s="163"/>
      <c r="AF797" s="163"/>
      <c r="AG797" s="163"/>
    </row>
    <row r="798" spans="1:33" ht="24.9" customHeight="1">
      <c r="A798" s="175"/>
      <c r="B798" s="176"/>
      <c r="C798" s="173"/>
      <c r="D798" s="163"/>
      <c r="E798" s="163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  <c r="AA798" s="163"/>
      <c r="AB798" s="163"/>
      <c r="AC798" s="163"/>
      <c r="AD798" s="163"/>
      <c r="AE798" s="163"/>
      <c r="AF798" s="163"/>
      <c r="AG798" s="163"/>
    </row>
    <row r="799" spans="1:33" ht="24.9" customHeight="1">
      <c r="A799" s="175"/>
      <c r="B799" s="176"/>
      <c r="C799" s="173"/>
      <c r="D799" s="163"/>
      <c r="E799" s="163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  <c r="AA799" s="163"/>
      <c r="AB799" s="163"/>
      <c r="AC799" s="163"/>
      <c r="AD799" s="163"/>
      <c r="AE799" s="163"/>
      <c r="AF799" s="163"/>
      <c r="AG799" s="163"/>
    </row>
    <row r="800" spans="1:33" ht="24.9" customHeight="1">
      <c r="A800" s="175"/>
      <c r="B800" s="176"/>
      <c r="C800" s="173"/>
      <c r="D800" s="163"/>
      <c r="E800" s="163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  <c r="AA800" s="163"/>
      <c r="AB800" s="163"/>
      <c r="AC800" s="163"/>
      <c r="AD800" s="163"/>
      <c r="AE800" s="163"/>
      <c r="AF800" s="163"/>
      <c r="AG800" s="163"/>
    </row>
    <row r="801" spans="1:33" ht="24.9" customHeight="1">
      <c r="A801" s="175"/>
      <c r="B801" s="176"/>
      <c r="C801" s="173"/>
      <c r="D801" s="163"/>
      <c r="E801" s="163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  <c r="AA801" s="163"/>
      <c r="AB801" s="163"/>
      <c r="AC801" s="163"/>
      <c r="AD801" s="163"/>
      <c r="AE801" s="163"/>
      <c r="AF801" s="163"/>
      <c r="AG801" s="163"/>
    </row>
    <row r="802" spans="1:33" ht="24.9" customHeight="1">
      <c r="A802" s="175"/>
      <c r="B802" s="176"/>
      <c r="C802" s="173"/>
      <c r="D802" s="163"/>
      <c r="E802" s="163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  <c r="AA802" s="163"/>
      <c r="AB802" s="163"/>
      <c r="AC802" s="163"/>
      <c r="AD802" s="163"/>
      <c r="AE802" s="163"/>
      <c r="AF802" s="163"/>
      <c r="AG802" s="163"/>
    </row>
    <row r="803" spans="1:33" ht="24.9" customHeight="1">
      <c r="A803" s="175"/>
      <c r="B803" s="176"/>
      <c r="C803" s="173"/>
      <c r="D803" s="163"/>
      <c r="E803" s="163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  <c r="AA803" s="163"/>
      <c r="AB803" s="163"/>
      <c r="AC803" s="163"/>
      <c r="AD803" s="163"/>
      <c r="AE803" s="163"/>
      <c r="AF803" s="163"/>
      <c r="AG803" s="163"/>
    </row>
    <row r="804" spans="1:33" ht="24.9" customHeight="1">
      <c r="A804" s="175"/>
      <c r="B804" s="176"/>
      <c r="C804" s="173"/>
      <c r="D804" s="163"/>
      <c r="E804" s="163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  <c r="AA804" s="163"/>
      <c r="AB804" s="163"/>
      <c r="AC804" s="163"/>
      <c r="AD804" s="163"/>
      <c r="AE804" s="163"/>
      <c r="AF804" s="163"/>
      <c r="AG804" s="163"/>
    </row>
    <row r="805" spans="1:33" ht="24.9" customHeight="1">
      <c r="A805" s="175"/>
      <c r="B805" s="176"/>
      <c r="C805" s="173"/>
      <c r="D805" s="163"/>
      <c r="E805" s="163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  <c r="AA805" s="163"/>
      <c r="AB805" s="163"/>
      <c r="AC805" s="163"/>
      <c r="AD805" s="163"/>
      <c r="AE805" s="163"/>
      <c r="AF805" s="163"/>
      <c r="AG805" s="163"/>
    </row>
    <row r="806" spans="1:33" ht="24.9" customHeight="1">
      <c r="A806" s="175"/>
      <c r="B806" s="176"/>
      <c r="C806" s="173"/>
      <c r="D806" s="163"/>
      <c r="E806" s="163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  <c r="AA806" s="163"/>
      <c r="AB806" s="163"/>
      <c r="AC806" s="163"/>
      <c r="AD806" s="163"/>
      <c r="AE806" s="163"/>
      <c r="AF806" s="163"/>
      <c r="AG806" s="163"/>
    </row>
    <row r="807" spans="1:33" ht="24.9" customHeight="1">
      <c r="A807" s="175"/>
      <c r="B807" s="176"/>
      <c r="C807" s="173"/>
      <c r="D807" s="163"/>
      <c r="E807" s="163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  <c r="AA807" s="163"/>
      <c r="AB807" s="163"/>
      <c r="AC807" s="163"/>
      <c r="AD807" s="163"/>
      <c r="AE807" s="163"/>
      <c r="AF807" s="163"/>
      <c r="AG807" s="163"/>
    </row>
    <row r="808" spans="1:33" ht="24.9" customHeight="1">
      <c r="A808" s="175"/>
      <c r="B808" s="176"/>
      <c r="C808" s="173"/>
      <c r="D808" s="163"/>
      <c r="E808" s="163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  <c r="AA808" s="163"/>
      <c r="AB808" s="163"/>
      <c r="AC808" s="163"/>
      <c r="AD808" s="163"/>
      <c r="AE808" s="163"/>
      <c r="AF808" s="163"/>
      <c r="AG808" s="163"/>
    </row>
    <row r="809" spans="1:33" ht="24.9" customHeight="1">
      <c r="A809" s="175"/>
      <c r="B809" s="176"/>
      <c r="C809" s="173"/>
      <c r="D809" s="163"/>
      <c r="E809" s="163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  <c r="AA809" s="163"/>
      <c r="AB809" s="163"/>
      <c r="AC809" s="163"/>
      <c r="AD809" s="163"/>
      <c r="AE809" s="163"/>
      <c r="AF809" s="163"/>
      <c r="AG809" s="163"/>
    </row>
    <row r="810" spans="1:33" ht="24.9" customHeight="1">
      <c r="A810" s="175"/>
      <c r="B810" s="176"/>
      <c r="C810" s="173"/>
      <c r="D810" s="163"/>
      <c r="E810" s="163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  <c r="AA810" s="163"/>
      <c r="AB810" s="163"/>
      <c r="AC810" s="163"/>
      <c r="AD810" s="163"/>
      <c r="AE810" s="163"/>
      <c r="AF810" s="163"/>
      <c r="AG810" s="163"/>
    </row>
    <row r="811" spans="1:33" ht="24.9" customHeight="1">
      <c r="A811" s="175"/>
      <c r="B811" s="176"/>
      <c r="C811" s="173"/>
      <c r="D811" s="163"/>
      <c r="E811" s="163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  <c r="AA811" s="163"/>
      <c r="AB811" s="163"/>
      <c r="AC811" s="163"/>
      <c r="AD811" s="163"/>
      <c r="AE811" s="163"/>
      <c r="AF811" s="163"/>
      <c r="AG811" s="163"/>
    </row>
    <row r="812" spans="1:33" ht="24.9" customHeight="1">
      <c r="A812" s="175"/>
      <c r="B812" s="176"/>
      <c r="C812" s="173"/>
      <c r="D812" s="163"/>
      <c r="E812" s="163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  <c r="AA812" s="163"/>
      <c r="AB812" s="163"/>
      <c r="AC812" s="163"/>
      <c r="AD812" s="163"/>
      <c r="AE812" s="163"/>
      <c r="AF812" s="163"/>
      <c r="AG812" s="163"/>
    </row>
    <row r="813" spans="1:33" ht="24.9" customHeight="1">
      <c r="A813" s="175"/>
      <c r="B813" s="176"/>
      <c r="C813" s="173"/>
      <c r="D813" s="163"/>
      <c r="E813" s="163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  <c r="AA813" s="163"/>
      <c r="AB813" s="163"/>
      <c r="AC813" s="163"/>
      <c r="AD813" s="163"/>
      <c r="AE813" s="163"/>
      <c r="AF813" s="163"/>
      <c r="AG813" s="163"/>
    </row>
    <row r="814" spans="1:33" ht="24.9" customHeight="1">
      <c r="A814" s="175"/>
      <c r="B814" s="176"/>
      <c r="C814" s="173"/>
      <c r="D814" s="163"/>
      <c r="E814" s="163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  <c r="AA814" s="163"/>
      <c r="AB814" s="163"/>
      <c r="AC814" s="163"/>
      <c r="AD814" s="163"/>
      <c r="AE814" s="163"/>
      <c r="AF814" s="163"/>
      <c r="AG814" s="163"/>
    </row>
    <row r="815" spans="1:33" ht="24.9" customHeight="1">
      <c r="A815" s="175"/>
      <c r="B815" s="176"/>
      <c r="C815" s="173"/>
      <c r="D815" s="163"/>
      <c r="E815" s="163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  <c r="AA815" s="163"/>
      <c r="AB815" s="163"/>
      <c r="AC815" s="163"/>
      <c r="AD815" s="163"/>
      <c r="AE815" s="163"/>
      <c r="AF815" s="163"/>
      <c r="AG815" s="163"/>
    </row>
    <row r="816" spans="1:33" ht="24.9" customHeight="1">
      <c r="A816" s="175"/>
      <c r="B816" s="176"/>
      <c r="C816" s="173"/>
      <c r="D816" s="163"/>
      <c r="E816" s="163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  <c r="AA816" s="163"/>
      <c r="AB816" s="163"/>
      <c r="AC816" s="163"/>
      <c r="AD816" s="163"/>
      <c r="AE816" s="163"/>
      <c r="AF816" s="163"/>
      <c r="AG816" s="163"/>
    </row>
    <row r="817" spans="1:33" ht="24.9" customHeight="1">
      <c r="A817" s="175"/>
      <c r="B817" s="176"/>
      <c r="C817" s="173"/>
      <c r="D817" s="163"/>
      <c r="E817" s="163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  <c r="AA817" s="163"/>
      <c r="AB817" s="163"/>
      <c r="AC817" s="163"/>
      <c r="AD817" s="163"/>
      <c r="AE817" s="163"/>
      <c r="AF817" s="163"/>
      <c r="AG817" s="163"/>
    </row>
    <row r="818" spans="1:33" ht="24.9" customHeight="1">
      <c r="A818" s="175"/>
      <c r="B818" s="176"/>
      <c r="C818" s="173"/>
      <c r="D818" s="163"/>
      <c r="E818" s="163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  <c r="AA818" s="163"/>
      <c r="AB818" s="163"/>
      <c r="AC818" s="163"/>
      <c r="AD818" s="163"/>
      <c r="AE818" s="163"/>
      <c r="AF818" s="163"/>
      <c r="AG818" s="163"/>
    </row>
    <row r="819" spans="1:33" ht="24.9" customHeight="1">
      <c r="A819" s="175"/>
      <c r="B819" s="176"/>
      <c r="C819" s="173"/>
      <c r="D819" s="163"/>
      <c r="E819" s="163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  <c r="AA819" s="163"/>
      <c r="AB819" s="163"/>
      <c r="AC819" s="163"/>
      <c r="AD819" s="163"/>
      <c r="AE819" s="163"/>
      <c r="AF819" s="163"/>
      <c r="AG819" s="163"/>
    </row>
    <row r="820" spans="1:33" ht="24.9" customHeight="1">
      <c r="A820" s="175"/>
      <c r="B820" s="176"/>
      <c r="C820" s="173"/>
      <c r="D820" s="163"/>
      <c r="E820" s="163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  <c r="AA820" s="163"/>
      <c r="AB820" s="163"/>
      <c r="AC820" s="163"/>
      <c r="AD820" s="163"/>
      <c r="AE820" s="163"/>
      <c r="AF820" s="163"/>
      <c r="AG820" s="163"/>
    </row>
    <row r="821" spans="1:33" ht="24.9" customHeight="1">
      <c r="A821" s="175"/>
      <c r="B821" s="176"/>
      <c r="C821" s="173"/>
      <c r="D821" s="163"/>
      <c r="E821" s="163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  <c r="AA821" s="163"/>
      <c r="AB821" s="163"/>
      <c r="AC821" s="163"/>
      <c r="AD821" s="163"/>
      <c r="AE821" s="163"/>
      <c r="AF821" s="163"/>
      <c r="AG821" s="163"/>
    </row>
    <row r="822" spans="1:33" ht="24.9" customHeight="1">
      <c r="A822" s="175"/>
      <c r="B822" s="176"/>
      <c r="C822" s="173"/>
      <c r="D822" s="163"/>
      <c r="E822" s="163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  <c r="AA822" s="163"/>
      <c r="AB822" s="163"/>
      <c r="AC822" s="163"/>
      <c r="AD822" s="163"/>
      <c r="AE822" s="163"/>
      <c r="AF822" s="163"/>
      <c r="AG822" s="163"/>
    </row>
    <row r="823" spans="1:33" ht="24.9" customHeight="1">
      <c r="A823" s="175"/>
      <c r="B823" s="176"/>
      <c r="C823" s="173"/>
      <c r="D823" s="163"/>
      <c r="E823" s="163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  <c r="AC823" s="163"/>
      <c r="AD823" s="163"/>
      <c r="AE823" s="163"/>
      <c r="AF823" s="163"/>
      <c r="AG823" s="163"/>
    </row>
    <row r="824" spans="1:33" ht="24.9" customHeight="1">
      <c r="A824" s="175"/>
      <c r="B824" s="176"/>
      <c r="C824" s="173"/>
      <c r="D824" s="163"/>
      <c r="E824" s="163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  <c r="AC824" s="163"/>
      <c r="AD824" s="163"/>
      <c r="AE824" s="163"/>
      <c r="AF824" s="163"/>
      <c r="AG824" s="163"/>
    </row>
    <row r="825" spans="1:33" ht="24.9" customHeight="1">
      <c r="A825" s="175"/>
      <c r="B825" s="176"/>
      <c r="C825" s="173"/>
      <c r="D825" s="163"/>
      <c r="E825" s="163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  <c r="AC825" s="163"/>
      <c r="AD825" s="163"/>
      <c r="AE825" s="163"/>
      <c r="AF825" s="163"/>
      <c r="AG825" s="163"/>
    </row>
    <row r="826" spans="1:33" ht="24.9" customHeight="1">
      <c r="A826" s="175"/>
      <c r="B826" s="176"/>
      <c r="C826" s="173"/>
      <c r="D826" s="163"/>
      <c r="E826" s="163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  <c r="AC826" s="163"/>
      <c r="AD826" s="163"/>
      <c r="AE826" s="163"/>
      <c r="AF826" s="163"/>
      <c r="AG826" s="163"/>
    </row>
    <row r="827" spans="1:33" ht="24.9" customHeight="1">
      <c r="A827" s="175"/>
      <c r="B827" s="176"/>
      <c r="C827" s="173"/>
      <c r="D827" s="163"/>
      <c r="E827" s="163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  <c r="AC827" s="163"/>
      <c r="AD827" s="163"/>
      <c r="AE827" s="163"/>
      <c r="AF827" s="163"/>
      <c r="AG827" s="163"/>
    </row>
    <row r="828" spans="1:33" ht="24.9" customHeight="1">
      <c r="A828" s="175"/>
      <c r="B828" s="176"/>
      <c r="C828" s="173"/>
      <c r="D828" s="163"/>
      <c r="E828" s="163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  <c r="AC828" s="163"/>
      <c r="AD828" s="163"/>
      <c r="AE828" s="163"/>
      <c r="AF828" s="163"/>
      <c r="AG828" s="163"/>
    </row>
    <row r="829" spans="1:33" ht="24.9" customHeight="1">
      <c r="A829" s="175"/>
      <c r="B829" s="176"/>
      <c r="C829" s="173"/>
      <c r="D829" s="163"/>
      <c r="E829" s="163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  <c r="AA829" s="163"/>
      <c r="AB829" s="163"/>
      <c r="AC829" s="163"/>
      <c r="AD829" s="163"/>
      <c r="AE829" s="163"/>
      <c r="AF829" s="163"/>
      <c r="AG829" s="163"/>
    </row>
    <row r="830" spans="1:33" ht="24.9" customHeight="1">
      <c r="A830" s="175"/>
      <c r="B830" s="176"/>
      <c r="C830" s="173"/>
      <c r="D830" s="163"/>
      <c r="E830" s="163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  <c r="AA830" s="163"/>
      <c r="AB830" s="163"/>
      <c r="AC830" s="163"/>
      <c r="AD830" s="163"/>
      <c r="AE830" s="163"/>
      <c r="AF830" s="163"/>
      <c r="AG830" s="163"/>
    </row>
    <row r="831" spans="1:33" ht="24.9" customHeight="1">
      <c r="A831" s="175"/>
      <c r="B831" s="176"/>
      <c r="C831" s="173"/>
      <c r="D831" s="163"/>
      <c r="E831" s="163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  <c r="AA831" s="163"/>
      <c r="AB831" s="163"/>
      <c r="AC831" s="163"/>
      <c r="AD831" s="163"/>
      <c r="AE831" s="163"/>
      <c r="AF831" s="163"/>
      <c r="AG831" s="163"/>
    </row>
    <row r="832" spans="1:33" ht="24.9" customHeight="1">
      <c r="A832" s="175"/>
      <c r="B832" s="176"/>
      <c r="C832" s="173"/>
      <c r="D832" s="163"/>
      <c r="E832" s="163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  <c r="AA832" s="163"/>
      <c r="AB832" s="163"/>
      <c r="AC832" s="163"/>
      <c r="AD832" s="163"/>
      <c r="AE832" s="163"/>
      <c r="AF832" s="163"/>
      <c r="AG832" s="163"/>
    </row>
    <row r="833" spans="1:33" ht="24.9" customHeight="1">
      <c r="A833" s="175"/>
      <c r="B833" s="176"/>
      <c r="C833" s="173"/>
      <c r="D833" s="163"/>
      <c r="E833" s="163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  <c r="AA833" s="163"/>
      <c r="AB833" s="163"/>
      <c r="AC833" s="163"/>
      <c r="AD833" s="163"/>
      <c r="AE833" s="163"/>
      <c r="AF833" s="163"/>
      <c r="AG833" s="163"/>
    </row>
    <row r="834" spans="1:33" ht="24.9" customHeight="1">
      <c r="A834" s="175"/>
      <c r="B834" s="176"/>
      <c r="C834" s="173"/>
      <c r="D834" s="163"/>
      <c r="E834" s="163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  <c r="AA834" s="163"/>
      <c r="AB834" s="163"/>
      <c r="AC834" s="163"/>
      <c r="AD834" s="163"/>
      <c r="AE834" s="163"/>
      <c r="AF834" s="163"/>
      <c r="AG834" s="163"/>
    </row>
    <row r="835" spans="1:33" ht="24.9" customHeight="1">
      <c r="A835" s="175"/>
      <c r="B835" s="176"/>
      <c r="C835" s="173"/>
      <c r="D835" s="163"/>
      <c r="E835" s="163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  <c r="AA835" s="163"/>
      <c r="AB835" s="163"/>
      <c r="AC835" s="163"/>
      <c r="AD835" s="163"/>
      <c r="AE835" s="163"/>
      <c r="AF835" s="163"/>
      <c r="AG835" s="163"/>
    </row>
    <row r="836" spans="1:33" ht="24.9" customHeight="1">
      <c r="A836" s="175"/>
      <c r="B836" s="176"/>
      <c r="C836" s="173"/>
      <c r="D836" s="163"/>
      <c r="E836" s="163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  <c r="AA836" s="163"/>
      <c r="AB836" s="163"/>
      <c r="AC836" s="163"/>
      <c r="AD836" s="163"/>
      <c r="AE836" s="163"/>
      <c r="AF836" s="163"/>
      <c r="AG836" s="163"/>
    </row>
    <row r="837" spans="1:33" ht="24.9" customHeight="1">
      <c r="A837" s="175"/>
      <c r="B837" s="176"/>
      <c r="C837" s="173"/>
      <c r="D837" s="163"/>
      <c r="E837" s="163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  <c r="AA837" s="163"/>
      <c r="AB837" s="163"/>
      <c r="AC837" s="163"/>
      <c r="AD837" s="163"/>
      <c r="AE837" s="163"/>
      <c r="AF837" s="163"/>
      <c r="AG837" s="163"/>
    </row>
    <row r="838" spans="1:33" ht="24.9" customHeight="1">
      <c r="A838" s="175"/>
      <c r="B838" s="176"/>
      <c r="C838" s="173"/>
      <c r="D838" s="163"/>
      <c r="E838" s="163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  <c r="AA838" s="163"/>
      <c r="AB838" s="163"/>
      <c r="AC838" s="163"/>
      <c r="AD838" s="163"/>
      <c r="AE838" s="163"/>
      <c r="AF838" s="163"/>
      <c r="AG838" s="163"/>
    </row>
    <row r="839" spans="1:33" ht="24.9" customHeight="1">
      <c r="A839" s="175"/>
      <c r="B839" s="176"/>
      <c r="C839" s="173"/>
      <c r="D839" s="163"/>
      <c r="E839" s="163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  <c r="AA839" s="163"/>
      <c r="AB839" s="163"/>
      <c r="AC839" s="163"/>
      <c r="AD839" s="163"/>
      <c r="AE839" s="163"/>
      <c r="AF839" s="163"/>
      <c r="AG839" s="163"/>
    </row>
    <row r="840" spans="1:33" ht="24.9" customHeight="1">
      <c r="A840" s="175"/>
      <c r="B840" s="176"/>
      <c r="C840" s="173"/>
      <c r="D840" s="163"/>
      <c r="E840" s="163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  <c r="AA840" s="163"/>
      <c r="AB840" s="163"/>
      <c r="AC840" s="163"/>
      <c r="AD840" s="163"/>
      <c r="AE840" s="163"/>
      <c r="AF840" s="163"/>
      <c r="AG840" s="163"/>
    </row>
    <row r="841" spans="1:33" ht="24.9" customHeight="1">
      <c r="A841" s="175"/>
      <c r="B841" s="176"/>
      <c r="C841" s="173"/>
      <c r="D841" s="163"/>
      <c r="E841" s="163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  <c r="AA841" s="163"/>
      <c r="AB841" s="163"/>
      <c r="AC841" s="163"/>
      <c r="AD841" s="163"/>
      <c r="AE841" s="163"/>
      <c r="AF841" s="163"/>
      <c r="AG841" s="163"/>
    </row>
    <row r="842" spans="1:33" ht="24.9" customHeight="1">
      <c r="A842" s="175"/>
      <c r="B842" s="176"/>
      <c r="C842" s="173"/>
      <c r="D842" s="163"/>
      <c r="E842" s="163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  <c r="AA842" s="163"/>
      <c r="AB842" s="163"/>
      <c r="AC842" s="163"/>
      <c r="AD842" s="163"/>
      <c r="AE842" s="163"/>
      <c r="AF842" s="163"/>
      <c r="AG842" s="163"/>
    </row>
    <row r="843" spans="1:33" ht="24.9" customHeight="1">
      <c r="A843" s="175"/>
      <c r="B843" s="176"/>
      <c r="C843" s="173"/>
      <c r="D843" s="163"/>
      <c r="E843" s="163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  <c r="AA843" s="163"/>
      <c r="AB843" s="163"/>
      <c r="AC843" s="163"/>
      <c r="AD843" s="163"/>
      <c r="AE843" s="163"/>
      <c r="AF843" s="163"/>
      <c r="AG843" s="163"/>
    </row>
    <row r="844" spans="1:33" ht="24.9" customHeight="1">
      <c r="A844" s="175"/>
      <c r="B844" s="176"/>
      <c r="C844" s="173"/>
      <c r="D844" s="163"/>
      <c r="E844" s="163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  <c r="AA844" s="163"/>
      <c r="AB844" s="163"/>
      <c r="AC844" s="163"/>
      <c r="AD844" s="163"/>
      <c r="AE844" s="163"/>
      <c r="AF844" s="163"/>
      <c r="AG844" s="163"/>
    </row>
    <row r="845" spans="1:33" ht="24.9" customHeight="1">
      <c r="A845" s="175"/>
      <c r="B845" s="176"/>
      <c r="C845" s="173"/>
      <c r="D845" s="163"/>
      <c r="E845" s="163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  <c r="AA845" s="163"/>
      <c r="AB845" s="163"/>
      <c r="AC845" s="163"/>
      <c r="AD845" s="163"/>
      <c r="AE845" s="163"/>
      <c r="AF845" s="163"/>
      <c r="AG845" s="163"/>
    </row>
    <row r="846" spans="1:33" ht="24.9" customHeight="1">
      <c r="A846" s="175"/>
      <c r="B846" s="176"/>
      <c r="C846" s="173"/>
      <c r="D846" s="163"/>
      <c r="E846" s="163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  <c r="AA846" s="163"/>
      <c r="AB846" s="163"/>
      <c r="AC846" s="163"/>
      <c r="AD846" s="163"/>
      <c r="AE846" s="163"/>
      <c r="AF846" s="163"/>
      <c r="AG846" s="163"/>
    </row>
    <row r="847" spans="1:33" ht="24.9" customHeight="1">
      <c r="A847" s="175"/>
      <c r="B847" s="176"/>
      <c r="C847" s="173"/>
      <c r="D847" s="163"/>
      <c r="E847" s="163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  <c r="AA847" s="163"/>
      <c r="AB847" s="163"/>
      <c r="AC847" s="163"/>
      <c r="AD847" s="163"/>
      <c r="AE847" s="163"/>
      <c r="AF847" s="163"/>
      <c r="AG847" s="163"/>
    </row>
    <row r="848" spans="1:33" ht="24.9" customHeight="1">
      <c r="A848" s="175"/>
      <c r="B848" s="176"/>
      <c r="C848" s="173"/>
      <c r="D848" s="163"/>
      <c r="E848" s="163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  <c r="AA848" s="163"/>
      <c r="AB848" s="163"/>
      <c r="AC848" s="163"/>
      <c r="AD848" s="163"/>
      <c r="AE848" s="163"/>
      <c r="AF848" s="163"/>
      <c r="AG848" s="163"/>
    </row>
    <row r="849" spans="1:33" ht="24.9" customHeight="1">
      <c r="A849" s="175"/>
      <c r="B849" s="176"/>
      <c r="C849" s="173"/>
      <c r="D849" s="163"/>
      <c r="E849" s="163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  <c r="AA849" s="163"/>
      <c r="AB849" s="163"/>
      <c r="AC849" s="163"/>
      <c r="AD849" s="163"/>
      <c r="AE849" s="163"/>
      <c r="AF849" s="163"/>
      <c r="AG849" s="163"/>
    </row>
    <row r="850" spans="1:33" ht="24.9" customHeight="1">
      <c r="A850" s="175"/>
      <c r="B850" s="176"/>
      <c r="C850" s="173"/>
      <c r="D850" s="163"/>
      <c r="E850" s="163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  <c r="AA850" s="163"/>
      <c r="AB850" s="163"/>
      <c r="AC850" s="163"/>
      <c r="AD850" s="163"/>
      <c r="AE850" s="163"/>
      <c r="AF850" s="163"/>
      <c r="AG850" s="163"/>
    </row>
    <row r="851" spans="1:33" ht="24.9" customHeight="1">
      <c r="A851" s="175"/>
      <c r="B851" s="176"/>
      <c r="C851" s="173"/>
      <c r="D851" s="163"/>
      <c r="E851" s="163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  <c r="AA851" s="163"/>
      <c r="AB851" s="163"/>
      <c r="AC851" s="163"/>
      <c r="AD851" s="163"/>
      <c r="AE851" s="163"/>
      <c r="AF851" s="163"/>
      <c r="AG851" s="163"/>
    </row>
    <row r="852" spans="1:33" ht="24.9" customHeight="1">
      <c r="A852" s="175"/>
      <c r="B852" s="176"/>
      <c r="C852" s="173"/>
      <c r="D852" s="163"/>
      <c r="E852" s="163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  <c r="AA852" s="163"/>
      <c r="AB852" s="163"/>
      <c r="AC852" s="163"/>
      <c r="AD852" s="163"/>
      <c r="AE852" s="163"/>
      <c r="AF852" s="163"/>
      <c r="AG852" s="163"/>
    </row>
    <row r="853" spans="1:33" ht="24.9" customHeight="1">
      <c r="A853" s="175"/>
      <c r="B853" s="176"/>
      <c r="C853" s="173"/>
      <c r="D853" s="163"/>
      <c r="E853" s="163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  <c r="AA853" s="163"/>
      <c r="AB853" s="163"/>
      <c r="AC853" s="163"/>
      <c r="AD853" s="163"/>
      <c r="AE853" s="163"/>
      <c r="AF853" s="163"/>
      <c r="AG853" s="163"/>
    </row>
    <row r="854" spans="1:33" ht="24.9" customHeight="1">
      <c r="A854" s="175"/>
      <c r="B854" s="176"/>
      <c r="C854" s="173"/>
      <c r="D854" s="163"/>
      <c r="E854" s="163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  <c r="AA854" s="163"/>
      <c r="AB854" s="163"/>
      <c r="AC854" s="163"/>
      <c r="AD854" s="163"/>
      <c r="AE854" s="163"/>
      <c r="AF854" s="163"/>
      <c r="AG854" s="163"/>
    </row>
    <row r="855" spans="1:33" ht="24.9" customHeight="1">
      <c r="A855" s="175"/>
      <c r="B855" s="176"/>
      <c r="C855" s="173"/>
      <c r="D855" s="163"/>
      <c r="E855" s="163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  <c r="AA855" s="163"/>
      <c r="AB855" s="163"/>
      <c r="AC855" s="163"/>
      <c r="AD855" s="163"/>
      <c r="AE855" s="163"/>
      <c r="AF855" s="163"/>
      <c r="AG855" s="163"/>
    </row>
    <row r="856" spans="1:33" ht="24.9" customHeight="1">
      <c r="A856" s="175"/>
      <c r="B856" s="176"/>
      <c r="C856" s="173"/>
      <c r="D856" s="163"/>
      <c r="E856" s="163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  <c r="AA856" s="163"/>
      <c r="AB856" s="163"/>
      <c r="AC856" s="163"/>
      <c r="AD856" s="163"/>
      <c r="AE856" s="163"/>
      <c r="AF856" s="163"/>
      <c r="AG856" s="163"/>
    </row>
    <row r="857" spans="1:33" ht="24.9" customHeight="1">
      <c r="A857" s="175"/>
      <c r="B857" s="176"/>
      <c r="C857" s="173"/>
      <c r="D857" s="163"/>
      <c r="E857" s="163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  <c r="AA857" s="163"/>
      <c r="AB857" s="163"/>
      <c r="AC857" s="163"/>
      <c r="AD857" s="163"/>
      <c r="AE857" s="163"/>
      <c r="AF857" s="163"/>
      <c r="AG857" s="163"/>
    </row>
    <row r="858" spans="1:33" ht="24.9" customHeight="1">
      <c r="A858" s="175"/>
      <c r="B858" s="176"/>
      <c r="C858" s="173"/>
      <c r="D858" s="163"/>
      <c r="E858" s="163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  <c r="AA858" s="163"/>
      <c r="AB858" s="163"/>
      <c r="AC858" s="163"/>
      <c r="AD858" s="163"/>
      <c r="AE858" s="163"/>
      <c r="AF858" s="163"/>
      <c r="AG858" s="163"/>
    </row>
    <row r="859" spans="1:33" ht="24.9" customHeight="1">
      <c r="A859" s="175"/>
      <c r="B859" s="176"/>
      <c r="C859" s="173"/>
      <c r="D859" s="163"/>
      <c r="E859" s="163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  <c r="AA859" s="163"/>
      <c r="AB859" s="163"/>
      <c r="AC859" s="163"/>
      <c r="AD859" s="163"/>
      <c r="AE859" s="163"/>
      <c r="AF859" s="163"/>
      <c r="AG859" s="163"/>
    </row>
    <row r="860" spans="1:33" ht="24.9" customHeight="1">
      <c r="A860" s="175"/>
      <c r="B860" s="176"/>
      <c r="C860" s="173"/>
      <c r="D860" s="163"/>
      <c r="E860" s="163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  <c r="AA860" s="163"/>
      <c r="AB860" s="163"/>
      <c r="AC860" s="163"/>
      <c r="AD860" s="163"/>
      <c r="AE860" s="163"/>
      <c r="AF860" s="163"/>
      <c r="AG860" s="163"/>
    </row>
    <row r="861" spans="1:33" ht="24.9" customHeight="1">
      <c r="A861" s="175"/>
      <c r="B861" s="176"/>
      <c r="C861" s="173"/>
      <c r="D861" s="163"/>
      <c r="E861" s="163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  <c r="AA861" s="163"/>
      <c r="AB861" s="163"/>
      <c r="AC861" s="163"/>
      <c r="AD861" s="163"/>
      <c r="AE861" s="163"/>
      <c r="AF861" s="163"/>
      <c r="AG861" s="163"/>
    </row>
    <row r="862" spans="1:33" ht="24.9" customHeight="1">
      <c r="A862" s="175"/>
      <c r="B862" s="176"/>
      <c r="C862" s="173"/>
      <c r="D862" s="163"/>
      <c r="E862" s="163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  <c r="AA862" s="163"/>
      <c r="AB862" s="163"/>
      <c r="AC862" s="163"/>
      <c r="AD862" s="163"/>
      <c r="AE862" s="163"/>
      <c r="AF862" s="163"/>
      <c r="AG862" s="163"/>
    </row>
    <row r="863" spans="1:33" ht="24.9" customHeight="1">
      <c r="C863" s="173"/>
      <c r="D863" s="163"/>
      <c r="E863" s="163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  <c r="AA863" s="163"/>
      <c r="AB863" s="163"/>
      <c r="AC863" s="163"/>
      <c r="AD863" s="163"/>
      <c r="AE863" s="163"/>
      <c r="AF863" s="163"/>
      <c r="AG863" s="163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I7" sqref="I7"/>
    </sheetView>
  </sheetViews>
  <sheetFormatPr defaultColWidth="9" defaultRowHeight="15"/>
  <cols>
    <col min="1" max="1" width="46.69921875" style="178" customWidth="1"/>
    <col min="2" max="3" width="10.69921875" style="178" customWidth="1"/>
    <col min="4" max="4" width="14.69921875" style="178" customWidth="1"/>
    <col min="5" max="240" width="9" style="178"/>
    <col min="241" max="241" width="36.19921875" style="178" customWidth="1"/>
    <col min="242" max="242" width="7.19921875" style="178" customWidth="1"/>
    <col min="243" max="243" width="10" style="178" customWidth="1"/>
    <col min="244" max="244" width="9.69921875" style="178" customWidth="1"/>
    <col min="245" max="245" width="10.59765625" style="178" customWidth="1"/>
    <col min="246" max="246" width="9" style="178"/>
    <col min="247" max="247" width="2.19921875" style="178" customWidth="1"/>
    <col min="248" max="16384" width="9" style="178"/>
  </cols>
  <sheetData>
    <row r="1" spans="1:4" ht="20.100000000000001" customHeight="1">
      <c r="A1" s="885" t="s">
        <v>688</v>
      </c>
      <c r="B1" s="886"/>
      <c r="C1" s="162"/>
    </row>
    <row r="2" spans="1:4" ht="15.9" customHeight="1">
      <c r="A2" s="887"/>
      <c r="B2" s="887"/>
      <c r="C2" s="164"/>
    </row>
    <row r="3" spans="1:4" ht="15.9" customHeight="1">
      <c r="A3" s="165"/>
      <c r="B3" s="888"/>
      <c r="D3" s="865" t="s">
        <v>133</v>
      </c>
    </row>
    <row r="4" spans="1:4" ht="18" customHeight="1">
      <c r="A4" s="158"/>
      <c r="B4" s="1022" t="s">
        <v>654</v>
      </c>
      <c r="C4" s="1022"/>
      <c r="D4" s="963" t="s">
        <v>628</v>
      </c>
    </row>
    <row r="5" spans="1:4" ht="18" customHeight="1">
      <c r="A5" s="159"/>
      <c r="B5" s="964" t="s">
        <v>87</v>
      </c>
      <c r="C5" s="964" t="s">
        <v>248</v>
      </c>
      <c r="D5" s="965" t="s">
        <v>655</v>
      </c>
    </row>
    <row r="6" spans="1:4" ht="18" customHeight="1">
      <c r="A6" s="159"/>
      <c r="B6" s="966" t="s">
        <v>527</v>
      </c>
      <c r="C6" s="966" t="s">
        <v>618</v>
      </c>
      <c r="D6" s="967" t="s">
        <v>385</v>
      </c>
    </row>
    <row r="7" spans="1:4" ht="15.9" customHeight="1">
      <c r="A7" s="159"/>
      <c r="B7" s="867"/>
      <c r="C7" s="867"/>
    </row>
    <row r="8" spans="1:4" s="180" customFormat="1" ht="18" customHeight="1">
      <c r="A8" s="161" t="s">
        <v>249</v>
      </c>
      <c r="B8" s="894">
        <v>103.72407152879188</v>
      </c>
      <c r="C8" s="894">
        <v>101.09778373096935</v>
      </c>
      <c r="D8" s="891">
        <v>102.04905726731864</v>
      </c>
    </row>
    <row r="9" spans="1:4" s="180" customFormat="1" ht="18" customHeight="1">
      <c r="A9" s="161" t="s">
        <v>260</v>
      </c>
      <c r="B9" s="894">
        <v>105.68543895399203</v>
      </c>
      <c r="C9" s="894">
        <v>100.95543058559559</v>
      </c>
      <c r="D9" s="891">
        <v>103.28131642690742</v>
      </c>
    </row>
    <row r="10" spans="1:4" s="180" customFormat="1" ht="18" customHeight="1">
      <c r="A10" s="181" t="s">
        <v>49</v>
      </c>
      <c r="B10" s="890"/>
      <c r="C10" s="890"/>
      <c r="D10" s="891"/>
    </row>
    <row r="11" spans="1:4" ht="18" customHeight="1">
      <c r="A11" s="182" t="s">
        <v>261</v>
      </c>
      <c r="B11" s="890">
        <v>105.61383339216543</v>
      </c>
      <c r="C11" s="890">
        <v>101.43368392477585</v>
      </c>
      <c r="D11" s="895">
        <v>100.77048084216916</v>
      </c>
    </row>
    <row r="12" spans="1:4" ht="18" customHeight="1">
      <c r="A12" s="182" t="s">
        <v>262</v>
      </c>
      <c r="B12" s="890">
        <v>99.72133620133404</v>
      </c>
      <c r="C12" s="890">
        <v>99.721070300912942</v>
      </c>
      <c r="D12" s="895">
        <v>100.69430591793251</v>
      </c>
    </row>
    <row r="13" spans="1:4" ht="18" customHeight="1">
      <c r="A13" s="182" t="s">
        <v>191</v>
      </c>
      <c r="B13" s="890">
        <v>105.83243920493153</v>
      </c>
      <c r="C13" s="890">
        <v>100.06077199064917</v>
      </c>
      <c r="D13" s="895">
        <v>103.68341012289224</v>
      </c>
    </row>
    <row r="14" spans="1:4" ht="18" customHeight="1">
      <c r="A14" s="182" t="s">
        <v>192</v>
      </c>
      <c r="B14" s="890">
        <v>104.51684711480453</v>
      </c>
      <c r="C14" s="890">
        <v>101.39421531299071</v>
      </c>
      <c r="D14" s="895">
        <v>102.6134403420195</v>
      </c>
    </row>
    <row r="15" spans="1:4" ht="18" customHeight="1">
      <c r="A15" s="182" t="s">
        <v>193</v>
      </c>
      <c r="B15" s="890">
        <v>99.002042033017062</v>
      </c>
      <c r="C15" s="890">
        <v>99.188863851255391</v>
      </c>
      <c r="D15" s="895">
        <v>104.2890470346767</v>
      </c>
    </row>
    <row r="16" spans="1:4" ht="18" customHeight="1">
      <c r="A16" s="182" t="s">
        <v>194</v>
      </c>
      <c r="B16" s="890">
        <v>115.44909180201803</v>
      </c>
      <c r="C16" s="890">
        <v>105.08</v>
      </c>
      <c r="D16" s="895">
        <v>108.90196838489246</v>
      </c>
    </row>
    <row r="17" spans="1:5" ht="18" customHeight="1">
      <c r="A17" s="182" t="s">
        <v>195</v>
      </c>
      <c r="B17" s="890">
        <v>106.3442860317612</v>
      </c>
      <c r="C17" s="890">
        <v>100.60120084124506</v>
      </c>
      <c r="D17" s="895">
        <v>108.92391780416759</v>
      </c>
    </row>
    <row r="18" spans="1:5" s="180" customFormat="1" ht="18" customHeight="1">
      <c r="A18" s="182" t="s">
        <v>666</v>
      </c>
      <c r="B18" s="890">
        <v>110.77166034773494</v>
      </c>
      <c r="C18" s="890">
        <v>101.74423785397421</v>
      </c>
      <c r="D18" s="895">
        <v>107.31165991686107</v>
      </c>
    </row>
    <row r="19" spans="1:5" s="180" customFormat="1" ht="18" customHeight="1">
      <c r="A19" s="182" t="s">
        <v>203</v>
      </c>
      <c r="B19" s="890">
        <v>110.61143867895571</v>
      </c>
      <c r="C19" s="890">
        <v>99.686202675225047</v>
      </c>
      <c r="D19" s="895">
        <v>106.52981471246765</v>
      </c>
    </row>
    <row r="20" spans="1:5" ht="18" customHeight="1">
      <c r="A20" s="161" t="s">
        <v>263</v>
      </c>
      <c r="B20" s="894">
        <v>125.66931818451756</v>
      </c>
      <c r="C20" s="894">
        <v>107.73769895667738</v>
      </c>
      <c r="D20" s="891">
        <v>108.85736501976257</v>
      </c>
      <c r="E20" s="180"/>
    </row>
    <row r="21" spans="1:5" ht="18" customHeight="1">
      <c r="A21" s="182" t="s">
        <v>197</v>
      </c>
      <c r="B21" s="890">
        <v>99.295392790627673</v>
      </c>
      <c r="C21" s="890">
        <v>99.79999999999994</v>
      </c>
      <c r="D21" s="895">
        <v>99.173821500474148</v>
      </c>
    </row>
    <row r="22" spans="1:5" ht="18" customHeight="1">
      <c r="A22" s="182" t="s">
        <v>264</v>
      </c>
      <c r="B22" s="890">
        <v>128.28611367196999</v>
      </c>
      <c r="C22" s="890">
        <v>108.92999999999999</v>
      </c>
      <c r="D22" s="895">
        <v>108.38432306473103</v>
      </c>
    </row>
    <row r="23" spans="1:5" ht="18" customHeight="1">
      <c r="A23" s="182" t="s">
        <v>265</v>
      </c>
      <c r="B23" s="890">
        <v>126.68932830901511</v>
      </c>
      <c r="C23" s="890">
        <v>106.73598681712333</v>
      </c>
      <c r="D23" s="895">
        <v>113.06477132369102</v>
      </c>
    </row>
    <row r="24" spans="1:5" ht="18" customHeight="1">
      <c r="A24" s="161" t="s">
        <v>266</v>
      </c>
      <c r="B24" s="894">
        <v>102.68021733664192</v>
      </c>
      <c r="C24" s="894">
        <v>100.86835420447137</v>
      </c>
      <c r="D24" s="891">
        <v>101.62011668727004</v>
      </c>
    </row>
    <row r="25" spans="1:5" ht="18" customHeight="1">
      <c r="A25" s="181" t="s">
        <v>49</v>
      </c>
      <c r="B25" s="890"/>
      <c r="C25" s="890"/>
      <c r="D25" s="891"/>
    </row>
    <row r="26" spans="1:5" s="180" customFormat="1" ht="18" customHeight="1">
      <c r="A26" s="182" t="s">
        <v>667</v>
      </c>
      <c r="B26" s="890">
        <v>101.24789377543981</v>
      </c>
      <c r="C26" s="890">
        <v>100.80545509711443</v>
      </c>
      <c r="D26" s="895">
        <v>100.24681952029157</v>
      </c>
      <c r="E26" s="178"/>
    </row>
    <row r="27" spans="1:5" s="180" customFormat="1" ht="18" customHeight="1">
      <c r="A27" s="182" t="s">
        <v>668</v>
      </c>
      <c r="B27" s="890">
        <v>97.470495926379485</v>
      </c>
      <c r="C27" s="890">
        <v>100</v>
      </c>
      <c r="D27" s="895">
        <v>100.91360698651431</v>
      </c>
    </row>
    <row r="28" spans="1:5" ht="18" customHeight="1">
      <c r="A28" s="182" t="s">
        <v>217</v>
      </c>
      <c r="B28" s="890">
        <v>124.71337909287665</v>
      </c>
      <c r="C28" s="890">
        <v>110.66335033469721</v>
      </c>
      <c r="D28" s="895">
        <v>112.67848267134126</v>
      </c>
      <c r="E28" s="180"/>
    </row>
    <row r="29" spans="1:5" ht="18" customHeight="1">
      <c r="A29" s="182" t="s">
        <v>202</v>
      </c>
      <c r="B29" s="890">
        <v>103.72067426332102</v>
      </c>
      <c r="C29" s="890">
        <v>100.14414572685872</v>
      </c>
      <c r="D29" s="895">
        <v>102.59244989397864</v>
      </c>
    </row>
    <row r="30" spans="1:5" ht="18" customHeight="1">
      <c r="A30" s="182" t="s">
        <v>669</v>
      </c>
      <c r="B30" s="890">
        <v>112.20972605819321</v>
      </c>
      <c r="C30" s="890">
        <v>103.34747503582437</v>
      </c>
      <c r="D30" s="895">
        <v>108.62625181002764</v>
      </c>
    </row>
    <row r="31" spans="1:5" ht="18" customHeight="1">
      <c r="A31" s="182" t="s">
        <v>670</v>
      </c>
      <c r="B31" s="890">
        <v>104.08270874518384</v>
      </c>
      <c r="C31" s="890">
        <v>100.19962386204233</v>
      </c>
      <c r="D31" s="895">
        <v>105.69715317745197</v>
      </c>
    </row>
    <row r="32" spans="1:5" ht="18" customHeight="1">
      <c r="A32" s="182" t="s">
        <v>671</v>
      </c>
      <c r="B32" s="890">
        <v>102.72265805260727</v>
      </c>
      <c r="C32" s="890">
        <v>100.90661831368995</v>
      </c>
      <c r="D32" s="895">
        <v>102.35865280931982</v>
      </c>
    </row>
    <row r="33" spans="1:4" ht="18" customHeight="1">
      <c r="A33" s="182" t="s">
        <v>672</v>
      </c>
      <c r="B33" s="890">
        <v>102.71236757083693</v>
      </c>
      <c r="C33" s="890">
        <v>100.14490646035317</v>
      </c>
      <c r="D33" s="895">
        <v>103.48741351988949</v>
      </c>
    </row>
    <row r="34" spans="1:4" ht="18" customHeight="1">
      <c r="A34" s="182" t="s">
        <v>673</v>
      </c>
      <c r="B34" s="890">
        <v>107.4627012464844</v>
      </c>
      <c r="C34" s="890">
        <v>100.04703246438022</v>
      </c>
      <c r="D34" s="895">
        <v>108.63854362521558</v>
      </c>
    </row>
    <row r="35" spans="1:4" ht="18" customHeight="1">
      <c r="A35" s="182" t="s">
        <v>207</v>
      </c>
      <c r="B35" s="890">
        <v>101.74832905745355</v>
      </c>
      <c r="C35" s="890">
        <v>100.09857130558495</v>
      </c>
      <c r="D35" s="895">
        <v>101.5611747159214</v>
      </c>
    </row>
    <row r="36" spans="1:4" ht="18" customHeight="1">
      <c r="A36" s="182" t="s">
        <v>208</v>
      </c>
      <c r="B36" s="890">
        <v>145.78396163496708</v>
      </c>
      <c r="C36" s="890">
        <v>112.01538064071859</v>
      </c>
      <c r="D36" s="895">
        <v>124.37404119558605</v>
      </c>
    </row>
    <row r="37" spans="1:4" ht="18" customHeight="1">
      <c r="A37" s="182" t="s">
        <v>674</v>
      </c>
      <c r="B37" s="890">
        <v>102.96848671042558</v>
      </c>
      <c r="C37" s="890">
        <v>100.69007694786811</v>
      </c>
      <c r="D37" s="895">
        <v>101.15299074720186</v>
      </c>
    </row>
    <row r="38" spans="1:4" ht="18" customHeight="1">
      <c r="A38" s="182" t="s">
        <v>675</v>
      </c>
      <c r="B38" s="890">
        <v>98.430315790987933</v>
      </c>
      <c r="C38" s="890">
        <v>100.15170942228045</v>
      </c>
      <c r="D38" s="895">
        <v>97.798259033229058</v>
      </c>
    </row>
    <row r="39" spans="1:4" ht="18" customHeight="1">
      <c r="A39" s="182" t="s">
        <v>676</v>
      </c>
      <c r="B39" s="890">
        <v>101.83471553438663</v>
      </c>
      <c r="C39" s="890">
        <v>100.23455329916244</v>
      </c>
      <c r="D39" s="895">
        <v>101.58646254803284</v>
      </c>
    </row>
    <row r="40" spans="1:4" ht="18" customHeight="1">
      <c r="A40" s="182" t="s">
        <v>547</v>
      </c>
      <c r="B40" s="890">
        <v>101.24424033743065</v>
      </c>
      <c r="C40" s="890">
        <v>100.92652622314486</v>
      </c>
      <c r="D40" s="895">
        <v>100.14312236628153</v>
      </c>
    </row>
    <row r="41" spans="1:4" ht="15.9" customHeight="1">
      <c r="A41" s="182"/>
      <c r="B41" s="890"/>
      <c r="C41" s="890"/>
      <c r="D41" s="895"/>
    </row>
    <row r="42" spans="1:4" ht="15.9" customHeight="1">
      <c r="A42" s="182"/>
      <c r="B42" s="890"/>
      <c r="C42" s="890"/>
      <c r="D42" s="895"/>
    </row>
    <row r="43" spans="1:4" ht="15.9" customHeight="1">
      <c r="A43" s="182"/>
      <c r="B43" s="890"/>
      <c r="C43" s="890"/>
      <c r="D43" s="895"/>
    </row>
    <row r="44" spans="1:4" ht="15.9" customHeight="1"/>
    <row r="45" spans="1:4" ht="15.9" customHeight="1"/>
    <row r="46" spans="1:4" ht="15.9" customHeight="1">
      <c r="A46" s="181"/>
      <c r="B46" s="896"/>
      <c r="C46" s="896"/>
      <c r="D46" s="179"/>
    </row>
    <row r="47" spans="1:4" ht="15.9" customHeight="1">
      <c r="A47" s="183"/>
      <c r="B47" s="896"/>
      <c r="C47" s="896"/>
      <c r="D47" s="179"/>
    </row>
    <row r="48" spans="1:4" ht="15.9" customHeight="1">
      <c r="A48" s="183"/>
      <c r="B48" s="896"/>
      <c r="C48" s="896"/>
      <c r="D48" s="179"/>
    </row>
    <row r="49" spans="1:4" ht="15.6">
      <c r="A49" s="183"/>
      <c r="B49" s="896"/>
      <c r="C49" s="896"/>
      <c r="D49" s="179"/>
    </row>
    <row r="50" spans="1:4" ht="15.6">
      <c r="A50" s="183"/>
      <c r="B50" s="896"/>
      <c r="C50" s="896"/>
      <c r="D50" s="179"/>
    </row>
    <row r="51" spans="1:4">
      <c r="B51" s="580"/>
      <c r="C51" s="580"/>
      <c r="D51" s="580"/>
    </row>
    <row r="52" spans="1:4">
      <c r="B52" s="580"/>
      <c r="C52" s="580"/>
      <c r="D52" s="580"/>
    </row>
    <row r="53" spans="1:4">
      <c r="B53" s="580"/>
      <c r="C53" s="580"/>
      <c r="D53" s="580"/>
    </row>
    <row r="54" spans="1:4">
      <c r="B54" s="580"/>
      <c r="C54" s="580"/>
      <c r="D54" s="580"/>
    </row>
    <row r="55" spans="1:4">
      <c r="B55" s="580"/>
      <c r="C55" s="580"/>
      <c r="D55" s="580"/>
    </row>
    <row r="56" spans="1:4">
      <c r="B56" s="580"/>
      <c r="C56" s="580"/>
      <c r="D56" s="580"/>
    </row>
    <row r="57" spans="1:4">
      <c r="B57" s="580"/>
      <c r="C57" s="580"/>
      <c r="D57" s="580"/>
    </row>
    <row r="58" spans="1:4">
      <c r="B58" s="580"/>
      <c r="C58" s="580"/>
      <c r="D58" s="580"/>
    </row>
    <row r="59" spans="1:4">
      <c r="B59" s="580"/>
      <c r="C59" s="580"/>
      <c r="D59" s="580"/>
    </row>
    <row r="60" spans="1:4">
      <c r="B60" s="580"/>
      <c r="C60" s="580"/>
      <c r="D60" s="580"/>
    </row>
    <row r="61" spans="1:4">
      <c r="B61" s="580"/>
      <c r="C61" s="580"/>
      <c r="D61" s="580"/>
    </row>
    <row r="62" spans="1:4">
      <c r="B62" s="580"/>
      <c r="C62" s="580"/>
      <c r="D62" s="580"/>
    </row>
    <row r="63" spans="1:4">
      <c r="B63" s="580"/>
      <c r="C63" s="580"/>
      <c r="D63" s="580"/>
    </row>
    <row r="64" spans="1:4">
      <c r="B64" s="580"/>
      <c r="C64" s="580"/>
      <c r="D64" s="580"/>
    </row>
    <row r="65" spans="2:4">
      <c r="B65" s="580"/>
      <c r="C65" s="580"/>
      <c r="D65" s="580"/>
    </row>
    <row r="66" spans="2:4">
      <c r="B66" s="580"/>
      <c r="C66" s="580"/>
      <c r="D66" s="580"/>
    </row>
    <row r="67" spans="2:4">
      <c r="B67" s="580"/>
      <c r="C67" s="580"/>
      <c r="D67" s="580"/>
    </row>
    <row r="68" spans="2:4">
      <c r="B68" s="580"/>
      <c r="C68" s="580"/>
      <c r="D68" s="580"/>
    </row>
    <row r="69" spans="2:4">
      <c r="B69" s="580"/>
      <c r="C69" s="580"/>
      <c r="D69" s="580"/>
    </row>
    <row r="70" spans="2:4">
      <c r="B70" s="580"/>
      <c r="C70" s="580"/>
      <c r="D70" s="580"/>
    </row>
    <row r="71" spans="2:4">
      <c r="B71" s="580"/>
      <c r="C71" s="580"/>
      <c r="D71" s="580"/>
    </row>
    <row r="72" spans="2:4">
      <c r="B72" s="580"/>
      <c r="C72" s="580"/>
      <c r="D72" s="580"/>
    </row>
    <row r="73" spans="2:4">
      <c r="B73" s="580"/>
      <c r="C73" s="580"/>
      <c r="D73" s="580"/>
    </row>
    <row r="74" spans="2:4">
      <c r="B74" s="580"/>
      <c r="C74" s="580"/>
      <c r="D74" s="580"/>
    </row>
    <row r="75" spans="2:4">
      <c r="B75" s="580"/>
      <c r="C75" s="580"/>
      <c r="D75" s="580"/>
    </row>
    <row r="76" spans="2:4">
      <c r="B76" s="580"/>
      <c r="C76" s="580"/>
      <c r="D76" s="580"/>
    </row>
    <row r="77" spans="2:4">
      <c r="B77" s="580"/>
      <c r="C77" s="580"/>
      <c r="D77" s="580"/>
    </row>
    <row r="78" spans="2:4">
      <c r="B78" s="580"/>
      <c r="C78" s="580"/>
      <c r="D78" s="580"/>
    </row>
    <row r="79" spans="2:4">
      <c r="B79" s="580"/>
      <c r="C79" s="580"/>
      <c r="D79" s="580"/>
    </row>
    <row r="80" spans="2:4">
      <c r="B80" s="580"/>
      <c r="C80" s="580"/>
      <c r="D80" s="580"/>
    </row>
    <row r="81" spans="2:4">
      <c r="B81" s="580"/>
      <c r="C81" s="580"/>
      <c r="D81" s="580"/>
    </row>
    <row r="82" spans="2:4">
      <c r="B82" s="580"/>
      <c r="C82" s="580"/>
      <c r="D82" s="580"/>
    </row>
    <row r="83" spans="2:4">
      <c r="B83" s="580"/>
      <c r="C83" s="580"/>
      <c r="D83" s="580"/>
    </row>
    <row r="84" spans="2:4">
      <c r="B84" s="580"/>
      <c r="C84" s="580"/>
      <c r="D84" s="580"/>
    </row>
    <row r="85" spans="2:4">
      <c r="B85" s="580"/>
      <c r="C85" s="580"/>
      <c r="D85" s="580"/>
    </row>
    <row r="86" spans="2:4">
      <c r="B86" s="580"/>
      <c r="C86" s="580"/>
      <c r="D86" s="580"/>
    </row>
    <row r="87" spans="2:4">
      <c r="B87" s="580"/>
      <c r="C87" s="580"/>
      <c r="D87" s="580"/>
    </row>
    <row r="88" spans="2:4">
      <c r="B88" s="580"/>
      <c r="C88" s="580"/>
      <c r="D88" s="580"/>
    </row>
    <row r="89" spans="2:4">
      <c r="B89" s="580"/>
      <c r="C89" s="580"/>
      <c r="D89" s="580"/>
    </row>
    <row r="90" spans="2:4">
      <c r="B90" s="580"/>
      <c r="C90" s="580"/>
      <c r="D90" s="580"/>
    </row>
    <row r="91" spans="2:4">
      <c r="B91" s="580"/>
      <c r="C91" s="580"/>
      <c r="D91" s="580"/>
    </row>
    <row r="92" spans="2:4">
      <c r="B92" s="580"/>
      <c r="C92" s="580"/>
      <c r="D92" s="580"/>
    </row>
    <row r="93" spans="2:4">
      <c r="B93" s="580"/>
      <c r="C93" s="580"/>
      <c r="D93" s="580"/>
    </row>
    <row r="94" spans="2:4">
      <c r="B94" s="580"/>
      <c r="C94" s="580"/>
      <c r="D94" s="580"/>
    </row>
    <row r="95" spans="2:4">
      <c r="B95" s="580"/>
      <c r="C95" s="580"/>
      <c r="D95" s="580"/>
    </row>
    <row r="96" spans="2:4">
      <c r="B96" s="580"/>
      <c r="C96" s="580"/>
      <c r="D96" s="580"/>
    </row>
    <row r="97" spans="2:4">
      <c r="B97" s="580"/>
      <c r="C97" s="580"/>
      <c r="D97" s="580"/>
    </row>
    <row r="98" spans="2:4">
      <c r="B98" s="580"/>
      <c r="C98" s="580"/>
      <c r="D98" s="580"/>
    </row>
    <row r="99" spans="2:4">
      <c r="B99" s="580"/>
      <c r="C99" s="580"/>
      <c r="D99" s="580"/>
    </row>
    <row r="100" spans="2:4">
      <c r="B100" s="580"/>
      <c r="C100" s="580"/>
      <c r="D100" s="580"/>
    </row>
    <row r="101" spans="2:4">
      <c r="B101" s="580"/>
      <c r="C101" s="580"/>
      <c r="D101" s="580"/>
    </row>
    <row r="102" spans="2:4">
      <c r="B102" s="580"/>
      <c r="C102" s="580"/>
      <c r="D102" s="580"/>
    </row>
    <row r="103" spans="2:4">
      <c r="B103" s="580"/>
      <c r="C103" s="580"/>
      <c r="D103" s="580"/>
    </row>
    <row r="104" spans="2:4">
      <c r="B104" s="580"/>
      <c r="C104" s="580"/>
      <c r="D104" s="580"/>
    </row>
    <row r="105" spans="2:4">
      <c r="B105" s="580"/>
      <c r="C105" s="580"/>
      <c r="D105" s="580"/>
    </row>
    <row r="106" spans="2:4">
      <c r="B106" s="580"/>
      <c r="C106" s="580"/>
      <c r="D106" s="580"/>
    </row>
    <row r="107" spans="2:4">
      <c r="B107" s="580"/>
      <c r="C107" s="580"/>
      <c r="D107" s="580"/>
    </row>
    <row r="108" spans="2:4">
      <c r="B108" s="580"/>
      <c r="C108" s="580"/>
      <c r="D108" s="580"/>
    </row>
    <row r="109" spans="2:4">
      <c r="B109" s="580"/>
      <c r="C109" s="580"/>
      <c r="D109" s="580"/>
    </row>
    <row r="110" spans="2:4">
      <c r="B110" s="580"/>
      <c r="C110" s="580"/>
      <c r="D110" s="580"/>
    </row>
    <row r="111" spans="2:4">
      <c r="B111" s="580"/>
      <c r="C111" s="580"/>
      <c r="D111" s="580"/>
    </row>
    <row r="112" spans="2:4">
      <c r="B112" s="580"/>
      <c r="C112" s="580"/>
      <c r="D112" s="580"/>
    </row>
    <row r="113" spans="2:4">
      <c r="B113" s="580"/>
      <c r="C113" s="580"/>
      <c r="D113" s="580"/>
    </row>
    <row r="114" spans="2:4">
      <c r="B114" s="580"/>
      <c r="C114" s="580"/>
      <c r="D114" s="580"/>
    </row>
    <row r="115" spans="2:4">
      <c r="B115" s="580"/>
      <c r="C115" s="580"/>
      <c r="D115" s="580"/>
    </row>
    <row r="116" spans="2:4">
      <c r="B116" s="580"/>
      <c r="C116" s="580"/>
      <c r="D116" s="580"/>
    </row>
    <row r="117" spans="2:4">
      <c r="B117" s="516"/>
      <c r="C117" s="516"/>
      <c r="D117" s="516"/>
    </row>
    <row r="118" spans="2:4">
      <c r="B118" s="516"/>
      <c r="C118" s="516"/>
      <c r="D118" s="516"/>
    </row>
    <row r="119" spans="2:4">
      <c r="B119" s="516"/>
      <c r="C119" s="516"/>
      <c r="D119" s="516"/>
    </row>
    <row r="120" spans="2:4">
      <c r="B120" s="516"/>
      <c r="C120" s="516"/>
      <c r="D120" s="516"/>
    </row>
    <row r="121" spans="2:4">
      <c r="B121" s="516"/>
      <c r="C121" s="516"/>
      <c r="D121" s="516"/>
    </row>
    <row r="122" spans="2:4">
      <c r="B122" s="516"/>
      <c r="C122" s="516"/>
      <c r="D122" s="516"/>
    </row>
    <row r="123" spans="2:4">
      <c r="B123" s="516"/>
      <c r="C123" s="516"/>
      <c r="D123" s="51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I7" sqref="I7"/>
    </sheetView>
  </sheetViews>
  <sheetFormatPr defaultColWidth="13.59765625" defaultRowHeight="15"/>
  <cols>
    <col min="1" max="1" width="46.69921875" style="184" customWidth="1"/>
    <col min="2" max="3" width="10.69921875" style="184" customWidth="1"/>
    <col min="4" max="4" width="14.69921875" style="184" customWidth="1"/>
    <col min="5" max="249" width="8" style="184" customWidth="1"/>
    <col min="250" max="250" width="35.3984375" style="184" customWidth="1"/>
    <col min="251" max="251" width="7.19921875" style="184" customWidth="1"/>
    <col min="252" max="16384" width="13.59765625" style="184"/>
  </cols>
  <sheetData>
    <row r="1" spans="1:6" ht="18" customHeight="1">
      <c r="A1" s="885" t="s">
        <v>689</v>
      </c>
      <c r="B1" s="886"/>
      <c r="C1" s="162"/>
    </row>
    <row r="2" spans="1:6" ht="18" customHeight="1">
      <c r="A2" s="887"/>
      <c r="B2" s="887"/>
      <c r="C2" s="164"/>
    </row>
    <row r="3" spans="1:6" ht="18" customHeight="1">
      <c r="A3" s="165"/>
      <c r="B3" s="888"/>
      <c r="D3" s="865" t="s">
        <v>133</v>
      </c>
    </row>
    <row r="4" spans="1:6" ht="18" customHeight="1">
      <c r="A4" s="158"/>
      <c r="B4" s="1022" t="s">
        <v>654</v>
      </c>
      <c r="C4" s="1022"/>
      <c r="D4" s="963" t="s">
        <v>628</v>
      </c>
    </row>
    <row r="5" spans="1:6" ht="18" customHeight="1">
      <c r="A5" s="159"/>
      <c r="B5" s="964" t="s">
        <v>87</v>
      </c>
      <c r="C5" s="964" t="s">
        <v>248</v>
      </c>
      <c r="D5" s="965" t="s">
        <v>655</v>
      </c>
    </row>
    <row r="6" spans="1:6" ht="18" customHeight="1">
      <c r="A6" s="159"/>
      <c r="B6" s="966" t="s">
        <v>527</v>
      </c>
      <c r="C6" s="966" t="s">
        <v>618</v>
      </c>
      <c r="D6" s="967" t="s">
        <v>385</v>
      </c>
    </row>
    <row r="7" spans="1:6" ht="18" customHeight="1">
      <c r="A7" s="159"/>
      <c r="B7" s="867"/>
      <c r="C7" s="867"/>
    </row>
    <row r="8" spans="1:6" s="186" customFormat="1" ht="18" customHeight="1">
      <c r="A8" s="161" t="s">
        <v>271</v>
      </c>
      <c r="B8" s="869">
        <v>109.45747745720445</v>
      </c>
      <c r="C8" s="869">
        <v>104.1686960058865</v>
      </c>
      <c r="D8" s="889">
        <v>106.03035721076012</v>
      </c>
    </row>
    <row r="9" spans="1:6" s="186" customFormat="1" ht="18" customHeight="1">
      <c r="A9" s="161" t="s">
        <v>260</v>
      </c>
      <c r="B9" s="869">
        <v>106.24088775196181</v>
      </c>
      <c r="C9" s="869">
        <v>102.08220383956967</v>
      </c>
      <c r="D9" s="889">
        <v>104.35796236946587</v>
      </c>
    </row>
    <row r="10" spans="1:6" s="186" customFormat="1" ht="18" customHeight="1">
      <c r="A10" s="181" t="s">
        <v>49</v>
      </c>
      <c r="B10" s="890"/>
      <c r="C10" s="890"/>
      <c r="D10" s="891"/>
      <c r="E10" s="180"/>
      <c r="F10" s="180"/>
    </row>
    <row r="11" spans="1:6" s="186" customFormat="1" ht="18" customHeight="1">
      <c r="A11" s="182" t="s">
        <v>657</v>
      </c>
      <c r="B11" s="872">
        <v>103.46219870021005</v>
      </c>
      <c r="C11" s="872">
        <v>100.44665380742308</v>
      </c>
      <c r="D11" s="892">
        <v>100.79196489566264</v>
      </c>
    </row>
    <row r="12" spans="1:6" s="186" customFormat="1" ht="18" customHeight="1">
      <c r="A12" s="182" t="s">
        <v>658</v>
      </c>
      <c r="B12" s="872">
        <v>106.25181799518569</v>
      </c>
      <c r="C12" s="872">
        <v>103.05297735233529</v>
      </c>
      <c r="D12" s="892">
        <v>103.44000246677298</v>
      </c>
    </row>
    <row r="13" spans="1:6" s="186" customFormat="1" ht="18" customHeight="1">
      <c r="A13" s="182" t="s">
        <v>659</v>
      </c>
      <c r="B13" s="872">
        <v>127.67652226070922</v>
      </c>
      <c r="C13" s="872">
        <v>107.09759944447823</v>
      </c>
      <c r="D13" s="892">
        <v>119.48909792265076</v>
      </c>
    </row>
    <row r="14" spans="1:6" ht="18" customHeight="1">
      <c r="A14" s="182" t="s">
        <v>660</v>
      </c>
      <c r="B14" s="872">
        <v>104.80138468147456</v>
      </c>
      <c r="C14" s="872">
        <v>104.19298728687387</v>
      </c>
      <c r="D14" s="892">
        <v>106.5811730865167</v>
      </c>
      <c r="F14" s="186"/>
    </row>
    <row r="15" spans="1:6" s="186" customFormat="1" ht="18" customHeight="1">
      <c r="A15" s="182" t="s">
        <v>661</v>
      </c>
      <c r="B15" s="872">
        <v>101.10366313051277</v>
      </c>
      <c r="C15" s="872">
        <v>101.10982553708179</v>
      </c>
      <c r="D15" s="892">
        <v>99.066961076741947</v>
      </c>
      <c r="F15" s="184"/>
    </row>
    <row r="16" spans="1:6" s="186" customFormat="1" ht="18" customHeight="1">
      <c r="A16" s="182" t="s">
        <v>662</v>
      </c>
      <c r="B16" s="872">
        <v>114.08124204646248</v>
      </c>
      <c r="C16" s="872">
        <v>99.729917763854729</v>
      </c>
      <c r="D16" s="892">
        <v>113.24493135036342</v>
      </c>
    </row>
    <row r="17" spans="1:6" s="186" customFormat="1" ht="18" customHeight="1">
      <c r="A17" s="161" t="s">
        <v>263</v>
      </c>
      <c r="B17" s="869">
        <v>138.93299897810095</v>
      </c>
      <c r="C17" s="869">
        <v>102.01041280890766</v>
      </c>
      <c r="D17" s="889">
        <v>134.1335407093716</v>
      </c>
    </row>
    <row r="18" spans="1:6" s="186" customFormat="1" ht="18" customHeight="1">
      <c r="A18" s="182" t="s">
        <v>197</v>
      </c>
      <c r="B18" s="872">
        <v>126.78226371442369</v>
      </c>
      <c r="C18" s="872">
        <v>102.24489795918367</v>
      </c>
      <c r="D18" s="892">
        <v>122.09539258222333</v>
      </c>
    </row>
    <row r="19" spans="1:6" s="186" customFormat="1" ht="18" customHeight="1">
      <c r="A19" s="182" t="s">
        <v>214</v>
      </c>
      <c r="B19" s="872">
        <v>158.89380974746814</v>
      </c>
      <c r="C19" s="872">
        <v>94.48</v>
      </c>
      <c r="D19" s="892">
        <v>142.50401045568628</v>
      </c>
    </row>
    <row r="20" spans="1:6" s="186" customFormat="1" ht="18" customHeight="1">
      <c r="A20" s="182" t="s">
        <v>265</v>
      </c>
      <c r="B20" s="872">
        <v>139.7980472883944</v>
      </c>
      <c r="C20" s="872">
        <v>102.75299856338806</v>
      </c>
      <c r="D20" s="892">
        <v>136.05159071832787</v>
      </c>
    </row>
    <row r="21" spans="1:6" s="186" customFormat="1" ht="18" customHeight="1">
      <c r="A21" s="161" t="s">
        <v>266</v>
      </c>
      <c r="B21" s="869">
        <v>108.37773947408328</v>
      </c>
      <c r="C21" s="869">
        <v>104.39024493538057</v>
      </c>
      <c r="D21" s="889">
        <v>104.92120403061791</v>
      </c>
    </row>
    <row r="22" spans="1:6" s="186" customFormat="1" ht="18" customHeight="1">
      <c r="A22" s="181" t="s">
        <v>49</v>
      </c>
      <c r="B22" s="872"/>
      <c r="C22" s="872"/>
      <c r="D22" s="892"/>
    </row>
    <row r="23" spans="1:6" s="186" customFormat="1" ht="18" customHeight="1">
      <c r="A23" s="182" t="s">
        <v>272</v>
      </c>
      <c r="B23" s="872">
        <v>118.69438841827132</v>
      </c>
      <c r="C23" s="872">
        <v>104.43478260869566</v>
      </c>
      <c r="D23" s="892">
        <v>114.42087971657618</v>
      </c>
    </row>
    <row r="24" spans="1:6" s="186" customFormat="1" ht="18" customHeight="1">
      <c r="A24" s="182" t="s">
        <v>267</v>
      </c>
      <c r="B24" s="872">
        <v>113.1349752323265</v>
      </c>
      <c r="C24" s="872">
        <v>101.04761904761905</v>
      </c>
      <c r="D24" s="892">
        <v>108.73242999190724</v>
      </c>
    </row>
    <row r="25" spans="1:6" s="186" customFormat="1" ht="18" customHeight="1">
      <c r="A25" s="182" t="s">
        <v>273</v>
      </c>
      <c r="B25" s="872">
        <v>100.28843264268164</v>
      </c>
      <c r="C25" s="872">
        <v>100.6901591843089</v>
      </c>
      <c r="D25" s="892">
        <v>99.694707968902435</v>
      </c>
    </row>
    <row r="26" spans="1:6" s="186" customFormat="1" ht="18" customHeight="1">
      <c r="A26" s="182" t="s">
        <v>275</v>
      </c>
      <c r="B26" s="872">
        <v>116.72859115809706</v>
      </c>
      <c r="C26" s="872">
        <v>104.13461538461539</v>
      </c>
      <c r="D26" s="892">
        <v>111.22379193872015</v>
      </c>
    </row>
    <row r="27" spans="1:6" s="186" customFormat="1" ht="18" customHeight="1">
      <c r="A27" s="182" t="s">
        <v>268</v>
      </c>
      <c r="B27" s="872">
        <v>114.51958945246687</v>
      </c>
      <c r="C27" s="872">
        <v>102.1</v>
      </c>
      <c r="D27" s="892">
        <v>110.28461271168194</v>
      </c>
    </row>
    <row r="28" spans="1:6" s="186" customFormat="1" ht="18" customHeight="1">
      <c r="A28" s="182" t="s">
        <v>663</v>
      </c>
      <c r="B28" s="872">
        <v>106.85479233036983</v>
      </c>
      <c r="C28" s="872">
        <v>100.33317196205576</v>
      </c>
      <c r="D28" s="892">
        <v>104.5413401230324</v>
      </c>
    </row>
    <row r="29" spans="1:6" s="186" customFormat="1" ht="18" customHeight="1">
      <c r="A29" s="182" t="s">
        <v>274</v>
      </c>
      <c r="B29" s="872">
        <v>103.70731838184656</v>
      </c>
      <c r="C29" s="872">
        <v>101.83375374932595</v>
      </c>
      <c r="D29" s="892">
        <v>101.55264469261891</v>
      </c>
      <c r="E29" s="178"/>
      <c r="F29" s="178"/>
    </row>
    <row r="30" spans="1:6" s="186" customFormat="1" ht="18" customHeight="1">
      <c r="A30" s="182" t="s">
        <v>276</v>
      </c>
      <c r="B30" s="872">
        <v>115.51446941788308</v>
      </c>
      <c r="C30" s="872">
        <v>100.84112149532712</v>
      </c>
      <c r="D30" s="892">
        <v>111.06039084829162</v>
      </c>
    </row>
    <row r="31" spans="1:6" s="186" customFormat="1" ht="18" customHeight="1">
      <c r="A31" s="182" t="s">
        <v>277</v>
      </c>
      <c r="B31" s="872">
        <v>105.01554169630798</v>
      </c>
      <c r="C31" s="872">
        <v>101.96889716340189</v>
      </c>
      <c r="D31" s="892">
        <v>103.91974331045998</v>
      </c>
    </row>
    <row r="32" spans="1:6" s="178" customFormat="1" ht="18" customHeight="1">
      <c r="A32" s="182" t="s">
        <v>278</v>
      </c>
      <c r="B32" s="872">
        <v>107.28414500020374</v>
      </c>
      <c r="C32" s="872">
        <v>100.17857142857143</v>
      </c>
      <c r="D32" s="892">
        <v>106.3632974226546</v>
      </c>
      <c r="E32" s="186"/>
      <c r="F32" s="186"/>
    </row>
    <row r="33" spans="1:4" s="186" customFormat="1" ht="18" customHeight="1">
      <c r="A33" s="182" t="s">
        <v>269</v>
      </c>
      <c r="B33" s="872">
        <v>133.61653203938923</v>
      </c>
      <c r="C33" s="872">
        <v>119.30434782608694</v>
      </c>
      <c r="D33" s="892">
        <v>117.92848477743273</v>
      </c>
    </row>
    <row r="34" spans="1:4" s="186" customFormat="1" ht="18" customHeight="1">
      <c r="A34" s="182" t="s">
        <v>279</v>
      </c>
      <c r="B34" s="872">
        <v>103.74714676636722</v>
      </c>
      <c r="C34" s="872">
        <v>101.57152972298162</v>
      </c>
      <c r="D34" s="892">
        <v>102.43622291130879</v>
      </c>
    </row>
    <row r="35" spans="1:4" s="186" customFormat="1" ht="18" customHeight="1">
      <c r="A35" s="182" t="s">
        <v>501</v>
      </c>
      <c r="B35" s="890">
        <v>100.21587457033205</v>
      </c>
      <c r="C35" s="890">
        <v>100.15362157003844</v>
      </c>
      <c r="D35" s="892">
        <v>100.0694426582085</v>
      </c>
    </row>
    <row r="36" spans="1:4" s="186" customFormat="1" ht="18" customHeight="1">
      <c r="A36" s="182" t="s">
        <v>664</v>
      </c>
      <c r="B36" s="872">
        <v>98.561761356639906</v>
      </c>
      <c r="C36" s="872">
        <v>100.02114166620919</v>
      </c>
      <c r="D36" s="892">
        <v>97.940921206772018</v>
      </c>
    </row>
    <row r="37" spans="1:4" s="186" customFormat="1" ht="18" customHeight="1">
      <c r="A37" s="182" t="s">
        <v>280</v>
      </c>
      <c r="B37" s="890">
        <v>103.65761325171043</v>
      </c>
      <c r="C37" s="890">
        <v>103.01478815811652</v>
      </c>
      <c r="D37" s="892">
        <v>101.55903800367153</v>
      </c>
    </row>
    <row r="38" spans="1:4" s="186" customFormat="1" ht="18" customHeight="1">
      <c r="A38" s="182" t="s">
        <v>665</v>
      </c>
      <c r="B38" s="890">
        <v>117.45180329572622</v>
      </c>
      <c r="C38" s="890">
        <v>101.25205465363037</v>
      </c>
      <c r="D38" s="892">
        <v>116.36602378201016</v>
      </c>
    </row>
    <row r="39" spans="1:4" s="186" customFormat="1" ht="18" customHeight="1">
      <c r="A39" s="182" t="s">
        <v>546</v>
      </c>
      <c r="B39" s="890">
        <v>100.19903515821981</v>
      </c>
      <c r="C39" s="890">
        <v>100.44082708297725</v>
      </c>
      <c r="D39" s="892">
        <v>98.134671852279098</v>
      </c>
    </row>
    <row r="40" spans="1:4" s="186" customFormat="1" ht="18" customHeight="1">
      <c r="A40" s="187"/>
      <c r="B40" s="893"/>
      <c r="C40" s="893"/>
      <c r="D40" s="185"/>
    </row>
    <row r="41" spans="1:4" s="186" customFormat="1" ht="18" customHeight="1">
      <c r="A41" s="187"/>
      <c r="B41" s="893"/>
      <c r="C41" s="893"/>
      <c r="D41" s="185"/>
    </row>
    <row r="42" spans="1:4" s="186" customFormat="1" ht="14.1" customHeight="1">
      <c r="A42" s="187"/>
      <c r="B42" s="893"/>
      <c r="C42" s="893"/>
      <c r="D42" s="185"/>
    </row>
    <row r="43" spans="1:4" s="186" customFormat="1" ht="14.1" customHeight="1">
      <c r="A43" s="187"/>
      <c r="B43" s="893"/>
      <c r="C43" s="893"/>
      <c r="D43" s="185"/>
    </row>
    <row r="44" spans="1:4" s="186" customFormat="1" ht="14.1" customHeight="1">
      <c r="A44" s="187"/>
      <c r="B44" s="893"/>
      <c r="C44" s="893"/>
      <c r="D44" s="185"/>
    </row>
    <row r="45" spans="1:4" s="186" customFormat="1" ht="14.1" customHeight="1">
      <c r="A45" s="187"/>
      <c r="B45" s="893"/>
      <c r="C45" s="893"/>
      <c r="D45" s="185"/>
    </row>
    <row r="46" spans="1:4" s="186" customFormat="1" ht="14.1" customHeight="1">
      <c r="A46" s="187"/>
      <c r="B46" s="893"/>
      <c r="C46" s="893"/>
      <c r="D46" s="185"/>
    </row>
    <row r="47" spans="1:4" s="186" customFormat="1" ht="14.1" customHeight="1">
      <c r="A47" s="187"/>
      <c r="B47" s="893"/>
      <c r="C47" s="893"/>
      <c r="D47" s="185"/>
    </row>
    <row r="48" spans="1:4" s="186" customFormat="1" ht="14.1" customHeight="1">
      <c r="A48" s="187"/>
      <c r="B48" s="893"/>
      <c r="C48" s="893"/>
      <c r="D48" s="185"/>
    </row>
    <row r="49" spans="1:6" s="186" customFormat="1" ht="14.1" customHeight="1">
      <c r="A49" s="187"/>
      <c r="B49" s="893"/>
      <c r="C49" s="893"/>
      <c r="D49" s="185"/>
    </row>
    <row r="50" spans="1:6" s="186" customFormat="1" ht="14.1" customHeight="1">
      <c r="A50" s="187"/>
      <c r="B50" s="893"/>
      <c r="C50" s="893"/>
      <c r="D50" s="185"/>
    </row>
    <row r="51" spans="1:6" s="186" customFormat="1" ht="14.1" customHeight="1">
      <c r="A51" s="184"/>
      <c r="B51" s="184"/>
      <c r="C51" s="184"/>
      <c r="D51" s="184"/>
      <c r="E51" s="184"/>
      <c r="F51" s="184"/>
    </row>
    <row r="52" spans="1:6" s="186" customFormat="1" ht="14.1" customHeight="1">
      <c r="A52" s="184"/>
      <c r="B52" s="184"/>
      <c r="C52" s="184"/>
      <c r="D52" s="184"/>
      <c r="E52" s="184"/>
      <c r="F52" s="184"/>
    </row>
    <row r="53" spans="1:6" s="186" customFormat="1" ht="14.1" customHeight="1">
      <c r="A53" s="184"/>
      <c r="B53" s="184"/>
      <c r="C53" s="184"/>
      <c r="D53" s="184"/>
      <c r="E53" s="184"/>
      <c r="F53" s="184"/>
    </row>
    <row r="54" spans="1:6" s="186" customFormat="1" ht="14.1" customHeight="1">
      <c r="A54" s="184"/>
      <c r="B54" s="184"/>
      <c r="C54" s="184"/>
      <c r="D54" s="184"/>
      <c r="E54" s="184"/>
      <c r="F54" s="184"/>
    </row>
    <row r="73" spans="2:4">
      <c r="B73" s="580"/>
      <c r="C73" s="580"/>
      <c r="D73" s="580"/>
    </row>
    <row r="74" spans="2:4">
      <c r="B74" s="580"/>
      <c r="C74" s="580"/>
      <c r="D74" s="580"/>
    </row>
    <row r="75" spans="2:4">
      <c r="B75" s="580"/>
      <c r="C75" s="580"/>
      <c r="D75" s="580"/>
    </row>
    <row r="76" spans="2:4">
      <c r="B76" s="580"/>
      <c r="C76" s="580"/>
      <c r="D76" s="580"/>
    </row>
    <row r="77" spans="2:4">
      <c r="B77" s="580"/>
      <c r="C77" s="580"/>
      <c r="D77" s="580"/>
    </row>
    <row r="78" spans="2:4">
      <c r="B78" s="580"/>
      <c r="C78" s="580"/>
      <c r="D78" s="580"/>
    </row>
    <row r="79" spans="2:4">
      <c r="B79" s="580"/>
      <c r="C79" s="580"/>
      <c r="D79" s="580"/>
    </row>
    <row r="80" spans="2:4">
      <c r="B80" s="580"/>
      <c r="C80" s="580"/>
      <c r="D80" s="580"/>
    </row>
    <row r="81" spans="2:4">
      <c r="B81" s="580"/>
      <c r="C81" s="580"/>
      <c r="D81" s="580"/>
    </row>
    <row r="82" spans="2:4">
      <c r="B82" s="580"/>
      <c r="C82" s="580"/>
      <c r="D82" s="580"/>
    </row>
    <row r="83" spans="2:4">
      <c r="B83" s="580"/>
      <c r="C83" s="580"/>
      <c r="D83" s="580"/>
    </row>
    <row r="84" spans="2:4">
      <c r="B84" s="580"/>
      <c r="C84" s="580"/>
      <c r="D84" s="580"/>
    </row>
    <row r="85" spans="2:4">
      <c r="B85" s="580"/>
      <c r="C85" s="580"/>
      <c r="D85" s="580"/>
    </row>
    <row r="86" spans="2:4">
      <c r="B86" s="580"/>
      <c r="C86" s="580"/>
      <c r="D86" s="580"/>
    </row>
    <row r="87" spans="2:4">
      <c r="B87" s="580"/>
      <c r="C87" s="580"/>
      <c r="D87" s="580"/>
    </row>
    <row r="88" spans="2:4">
      <c r="B88" s="580"/>
      <c r="C88" s="580"/>
      <c r="D88" s="580"/>
    </row>
    <row r="89" spans="2:4">
      <c r="B89" s="580"/>
      <c r="C89" s="580"/>
      <c r="D89" s="580"/>
    </row>
    <row r="90" spans="2:4">
      <c r="B90" s="580"/>
      <c r="C90" s="580"/>
      <c r="D90" s="580"/>
    </row>
    <row r="91" spans="2:4">
      <c r="B91" s="580"/>
      <c r="C91" s="580"/>
      <c r="D91" s="580"/>
    </row>
    <row r="92" spans="2:4">
      <c r="B92" s="580"/>
      <c r="C92" s="580"/>
      <c r="D92" s="580"/>
    </row>
    <row r="93" spans="2:4">
      <c r="B93" s="580"/>
      <c r="C93" s="580"/>
      <c r="D93" s="580"/>
    </row>
    <row r="94" spans="2:4">
      <c r="B94" s="580"/>
      <c r="C94" s="580"/>
      <c r="D94" s="580"/>
    </row>
    <row r="95" spans="2:4">
      <c r="B95" s="580"/>
      <c r="C95" s="580"/>
      <c r="D95" s="580"/>
    </row>
    <row r="96" spans="2:4">
      <c r="B96" s="580"/>
      <c r="C96" s="580"/>
      <c r="D96" s="580"/>
    </row>
    <row r="97" spans="2:4">
      <c r="B97" s="580"/>
      <c r="C97" s="580"/>
      <c r="D97" s="580"/>
    </row>
    <row r="98" spans="2:4">
      <c r="B98" s="580"/>
      <c r="C98" s="580"/>
      <c r="D98" s="580"/>
    </row>
    <row r="99" spans="2:4">
      <c r="B99" s="580"/>
      <c r="C99" s="580"/>
      <c r="D99" s="580"/>
    </row>
    <row r="100" spans="2:4">
      <c r="B100" s="580"/>
      <c r="C100" s="580"/>
      <c r="D100" s="580"/>
    </row>
    <row r="101" spans="2:4">
      <c r="B101" s="580"/>
      <c r="C101" s="580"/>
      <c r="D101" s="580"/>
    </row>
    <row r="102" spans="2:4">
      <c r="B102" s="580"/>
      <c r="C102" s="580"/>
      <c r="D102" s="580"/>
    </row>
    <row r="103" spans="2:4">
      <c r="B103" s="580"/>
      <c r="C103" s="580"/>
      <c r="D103" s="580"/>
    </row>
    <row r="104" spans="2:4">
      <c r="B104" s="580"/>
      <c r="C104" s="580"/>
      <c r="D104" s="580"/>
    </row>
    <row r="105" spans="2:4">
      <c r="B105" s="580"/>
      <c r="C105" s="580"/>
      <c r="D105" s="580"/>
    </row>
    <row r="106" spans="2:4">
      <c r="B106" s="580"/>
      <c r="C106" s="580"/>
      <c r="D106" s="580"/>
    </row>
    <row r="107" spans="2:4">
      <c r="B107" s="580"/>
      <c r="C107" s="580"/>
      <c r="D107" s="580"/>
    </row>
    <row r="108" spans="2:4">
      <c r="B108" s="580"/>
      <c r="C108" s="580"/>
      <c r="D108" s="580"/>
    </row>
    <row r="109" spans="2:4">
      <c r="B109" s="580"/>
      <c r="C109" s="580"/>
      <c r="D109" s="580"/>
    </row>
    <row r="110" spans="2:4">
      <c r="B110" s="580"/>
      <c r="C110" s="580"/>
      <c r="D110" s="580"/>
    </row>
    <row r="111" spans="2:4">
      <c r="B111" s="580"/>
      <c r="C111" s="580"/>
      <c r="D111" s="580"/>
    </row>
    <row r="112" spans="2:4">
      <c r="B112" s="580"/>
      <c r="C112" s="580"/>
      <c r="D112" s="580"/>
    </row>
    <row r="113" spans="2:4">
      <c r="B113" s="580"/>
      <c r="C113" s="580"/>
      <c r="D113" s="580"/>
    </row>
    <row r="114" spans="2:4">
      <c r="B114" s="580"/>
      <c r="C114" s="580"/>
      <c r="D114" s="580"/>
    </row>
    <row r="115" spans="2:4">
      <c r="B115" s="580"/>
      <c r="C115" s="580"/>
      <c r="D115" s="580"/>
    </row>
    <row r="116" spans="2:4">
      <c r="B116" s="580"/>
      <c r="C116" s="580"/>
      <c r="D116" s="580"/>
    </row>
    <row r="117" spans="2:4">
      <c r="B117" s="516"/>
      <c r="C117" s="516"/>
      <c r="D117" s="516"/>
    </row>
    <row r="118" spans="2:4">
      <c r="B118" s="516"/>
      <c r="C118" s="516"/>
      <c r="D118" s="516"/>
    </row>
    <row r="119" spans="2:4">
      <c r="B119" s="516"/>
      <c r="C119" s="516"/>
      <c r="D119" s="516"/>
    </row>
    <row r="120" spans="2:4">
      <c r="B120" s="516"/>
      <c r="C120" s="516"/>
      <c r="D120" s="516"/>
    </row>
    <row r="121" spans="2:4">
      <c r="B121" s="516"/>
      <c r="C121" s="516"/>
      <c r="D121" s="516"/>
    </row>
    <row r="122" spans="2:4">
      <c r="B122" s="516"/>
      <c r="C122" s="516"/>
      <c r="D122" s="516"/>
    </row>
    <row r="123" spans="2:4">
      <c r="B123" s="516"/>
      <c r="C123" s="516"/>
      <c r="D123" s="51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76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I7" sqref="I7"/>
    </sheetView>
  </sheetViews>
  <sheetFormatPr defaultColWidth="9" defaultRowHeight="15"/>
  <cols>
    <col min="1" max="1" width="46.69921875" style="189" customWidth="1"/>
    <col min="2" max="3" width="10.69921875" style="189" customWidth="1"/>
    <col min="4" max="4" width="14.69921875" style="189" customWidth="1"/>
    <col min="5" max="16384" width="9" style="189"/>
  </cols>
  <sheetData>
    <row r="1" spans="1:6" ht="20.100000000000001" customHeight="1">
      <c r="A1" s="861" t="s">
        <v>690</v>
      </c>
      <c r="B1" s="862"/>
      <c r="C1" s="862"/>
      <c r="D1" s="188"/>
      <c r="E1" s="188"/>
      <c r="F1" s="188"/>
    </row>
    <row r="2" spans="1:6" ht="20.100000000000001" customHeight="1">
      <c r="A2" s="863"/>
      <c r="B2" s="863"/>
      <c r="C2" s="864"/>
    </row>
    <row r="3" spans="1:6" ht="20.100000000000001" customHeight="1">
      <c r="A3" s="864"/>
      <c r="B3" s="864"/>
      <c r="D3" s="865" t="s">
        <v>133</v>
      </c>
    </row>
    <row r="4" spans="1:6" ht="20.100000000000001" customHeight="1">
      <c r="A4" s="866"/>
      <c r="B4" s="1022" t="s">
        <v>654</v>
      </c>
      <c r="C4" s="1022"/>
      <c r="D4" s="963" t="s">
        <v>628</v>
      </c>
    </row>
    <row r="5" spans="1:6" ht="20.100000000000001" customHeight="1">
      <c r="A5" s="864"/>
      <c r="B5" s="964" t="s">
        <v>87</v>
      </c>
      <c r="C5" s="964" t="s">
        <v>248</v>
      </c>
      <c r="D5" s="965" t="s">
        <v>655</v>
      </c>
    </row>
    <row r="6" spans="1:6" ht="20.100000000000001" customHeight="1">
      <c r="A6" s="864"/>
      <c r="B6" s="966" t="s">
        <v>527</v>
      </c>
      <c r="C6" s="966" t="s">
        <v>618</v>
      </c>
      <c r="D6" s="967" t="s">
        <v>385</v>
      </c>
    </row>
    <row r="7" spans="1:6" ht="20.100000000000001" customHeight="1">
      <c r="A7" s="864"/>
      <c r="B7" s="867"/>
      <c r="C7" s="867"/>
    </row>
    <row r="8" spans="1:6" ht="20.100000000000001" customHeight="1">
      <c r="A8" s="868" t="s">
        <v>249</v>
      </c>
      <c r="B8" s="869">
        <v>94.761978750465715</v>
      </c>
      <c r="C8" s="869">
        <v>97.051981648360453</v>
      </c>
      <c r="D8" s="870">
        <v>96.245132009196482</v>
      </c>
      <c r="E8" s="185"/>
      <c r="F8" s="190"/>
    </row>
    <row r="9" spans="1:6" ht="20.100000000000001" customHeight="1">
      <c r="A9" s="871" t="s">
        <v>49</v>
      </c>
      <c r="B9" s="872"/>
      <c r="C9" s="872"/>
      <c r="D9" s="873"/>
      <c r="E9" s="185"/>
    </row>
    <row r="10" spans="1:6" s="188" customFormat="1" ht="20.100000000000001" customHeight="1">
      <c r="A10" s="874" t="s">
        <v>261</v>
      </c>
      <c r="B10" s="872">
        <v>102.07963364299837</v>
      </c>
      <c r="C10" s="872">
        <v>100.98264111340644</v>
      </c>
      <c r="D10" s="873">
        <v>99.978684755758337</v>
      </c>
      <c r="E10" s="185"/>
    </row>
    <row r="11" spans="1:6" s="188" customFormat="1" ht="20.100000000000001" customHeight="1">
      <c r="A11" s="874" t="s">
        <v>262</v>
      </c>
      <c r="B11" s="872">
        <v>93.853769359365174</v>
      </c>
      <c r="C11" s="872">
        <v>96.766801758642401</v>
      </c>
      <c r="D11" s="873">
        <v>97.34561438189985</v>
      </c>
      <c r="E11" s="185"/>
    </row>
    <row r="12" spans="1:6" ht="20.100000000000001" customHeight="1">
      <c r="A12" s="874" t="s">
        <v>265</v>
      </c>
      <c r="B12" s="872">
        <v>90.623102944823799</v>
      </c>
      <c r="C12" s="872">
        <v>103.87627447317576</v>
      </c>
      <c r="D12" s="873">
        <v>83.104336176247116</v>
      </c>
      <c r="E12" s="185"/>
    </row>
    <row r="13" spans="1:6" s="188" customFormat="1" ht="20.100000000000001" customHeight="1">
      <c r="A13" s="874" t="s">
        <v>203</v>
      </c>
      <c r="B13" s="872">
        <v>96.95848037305413</v>
      </c>
      <c r="C13" s="872">
        <v>99.956166524940699</v>
      </c>
      <c r="D13" s="873">
        <v>94.070271792456509</v>
      </c>
      <c r="E13" s="185"/>
    </row>
    <row r="14" spans="1:6" ht="20.100000000000001" customHeight="1">
      <c r="A14" s="874" t="s">
        <v>268</v>
      </c>
      <c r="B14" s="872">
        <v>89.698765550712963</v>
      </c>
      <c r="C14" s="872">
        <v>98.831163872370169</v>
      </c>
      <c r="D14" s="873">
        <v>92.813177008579586</v>
      </c>
      <c r="E14" s="185"/>
    </row>
    <row r="15" spans="1:6" ht="20.100000000000001" customHeight="1">
      <c r="A15" s="874" t="s">
        <v>269</v>
      </c>
      <c r="B15" s="872">
        <v>109.1062306511525</v>
      </c>
      <c r="C15" s="872">
        <v>93.890442956870558</v>
      </c>
      <c r="D15" s="873">
        <v>105.46564846509989</v>
      </c>
      <c r="E15" s="185"/>
    </row>
    <row r="16" spans="1:6" s="188" customFormat="1" ht="20.100000000000001" customHeight="1">
      <c r="A16" s="874" t="s">
        <v>270</v>
      </c>
      <c r="B16" s="872">
        <v>99.249463642894071</v>
      </c>
      <c r="C16" s="872">
        <v>99.132185192526364</v>
      </c>
      <c r="D16" s="873">
        <v>98.747286723742263</v>
      </c>
      <c r="E16" s="185"/>
    </row>
    <row r="17" spans="1:6" s="188" customFormat="1" ht="20.100000000000001" customHeight="1">
      <c r="A17" s="182"/>
      <c r="B17" s="875"/>
      <c r="C17" s="875"/>
      <c r="E17" s="185"/>
    </row>
    <row r="18" spans="1:6" s="188" customFormat="1" ht="20.100000000000001" customHeight="1">
      <c r="A18" s="876"/>
      <c r="B18" s="877"/>
      <c r="C18" s="877"/>
      <c r="E18" s="185"/>
    </row>
    <row r="19" spans="1:6" s="188" customFormat="1" ht="20.100000000000001" customHeight="1">
      <c r="A19" s="878"/>
      <c r="B19" s="879"/>
      <c r="C19" s="879"/>
      <c r="D19" s="189"/>
      <c r="E19" s="185"/>
      <c r="F19" s="189"/>
    </row>
    <row r="20" spans="1:6" ht="20.100000000000001" customHeight="1">
      <c r="A20" s="864"/>
      <c r="B20" s="543"/>
      <c r="C20" s="543"/>
      <c r="E20" s="185"/>
    </row>
    <row r="21" spans="1:6" ht="20.100000000000001" customHeight="1">
      <c r="A21" s="864"/>
      <c r="B21" s="543"/>
      <c r="C21" s="543"/>
      <c r="E21" s="185"/>
    </row>
    <row r="22" spans="1:6" ht="20.100000000000001" customHeight="1">
      <c r="A22" s="864"/>
      <c r="B22" s="543"/>
      <c r="C22" s="543"/>
      <c r="E22" s="185"/>
    </row>
    <row r="23" spans="1:6" ht="20.100000000000001" customHeight="1">
      <c r="A23" s="864"/>
      <c r="B23" s="880"/>
      <c r="C23" s="880"/>
      <c r="E23" s="185"/>
    </row>
    <row r="24" spans="1:6" ht="20.100000000000001" customHeight="1">
      <c r="A24" s="864"/>
      <c r="B24" s="880"/>
      <c r="C24" s="880"/>
      <c r="E24" s="185"/>
    </row>
    <row r="25" spans="1:6" ht="20.100000000000001" customHeight="1">
      <c r="A25" s="864"/>
      <c r="B25" s="880"/>
      <c r="C25" s="880"/>
      <c r="E25" s="185"/>
    </row>
    <row r="26" spans="1:6" ht="20.100000000000001" customHeight="1">
      <c r="A26" s="881"/>
      <c r="B26" s="882"/>
      <c r="C26" s="882"/>
      <c r="E26" s="185"/>
    </row>
    <row r="27" spans="1:6" ht="20.100000000000001" customHeight="1">
      <c r="A27" s="881"/>
      <c r="B27" s="882"/>
      <c r="C27" s="882"/>
      <c r="E27" s="185"/>
    </row>
    <row r="28" spans="1:6" ht="20.100000000000001" customHeight="1">
      <c r="A28" s="881"/>
      <c r="B28" s="882"/>
      <c r="C28" s="882"/>
      <c r="E28" s="185"/>
    </row>
    <row r="29" spans="1:6" ht="20.100000000000001" customHeight="1">
      <c r="A29" s="881"/>
      <c r="B29" s="882"/>
      <c r="C29" s="882"/>
      <c r="E29" s="185"/>
    </row>
    <row r="30" spans="1:6" ht="20.100000000000001" customHeight="1">
      <c r="A30" s="881"/>
      <c r="B30" s="882"/>
      <c r="C30" s="882"/>
      <c r="E30" s="883"/>
    </row>
    <row r="31" spans="1:6" ht="20.100000000000001" customHeight="1">
      <c r="A31" s="881"/>
      <c r="B31" s="882"/>
      <c r="C31" s="882"/>
    </row>
    <row r="32" spans="1:6" ht="20.100000000000001" customHeight="1">
      <c r="A32" s="881"/>
    </row>
    <row r="33" spans="1:4" ht="20.100000000000001" customHeight="1">
      <c r="A33" s="884"/>
      <c r="B33" s="151"/>
      <c r="C33" s="151"/>
    </row>
    <row r="34" spans="1:4" ht="20.100000000000001" customHeight="1">
      <c r="A34" s="884"/>
      <c r="B34" s="151"/>
      <c r="C34" s="151"/>
    </row>
    <row r="35" spans="1:4" ht="20.100000000000001" customHeight="1">
      <c r="A35" s="191"/>
      <c r="B35" s="191"/>
      <c r="C35" s="191"/>
    </row>
    <row r="36" spans="1:4" ht="20.100000000000001" customHeight="1">
      <c r="A36" s="191"/>
      <c r="B36" s="191"/>
      <c r="C36" s="191"/>
    </row>
    <row r="37" spans="1:4" ht="20.100000000000001" customHeight="1">
      <c r="A37" s="191"/>
      <c r="B37" s="191"/>
      <c r="C37" s="191"/>
    </row>
    <row r="38" spans="1:4" ht="20.100000000000001" customHeight="1">
      <c r="A38" s="191"/>
      <c r="B38" s="191"/>
      <c r="C38" s="191"/>
    </row>
    <row r="39" spans="1:4" ht="20.100000000000001" customHeight="1">
      <c r="A39" s="191"/>
      <c r="B39" s="191"/>
      <c r="C39" s="191"/>
    </row>
    <row r="40" spans="1:4" ht="20.100000000000001" customHeight="1">
      <c r="A40" s="191"/>
      <c r="B40" s="191"/>
      <c r="C40" s="191"/>
    </row>
    <row r="41" spans="1:4" ht="20.100000000000001" customHeight="1">
      <c r="A41" s="191"/>
      <c r="B41" s="191"/>
      <c r="C41" s="191"/>
    </row>
    <row r="42" spans="1:4">
      <c r="A42" s="191"/>
      <c r="B42" s="191"/>
      <c r="C42" s="191"/>
    </row>
    <row r="43" spans="1:4">
      <c r="A43" s="191"/>
      <c r="B43" s="580"/>
      <c r="C43" s="580"/>
      <c r="D43" s="580"/>
    </row>
    <row r="44" spans="1:4">
      <c r="A44" s="191"/>
      <c r="B44" s="580"/>
      <c r="C44" s="580"/>
      <c r="D44" s="580"/>
    </row>
    <row r="45" spans="1:4">
      <c r="A45" s="191"/>
      <c r="B45" s="580"/>
      <c r="C45" s="580"/>
      <c r="D45" s="580"/>
    </row>
    <row r="46" spans="1:4">
      <c r="A46" s="191"/>
      <c r="B46" s="580"/>
      <c r="C46" s="580"/>
      <c r="D46" s="580"/>
    </row>
    <row r="47" spans="1:4">
      <c r="A47" s="191"/>
      <c r="B47" s="580"/>
      <c r="C47" s="580"/>
      <c r="D47" s="580"/>
    </row>
    <row r="48" spans="1:4">
      <c r="A48" s="191"/>
      <c r="B48" s="580"/>
      <c r="C48" s="580"/>
      <c r="D48" s="580"/>
    </row>
    <row r="49" spans="1:4">
      <c r="A49" s="191"/>
      <c r="B49" s="580"/>
      <c r="C49" s="580"/>
      <c r="D49" s="580"/>
    </row>
    <row r="50" spans="1:4">
      <c r="A50" s="191"/>
      <c r="B50" s="580"/>
      <c r="C50" s="580"/>
      <c r="D50" s="580"/>
    </row>
    <row r="51" spans="1:4">
      <c r="A51" s="191"/>
      <c r="B51" s="580"/>
      <c r="C51" s="580"/>
      <c r="D51" s="580"/>
    </row>
    <row r="52" spans="1:4">
      <c r="A52" s="191"/>
      <c r="B52" s="580"/>
      <c r="C52" s="580"/>
      <c r="D52" s="580"/>
    </row>
    <row r="53" spans="1:4">
      <c r="A53" s="191"/>
      <c r="B53" s="580"/>
      <c r="C53" s="580"/>
      <c r="D53" s="580"/>
    </row>
    <row r="54" spans="1:4">
      <c r="A54" s="191"/>
      <c r="B54" s="580"/>
      <c r="C54" s="580"/>
      <c r="D54" s="580"/>
    </row>
    <row r="55" spans="1:4">
      <c r="A55" s="191"/>
      <c r="B55" s="580"/>
      <c r="C55" s="580"/>
      <c r="D55" s="580"/>
    </row>
    <row r="56" spans="1:4">
      <c r="A56" s="191"/>
      <c r="B56" s="580"/>
      <c r="C56" s="580"/>
      <c r="D56" s="580"/>
    </row>
    <row r="57" spans="1:4">
      <c r="A57" s="191"/>
      <c r="B57" s="580"/>
      <c r="C57" s="580"/>
      <c r="D57" s="580"/>
    </row>
    <row r="58" spans="1:4">
      <c r="A58" s="191"/>
      <c r="B58" s="580"/>
      <c r="C58" s="580"/>
      <c r="D58" s="580"/>
    </row>
    <row r="59" spans="1:4">
      <c r="A59" s="191"/>
      <c r="B59" s="580"/>
      <c r="C59" s="580"/>
      <c r="D59" s="580"/>
    </row>
    <row r="60" spans="1:4">
      <c r="A60" s="191"/>
      <c r="B60" s="580"/>
      <c r="C60" s="580"/>
      <c r="D60" s="580"/>
    </row>
    <row r="61" spans="1:4">
      <c r="A61" s="191"/>
      <c r="B61" s="580"/>
      <c r="C61" s="580"/>
      <c r="D61" s="580"/>
    </row>
    <row r="62" spans="1:4">
      <c r="A62" s="191"/>
      <c r="B62" s="580"/>
      <c r="C62" s="580"/>
      <c r="D62" s="580"/>
    </row>
    <row r="63" spans="1:4">
      <c r="A63" s="191"/>
      <c r="B63" s="580"/>
      <c r="C63" s="580"/>
      <c r="D63" s="580"/>
    </row>
    <row r="64" spans="1:4">
      <c r="A64" s="191"/>
      <c r="B64" s="580"/>
      <c r="C64" s="580"/>
      <c r="D64" s="580"/>
    </row>
    <row r="65" spans="1:4">
      <c r="A65" s="191"/>
      <c r="B65" s="580"/>
      <c r="C65" s="580"/>
      <c r="D65" s="580"/>
    </row>
    <row r="66" spans="1:4">
      <c r="A66" s="191"/>
      <c r="B66" s="580"/>
      <c r="C66" s="580"/>
      <c r="D66" s="580"/>
    </row>
    <row r="67" spans="1:4">
      <c r="A67" s="191"/>
      <c r="B67" s="580"/>
      <c r="C67" s="580"/>
      <c r="D67" s="580"/>
    </row>
    <row r="68" spans="1:4">
      <c r="A68" s="191"/>
      <c r="B68" s="580"/>
      <c r="C68" s="580"/>
      <c r="D68" s="580"/>
    </row>
    <row r="69" spans="1:4">
      <c r="A69" s="191"/>
      <c r="B69" s="580"/>
      <c r="C69" s="580"/>
      <c r="D69" s="580"/>
    </row>
    <row r="70" spans="1:4">
      <c r="A70" s="191"/>
      <c r="B70" s="580"/>
      <c r="C70" s="580"/>
      <c r="D70" s="580"/>
    </row>
    <row r="71" spans="1:4">
      <c r="A71" s="191"/>
      <c r="B71" s="580"/>
      <c r="C71" s="580"/>
      <c r="D71" s="580"/>
    </row>
    <row r="72" spans="1:4">
      <c r="A72" s="191"/>
      <c r="B72" s="580"/>
      <c r="C72" s="580"/>
      <c r="D72" s="580"/>
    </row>
    <row r="73" spans="1:4">
      <c r="A73" s="191"/>
      <c r="B73" s="580"/>
      <c r="C73" s="580"/>
      <c r="D73" s="580"/>
    </row>
    <row r="74" spans="1:4">
      <c r="A74" s="191"/>
      <c r="B74" s="580"/>
      <c r="C74" s="580"/>
      <c r="D74" s="580"/>
    </row>
    <row r="75" spans="1:4">
      <c r="A75" s="191"/>
      <c r="B75" s="580"/>
      <c r="C75" s="580"/>
      <c r="D75" s="580"/>
    </row>
    <row r="76" spans="1:4">
      <c r="A76" s="191"/>
      <c r="B76" s="580"/>
      <c r="C76" s="580"/>
      <c r="D76" s="580"/>
    </row>
    <row r="77" spans="1:4">
      <c r="A77" s="191"/>
      <c r="B77" s="580"/>
      <c r="C77" s="580"/>
      <c r="D77" s="580"/>
    </row>
    <row r="78" spans="1:4">
      <c r="A78" s="191"/>
      <c r="B78" s="580"/>
      <c r="C78" s="580"/>
      <c r="D78" s="580"/>
    </row>
    <row r="79" spans="1:4">
      <c r="A79" s="191"/>
      <c r="B79" s="580"/>
      <c r="C79" s="580"/>
      <c r="D79" s="580"/>
    </row>
    <row r="80" spans="1:4">
      <c r="A80" s="191"/>
      <c r="B80" s="580"/>
      <c r="C80" s="580"/>
      <c r="D80" s="580"/>
    </row>
    <row r="81" spans="1:4">
      <c r="A81" s="191"/>
      <c r="B81" s="580"/>
      <c r="C81" s="580"/>
      <c r="D81" s="580"/>
    </row>
    <row r="82" spans="1:4">
      <c r="A82" s="191"/>
      <c r="B82" s="580"/>
      <c r="C82" s="580"/>
      <c r="D82" s="580"/>
    </row>
    <row r="83" spans="1:4">
      <c r="A83" s="191"/>
      <c r="B83" s="580"/>
      <c r="C83" s="580"/>
      <c r="D83" s="580"/>
    </row>
    <row r="84" spans="1:4">
      <c r="A84" s="191"/>
      <c r="B84" s="580"/>
      <c r="C84" s="580"/>
      <c r="D84" s="580"/>
    </row>
    <row r="85" spans="1:4">
      <c r="A85" s="191"/>
      <c r="B85" s="580"/>
      <c r="C85" s="580"/>
      <c r="D85" s="580"/>
    </row>
    <row r="86" spans="1:4">
      <c r="A86" s="191"/>
      <c r="B86" s="580"/>
      <c r="C86" s="580"/>
      <c r="D86" s="580"/>
    </row>
    <row r="87" spans="1:4">
      <c r="A87" s="191"/>
      <c r="B87" s="580"/>
      <c r="C87" s="580"/>
      <c r="D87" s="580"/>
    </row>
    <row r="88" spans="1:4">
      <c r="A88" s="191"/>
      <c r="B88" s="580"/>
      <c r="C88" s="580"/>
      <c r="D88" s="580"/>
    </row>
    <row r="89" spans="1:4">
      <c r="A89" s="191"/>
      <c r="B89" s="580"/>
      <c r="C89" s="580"/>
      <c r="D89" s="580"/>
    </row>
    <row r="90" spans="1:4">
      <c r="A90" s="191"/>
      <c r="B90" s="580"/>
      <c r="C90" s="580"/>
      <c r="D90" s="580"/>
    </row>
    <row r="91" spans="1:4">
      <c r="A91" s="191"/>
      <c r="B91" s="580"/>
      <c r="C91" s="580"/>
      <c r="D91" s="580"/>
    </row>
    <row r="92" spans="1:4">
      <c r="A92" s="191"/>
      <c r="B92" s="580"/>
      <c r="C92" s="580"/>
      <c r="D92" s="580"/>
    </row>
    <row r="93" spans="1:4">
      <c r="A93" s="191"/>
      <c r="B93" s="580"/>
      <c r="C93" s="580"/>
      <c r="D93" s="580"/>
    </row>
    <row r="94" spans="1:4">
      <c r="A94" s="191"/>
      <c r="B94" s="580"/>
      <c r="C94" s="580"/>
      <c r="D94" s="580"/>
    </row>
    <row r="95" spans="1:4">
      <c r="A95" s="191"/>
      <c r="B95" s="580"/>
      <c r="C95" s="580"/>
      <c r="D95" s="580"/>
    </row>
    <row r="96" spans="1:4">
      <c r="A96" s="191"/>
      <c r="B96" s="580"/>
      <c r="C96" s="580"/>
      <c r="D96" s="580"/>
    </row>
    <row r="97" spans="1:4">
      <c r="A97" s="191"/>
      <c r="B97" s="580"/>
      <c r="C97" s="580"/>
      <c r="D97" s="580"/>
    </row>
    <row r="98" spans="1:4">
      <c r="A98" s="191"/>
      <c r="B98" s="580"/>
      <c r="C98" s="580"/>
      <c r="D98" s="580"/>
    </row>
    <row r="99" spans="1:4">
      <c r="A99" s="191"/>
      <c r="B99" s="580"/>
      <c r="C99" s="580"/>
      <c r="D99" s="580"/>
    </row>
    <row r="100" spans="1:4">
      <c r="A100" s="191"/>
      <c r="B100" s="580"/>
      <c r="C100" s="580"/>
      <c r="D100" s="580"/>
    </row>
    <row r="101" spans="1:4">
      <c r="A101" s="191"/>
      <c r="B101" s="580"/>
      <c r="C101" s="580"/>
      <c r="D101" s="580"/>
    </row>
    <row r="102" spans="1:4">
      <c r="A102" s="191"/>
      <c r="B102" s="580"/>
      <c r="C102" s="580"/>
      <c r="D102" s="580"/>
    </row>
    <row r="103" spans="1:4">
      <c r="A103" s="191"/>
      <c r="B103" s="580"/>
      <c r="C103" s="580"/>
      <c r="D103" s="580"/>
    </row>
    <row r="104" spans="1:4">
      <c r="A104" s="191"/>
      <c r="B104" s="580"/>
      <c r="C104" s="580"/>
      <c r="D104" s="580"/>
    </row>
    <row r="105" spans="1:4">
      <c r="B105" s="580"/>
      <c r="C105" s="580"/>
      <c r="D105" s="580"/>
    </row>
    <row r="106" spans="1:4">
      <c r="B106" s="580"/>
      <c r="C106" s="580"/>
      <c r="D106" s="580"/>
    </row>
    <row r="107" spans="1:4">
      <c r="B107" s="580"/>
      <c r="C107" s="580"/>
      <c r="D107" s="580"/>
    </row>
    <row r="108" spans="1:4">
      <c r="B108" s="580"/>
      <c r="C108" s="580"/>
      <c r="D108" s="580"/>
    </row>
    <row r="109" spans="1:4">
      <c r="B109" s="580"/>
      <c r="C109" s="580"/>
      <c r="D109" s="580"/>
    </row>
    <row r="110" spans="1:4">
      <c r="B110" s="580"/>
      <c r="C110" s="580"/>
      <c r="D110" s="580"/>
    </row>
    <row r="111" spans="1:4">
      <c r="B111" s="580"/>
      <c r="C111" s="580"/>
      <c r="D111" s="580"/>
    </row>
    <row r="112" spans="1:4">
      <c r="B112" s="580"/>
      <c r="C112" s="580"/>
      <c r="D112" s="580"/>
    </row>
    <row r="113" spans="2:4">
      <c r="B113" s="580"/>
      <c r="C113" s="580"/>
      <c r="D113" s="580"/>
    </row>
    <row r="114" spans="2:4">
      <c r="B114" s="580"/>
      <c r="C114" s="580"/>
      <c r="D114" s="580"/>
    </row>
    <row r="115" spans="2:4">
      <c r="B115" s="580"/>
      <c r="C115" s="580"/>
      <c r="D115" s="580"/>
    </row>
    <row r="116" spans="2:4">
      <c r="B116" s="580"/>
      <c r="C116" s="580"/>
      <c r="D116" s="580"/>
    </row>
    <row r="117" spans="2:4">
      <c r="B117" s="516"/>
      <c r="C117" s="516"/>
      <c r="D117" s="516"/>
    </row>
    <row r="118" spans="2:4">
      <c r="B118" s="516"/>
      <c r="C118" s="516"/>
      <c r="D118" s="516"/>
    </row>
    <row r="119" spans="2:4">
      <c r="B119" s="516"/>
      <c r="C119" s="516"/>
      <c r="D119" s="516"/>
    </row>
    <row r="120" spans="2:4">
      <c r="B120" s="516"/>
      <c r="C120" s="516"/>
      <c r="D120" s="516"/>
    </row>
    <row r="121" spans="2:4">
      <c r="B121" s="516"/>
      <c r="C121" s="516"/>
      <c r="D121" s="516"/>
    </row>
    <row r="122" spans="2:4">
      <c r="B122" s="516"/>
      <c r="C122" s="516"/>
      <c r="D122" s="516"/>
    </row>
    <row r="123" spans="2:4">
      <c r="B123" s="516"/>
      <c r="C123" s="516"/>
      <c r="D123" s="51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I7" sqref="I7"/>
    </sheetView>
  </sheetViews>
  <sheetFormatPr defaultColWidth="7.8984375" defaultRowHeight="14.4"/>
  <cols>
    <col min="1" max="1" width="1.5" style="200" customWidth="1"/>
    <col min="2" max="2" width="30.8984375" style="200" customWidth="1"/>
    <col min="3" max="3" width="8.8984375" style="200" customWidth="1"/>
    <col min="4" max="4" width="9.09765625" style="200" customWidth="1"/>
    <col min="5" max="7" width="10.59765625" style="200" customWidth="1"/>
    <col min="8" max="16384" width="7.8984375" style="200"/>
  </cols>
  <sheetData>
    <row r="1" spans="1:10" ht="20.100000000000001" customHeight="1">
      <c r="A1" s="381" t="s">
        <v>691</v>
      </c>
      <c r="B1" s="903"/>
      <c r="C1" s="360"/>
      <c r="D1" s="360"/>
      <c r="E1" s="360"/>
      <c r="F1" s="360"/>
      <c r="G1" s="360"/>
      <c r="H1" s="195"/>
      <c r="I1" s="195"/>
      <c r="J1" s="195"/>
    </row>
    <row r="2" spans="1:10" ht="20.100000000000001" customHeight="1">
      <c r="A2" s="904" t="s">
        <v>302</v>
      </c>
      <c r="B2" s="905"/>
      <c r="C2" s="361"/>
      <c r="D2" s="361"/>
      <c r="E2" s="361"/>
      <c r="F2" s="361"/>
      <c r="G2" s="361"/>
      <c r="H2" s="195"/>
      <c r="I2" s="195"/>
      <c r="J2" s="195"/>
    </row>
    <row r="3" spans="1:10" ht="20.100000000000001" customHeight="1">
      <c r="A3" s="362"/>
      <c r="B3" s="363"/>
      <c r="C3" s="363"/>
      <c r="D3" s="363"/>
      <c r="E3" s="363"/>
      <c r="F3" s="363"/>
      <c r="G3" s="364"/>
      <c r="H3" s="195"/>
      <c r="I3" s="195"/>
      <c r="J3" s="195"/>
    </row>
    <row r="4" spans="1:10" ht="16.2" customHeight="1">
      <c r="A4" s="201"/>
      <c r="B4" s="201"/>
      <c r="C4" s="906" t="s">
        <v>86</v>
      </c>
      <c r="D4" s="906" t="s">
        <v>86</v>
      </c>
      <c r="E4" s="906" t="s">
        <v>378</v>
      </c>
      <c r="F4" s="906" t="s">
        <v>378</v>
      </c>
      <c r="G4" s="906" t="s">
        <v>89</v>
      </c>
      <c r="H4" s="195"/>
      <c r="I4" s="195"/>
      <c r="J4" s="195"/>
    </row>
    <row r="5" spans="1:10" ht="16.2" customHeight="1">
      <c r="A5" s="365"/>
      <c r="B5" s="365"/>
      <c r="C5" s="907" t="s">
        <v>91</v>
      </c>
      <c r="D5" s="907" t="s">
        <v>55</v>
      </c>
      <c r="E5" s="907" t="s">
        <v>638</v>
      </c>
      <c r="F5" s="907" t="s">
        <v>638</v>
      </c>
      <c r="G5" s="907" t="s">
        <v>638</v>
      </c>
      <c r="H5" s="195"/>
      <c r="I5" s="195"/>
      <c r="J5" s="195"/>
    </row>
    <row r="6" spans="1:10" ht="16.2" customHeight="1">
      <c r="A6" s="365"/>
      <c r="B6" s="365"/>
      <c r="C6" s="366" t="s">
        <v>92</v>
      </c>
      <c r="D6" s="366" t="s">
        <v>92</v>
      </c>
      <c r="E6" s="366" t="s">
        <v>140</v>
      </c>
      <c r="F6" s="366" t="s">
        <v>163</v>
      </c>
      <c r="G6" s="366" t="s">
        <v>163</v>
      </c>
      <c r="H6" s="195"/>
      <c r="I6" s="195"/>
      <c r="J6" s="195"/>
    </row>
    <row r="7" spans="1:10" ht="16.2" customHeight="1">
      <c r="A7" s="365"/>
      <c r="B7" s="365"/>
      <c r="C7" s="367">
        <v>2021</v>
      </c>
      <c r="D7" s="367">
        <v>2021</v>
      </c>
      <c r="E7" s="367" t="s">
        <v>678</v>
      </c>
      <c r="F7" s="367" t="s">
        <v>386</v>
      </c>
      <c r="G7" s="367" t="s">
        <v>386</v>
      </c>
      <c r="H7" s="195"/>
      <c r="I7" s="195"/>
      <c r="J7" s="195"/>
    </row>
    <row r="8" spans="1:10" ht="20.100000000000001" customHeight="1">
      <c r="A8" s="365"/>
      <c r="B8" s="365"/>
      <c r="C8" s="908"/>
      <c r="D8" s="908"/>
      <c r="E8" s="909"/>
      <c r="F8" s="909"/>
      <c r="G8" s="910"/>
      <c r="H8" s="195"/>
      <c r="I8" s="195"/>
      <c r="J8" s="195"/>
    </row>
    <row r="9" spans="1:10" ht="20.100000000000001" customHeight="1">
      <c r="A9" s="508" t="s">
        <v>381</v>
      </c>
      <c r="B9" s="382"/>
      <c r="C9" s="911">
        <v>80881.113530099319</v>
      </c>
      <c r="D9" s="911">
        <v>2018834.6498576154</v>
      </c>
      <c r="E9" s="911">
        <v>112.50557443400299</v>
      </c>
      <c r="F9" s="911">
        <v>29.328953687520887</v>
      </c>
      <c r="G9" s="911">
        <v>76.222484895398495</v>
      </c>
      <c r="H9" s="195"/>
      <c r="I9" s="195"/>
      <c r="J9" s="195"/>
    </row>
    <row r="10" spans="1:10" ht="20.100000000000001" customHeight="1">
      <c r="A10" s="912" t="s">
        <v>293</v>
      </c>
      <c r="B10" s="383"/>
      <c r="C10" s="911"/>
      <c r="D10" s="911"/>
      <c r="E10" s="911"/>
      <c r="F10" s="911"/>
      <c r="G10" s="911"/>
      <c r="H10" s="195"/>
      <c r="I10" s="195"/>
      <c r="J10" s="195"/>
    </row>
    <row r="11" spans="1:10" ht="20.100000000000001" customHeight="1">
      <c r="A11" s="383"/>
      <c r="B11" s="383" t="s">
        <v>294</v>
      </c>
      <c r="C11" s="913">
        <v>80878.685331942674</v>
      </c>
      <c r="D11" s="913">
        <v>2018733.4</v>
      </c>
      <c r="E11" s="913">
        <v>112.50608630056209</v>
      </c>
      <c r="F11" s="913">
        <v>29.329601383768022</v>
      </c>
      <c r="G11" s="913">
        <v>76.29820988077482</v>
      </c>
      <c r="H11" s="195"/>
      <c r="I11" s="195"/>
      <c r="J11" s="195"/>
    </row>
    <row r="12" spans="1:10" ht="20.100000000000001" customHeight="1">
      <c r="A12" s="383"/>
      <c r="B12" s="383" t="s">
        <v>295</v>
      </c>
      <c r="C12" s="913">
        <v>2.4281981566485906</v>
      </c>
      <c r="D12" s="913">
        <v>101.18268300350491</v>
      </c>
      <c r="E12" s="913">
        <v>97.7</v>
      </c>
      <c r="F12" s="913">
        <v>16.89888994250175</v>
      </c>
      <c r="G12" s="913">
        <v>3.664281896762188</v>
      </c>
      <c r="H12" s="195"/>
      <c r="I12" s="195"/>
      <c r="J12" s="195"/>
    </row>
    <row r="13" spans="1:10" ht="20.100000000000001" customHeight="1">
      <c r="A13" s="912" t="s">
        <v>296</v>
      </c>
      <c r="B13" s="383"/>
      <c r="C13" s="911"/>
      <c r="D13" s="911"/>
      <c r="E13" s="911"/>
      <c r="F13" s="911"/>
      <c r="G13" s="911"/>
      <c r="H13" s="195"/>
      <c r="I13" s="195"/>
      <c r="J13" s="195"/>
    </row>
    <row r="14" spans="1:10" ht="20.100000000000001" customHeight="1">
      <c r="A14" s="384"/>
      <c r="B14" s="384" t="s">
        <v>297</v>
      </c>
      <c r="C14" s="913"/>
      <c r="D14" s="913">
        <v>1241.298388877128</v>
      </c>
      <c r="E14" s="913"/>
      <c r="F14" s="913"/>
      <c r="G14" s="913">
        <v>42.205529563192016</v>
      </c>
      <c r="H14" s="195"/>
      <c r="I14" s="195"/>
      <c r="J14" s="195"/>
    </row>
    <row r="15" spans="1:10" ht="20.100000000000001" customHeight="1">
      <c r="A15" s="384"/>
      <c r="B15" s="384" t="s">
        <v>298</v>
      </c>
      <c r="C15" s="913">
        <v>182.27671567122405</v>
      </c>
      <c r="D15" s="913">
        <v>4094.7287439925062</v>
      </c>
      <c r="E15" s="913">
        <v>108.80000000000001</v>
      </c>
      <c r="F15" s="913">
        <v>25.900000000000002</v>
      </c>
      <c r="G15" s="913">
        <v>73.865881507086982</v>
      </c>
      <c r="H15" s="195"/>
      <c r="I15" s="195"/>
      <c r="J15" s="195"/>
    </row>
    <row r="16" spans="1:10" ht="20.100000000000001" customHeight="1">
      <c r="A16" s="384"/>
      <c r="B16" s="384" t="s">
        <v>299</v>
      </c>
      <c r="C16" s="913">
        <v>6778.415489105214</v>
      </c>
      <c r="D16" s="913">
        <v>133963.92853010108</v>
      </c>
      <c r="E16" s="913">
        <v>111.80000000000001</v>
      </c>
      <c r="F16" s="913">
        <v>33.699999999999996</v>
      </c>
      <c r="G16" s="913">
        <v>80.391617934078781</v>
      </c>
      <c r="H16" s="195"/>
      <c r="I16" s="195"/>
      <c r="J16" s="195"/>
    </row>
    <row r="17" spans="1:10" ht="20.100000000000001" customHeight="1">
      <c r="A17" s="384"/>
      <c r="B17" s="384" t="s">
        <v>300</v>
      </c>
      <c r="C17" s="913">
        <v>73875.323825322877</v>
      </c>
      <c r="D17" s="913">
        <v>1866098.4083310086</v>
      </c>
      <c r="E17" s="913">
        <v>112.59999999999997</v>
      </c>
      <c r="F17" s="913">
        <v>29.2</v>
      </c>
      <c r="G17" s="913">
        <v>76.156783880866683</v>
      </c>
      <c r="H17" s="195"/>
      <c r="I17" s="195"/>
      <c r="J17" s="195"/>
    </row>
    <row r="18" spans="1:10" ht="20.100000000000001" customHeight="1">
      <c r="A18" s="384"/>
      <c r="B18" s="384" t="s">
        <v>301</v>
      </c>
      <c r="C18" s="913">
        <v>45.097500000000004</v>
      </c>
      <c r="D18" s="913">
        <v>13436.28586363636</v>
      </c>
      <c r="E18" s="913">
        <v>105</v>
      </c>
      <c r="F18" s="913">
        <v>2.5718631116992796</v>
      </c>
      <c r="G18" s="913">
        <v>58.049357875850426</v>
      </c>
      <c r="H18" s="195"/>
      <c r="I18" s="195"/>
      <c r="J18" s="195"/>
    </row>
    <row r="19" spans="1:10" ht="20.100000000000001" customHeight="1">
      <c r="A19" s="384"/>
      <c r="B19" s="384"/>
      <c r="C19" s="914"/>
      <c r="D19" s="914"/>
      <c r="E19" s="914"/>
      <c r="F19" s="914"/>
      <c r="G19" s="914"/>
      <c r="H19" s="195"/>
      <c r="I19" s="195"/>
      <c r="J19" s="195"/>
    </row>
    <row r="20" spans="1:10" ht="20.100000000000001" customHeight="1">
      <c r="A20" s="508" t="s">
        <v>382</v>
      </c>
      <c r="B20" s="382"/>
      <c r="C20" s="911">
        <v>2400.9285031904978</v>
      </c>
      <c r="D20" s="911">
        <v>82674.708224587841</v>
      </c>
      <c r="E20" s="911">
        <v>110.59203861707223</v>
      </c>
      <c r="F20" s="911">
        <v>20.834722700298077</v>
      </c>
      <c r="G20" s="911">
        <v>69.0744127892508</v>
      </c>
      <c r="H20" s="195"/>
      <c r="I20" s="195"/>
      <c r="J20" s="195"/>
    </row>
    <row r="21" spans="1:10" ht="20.100000000000001" customHeight="1">
      <c r="A21" s="912" t="s">
        <v>293</v>
      </c>
      <c r="B21" s="383"/>
      <c r="C21" s="911"/>
      <c r="D21" s="911"/>
      <c r="E21" s="911"/>
      <c r="F21" s="911"/>
      <c r="G21" s="911"/>
      <c r="H21" s="195"/>
      <c r="I21" s="195"/>
      <c r="J21" s="195"/>
    </row>
    <row r="22" spans="1:10" ht="20.100000000000001" customHeight="1">
      <c r="A22" s="383"/>
      <c r="B22" s="383" t="s">
        <v>294</v>
      </c>
      <c r="C22" s="913">
        <v>2396.2940200325756</v>
      </c>
      <c r="D22" s="913">
        <v>82184.922789816352</v>
      </c>
      <c r="E22" s="913">
        <v>110.66491729342822</v>
      </c>
      <c r="F22" s="913">
        <v>20.925914597984523</v>
      </c>
      <c r="G22" s="913">
        <v>74.770915916724661</v>
      </c>
      <c r="H22" s="195"/>
      <c r="I22" s="195"/>
      <c r="J22" s="195"/>
    </row>
    <row r="23" spans="1:10" ht="20.100000000000001" customHeight="1">
      <c r="A23" s="383"/>
      <c r="B23" s="383" t="s">
        <v>295</v>
      </c>
      <c r="C23" s="913">
        <v>4.6344831579222321</v>
      </c>
      <c r="D23" s="913">
        <v>489.7854347715014</v>
      </c>
      <c r="E23" s="913">
        <v>82.5</v>
      </c>
      <c r="F23" s="913">
        <v>6.4042671592006206</v>
      </c>
      <c r="G23" s="913">
        <v>5.0112540836787467</v>
      </c>
      <c r="H23" s="195"/>
      <c r="I23" s="195"/>
      <c r="J23" s="195"/>
    </row>
    <row r="24" spans="1:10" ht="20.100000000000001" customHeight="1">
      <c r="A24" s="912" t="s">
        <v>296</v>
      </c>
      <c r="B24" s="383"/>
      <c r="C24" s="911"/>
      <c r="D24" s="911"/>
      <c r="E24" s="911"/>
      <c r="F24" s="911"/>
      <c r="G24" s="911"/>
      <c r="H24" s="195"/>
      <c r="I24" s="195"/>
      <c r="J24" s="195"/>
    </row>
    <row r="25" spans="1:10" ht="20.100000000000001" customHeight="1">
      <c r="A25" s="384"/>
      <c r="B25" s="384" t="s">
        <v>297</v>
      </c>
      <c r="C25" s="913"/>
      <c r="D25" s="913">
        <v>526.10525090154397</v>
      </c>
      <c r="E25" s="913"/>
      <c r="F25" s="913"/>
      <c r="G25" s="913">
        <v>41.488136522408091</v>
      </c>
      <c r="H25" s="195"/>
      <c r="I25" s="195"/>
      <c r="J25" s="195"/>
    </row>
    <row r="26" spans="1:10" ht="20.100000000000001" customHeight="1">
      <c r="A26" s="384"/>
      <c r="B26" s="384" t="s">
        <v>298</v>
      </c>
      <c r="C26" s="913">
        <v>3.9029216282016899</v>
      </c>
      <c r="D26" s="913">
        <v>206.40975569836553</v>
      </c>
      <c r="E26" s="913">
        <v>114.7</v>
      </c>
      <c r="F26" s="913">
        <v>20.6</v>
      </c>
      <c r="G26" s="913">
        <v>86.564168515035291</v>
      </c>
      <c r="H26" s="195"/>
      <c r="I26" s="195"/>
      <c r="J26" s="195"/>
    </row>
    <row r="27" spans="1:10" ht="20.100000000000001" customHeight="1">
      <c r="A27" s="384"/>
      <c r="B27" s="384" t="s">
        <v>299</v>
      </c>
      <c r="C27" s="913">
        <v>43.081421113267758</v>
      </c>
      <c r="D27" s="913">
        <v>2303.7693298658915</v>
      </c>
      <c r="E27" s="913">
        <v>109.4</v>
      </c>
      <c r="F27" s="913">
        <v>18</v>
      </c>
      <c r="G27" s="913">
        <v>80.976328311109341</v>
      </c>
      <c r="H27" s="195"/>
      <c r="I27" s="195"/>
      <c r="J27" s="195"/>
    </row>
    <row r="28" spans="1:10" ht="20.100000000000001" customHeight="1">
      <c r="A28" s="384"/>
      <c r="B28" s="384" t="s">
        <v>300</v>
      </c>
      <c r="C28" s="913">
        <v>2310.6</v>
      </c>
      <c r="D28" s="913">
        <v>67442.369915404503</v>
      </c>
      <c r="E28" s="913">
        <v>111.09999999999998</v>
      </c>
      <c r="F28" s="913">
        <v>24.199999999999996</v>
      </c>
      <c r="G28" s="913">
        <v>75.372788548583159</v>
      </c>
      <c r="H28" s="195"/>
      <c r="I28" s="195"/>
      <c r="J28" s="195"/>
    </row>
    <row r="29" spans="1:10" ht="20.100000000000001" customHeight="1">
      <c r="A29" s="384"/>
      <c r="B29" s="384" t="s">
        <v>301</v>
      </c>
      <c r="C29" s="913">
        <v>43.28163</v>
      </c>
      <c r="D29" s="913">
        <v>12196</v>
      </c>
      <c r="E29" s="913">
        <v>103</v>
      </c>
      <c r="F29" s="913">
        <v>2.6320484162664584</v>
      </c>
      <c r="G29" s="913">
        <v>47.162926562784868</v>
      </c>
      <c r="H29" s="195"/>
      <c r="I29" s="195"/>
      <c r="J29" s="195"/>
    </row>
    <row r="30" spans="1:10" ht="20.100000000000001" customHeight="1">
      <c r="A30" s="386"/>
      <c r="B30" s="386"/>
      <c r="C30" s="387"/>
      <c r="D30" s="387"/>
      <c r="E30" s="388"/>
      <c r="F30" s="388"/>
      <c r="G30" s="388"/>
      <c r="H30" s="195"/>
      <c r="I30" s="195"/>
      <c r="J30" s="195"/>
    </row>
    <row r="31" spans="1:10" ht="20.100000000000001" customHeight="1">
      <c r="A31" s="379"/>
      <c r="B31" s="379"/>
      <c r="C31" s="379"/>
      <c r="D31" s="380"/>
      <c r="E31" s="380"/>
      <c r="F31" s="380"/>
      <c r="G31" s="379"/>
      <c r="H31" s="195"/>
      <c r="I31" s="195"/>
      <c r="J31" s="195"/>
    </row>
    <row r="32" spans="1:10" ht="20.100000000000001" customHeight="1">
      <c r="A32" s="379"/>
      <c r="B32" s="379"/>
      <c r="C32" s="379"/>
      <c r="D32" s="380"/>
      <c r="E32" s="380"/>
      <c r="F32" s="380"/>
      <c r="G32" s="379"/>
      <c r="H32" s="195"/>
      <c r="I32" s="195"/>
      <c r="J32" s="195"/>
    </row>
    <row r="33" spans="1:10" ht="20.100000000000001" customHeight="1">
      <c r="A33" s="379"/>
      <c r="B33" s="379"/>
      <c r="C33" s="379"/>
      <c r="D33" s="380"/>
      <c r="E33" s="380"/>
      <c r="F33" s="380"/>
      <c r="G33" s="379"/>
      <c r="H33" s="195"/>
      <c r="I33" s="195"/>
      <c r="J33" s="195"/>
    </row>
    <row r="34" spans="1:10" ht="20.100000000000001" customHeight="1">
      <c r="A34" s="379"/>
      <c r="B34" s="379"/>
      <c r="C34" s="379"/>
      <c r="D34" s="380"/>
      <c r="E34" s="380"/>
      <c r="F34" s="380"/>
      <c r="G34" s="379"/>
      <c r="H34" s="195"/>
      <c r="I34" s="195"/>
      <c r="J34" s="195"/>
    </row>
    <row r="35" spans="1:10" s="202" customFormat="1" ht="20.100000000000001" customHeight="1">
      <c r="A35" s="379"/>
      <c r="B35" s="379"/>
      <c r="C35" s="379"/>
      <c r="D35" s="380"/>
      <c r="E35" s="380"/>
      <c r="F35" s="380"/>
      <c r="G35" s="379"/>
      <c r="H35" s="195"/>
      <c r="I35" s="195"/>
      <c r="J35" s="195"/>
    </row>
    <row r="36" spans="1:10" ht="14.1" customHeight="1">
      <c r="A36" s="379"/>
      <c r="B36" s="379"/>
      <c r="C36" s="379"/>
      <c r="D36" s="380"/>
      <c r="E36" s="380"/>
      <c r="F36" s="380"/>
      <c r="G36" s="379"/>
      <c r="H36" s="195"/>
      <c r="I36" s="195"/>
      <c r="J36" s="195"/>
    </row>
    <row r="37" spans="1:10" ht="14.1" customHeight="1">
      <c r="A37" s="379"/>
      <c r="B37" s="379"/>
      <c r="C37" s="379"/>
      <c r="D37" s="380"/>
      <c r="E37" s="380"/>
      <c r="F37" s="380"/>
      <c r="G37" s="379"/>
      <c r="H37" s="195"/>
      <c r="I37" s="195"/>
      <c r="J37" s="195"/>
    </row>
    <row r="38" spans="1:10" ht="14.1" customHeight="1">
      <c r="A38" s="379"/>
      <c r="B38" s="379"/>
      <c r="C38" s="379"/>
      <c r="D38" s="380"/>
      <c r="E38" s="380"/>
      <c r="F38" s="380"/>
      <c r="G38" s="379"/>
      <c r="H38" s="195"/>
      <c r="I38" s="195"/>
      <c r="J38" s="195"/>
    </row>
    <row r="39" spans="1:10" ht="14.1" customHeight="1">
      <c r="A39" s="379"/>
      <c r="B39" s="379"/>
      <c r="C39" s="379"/>
      <c r="D39" s="380"/>
      <c r="E39" s="380"/>
      <c r="F39" s="380"/>
      <c r="G39" s="379"/>
      <c r="H39" s="195"/>
      <c r="I39" s="195"/>
      <c r="J39" s="195"/>
    </row>
    <row r="40" spans="1:10" ht="14.1" customHeight="1">
      <c r="A40" s="379"/>
      <c r="B40" s="379"/>
      <c r="C40" s="379"/>
      <c r="D40" s="380"/>
      <c r="E40" s="380"/>
      <c r="F40" s="380"/>
      <c r="G40" s="379"/>
      <c r="H40" s="195"/>
      <c r="I40" s="195"/>
      <c r="J40" s="195"/>
    </row>
    <row r="41" spans="1:10" ht="14.1" customHeight="1">
      <c r="A41" s="379"/>
      <c r="B41" s="379"/>
      <c r="C41" s="379"/>
      <c r="D41" s="380"/>
      <c r="E41" s="380"/>
      <c r="F41" s="380"/>
      <c r="G41" s="379"/>
      <c r="H41" s="195"/>
      <c r="I41" s="195"/>
      <c r="J41" s="195"/>
    </row>
    <row r="42" spans="1:10" ht="14.1" customHeight="1">
      <c r="A42" s="379"/>
      <c r="B42" s="379"/>
      <c r="C42" s="379"/>
      <c r="D42" s="380"/>
      <c r="E42" s="380"/>
      <c r="F42" s="380"/>
      <c r="G42" s="379"/>
      <c r="H42" s="195"/>
      <c r="I42" s="195"/>
      <c r="J42" s="195"/>
    </row>
    <row r="43" spans="1:10" ht="14.1" customHeight="1">
      <c r="A43" s="379"/>
      <c r="B43" s="379"/>
      <c r="C43" s="379"/>
      <c r="D43" s="380"/>
      <c r="E43" s="380"/>
      <c r="F43" s="380"/>
      <c r="G43" s="379"/>
      <c r="H43" s="195"/>
      <c r="I43" s="195"/>
      <c r="J43" s="195"/>
    </row>
    <row r="44" spans="1:10" ht="14.1" customHeight="1">
      <c r="A44" s="379"/>
      <c r="B44" s="379"/>
      <c r="C44" s="379"/>
      <c r="D44" s="380"/>
      <c r="E44" s="380"/>
      <c r="F44" s="380"/>
      <c r="G44" s="379"/>
      <c r="H44" s="195"/>
      <c r="I44" s="195"/>
      <c r="J44" s="195"/>
    </row>
    <row r="45" spans="1:10" ht="14.1" customHeight="1">
      <c r="A45" s="379"/>
      <c r="B45" s="379"/>
      <c r="C45" s="379"/>
      <c r="D45" s="380"/>
      <c r="E45" s="380"/>
      <c r="F45" s="380"/>
      <c r="G45" s="379"/>
      <c r="H45" s="195"/>
      <c r="I45" s="195"/>
      <c r="J45" s="195"/>
    </row>
    <row r="46" spans="1:10" ht="14.1" customHeight="1">
      <c r="A46" s="379"/>
      <c r="B46" s="379"/>
      <c r="C46" s="379"/>
      <c r="D46" s="380"/>
      <c r="E46" s="380"/>
      <c r="F46" s="380"/>
      <c r="G46" s="379"/>
      <c r="H46" s="195"/>
      <c r="I46" s="195"/>
      <c r="J46" s="195"/>
    </row>
    <row r="47" spans="1:10" ht="14.1" customHeight="1">
      <c r="A47" s="379"/>
      <c r="B47" s="379"/>
      <c r="C47" s="379"/>
      <c r="D47" s="380"/>
      <c r="E47" s="380"/>
      <c r="F47" s="380"/>
      <c r="G47" s="379"/>
      <c r="H47" s="195"/>
      <c r="I47" s="195"/>
      <c r="J47" s="195"/>
    </row>
    <row r="48" spans="1:10" ht="14.1" customHeight="1">
      <c r="A48" s="379"/>
      <c r="B48" s="379"/>
      <c r="C48" s="379"/>
      <c r="D48" s="380"/>
      <c r="E48" s="380"/>
      <c r="F48" s="380"/>
      <c r="G48" s="379"/>
      <c r="H48" s="195"/>
      <c r="I48" s="195"/>
      <c r="J48" s="195"/>
    </row>
    <row r="49" spans="1:10" ht="14.1" customHeight="1">
      <c r="A49" s="379"/>
      <c r="B49" s="379"/>
      <c r="C49" s="379"/>
      <c r="D49" s="380"/>
      <c r="E49" s="380"/>
      <c r="F49" s="380"/>
      <c r="G49" s="379"/>
      <c r="H49" s="195"/>
      <c r="I49" s="195"/>
      <c r="J49" s="195"/>
    </row>
    <row r="50" spans="1:10" ht="14.1" customHeight="1">
      <c r="A50" s="379"/>
      <c r="B50" s="379"/>
      <c r="C50" s="379"/>
      <c r="D50" s="380"/>
      <c r="E50" s="380"/>
      <c r="F50" s="380"/>
      <c r="G50" s="379"/>
      <c r="H50" s="195"/>
      <c r="I50" s="195"/>
      <c r="J50" s="195"/>
    </row>
    <row r="51" spans="1:10" ht="14.1" customHeight="1">
      <c r="A51" s="379"/>
      <c r="B51" s="379"/>
      <c r="C51" s="379"/>
      <c r="D51" s="380"/>
      <c r="E51" s="380"/>
      <c r="F51" s="380"/>
      <c r="G51" s="379"/>
      <c r="H51" s="195"/>
      <c r="I51" s="195"/>
      <c r="J51" s="195"/>
    </row>
    <row r="52" spans="1:10" ht="14.1" customHeight="1">
      <c r="A52" s="379"/>
      <c r="B52" s="379"/>
      <c r="C52" s="379"/>
      <c r="D52" s="380"/>
      <c r="E52" s="380"/>
      <c r="F52" s="380"/>
      <c r="G52" s="379"/>
      <c r="H52" s="195"/>
      <c r="I52" s="195"/>
      <c r="J52" s="195"/>
    </row>
    <row r="53" spans="1:10" ht="14.1" customHeight="1">
      <c r="A53" s="379"/>
      <c r="B53" s="379"/>
      <c r="C53" s="379"/>
      <c r="D53" s="380"/>
      <c r="E53" s="380"/>
      <c r="F53" s="380"/>
      <c r="G53" s="379"/>
      <c r="H53" s="195"/>
      <c r="I53" s="195"/>
      <c r="J53" s="195"/>
    </row>
    <row r="54" spans="1:10" ht="14.1" customHeight="1">
      <c r="A54" s="379"/>
      <c r="B54" s="379"/>
      <c r="C54" s="379"/>
      <c r="D54" s="380"/>
      <c r="E54" s="380"/>
      <c r="F54" s="380"/>
      <c r="G54" s="379"/>
    </row>
    <row r="55" spans="1:10" ht="14.1" customHeight="1">
      <c r="A55" s="379"/>
      <c r="B55" s="379"/>
      <c r="C55" s="379"/>
      <c r="D55" s="380"/>
      <c r="E55" s="380"/>
      <c r="F55" s="380"/>
      <c r="G55" s="379"/>
    </row>
    <row r="56" spans="1:10" ht="14.1" customHeight="1">
      <c r="A56" s="379"/>
      <c r="B56" s="379"/>
      <c r="C56" s="379"/>
      <c r="D56" s="380"/>
      <c r="E56" s="380"/>
      <c r="F56" s="380"/>
      <c r="G56" s="379"/>
    </row>
    <row r="57" spans="1:10" ht="18" customHeight="1">
      <c r="A57" s="379"/>
      <c r="B57" s="379"/>
      <c r="C57" s="379"/>
      <c r="D57" s="380"/>
      <c r="E57" s="380"/>
      <c r="F57" s="380"/>
      <c r="G57" s="379"/>
    </row>
    <row r="58" spans="1:10" ht="18" customHeight="1">
      <c r="A58" s="379"/>
      <c r="B58" s="379"/>
      <c r="C58" s="379"/>
      <c r="D58" s="380"/>
      <c r="E58" s="380"/>
      <c r="F58" s="380"/>
      <c r="G58" s="379"/>
    </row>
    <row r="59" spans="1:10" ht="18" customHeight="1">
      <c r="A59" s="379"/>
      <c r="B59" s="379"/>
      <c r="C59" s="379"/>
      <c r="D59" s="380"/>
      <c r="E59" s="380"/>
      <c r="F59" s="380"/>
      <c r="G59" s="379"/>
    </row>
    <row r="60" spans="1:10" ht="18" customHeight="1">
      <c r="A60" s="379"/>
      <c r="B60" s="379"/>
      <c r="C60" s="379"/>
      <c r="D60" s="380"/>
      <c r="E60" s="380"/>
      <c r="F60" s="380"/>
      <c r="G60" s="379"/>
    </row>
    <row r="61" spans="1:10" ht="18" customHeight="1">
      <c r="A61" s="379"/>
      <c r="B61" s="379"/>
      <c r="C61" s="379"/>
      <c r="D61" s="380"/>
      <c r="E61" s="380"/>
      <c r="F61" s="380"/>
      <c r="G61" s="379"/>
    </row>
    <row r="62" spans="1:10" ht="15">
      <c r="A62" s="379"/>
      <c r="B62" s="379"/>
      <c r="C62" s="379"/>
      <c r="D62" s="380"/>
      <c r="E62" s="380"/>
      <c r="F62" s="380"/>
      <c r="G62" s="379"/>
    </row>
    <row r="63" spans="1:10" ht="15">
      <c r="A63" s="379"/>
      <c r="B63" s="379"/>
      <c r="C63" s="379"/>
      <c r="D63" s="380"/>
      <c r="E63" s="380"/>
      <c r="F63" s="380"/>
      <c r="G63" s="379"/>
    </row>
    <row r="64" spans="1:10" ht="15">
      <c r="A64" s="379"/>
      <c r="B64" s="379"/>
      <c r="C64" s="379"/>
      <c r="D64" s="380"/>
      <c r="E64" s="380"/>
      <c r="F64" s="380"/>
      <c r="G64" s="379"/>
    </row>
    <row r="65" spans="1:7" ht="15">
      <c r="A65" s="379"/>
      <c r="B65" s="379"/>
      <c r="C65" s="379"/>
      <c r="D65" s="380"/>
      <c r="E65" s="380"/>
      <c r="F65" s="380"/>
      <c r="G65" s="379"/>
    </row>
    <row r="66" spans="1:7" ht="15">
      <c r="A66" s="379"/>
      <c r="B66" s="379"/>
      <c r="C66" s="379"/>
      <c r="D66" s="380"/>
      <c r="E66" s="380"/>
      <c r="F66" s="380"/>
      <c r="G66" s="379"/>
    </row>
    <row r="67" spans="1:7" ht="15">
      <c r="A67" s="379"/>
      <c r="B67" s="379"/>
      <c r="C67" s="379"/>
      <c r="D67" s="380"/>
      <c r="E67" s="380"/>
      <c r="F67" s="380"/>
      <c r="G67" s="379"/>
    </row>
    <row r="68" spans="1:7" ht="15">
      <c r="A68" s="379"/>
      <c r="B68" s="379"/>
      <c r="C68" s="379"/>
      <c r="D68" s="380"/>
      <c r="E68" s="380"/>
      <c r="F68" s="380"/>
      <c r="G68" s="379"/>
    </row>
    <row r="69" spans="1:7" ht="15">
      <c r="A69" s="379"/>
      <c r="B69" s="379"/>
      <c r="C69" s="379"/>
      <c r="D69" s="380"/>
      <c r="E69" s="380"/>
      <c r="F69" s="380"/>
      <c r="G69" s="379"/>
    </row>
    <row r="70" spans="1:7" ht="15">
      <c r="A70" s="379"/>
      <c r="B70" s="379"/>
      <c r="C70" s="379"/>
      <c r="D70" s="380"/>
      <c r="E70" s="380"/>
      <c r="F70" s="380"/>
      <c r="G70" s="379"/>
    </row>
    <row r="71" spans="1:7" ht="15">
      <c r="A71" s="379"/>
      <c r="B71" s="379"/>
      <c r="C71" s="379"/>
      <c r="D71" s="380"/>
      <c r="E71" s="380"/>
      <c r="F71" s="380"/>
      <c r="G71" s="379"/>
    </row>
    <row r="72" spans="1:7" ht="15">
      <c r="A72" s="203"/>
      <c r="B72" s="203"/>
      <c r="C72" s="203"/>
      <c r="D72" s="204"/>
      <c r="E72" s="204"/>
      <c r="F72" s="204"/>
      <c r="G72" s="203"/>
    </row>
    <row r="73" spans="1:7" ht="15">
      <c r="A73" s="203"/>
      <c r="B73" s="203"/>
      <c r="C73" s="203"/>
      <c r="D73" s="204"/>
      <c r="E73" s="204"/>
      <c r="F73" s="204"/>
      <c r="G73" s="203"/>
    </row>
    <row r="74" spans="1:7" ht="15">
      <c r="A74" s="203"/>
      <c r="B74" s="203"/>
      <c r="C74" s="203"/>
      <c r="D74" s="204"/>
      <c r="E74" s="204"/>
      <c r="F74" s="204"/>
      <c r="G74" s="203"/>
    </row>
    <row r="75" spans="1:7" ht="15">
      <c r="A75" s="203"/>
      <c r="B75" s="203"/>
      <c r="C75" s="203"/>
      <c r="D75" s="204"/>
      <c r="E75" s="204"/>
      <c r="F75" s="204"/>
      <c r="G75" s="203"/>
    </row>
    <row r="76" spans="1:7" ht="15">
      <c r="A76" s="203"/>
      <c r="B76" s="203"/>
      <c r="C76" s="203"/>
      <c r="D76" s="204"/>
      <c r="E76" s="204"/>
      <c r="F76" s="204"/>
      <c r="G76" s="203"/>
    </row>
    <row r="77" spans="1:7" ht="15">
      <c r="A77" s="203"/>
      <c r="B77" s="203"/>
      <c r="C77" s="203"/>
      <c r="D77" s="204"/>
      <c r="E77" s="204"/>
      <c r="F77" s="204"/>
      <c r="G77" s="203"/>
    </row>
    <row r="78" spans="1:7" ht="15">
      <c r="A78" s="203"/>
      <c r="B78" s="203"/>
      <c r="C78" s="203"/>
      <c r="D78" s="204"/>
      <c r="E78" s="204"/>
      <c r="F78" s="204"/>
      <c r="G78" s="203"/>
    </row>
    <row r="79" spans="1:7" ht="15">
      <c r="A79" s="203"/>
      <c r="B79" s="203"/>
      <c r="C79" s="203"/>
      <c r="D79" s="204"/>
      <c r="E79" s="204"/>
      <c r="F79" s="204"/>
      <c r="G79" s="203"/>
    </row>
    <row r="80" spans="1:7" ht="15">
      <c r="A80" s="203"/>
      <c r="B80" s="203"/>
      <c r="C80" s="203"/>
      <c r="D80" s="204"/>
      <c r="E80" s="204"/>
      <c r="F80" s="204"/>
      <c r="G80" s="203"/>
    </row>
    <row r="81" spans="1:7" ht="15">
      <c r="A81" s="203"/>
      <c r="B81" s="203"/>
      <c r="C81" s="203"/>
      <c r="D81" s="204"/>
      <c r="E81" s="204"/>
      <c r="F81" s="204"/>
      <c r="G81" s="203"/>
    </row>
    <row r="82" spans="1:7" ht="15">
      <c r="A82" s="203"/>
      <c r="B82" s="203"/>
      <c r="C82" s="203"/>
      <c r="D82" s="204"/>
      <c r="E82" s="204"/>
      <c r="F82" s="204"/>
      <c r="G82" s="203"/>
    </row>
    <row r="83" spans="1:7" ht="15">
      <c r="A83" s="203"/>
      <c r="B83" s="203"/>
      <c r="C83" s="203"/>
      <c r="D83" s="204"/>
      <c r="E83" s="204"/>
      <c r="F83" s="204"/>
      <c r="G83" s="203"/>
    </row>
    <row r="84" spans="1:7" ht="15">
      <c r="A84" s="203"/>
      <c r="B84" s="203"/>
      <c r="C84" s="203"/>
      <c r="D84" s="204"/>
      <c r="E84" s="204"/>
      <c r="F84" s="204"/>
      <c r="G84" s="203"/>
    </row>
    <row r="85" spans="1:7" ht="15">
      <c r="A85" s="203"/>
      <c r="B85" s="203"/>
      <c r="C85" s="203"/>
      <c r="D85" s="204"/>
      <c r="E85" s="204"/>
      <c r="F85" s="204"/>
      <c r="G85" s="203"/>
    </row>
    <row r="86" spans="1:7" ht="15">
      <c r="A86" s="203"/>
      <c r="B86" s="203"/>
      <c r="C86" s="203"/>
      <c r="D86" s="204"/>
      <c r="E86" s="204"/>
      <c r="F86" s="204"/>
      <c r="G86" s="203"/>
    </row>
    <row r="87" spans="1:7" ht="15">
      <c r="A87" s="203"/>
      <c r="B87" s="203"/>
      <c r="C87" s="203"/>
      <c r="D87" s="204"/>
      <c r="E87" s="204"/>
      <c r="F87" s="204"/>
      <c r="G87" s="203"/>
    </row>
    <row r="88" spans="1:7" ht="15">
      <c r="A88" s="203"/>
      <c r="B88" s="203"/>
      <c r="C88" s="203"/>
      <c r="D88" s="204"/>
      <c r="E88" s="204"/>
      <c r="F88" s="204"/>
      <c r="G88" s="203"/>
    </row>
    <row r="89" spans="1:7" ht="15">
      <c r="A89" s="203"/>
      <c r="B89" s="203"/>
      <c r="C89" s="203"/>
      <c r="D89" s="204"/>
      <c r="E89" s="204"/>
      <c r="F89" s="204"/>
      <c r="G89" s="203"/>
    </row>
    <row r="90" spans="1:7" ht="15">
      <c r="A90" s="203"/>
      <c r="B90" s="203"/>
      <c r="C90" s="203"/>
      <c r="D90" s="204"/>
      <c r="E90" s="204"/>
      <c r="F90" s="204"/>
      <c r="G90" s="203"/>
    </row>
    <row r="91" spans="1:7" ht="15">
      <c r="A91" s="203"/>
      <c r="B91" s="203"/>
      <c r="C91" s="203"/>
      <c r="D91" s="204"/>
      <c r="E91" s="204"/>
      <c r="F91" s="204"/>
      <c r="G91" s="203"/>
    </row>
    <row r="92" spans="1:7" ht="15">
      <c r="A92" s="203"/>
      <c r="B92" s="203"/>
      <c r="C92" s="203"/>
      <c r="D92" s="204"/>
      <c r="E92" s="204"/>
      <c r="F92" s="204"/>
      <c r="G92" s="203"/>
    </row>
    <row r="93" spans="1:7" ht="15">
      <c r="A93" s="203"/>
      <c r="B93" s="203"/>
      <c r="C93" s="203"/>
      <c r="D93" s="204"/>
      <c r="E93" s="204"/>
      <c r="F93" s="204"/>
      <c r="G93" s="203"/>
    </row>
    <row r="94" spans="1:7" ht="15">
      <c r="A94" s="203"/>
      <c r="B94" s="203"/>
      <c r="C94" s="203"/>
      <c r="D94" s="204"/>
      <c r="E94" s="204"/>
      <c r="F94" s="204"/>
      <c r="G94" s="203"/>
    </row>
    <row r="95" spans="1:7" ht="15">
      <c r="A95" s="203"/>
      <c r="B95" s="203"/>
      <c r="C95" s="203"/>
      <c r="D95" s="204"/>
      <c r="E95" s="204"/>
      <c r="F95" s="204"/>
      <c r="G95" s="203"/>
    </row>
    <row r="96" spans="1:7" ht="15">
      <c r="A96" s="203"/>
      <c r="B96" s="203"/>
      <c r="C96" s="203"/>
      <c r="D96" s="204"/>
      <c r="E96" s="204"/>
      <c r="F96" s="204"/>
      <c r="G96" s="203"/>
    </row>
    <row r="97" spans="1:7" ht="15">
      <c r="A97" s="203"/>
      <c r="B97" s="203"/>
      <c r="C97" s="203"/>
      <c r="D97" s="204"/>
      <c r="E97" s="204"/>
      <c r="F97" s="204"/>
      <c r="G97" s="203"/>
    </row>
    <row r="98" spans="1:7" ht="15">
      <c r="A98" s="203"/>
      <c r="B98" s="203"/>
      <c r="C98" s="203"/>
      <c r="D98" s="204"/>
      <c r="E98" s="204"/>
      <c r="F98" s="204"/>
      <c r="G98" s="203"/>
    </row>
    <row r="99" spans="1:7" ht="15">
      <c r="A99" s="203"/>
      <c r="B99" s="203"/>
      <c r="C99" s="203"/>
      <c r="D99" s="204"/>
      <c r="E99" s="204"/>
      <c r="F99" s="204"/>
      <c r="G99" s="203"/>
    </row>
    <row r="100" spans="1:7" ht="15">
      <c r="A100" s="203"/>
      <c r="B100" s="203"/>
      <c r="C100" s="203"/>
      <c r="D100" s="204"/>
      <c r="E100" s="204"/>
      <c r="F100" s="204"/>
      <c r="G100" s="203"/>
    </row>
    <row r="101" spans="1:7" ht="15">
      <c r="A101" s="203"/>
      <c r="B101" s="203"/>
      <c r="C101" s="203"/>
      <c r="D101" s="204"/>
      <c r="E101" s="204"/>
      <c r="F101" s="204"/>
      <c r="G101" s="203"/>
    </row>
    <row r="102" spans="1:7" ht="15">
      <c r="A102" s="203"/>
      <c r="B102" s="203"/>
      <c r="C102" s="203"/>
      <c r="D102" s="204"/>
      <c r="E102" s="204"/>
      <c r="F102" s="204"/>
      <c r="G102" s="203"/>
    </row>
    <row r="103" spans="1:7" ht="15">
      <c r="A103" s="203"/>
      <c r="B103" s="203"/>
      <c r="C103" s="203"/>
      <c r="D103" s="204"/>
      <c r="E103" s="204"/>
      <c r="F103" s="204"/>
      <c r="G103" s="203"/>
    </row>
    <row r="104" spans="1:7" ht="15">
      <c r="A104" s="203"/>
      <c r="B104" s="203"/>
      <c r="C104" s="203"/>
      <c r="D104" s="204"/>
      <c r="E104" s="204"/>
      <c r="F104" s="204"/>
      <c r="G104" s="203"/>
    </row>
    <row r="105" spans="1:7" ht="15">
      <c r="A105" s="203"/>
      <c r="B105" s="203"/>
      <c r="C105" s="203"/>
      <c r="D105" s="204"/>
      <c r="E105" s="204"/>
      <c r="F105" s="204"/>
      <c r="G105" s="203"/>
    </row>
    <row r="106" spans="1:7" ht="15">
      <c r="A106" s="203"/>
      <c r="B106" s="203"/>
      <c r="C106" s="203"/>
      <c r="D106" s="204"/>
      <c r="E106" s="204"/>
      <c r="F106" s="204"/>
      <c r="G106" s="203"/>
    </row>
    <row r="107" spans="1:7" ht="15">
      <c r="A107" s="203"/>
      <c r="B107" s="203"/>
      <c r="C107" s="203"/>
      <c r="D107" s="204"/>
      <c r="E107" s="204"/>
      <c r="F107" s="204"/>
      <c r="G107" s="203"/>
    </row>
    <row r="108" spans="1:7" ht="15">
      <c r="A108" s="203"/>
      <c r="B108" s="203"/>
      <c r="C108" s="203"/>
      <c r="D108" s="204"/>
      <c r="E108" s="204"/>
      <c r="F108" s="204"/>
      <c r="G108" s="203"/>
    </row>
    <row r="109" spans="1:7" ht="15">
      <c r="A109" s="203"/>
      <c r="B109" s="203"/>
      <c r="C109" s="203"/>
      <c r="D109" s="204"/>
      <c r="E109" s="204"/>
      <c r="F109" s="204"/>
      <c r="G109" s="203"/>
    </row>
    <row r="110" spans="1:7" ht="15">
      <c r="A110" s="203"/>
      <c r="B110" s="203"/>
      <c r="C110" s="203"/>
      <c r="D110" s="204"/>
      <c r="E110" s="204"/>
      <c r="F110" s="204"/>
      <c r="G110" s="203"/>
    </row>
    <row r="111" spans="1:7" ht="15">
      <c r="A111" s="203"/>
      <c r="B111" s="203"/>
      <c r="C111" s="203"/>
      <c r="D111" s="204"/>
      <c r="E111" s="204"/>
      <c r="F111" s="204"/>
      <c r="G111" s="203"/>
    </row>
    <row r="112" spans="1:7" ht="15">
      <c r="A112" s="203"/>
      <c r="B112" s="203"/>
      <c r="C112" s="203"/>
      <c r="D112" s="204"/>
      <c r="E112" s="204"/>
      <c r="F112" s="204"/>
      <c r="G112" s="203"/>
    </row>
    <row r="113" spans="1:7" ht="15">
      <c r="A113" s="203"/>
      <c r="B113" s="203"/>
      <c r="C113" s="203"/>
      <c r="D113" s="204"/>
      <c r="E113" s="204"/>
      <c r="F113" s="204"/>
      <c r="G113" s="203"/>
    </row>
    <row r="114" spans="1:7" ht="15">
      <c r="A114" s="203"/>
      <c r="B114" s="203"/>
      <c r="C114" s="203"/>
      <c r="D114" s="204"/>
      <c r="E114" s="204"/>
      <c r="F114" s="204"/>
      <c r="G114" s="203"/>
    </row>
    <row r="115" spans="1:7" ht="15">
      <c r="A115" s="203"/>
      <c r="B115" s="203"/>
      <c r="C115" s="203"/>
      <c r="D115" s="204"/>
      <c r="E115" s="204"/>
      <c r="F115" s="204"/>
      <c r="G115" s="203"/>
    </row>
    <row r="116" spans="1:7" ht="15">
      <c r="A116" s="203"/>
      <c r="B116" s="203"/>
      <c r="C116" s="203"/>
      <c r="D116" s="204"/>
      <c r="E116" s="204"/>
      <c r="F116" s="204"/>
      <c r="G116" s="203"/>
    </row>
    <row r="117" spans="1:7" ht="15">
      <c r="A117" s="203"/>
      <c r="B117" s="203"/>
      <c r="C117" s="203"/>
      <c r="D117" s="204"/>
      <c r="E117" s="204"/>
      <c r="F117" s="204"/>
      <c r="G117" s="203"/>
    </row>
    <row r="118" spans="1:7" ht="15">
      <c r="A118" s="203"/>
      <c r="B118" s="203"/>
      <c r="C118" s="203"/>
      <c r="D118" s="204"/>
      <c r="E118" s="204"/>
      <c r="F118" s="204"/>
      <c r="G118" s="203"/>
    </row>
    <row r="119" spans="1:7" ht="15">
      <c r="A119" s="203"/>
      <c r="B119" s="203"/>
      <c r="C119" s="203"/>
      <c r="D119" s="204"/>
      <c r="E119" s="204"/>
      <c r="F119" s="204"/>
      <c r="G119" s="203"/>
    </row>
    <row r="120" spans="1:7" ht="15">
      <c r="A120" s="203"/>
      <c r="B120" s="203"/>
      <c r="C120" s="203"/>
      <c r="D120" s="204"/>
      <c r="E120" s="204"/>
      <c r="F120" s="204"/>
      <c r="G120" s="203"/>
    </row>
    <row r="121" spans="1:7" ht="15">
      <c r="A121" s="203"/>
      <c r="B121" s="203"/>
      <c r="C121" s="203"/>
      <c r="D121" s="204"/>
      <c r="E121" s="204"/>
      <c r="F121" s="204"/>
      <c r="G121" s="203"/>
    </row>
    <row r="122" spans="1:7" ht="15">
      <c r="A122" s="203"/>
      <c r="B122" s="203"/>
      <c r="C122" s="203"/>
      <c r="D122" s="204"/>
      <c r="E122" s="204"/>
      <c r="F122" s="204"/>
      <c r="G122" s="203"/>
    </row>
    <row r="123" spans="1:7" ht="15">
      <c r="A123" s="203"/>
      <c r="B123" s="203"/>
      <c r="C123" s="203"/>
      <c r="D123" s="204"/>
      <c r="E123" s="204"/>
      <c r="F123" s="204"/>
      <c r="G123" s="203"/>
    </row>
    <row r="124" spans="1:7" ht="15">
      <c r="A124" s="203"/>
      <c r="B124" s="203"/>
      <c r="C124" s="203"/>
      <c r="D124" s="204"/>
      <c r="E124" s="204"/>
      <c r="F124" s="204"/>
      <c r="G124" s="203"/>
    </row>
    <row r="125" spans="1:7" ht="15">
      <c r="A125" s="203"/>
      <c r="B125" s="203"/>
      <c r="C125" s="203"/>
      <c r="D125" s="204"/>
      <c r="E125" s="204"/>
      <c r="F125" s="204"/>
      <c r="G125" s="203"/>
    </row>
    <row r="126" spans="1:7" ht="15">
      <c r="A126" s="203"/>
      <c r="B126" s="203"/>
      <c r="C126" s="203"/>
      <c r="D126" s="204"/>
      <c r="E126" s="204"/>
      <c r="F126" s="204"/>
      <c r="G126" s="203"/>
    </row>
    <row r="127" spans="1:7" ht="15">
      <c r="A127" s="203"/>
      <c r="B127" s="203"/>
      <c r="C127" s="203"/>
      <c r="D127" s="204"/>
      <c r="E127" s="204"/>
      <c r="F127" s="204"/>
      <c r="G127" s="203"/>
    </row>
    <row r="128" spans="1:7" ht="15">
      <c r="A128" s="203"/>
      <c r="B128" s="203"/>
      <c r="C128" s="203"/>
      <c r="D128" s="204"/>
      <c r="E128" s="204"/>
      <c r="F128" s="204"/>
      <c r="G128" s="203"/>
    </row>
    <row r="129" spans="1:7" ht="15">
      <c r="A129" s="203"/>
      <c r="B129" s="203"/>
      <c r="C129" s="203"/>
      <c r="D129" s="204"/>
      <c r="E129" s="204"/>
      <c r="F129" s="204"/>
      <c r="G129" s="203"/>
    </row>
    <row r="130" spans="1:7" ht="15">
      <c r="A130" s="203"/>
      <c r="B130" s="203"/>
      <c r="C130" s="203"/>
      <c r="D130" s="204"/>
      <c r="E130" s="204"/>
      <c r="F130" s="204"/>
      <c r="G130" s="203"/>
    </row>
    <row r="131" spans="1:7" ht="15">
      <c r="A131" s="203"/>
      <c r="B131" s="203"/>
      <c r="C131" s="203"/>
      <c r="D131" s="204"/>
      <c r="E131" s="204"/>
      <c r="F131" s="204"/>
      <c r="G131" s="203"/>
    </row>
    <row r="132" spans="1:7" ht="15">
      <c r="A132" s="203"/>
      <c r="B132" s="203"/>
      <c r="C132" s="203"/>
      <c r="D132" s="204"/>
      <c r="E132" s="204"/>
      <c r="F132" s="204"/>
      <c r="G132" s="203"/>
    </row>
    <row r="133" spans="1:7" ht="15">
      <c r="A133" s="203"/>
      <c r="B133" s="203"/>
      <c r="C133" s="203"/>
      <c r="D133" s="204"/>
      <c r="E133" s="204"/>
      <c r="F133" s="204"/>
      <c r="G133" s="203"/>
    </row>
    <row r="134" spans="1:7" ht="15">
      <c r="A134" s="203"/>
      <c r="B134" s="203"/>
      <c r="C134" s="203"/>
      <c r="D134" s="204"/>
      <c r="E134" s="204"/>
      <c r="F134" s="204"/>
      <c r="G134" s="203"/>
    </row>
    <row r="135" spans="1:7" ht="15">
      <c r="A135" s="203"/>
      <c r="B135" s="203"/>
      <c r="C135" s="203"/>
      <c r="D135" s="204"/>
      <c r="E135" s="204"/>
      <c r="F135" s="204"/>
      <c r="G135" s="203"/>
    </row>
    <row r="136" spans="1:7" ht="15">
      <c r="A136" s="203"/>
      <c r="B136" s="203"/>
      <c r="C136" s="203"/>
      <c r="D136" s="204"/>
      <c r="E136" s="204"/>
      <c r="F136" s="204"/>
      <c r="G136" s="203"/>
    </row>
    <row r="137" spans="1:7" ht="15">
      <c r="A137" s="203"/>
      <c r="B137" s="203"/>
      <c r="C137" s="203"/>
      <c r="D137" s="204"/>
      <c r="E137" s="204"/>
      <c r="F137" s="204"/>
      <c r="G137" s="203"/>
    </row>
    <row r="138" spans="1:7" ht="15">
      <c r="A138" s="203"/>
      <c r="B138" s="203"/>
      <c r="C138" s="203"/>
      <c r="D138" s="204"/>
      <c r="E138" s="204"/>
      <c r="F138" s="204"/>
      <c r="G138" s="203"/>
    </row>
    <row r="139" spans="1:7" ht="15">
      <c r="A139" s="203"/>
      <c r="B139" s="203"/>
      <c r="C139" s="203"/>
      <c r="D139" s="204"/>
      <c r="E139" s="204"/>
      <c r="F139" s="204"/>
      <c r="G139" s="203"/>
    </row>
    <row r="140" spans="1:7" ht="15">
      <c r="A140" s="203"/>
      <c r="B140" s="203"/>
      <c r="C140" s="203"/>
      <c r="D140" s="204"/>
      <c r="E140" s="204"/>
      <c r="F140" s="204"/>
      <c r="G140" s="203"/>
    </row>
    <row r="141" spans="1:7" ht="15">
      <c r="A141" s="203"/>
      <c r="B141" s="203"/>
      <c r="C141" s="203"/>
      <c r="D141" s="204"/>
      <c r="E141" s="204"/>
      <c r="F141" s="204"/>
      <c r="G141" s="203"/>
    </row>
    <row r="142" spans="1:7" ht="15">
      <c r="A142" s="203"/>
      <c r="B142" s="203"/>
      <c r="C142" s="203"/>
      <c r="D142" s="204"/>
      <c r="E142" s="204"/>
      <c r="F142" s="204"/>
      <c r="G142" s="203"/>
    </row>
    <row r="143" spans="1:7" ht="15">
      <c r="A143" s="203"/>
      <c r="B143" s="203"/>
      <c r="C143" s="203"/>
      <c r="D143" s="204"/>
      <c r="E143" s="204"/>
      <c r="F143" s="204"/>
      <c r="G143" s="203"/>
    </row>
    <row r="144" spans="1:7" ht="15">
      <c r="A144" s="203"/>
      <c r="B144" s="203"/>
      <c r="C144" s="203"/>
      <c r="D144" s="204"/>
      <c r="E144" s="204"/>
      <c r="F144" s="204"/>
      <c r="G144" s="203"/>
    </row>
    <row r="145" spans="1:7" ht="15">
      <c r="A145" s="203"/>
      <c r="B145" s="203"/>
      <c r="C145" s="203"/>
      <c r="D145" s="204"/>
      <c r="E145" s="204"/>
      <c r="F145" s="204"/>
      <c r="G145" s="203"/>
    </row>
    <row r="146" spans="1:7" ht="15">
      <c r="A146" s="203"/>
      <c r="B146" s="203"/>
      <c r="C146" s="203"/>
      <c r="D146" s="204"/>
      <c r="E146" s="204"/>
      <c r="F146" s="204"/>
      <c r="G146" s="203"/>
    </row>
    <row r="147" spans="1:7" ht="15">
      <c r="A147" s="203"/>
      <c r="B147" s="203"/>
      <c r="C147" s="203"/>
      <c r="D147" s="204"/>
      <c r="E147" s="204"/>
      <c r="F147" s="204"/>
      <c r="G147" s="203"/>
    </row>
    <row r="148" spans="1:7" ht="15">
      <c r="A148" s="203"/>
      <c r="B148" s="203"/>
      <c r="C148" s="203"/>
      <c r="D148" s="204"/>
      <c r="E148" s="204"/>
      <c r="F148" s="204"/>
      <c r="G148" s="203"/>
    </row>
    <row r="149" spans="1:7" ht="15">
      <c r="A149" s="203"/>
      <c r="B149" s="203"/>
      <c r="C149" s="203"/>
      <c r="D149" s="204"/>
      <c r="E149" s="204"/>
      <c r="F149" s="204"/>
      <c r="G149" s="203"/>
    </row>
    <row r="150" spans="1:7" ht="15">
      <c r="A150" s="203"/>
      <c r="B150" s="203"/>
      <c r="C150" s="203"/>
      <c r="D150" s="204"/>
      <c r="E150" s="204"/>
      <c r="F150" s="204"/>
      <c r="G150" s="203"/>
    </row>
    <row r="151" spans="1:7" ht="15">
      <c r="A151" s="203"/>
      <c r="B151" s="203"/>
      <c r="C151" s="203"/>
      <c r="D151" s="204"/>
      <c r="E151" s="204"/>
      <c r="F151" s="204"/>
      <c r="G151" s="203"/>
    </row>
    <row r="152" spans="1:7" ht="18">
      <c r="A152" s="203"/>
      <c r="B152" s="203"/>
      <c r="C152" s="203"/>
      <c r="D152" s="204"/>
      <c r="E152" s="204"/>
      <c r="F152" s="204"/>
      <c r="G152" s="206"/>
    </row>
    <row r="153" spans="1:7" ht="18">
      <c r="A153" s="206"/>
      <c r="B153" s="206"/>
      <c r="C153" s="206"/>
      <c r="D153" s="205"/>
      <c r="E153" s="205"/>
      <c r="F153" s="205"/>
      <c r="G153" s="206"/>
    </row>
    <row r="154" spans="1:7" ht="18">
      <c r="A154" s="206"/>
      <c r="B154" s="206"/>
      <c r="C154" s="206"/>
      <c r="D154" s="205"/>
      <c r="E154" s="205"/>
      <c r="F154" s="205"/>
      <c r="G154" s="206"/>
    </row>
    <row r="155" spans="1:7" ht="15">
      <c r="D155" s="205"/>
      <c r="E155" s="205"/>
      <c r="F155" s="205"/>
    </row>
    <row r="156" spans="1:7" ht="15">
      <c r="D156" s="205"/>
      <c r="E156" s="205"/>
      <c r="F156" s="205"/>
    </row>
    <row r="157" spans="1:7" ht="15">
      <c r="D157" s="205"/>
      <c r="E157" s="205"/>
      <c r="F157" s="205"/>
    </row>
    <row r="158" spans="1:7" ht="15">
      <c r="D158" s="205"/>
      <c r="E158" s="205"/>
      <c r="F158" s="205"/>
    </row>
    <row r="159" spans="1:7" ht="15">
      <c r="D159" s="205"/>
      <c r="E159" s="205"/>
      <c r="F159" s="205"/>
    </row>
    <row r="160" spans="1:7" ht="15">
      <c r="D160" s="205"/>
      <c r="E160" s="205"/>
      <c r="F160" s="205"/>
    </row>
    <row r="161" spans="4:6" ht="15">
      <c r="D161" s="205"/>
      <c r="E161" s="205"/>
      <c r="F161" s="205"/>
    </row>
    <row r="162" spans="4:6" ht="15">
      <c r="D162" s="205"/>
      <c r="E162" s="205"/>
      <c r="F162" s="205"/>
    </row>
    <row r="163" spans="4:6" ht="15">
      <c r="D163" s="205"/>
      <c r="E163" s="205"/>
      <c r="F163" s="205"/>
    </row>
    <row r="164" spans="4:6" ht="15">
      <c r="D164" s="205"/>
      <c r="E164" s="205"/>
      <c r="F164" s="205"/>
    </row>
    <row r="165" spans="4:6" ht="15">
      <c r="D165" s="205"/>
      <c r="E165" s="205"/>
      <c r="F165" s="205"/>
    </row>
    <row r="166" spans="4:6" ht="15">
      <c r="D166" s="205"/>
      <c r="E166" s="205"/>
      <c r="F166" s="205"/>
    </row>
    <row r="167" spans="4:6" ht="15">
      <c r="D167" s="205"/>
      <c r="E167" s="205"/>
      <c r="F167" s="205"/>
    </row>
    <row r="168" spans="4:6" ht="15">
      <c r="D168" s="205"/>
      <c r="E168" s="205"/>
      <c r="F168" s="205"/>
    </row>
    <row r="169" spans="4:6" ht="15">
      <c r="D169" s="205"/>
      <c r="E169" s="205"/>
      <c r="F169" s="205"/>
    </row>
    <row r="170" spans="4:6" ht="15">
      <c r="D170" s="205"/>
      <c r="E170" s="205"/>
      <c r="F170" s="205"/>
    </row>
    <row r="171" spans="4:6" ht="15">
      <c r="D171" s="205"/>
      <c r="E171" s="205"/>
      <c r="F171" s="205"/>
    </row>
    <row r="172" spans="4:6" ht="15">
      <c r="D172" s="205"/>
      <c r="E172" s="205"/>
      <c r="F172" s="205"/>
    </row>
    <row r="173" spans="4:6" ht="15">
      <c r="D173" s="205"/>
      <c r="E173" s="205"/>
      <c r="F173" s="205"/>
    </row>
    <row r="174" spans="4:6" ht="15">
      <c r="D174" s="205"/>
      <c r="E174" s="205"/>
      <c r="F174" s="205"/>
    </row>
    <row r="175" spans="4:6" ht="15">
      <c r="D175" s="205"/>
      <c r="E175" s="205"/>
      <c r="F175" s="205"/>
    </row>
    <row r="176" spans="4:6" ht="15">
      <c r="D176" s="205"/>
      <c r="E176" s="205"/>
      <c r="F176" s="205"/>
    </row>
    <row r="177" spans="4:6" ht="15">
      <c r="D177" s="205"/>
      <c r="E177" s="205"/>
      <c r="F177" s="205"/>
    </row>
    <row r="178" spans="4:6" ht="15">
      <c r="D178" s="205"/>
      <c r="E178" s="205"/>
      <c r="F178" s="205"/>
    </row>
    <row r="179" spans="4:6" ht="15">
      <c r="D179" s="205"/>
      <c r="E179" s="205"/>
      <c r="F179" s="205"/>
    </row>
    <row r="180" spans="4:6" ht="15">
      <c r="D180" s="205"/>
      <c r="E180" s="205"/>
      <c r="F180" s="205"/>
    </row>
    <row r="181" spans="4:6" ht="15">
      <c r="D181" s="205"/>
      <c r="E181" s="205"/>
      <c r="F181" s="205"/>
    </row>
    <row r="182" spans="4:6" ht="15">
      <c r="D182" s="205"/>
      <c r="E182" s="205"/>
      <c r="F182" s="205"/>
    </row>
    <row r="183" spans="4:6" ht="15">
      <c r="D183" s="205"/>
      <c r="E183" s="205"/>
      <c r="F183" s="205"/>
    </row>
    <row r="184" spans="4:6" ht="15">
      <c r="D184" s="205"/>
      <c r="E184" s="205"/>
      <c r="F184" s="205"/>
    </row>
    <row r="185" spans="4:6" ht="15">
      <c r="D185" s="205"/>
      <c r="E185" s="205"/>
      <c r="F185" s="205"/>
    </row>
    <row r="186" spans="4:6" ht="15">
      <c r="D186" s="205"/>
      <c r="E186" s="205"/>
      <c r="F186" s="205"/>
    </row>
    <row r="187" spans="4:6" ht="15">
      <c r="D187" s="205"/>
      <c r="E187" s="205"/>
      <c r="F187" s="205"/>
    </row>
    <row r="188" spans="4:6" ht="15">
      <c r="D188" s="205"/>
      <c r="E188" s="205"/>
      <c r="F188" s="205"/>
    </row>
    <row r="189" spans="4:6" ht="15">
      <c r="D189" s="205"/>
      <c r="E189" s="205"/>
      <c r="F189" s="205"/>
    </row>
    <row r="190" spans="4:6" ht="15">
      <c r="D190" s="205"/>
      <c r="E190" s="205"/>
      <c r="F190" s="205"/>
    </row>
    <row r="191" spans="4:6" ht="15">
      <c r="D191" s="205"/>
      <c r="E191" s="205"/>
      <c r="F191" s="205"/>
    </row>
    <row r="192" spans="4:6" ht="15">
      <c r="D192" s="205"/>
      <c r="E192" s="205"/>
      <c r="F192" s="205"/>
    </row>
    <row r="193" spans="4:6" ht="15">
      <c r="D193" s="205"/>
      <c r="E193" s="205"/>
      <c r="F193" s="205"/>
    </row>
    <row r="194" spans="4:6" ht="15">
      <c r="D194" s="205"/>
      <c r="E194" s="205"/>
      <c r="F194" s="205"/>
    </row>
    <row r="195" spans="4:6" ht="15">
      <c r="D195" s="205"/>
      <c r="E195" s="205"/>
      <c r="F195" s="205"/>
    </row>
    <row r="196" spans="4:6" ht="15">
      <c r="D196" s="205"/>
      <c r="E196" s="205"/>
      <c r="F196" s="205"/>
    </row>
    <row r="197" spans="4:6" ht="15">
      <c r="D197" s="205"/>
      <c r="E197" s="205"/>
      <c r="F197" s="205"/>
    </row>
    <row r="198" spans="4:6" ht="15">
      <c r="D198" s="205"/>
      <c r="E198" s="205"/>
      <c r="F198" s="205"/>
    </row>
    <row r="199" spans="4:6" ht="15">
      <c r="D199" s="205"/>
      <c r="E199" s="205"/>
      <c r="F199" s="205"/>
    </row>
    <row r="200" spans="4:6" ht="15">
      <c r="D200" s="205"/>
      <c r="E200" s="205"/>
      <c r="F200" s="205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0" workbookViewId="0">
      <selection activeCell="I7" sqref="I7"/>
    </sheetView>
  </sheetViews>
  <sheetFormatPr defaultColWidth="9" defaultRowHeight="15"/>
  <cols>
    <col min="1" max="1" width="2.69921875" style="195" customWidth="1"/>
    <col min="2" max="2" width="29.19921875" style="195" customWidth="1"/>
    <col min="3" max="6" width="12.69921875" style="195" customWidth="1"/>
    <col min="7" max="7" width="8.59765625" style="195" customWidth="1"/>
    <col min="8" max="8" width="7.8984375" style="195" customWidth="1"/>
    <col min="9" max="16384" width="9" style="195"/>
  </cols>
  <sheetData>
    <row r="1" spans="1:9" ht="20.100000000000001" customHeight="1">
      <c r="A1" s="381" t="s">
        <v>692</v>
      </c>
      <c r="B1" s="903"/>
      <c r="C1" s="360"/>
      <c r="D1" s="360"/>
      <c r="E1" s="360"/>
      <c r="F1" s="360"/>
    </row>
    <row r="2" spans="1:9" ht="20.100000000000001" customHeight="1">
      <c r="A2" s="904" t="s">
        <v>302</v>
      </c>
      <c r="B2" s="905"/>
      <c r="C2" s="361"/>
      <c r="D2" s="361"/>
      <c r="E2" s="361"/>
      <c r="F2" s="361"/>
    </row>
    <row r="3" spans="1:9" ht="20.100000000000001" customHeight="1">
      <c r="A3" s="362"/>
      <c r="B3" s="363"/>
      <c r="C3" s="363"/>
      <c r="D3" s="363"/>
      <c r="E3" s="363"/>
      <c r="F3" s="363"/>
    </row>
    <row r="4" spans="1:9" ht="20.100000000000001" customHeight="1">
      <c r="A4" s="201"/>
      <c r="B4" s="201"/>
      <c r="C4" s="934" t="s">
        <v>32</v>
      </c>
      <c r="D4" s="934" t="s">
        <v>86</v>
      </c>
      <c r="E4" s="1024" t="s">
        <v>376</v>
      </c>
      <c r="F4" s="1024"/>
    </row>
    <row r="5" spans="1:9" ht="20.100000000000001" customHeight="1">
      <c r="A5" s="365"/>
      <c r="B5" s="365"/>
      <c r="C5" s="935" t="s">
        <v>151</v>
      </c>
      <c r="D5" s="935" t="s">
        <v>152</v>
      </c>
      <c r="E5" s="935" t="s">
        <v>248</v>
      </c>
      <c r="F5" s="935" t="s">
        <v>87</v>
      </c>
    </row>
    <row r="6" spans="1:9" ht="20.100000000000001" customHeight="1">
      <c r="A6" s="365"/>
      <c r="B6" s="365"/>
      <c r="C6" s="507" t="s">
        <v>618</v>
      </c>
      <c r="D6" s="507" t="s">
        <v>618</v>
      </c>
      <c r="E6" s="507" t="s">
        <v>618</v>
      </c>
      <c r="F6" s="507" t="s">
        <v>618</v>
      </c>
    </row>
    <row r="7" spans="1:9" ht="20.100000000000001" customHeight="1">
      <c r="A7" s="365"/>
      <c r="B7" s="365"/>
      <c r="C7" s="368"/>
      <c r="D7" s="368"/>
      <c r="E7" s="369"/>
      <c r="F7" s="369"/>
      <c r="H7" s="509"/>
      <c r="I7" s="509"/>
    </row>
    <row r="8" spans="1:9" ht="20.100000000000001" customHeight="1">
      <c r="A8" s="508" t="s">
        <v>381</v>
      </c>
      <c r="B8" s="382"/>
      <c r="C8" s="929">
        <v>802055.23918507644</v>
      </c>
      <c r="D8" s="929">
        <v>247631.45819484867</v>
      </c>
      <c r="E8" s="931">
        <v>118.11170247504459</v>
      </c>
      <c r="F8" s="931">
        <v>30.373915655499733</v>
      </c>
      <c r="G8" s="200"/>
      <c r="H8" s="196"/>
      <c r="I8" s="196"/>
    </row>
    <row r="9" spans="1:9" ht="20.100000000000001" customHeight="1">
      <c r="A9" s="915" t="s">
        <v>293</v>
      </c>
      <c r="B9" s="383"/>
      <c r="C9" s="929"/>
      <c r="D9" s="929"/>
      <c r="E9" s="931"/>
      <c r="F9" s="931"/>
      <c r="G9" s="200"/>
      <c r="H9" s="196"/>
      <c r="I9" s="196"/>
    </row>
    <row r="10" spans="1:9" ht="20.100000000000001" customHeight="1">
      <c r="A10" s="383"/>
      <c r="B10" s="383" t="s">
        <v>294</v>
      </c>
      <c r="C10" s="930">
        <v>802032.84901041212</v>
      </c>
      <c r="D10" s="930">
        <v>247624.27615810692</v>
      </c>
      <c r="E10" s="932">
        <v>118.11264807274576</v>
      </c>
      <c r="F10" s="932">
        <v>30.375061917073143</v>
      </c>
      <c r="G10" s="200"/>
      <c r="H10" s="196"/>
      <c r="I10" s="196"/>
    </row>
    <row r="11" spans="1:9" ht="20.100000000000001" customHeight="1">
      <c r="A11" s="383"/>
      <c r="B11" s="383" t="s">
        <v>295</v>
      </c>
      <c r="C11" s="930">
        <v>22.390174664166459</v>
      </c>
      <c r="D11" s="930">
        <v>7.1820367418097515</v>
      </c>
      <c r="E11" s="932">
        <v>91.788772053027884</v>
      </c>
      <c r="F11" s="932">
        <v>13.199711909644652</v>
      </c>
      <c r="G11" s="200"/>
      <c r="H11" s="196"/>
      <c r="I11" s="196"/>
    </row>
    <row r="12" spans="1:9" ht="20.100000000000001" customHeight="1">
      <c r="A12" s="915" t="s">
        <v>296</v>
      </c>
      <c r="B12" s="383"/>
      <c r="C12" s="929"/>
      <c r="D12" s="929"/>
      <c r="E12" s="931"/>
      <c r="F12" s="931"/>
      <c r="G12" s="200"/>
      <c r="H12" s="196"/>
      <c r="I12" s="196"/>
    </row>
    <row r="13" spans="1:9" ht="20.100000000000001" customHeight="1">
      <c r="A13" s="384"/>
      <c r="B13" s="384" t="s">
        <v>297</v>
      </c>
      <c r="C13" s="930">
        <v>530.93899999999996</v>
      </c>
      <c r="D13" s="930">
        <v>44.706000000000003</v>
      </c>
      <c r="E13" s="932">
        <v>78.471622819982272</v>
      </c>
      <c r="F13" s="932">
        <v>5.0163824057450634</v>
      </c>
      <c r="G13" s="200"/>
      <c r="H13" s="196"/>
      <c r="I13" s="196"/>
    </row>
    <row r="14" spans="1:9" ht="20.100000000000001" customHeight="1">
      <c r="A14" s="384"/>
      <c r="B14" s="384" t="s">
        <v>298</v>
      </c>
      <c r="C14" s="930">
        <v>1915.9590191671673</v>
      </c>
      <c r="D14" s="930">
        <v>629.72930415091378</v>
      </c>
      <c r="E14" s="932">
        <v>125.10140106411549</v>
      </c>
      <c r="F14" s="932">
        <v>29.08097675756327</v>
      </c>
      <c r="G14" s="200"/>
      <c r="H14" s="196"/>
      <c r="I14" s="196"/>
    </row>
    <row r="15" spans="1:9" ht="20.100000000000001" customHeight="1">
      <c r="A15" s="384"/>
      <c r="B15" s="384" t="s">
        <v>299</v>
      </c>
      <c r="C15" s="930">
        <v>50551.961204016676</v>
      </c>
      <c r="D15" s="930">
        <v>21393.200000000001</v>
      </c>
      <c r="E15" s="932">
        <v>107.03939172881714</v>
      </c>
      <c r="F15" s="932">
        <v>35.923667915072343</v>
      </c>
      <c r="G15" s="200"/>
    </row>
    <row r="16" spans="1:9" ht="20.100000000000001" customHeight="1">
      <c r="A16" s="384"/>
      <c r="B16" s="384" t="s">
        <v>300</v>
      </c>
      <c r="C16" s="930">
        <v>743406.11946189252</v>
      </c>
      <c r="D16" s="930">
        <v>225304.03667318079</v>
      </c>
      <c r="E16" s="932">
        <v>119.07807733184863</v>
      </c>
      <c r="F16" s="932">
        <v>30.201321424986254</v>
      </c>
      <c r="G16" s="200"/>
    </row>
    <row r="17" spans="1:7" ht="20.100000000000001" customHeight="1">
      <c r="A17" s="384"/>
      <c r="B17" s="384" t="s">
        <v>301</v>
      </c>
      <c r="C17" s="930">
        <v>5650.2</v>
      </c>
      <c r="D17" s="930">
        <v>259.89999999999998</v>
      </c>
      <c r="E17" s="932">
        <v>106.04781777823401</v>
      </c>
      <c r="F17" s="932">
        <v>3.9009111392818205</v>
      </c>
      <c r="G17" s="200"/>
    </row>
    <row r="18" spans="1:7" ht="20.100000000000001" customHeight="1">
      <c r="A18" s="384"/>
      <c r="B18" s="384"/>
      <c r="C18" s="916"/>
      <c r="D18" s="916"/>
      <c r="E18" s="933"/>
      <c r="F18" s="510"/>
      <c r="G18" s="200"/>
    </row>
    <row r="19" spans="1:7" ht="20.100000000000001" customHeight="1">
      <c r="A19" s="508" t="s">
        <v>382</v>
      </c>
      <c r="B19" s="382"/>
      <c r="C19" s="929">
        <v>33559.02004249482</v>
      </c>
      <c r="D19" s="929">
        <v>7834.9458441814568</v>
      </c>
      <c r="E19" s="931">
        <v>110.68601132422482</v>
      </c>
      <c r="F19" s="931">
        <v>21.905278263486558</v>
      </c>
    </row>
    <row r="20" spans="1:7" ht="20.100000000000001" customHeight="1">
      <c r="A20" s="915" t="s">
        <v>293</v>
      </c>
      <c r="B20" s="383"/>
      <c r="C20" s="929"/>
      <c r="D20" s="929"/>
      <c r="E20" s="931"/>
      <c r="F20" s="931"/>
    </row>
    <row r="21" spans="1:7" ht="20.100000000000001" customHeight="1">
      <c r="A21" s="383"/>
      <c r="B21" s="383" t="s">
        <v>294</v>
      </c>
      <c r="C21" s="930">
        <v>33428.698890929678</v>
      </c>
      <c r="D21" s="930">
        <v>7818.7114712007751</v>
      </c>
      <c r="E21" s="932">
        <v>110.95655281840358</v>
      </c>
      <c r="F21" s="932">
        <v>22.144334448650081</v>
      </c>
    </row>
    <row r="22" spans="1:7" ht="20.100000000000001" customHeight="1">
      <c r="A22" s="383"/>
      <c r="B22" s="383" t="s">
        <v>295</v>
      </c>
      <c r="C22" s="930">
        <v>130.32115156513996</v>
      </c>
      <c r="D22" s="930">
        <v>16.234372980680941</v>
      </c>
      <c r="E22" s="932">
        <v>68.096039853799539</v>
      </c>
      <c r="F22" s="932">
        <v>3.5335619553236746</v>
      </c>
    </row>
    <row r="23" spans="1:7" ht="20.100000000000001" customHeight="1">
      <c r="A23" s="915" t="s">
        <v>296</v>
      </c>
      <c r="B23" s="383"/>
      <c r="C23" s="929"/>
      <c r="D23" s="929"/>
      <c r="E23" s="931"/>
      <c r="F23" s="931"/>
    </row>
    <row r="24" spans="1:7" ht="20.100000000000001" customHeight="1">
      <c r="A24" s="384"/>
      <c r="B24" s="384" t="s">
        <v>297</v>
      </c>
      <c r="C24" s="930">
        <v>186.6</v>
      </c>
      <c r="D24" s="930">
        <v>23.868000000000002</v>
      </c>
      <c r="E24" s="932">
        <v>68.558250643145897</v>
      </c>
      <c r="F24" s="932">
        <v>6.8291845493562251</v>
      </c>
    </row>
    <row r="25" spans="1:7" ht="20.100000000000001" customHeight="1">
      <c r="A25" s="384"/>
      <c r="B25" s="384" t="s">
        <v>298</v>
      </c>
      <c r="C25" s="930">
        <v>87.103912520244549</v>
      </c>
      <c r="D25" s="930">
        <v>15.7</v>
      </c>
      <c r="E25" s="932">
        <v>116.9770282043352</v>
      </c>
      <c r="F25" s="932">
        <v>28.046989731820211</v>
      </c>
    </row>
    <row r="26" spans="1:7" ht="20.100000000000001" customHeight="1">
      <c r="A26" s="384"/>
      <c r="B26" s="384" t="s">
        <v>299</v>
      </c>
      <c r="C26" s="930">
        <v>942.52338207693208</v>
      </c>
      <c r="D26" s="930">
        <v>254.3804512296752</v>
      </c>
      <c r="E26" s="932">
        <v>104.46650157818382</v>
      </c>
      <c r="F26" s="932">
        <v>27.604173525772129</v>
      </c>
    </row>
    <row r="27" spans="1:7" ht="20.100000000000001" customHeight="1">
      <c r="A27" s="384"/>
      <c r="B27" s="384" t="s">
        <v>300</v>
      </c>
      <c r="C27" s="930">
        <v>26986.903865897642</v>
      </c>
      <c r="D27" s="930">
        <v>7272.9379348848506</v>
      </c>
      <c r="E27" s="932">
        <v>110.67584449143122</v>
      </c>
      <c r="F27" s="932">
        <v>25.75825366382475</v>
      </c>
    </row>
    <row r="28" spans="1:7" ht="20.100000000000001" customHeight="1">
      <c r="A28" s="384"/>
      <c r="B28" s="384" t="s">
        <v>301</v>
      </c>
      <c r="C28" s="930">
        <v>5355.9418819999992</v>
      </c>
      <c r="D28" s="930">
        <v>268.00263000000001</v>
      </c>
      <c r="E28" s="932">
        <v>114.28218925826658</v>
      </c>
      <c r="F28" s="932">
        <v>4.3192721691267106</v>
      </c>
    </row>
    <row r="29" spans="1:7" ht="20.100000000000001" customHeight="1">
      <c r="A29" s="386"/>
      <c r="B29" s="386"/>
      <c r="C29" s="925"/>
      <c r="D29" s="925"/>
      <c r="E29" s="926"/>
      <c r="F29" s="388"/>
      <c r="G29" s="200"/>
    </row>
    <row r="30" spans="1:7" ht="20.100000000000001" customHeight="1">
      <c r="A30" s="379"/>
      <c r="B30" s="379"/>
      <c r="C30" s="927"/>
      <c r="D30" s="928"/>
      <c r="E30" s="928"/>
      <c r="F30" s="380"/>
      <c r="G30" s="200"/>
    </row>
    <row r="31" spans="1:7" ht="20.100000000000001" customHeight="1">
      <c r="A31" s="379"/>
      <c r="B31" s="379"/>
      <c r="C31" s="379"/>
      <c r="D31" s="380"/>
      <c r="E31" s="380"/>
      <c r="F31" s="380"/>
      <c r="G31" s="200"/>
    </row>
    <row r="32" spans="1:7" ht="20.100000000000001" customHeight="1">
      <c r="A32" s="379"/>
      <c r="B32" s="379"/>
      <c r="C32" s="379"/>
      <c r="D32" s="380"/>
      <c r="E32" s="380"/>
      <c r="F32" s="380"/>
      <c r="G32" s="200"/>
    </row>
    <row r="33" spans="1:7" ht="20.100000000000001" customHeight="1">
      <c r="A33" s="379"/>
      <c r="B33" s="379"/>
      <c r="C33" s="379"/>
      <c r="D33" s="380"/>
      <c r="E33" s="380"/>
      <c r="F33" s="380"/>
      <c r="G33" s="200"/>
    </row>
    <row r="34" spans="1:7" ht="20.100000000000001" customHeight="1">
      <c r="A34" s="379"/>
      <c r="B34" s="379"/>
      <c r="C34" s="379"/>
      <c r="D34" s="380"/>
      <c r="E34" s="380"/>
      <c r="F34" s="380"/>
      <c r="G34" s="200"/>
    </row>
    <row r="35" spans="1:7" ht="20.100000000000001" customHeight="1">
      <c r="A35" s="379"/>
      <c r="B35" s="379"/>
      <c r="C35" s="379"/>
      <c r="D35" s="380"/>
      <c r="E35" s="380"/>
      <c r="F35" s="380"/>
      <c r="G35" s="200"/>
    </row>
    <row r="36" spans="1:7" ht="20.100000000000001" customHeight="1">
      <c r="A36" s="379"/>
      <c r="B36" s="379"/>
      <c r="C36" s="379"/>
      <c r="D36" s="380"/>
      <c r="E36" s="380"/>
      <c r="F36" s="380"/>
      <c r="G36" s="200"/>
    </row>
    <row r="37" spans="1:7" ht="20.100000000000001" customHeight="1">
      <c r="A37" s="379"/>
      <c r="B37" s="379"/>
      <c r="C37" s="379"/>
      <c r="D37" s="380"/>
      <c r="E37" s="380"/>
      <c r="F37" s="380"/>
      <c r="G37" s="200"/>
    </row>
    <row r="38" spans="1:7" ht="20.100000000000001" customHeight="1">
      <c r="A38" s="379"/>
      <c r="B38" s="379"/>
      <c r="C38" s="379"/>
      <c r="D38" s="380"/>
      <c r="E38" s="380"/>
      <c r="F38" s="380"/>
      <c r="G38" s="200"/>
    </row>
    <row r="39" spans="1:7" ht="20.100000000000001" customHeight="1">
      <c r="A39" s="379"/>
      <c r="B39" s="379"/>
      <c r="C39" s="379"/>
      <c r="D39" s="380"/>
      <c r="E39" s="380"/>
      <c r="F39" s="380"/>
      <c r="G39" s="200"/>
    </row>
    <row r="40" spans="1:7" ht="20.100000000000001" customHeight="1">
      <c r="A40" s="379"/>
      <c r="B40" s="379"/>
      <c r="C40" s="379"/>
      <c r="D40" s="380"/>
      <c r="E40" s="380"/>
      <c r="F40" s="380"/>
      <c r="G40" s="200"/>
    </row>
    <row r="41" spans="1:7" ht="20.100000000000001" customHeight="1">
      <c r="A41" s="379"/>
      <c r="B41" s="379"/>
      <c r="C41" s="379"/>
      <c r="D41" s="380"/>
      <c r="E41" s="380"/>
      <c r="F41" s="380"/>
      <c r="G41" s="200"/>
    </row>
    <row r="42" spans="1:7" ht="20.100000000000001" customHeight="1">
      <c r="A42" s="379"/>
      <c r="B42" s="379"/>
      <c r="C42" s="379"/>
      <c r="D42" s="380"/>
      <c r="E42" s="380"/>
      <c r="F42" s="380"/>
      <c r="G42" s="200"/>
    </row>
    <row r="43" spans="1:7" ht="20.100000000000001" customHeight="1">
      <c r="A43" s="379"/>
      <c r="B43" s="379"/>
      <c r="C43" s="379"/>
      <c r="D43" s="380"/>
      <c r="E43" s="380"/>
      <c r="F43" s="380"/>
      <c r="G43" s="200"/>
    </row>
    <row r="44" spans="1:7" ht="20.100000000000001" customHeight="1">
      <c r="A44" s="379"/>
      <c r="B44" s="379"/>
      <c r="C44" s="379"/>
      <c r="D44" s="380"/>
      <c r="E44" s="380"/>
      <c r="F44" s="380"/>
      <c r="G44" s="200"/>
    </row>
    <row r="45" spans="1:7" ht="20.100000000000001" customHeight="1">
      <c r="A45" s="379"/>
      <c r="B45" s="379"/>
      <c r="C45" s="379"/>
      <c r="D45" s="380"/>
      <c r="E45" s="380"/>
      <c r="F45" s="380"/>
      <c r="G45" s="200"/>
    </row>
    <row r="46" spans="1:7" ht="20.100000000000001" customHeight="1">
      <c r="A46" s="379"/>
      <c r="B46" s="379"/>
      <c r="C46" s="379"/>
      <c r="D46" s="380"/>
      <c r="E46" s="380"/>
      <c r="F46" s="380"/>
      <c r="G46" s="200"/>
    </row>
    <row r="47" spans="1:7" ht="15.6">
      <c r="A47" s="379"/>
      <c r="B47" s="379"/>
      <c r="C47" s="379"/>
      <c r="D47" s="380"/>
      <c r="E47" s="380"/>
      <c r="F47" s="380"/>
      <c r="G47" s="200"/>
    </row>
    <row r="48" spans="1:7" ht="15.6">
      <c r="A48" s="379"/>
      <c r="B48" s="379"/>
      <c r="C48" s="379"/>
      <c r="D48" s="380"/>
      <c r="E48" s="380"/>
      <c r="F48" s="380"/>
      <c r="G48" s="200"/>
    </row>
    <row r="49" spans="1:8" ht="15.6">
      <c r="A49" s="379"/>
      <c r="B49" s="379"/>
      <c r="C49" s="379"/>
      <c r="D49" s="380"/>
      <c r="E49" s="380"/>
      <c r="F49" s="380"/>
      <c r="G49" s="200"/>
    </row>
    <row r="50" spans="1:8" ht="15.6">
      <c r="A50" s="379"/>
      <c r="B50" s="379"/>
      <c r="C50" s="379"/>
      <c r="D50" s="380"/>
      <c r="E50" s="380"/>
      <c r="F50" s="380"/>
      <c r="G50" s="200"/>
    </row>
    <row r="51" spans="1:8" ht="15.6">
      <c r="A51" s="379"/>
      <c r="B51" s="379"/>
      <c r="C51" s="379"/>
      <c r="D51" s="380"/>
      <c r="E51" s="380"/>
      <c r="F51" s="380"/>
      <c r="G51" s="200"/>
    </row>
    <row r="52" spans="1:8" ht="15.6">
      <c r="A52" s="379"/>
      <c r="B52" s="379"/>
      <c r="C52" s="379"/>
      <c r="D52" s="380"/>
      <c r="E52" s="380"/>
      <c r="F52" s="380"/>
      <c r="G52" s="200"/>
    </row>
    <row r="53" spans="1:8" ht="15.6">
      <c r="A53" s="379"/>
      <c r="B53" s="379"/>
      <c r="C53" s="379"/>
      <c r="D53" s="380"/>
      <c r="E53" s="380"/>
      <c r="F53" s="380"/>
      <c r="G53" s="200"/>
    </row>
    <row r="54" spans="1:8" ht="15.6">
      <c r="A54" s="379"/>
      <c r="B54" s="379"/>
      <c r="C54" s="379"/>
      <c r="D54" s="380"/>
      <c r="E54" s="380"/>
      <c r="F54" s="380"/>
      <c r="G54" s="380"/>
      <c r="H54" s="200"/>
    </row>
    <row r="55" spans="1:8" ht="15.6">
      <c r="A55" s="379"/>
      <c r="B55" s="379"/>
      <c r="C55" s="379"/>
      <c r="D55" s="380"/>
      <c r="E55" s="380"/>
      <c r="F55" s="380"/>
      <c r="G55" s="380"/>
      <c r="H55" s="200"/>
    </row>
    <row r="56" spans="1:8" ht="15.6">
      <c r="A56" s="379"/>
      <c r="B56" s="379"/>
      <c r="C56" s="379"/>
      <c r="D56" s="380"/>
      <c r="E56" s="380"/>
      <c r="F56" s="380"/>
      <c r="G56" s="380"/>
      <c r="H56" s="200"/>
    </row>
    <row r="57" spans="1:8" ht="15.6">
      <c r="A57" s="379"/>
      <c r="B57" s="379"/>
      <c r="C57" s="379"/>
      <c r="D57" s="380"/>
      <c r="E57" s="380"/>
      <c r="F57" s="380"/>
      <c r="G57" s="380"/>
      <c r="H57" s="200"/>
    </row>
    <row r="58" spans="1:8" ht="15.6">
      <c r="A58" s="379"/>
      <c r="B58" s="379"/>
      <c r="C58" s="379"/>
      <c r="D58" s="380"/>
      <c r="E58" s="380"/>
      <c r="F58" s="380"/>
      <c r="G58" s="380"/>
    </row>
    <row r="59" spans="1:8" ht="15.6">
      <c r="A59" s="379"/>
      <c r="B59" s="379"/>
      <c r="C59" s="379"/>
      <c r="D59" s="380"/>
      <c r="E59" s="380"/>
      <c r="F59" s="380"/>
      <c r="G59" s="380"/>
    </row>
    <row r="60" spans="1:8" ht="15.6">
      <c r="A60" s="379"/>
      <c r="B60" s="379"/>
      <c r="C60" s="379"/>
      <c r="D60" s="380"/>
      <c r="E60" s="380"/>
      <c r="F60" s="380"/>
      <c r="G60" s="380"/>
    </row>
    <row r="61" spans="1:8" ht="15.6">
      <c r="A61" s="379"/>
      <c r="B61" s="379"/>
      <c r="C61" s="379"/>
      <c r="D61" s="380"/>
      <c r="E61" s="380"/>
      <c r="F61" s="380"/>
      <c r="G61" s="380"/>
    </row>
    <row r="62" spans="1:8" ht="15.6">
      <c r="A62" s="379"/>
      <c r="B62" s="379"/>
      <c r="C62" s="379"/>
      <c r="D62" s="380"/>
      <c r="E62" s="380"/>
      <c r="F62" s="380"/>
      <c r="G62" s="380"/>
    </row>
    <row r="63" spans="1:8" ht="15.6">
      <c r="A63" s="379"/>
      <c r="B63" s="379"/>
      <c r="C63" s="379"/>
      <c r="D63" s="380"/>
      <c r="E63" s="380"/>
      <c r="F63" s="380"/>
      <c r="G63" s="380"/>
    </row>
    <row r="64" spans="1:8" ht="15.6">
      <c r="A64" s="379"/>
      <c r="B64" s="379"/>
      <c r="C64" s="379"/>
      <c r="D64" s="380"/>
      <c r="E64" s="380"/>
      <c r="F64" s="380"/>
      <c r="G64" s="380"/>
    </row>
    <row r="65" spans="1:7" ht="15.6">
      <c r="A65" s="379"/>
      <c r="B65" s="379"/>
      <c r="C65" s="379"/>
      <c r="D65" s="380"/>
      <c r="E65" s="380"/>
      <c r="F65" s="380"/>
      <c r="G65" s="380"/>
    </row>
    <row r="66" spans="1:7" ht="15.6">
      <c r="A66" s="379"/>
      <c r="B66" s="379"/>
      <c r="C66" s="379"/>
      <c r="D66" s="380"/>
      <c r="E66" s="380"/>
      <c r="F66" s="380"/>
      <c r="G66" s="380"/>
    </row>
    <row r="67" spans="1:7" ht="15.6">
      <c r="A67" s="379"/>
      <c r="B67" s="379"/>
      <c r="C67" s="379"/>
      <c r="D67" s="380"/>
      <c r="E67" s="380"/>
      <c r="F67" s="380"/>
      <c r="G67" s="380"/>
    </row>
    <row r="68" spans="1:7" ht="15.6">
      <c r="A68" s="379"/>
      <c r="B68" s="379"/>
      <c r="C68" s="379"/>
      <c r="D68" s="380"/>
      <c r="E68" s="380"/>
      <c r="F68" s="380"/>
      <c r="G68" s="380"/>
    </row>
    <row r="69" spans="1:7" ht="15.6">
      <c r="A69" s="379"/>
      <c r="B69" s="379"/>
      <c r="C69" s="379"/>
      <c r="D69" s="380"/>
      <c r="E69" s="380"/>
      <c r="F69" s="380"/>
      <c r="G69" s="380"/>
    </row>
    <row r="70" spans="1:7" ht="15.6">
      <c r="A70" s="379"/>
      <c r="B70" s="379"/>
      <c r="C70" s="379"/>
      <c r="D70" s="380"/>
      <c r="E70" s="380"/>
      <c r="F70" s="380"/>
      <c r="G70" s="380"/>
    </row>
    <row r="71" spans="1:7" ht="15.6">
      <c r="A71" s="379"/>
      <c r="B71" s="379"/>
      <c r="C71" s="379"/>
      <c r="D71" s="380"/>
      <c r="E71" s="380"/>
      <c r="F71" s="380"/>
      <c r="G71" s="380"/>
    </row>
    <row r="72" spans="1:7" ht="15.6">
      <c r="A72" s="379"/>
      <c r="B72" s="379"/>
      <c r="C72" s="379"/>
      <c r="D72" s="380"/>
      <c r="E72" s="380"/>
      <c r="F72" s="380"/>
      <c r="G72" s="380"/>
    </row>
    <row r="73" spans="1:7" ht="15.6">
      <c r="A73" s="379"/>
      <c r="B73" s="379"/>
      <c r="C73" s="379"/>
      <c r="D73" s="380"/>
      <c r="E73" s="380"/>
      <c r="F73" s="380"/>
      <c r="G73" s="380"/>
    </row>
    <row r="74" spans="1:7" ht="15.6">
      <c r="A74" s="379"/>
      <c r="B74" s="379"/>
      <c r="C74" s="379"/>
      <c r="D74" s="380"/>
      <c r="E74" s="380"/>
      <c r="F74" s="380"/>
      <c r="G74" s="380"/>
    </row>
    <row r="75" spans="1:7" ht="15.6">
      <c r="A75" s="379"/>
      <c r="B75" s="379"/>
      <c r="C75" s="379"/>
      <c r="D75" s="380"/>
      <c r="E75" s="380"/>
      <c r="F75" s="380"/>
      <c r="G75" s="380"/>
    </row>
    <row r="76" spans="1:7" ht="15.6">
      <c r="A76" s="379"/>
      <c r="B76" s="379"/>
      <c r="C76" s="379"/>
      <c r="D76" s="380"/>
      <c r="E76" s="380"/>
      <c r="F76" s="380"/>
      <c r="G76" s="380"/>
    </row>
    <row r="77" spans="1:7" ht="15.6">
      <c r="A77" s="379"/>
      <c r="B77" s="379"/>
      <c r="C77" s="379"/>
      <c r="D77" s="380"/>
      <c r="E77" s="380"/>
      <c r="F77" s="380"/>
      <c r="G77" s="380"/>
    </row>
    <row r="83" spans="1:8" ht="15.6">
      <c r="A83" s="197"/>
      <c r="B83" s="198"/>
      <c r="C83" s="198"/>
      <c r="D83" s="198"/>
      <c r="E83" s="198"/>
      <c r="F83" s="198"/>
      <c r="G83" s="199"/>
      <c r="H83" s="197"/>
    </row>
    <row r="84" spans="1:8" ht="15.6">
      <c r="A84" s="197"/>
      <c r="B84" s="198"/>
      <c r="C84" s="198"/>
      <c r="D84" s="198"/>
      <c r="E84" s="198"/>
      <c r="F84" s="198"/>
      <c r="G84" s="199"/>
      <c r="H84" s="197"/>
    </row>
    <row r="85" spans="1:8" ht="15.6">
      <c r="A85" s="197"/>
      <c r="B85" s="198"/>
      <c r="C85" s="198"/>
      <c r="D85" s="198"/>
      <c r="E85" s="198"/>
      <c r="F85" s="198"/>
      <c r="G85" s="199"/>
      <c r="H85" s="197"/>
    </row>
    <row r="86" spans="1:8" ht="15.6">
      <c r="A86" s="197"/>
      <c r="B86" s="198"/>
      <c r="C86" s="198"/>
      <c r="D86" s="198"/>
      <c r="E86" s="198"/>
      <c r="F86" s="198"/>
      <c r="G86" s="199"/>
      <c r="H86" s="197"/>
    </row>
    <row r="87" spans="1:8" ht="15.6">
      <c r="A87" s="197"/>
      <c r="B87" s="198"/>
      <c r="C87" s="198"/>
      <c r="D87" s="198"/>
      <c r="E87" s="198"/>
      <c r="F87" s="198"/>
      <c r="G87" s="199"/>
      <c r="H87" s="197"/>
    </row>
    <row r="88" spans="1:8" ht="15.6">
      <c r="A88" s="197"/>
      <c r="B88" s="198"/>
      <c r="C88" s="198"/>
      <c r="D88" s="198"/>
      <c r="E88" s="198"/>
      <c r="F88" s="198"/>
      <c r="G88" s="199"/>
      <c r="H88" s="197"/>
    </row>
    <row r="89" spans="1:8" ht="15.6">
      <c r="A89" s="197"/>
      <c r="B89" s="198"/>
      <c r="C89" s="198"/>
      <c r="D89" s="198"/>
      <c r="E89" s="198"/>
      <c r="F89" s="198"/>
      <c r="G89" s="199"/>
      <c r="H89" s="197"/>
    </row>
    <row r="90" spans="1:8" ht="15.6">
      <c r="A90" s="197"/>
      <c r="B90" s="198"/>
      <c r="C90" s="198"/>
      <c r="D90" s="198"/>
      <c r="E90" s="198"/>
      <c r="F90" s="198"/>
      <c r="G90" s="199"/>
      <c r="H90" s="197"/>
    </row>
    <row r="91" spans="1:8" ht="15.6">
      <c r="A91" s="197"/>
      <c r="B91" s="198"/>
      <c r="C91" s="198"/>
      <c r="D91" s="198"/>
      <c r="E91" s="198"/>
      <c r="F91" s="198"/>
      <c r="G91" s="199"/>
      <c r="H91" s="197"/>
    </row>
    <row r="92" spans="1:8" ht="15.6">
      <c r="A92" s="197"/>
      <c r="B92" s="198"/>
      <c r="C92" s="198"/>
      <c r="D92" s="198"/>
      <c r="E92" s="198"/>
      <c r="F92" s="198"/>
      <c r="G92" s="199"/>
      <c r="H92" s="197"/>
    </row>
    <row r="93" spans="1:8" ht="15.6">
      <c r="A93" s="197"/>
      <c r="B93" s="198"/>
      <c r="C93" s="198"/>
      <c r="D93" s="198"/>
      <c r="E93" s="198"/>
      <c r="F93" s="198"/>
      <c r="G93" s="199"/>
      <c r="H93" s="197"/>
    </row>
    <row r="94" spans="1:8" ht="15.6">
      <c r="A94" s="197"/>
      <c r="B94" s="198"/>
      <c r="C94" s="198"/>
      <c r="D94" s="198"/>
      <c r="E94" s="198"/>
      <c r="F94" s="198"/>
      <c r="G94" s="199"/>
      <c r="H94" s="197"/>
    </row>
    <row r="95" spans="1:8" ht="15.6">
      <c r="A95" s="197"/>
      <c r="B95" s="198"/>
    </row>
    <row r="96" spans="1:8" ht="15.6">
      <c r="A96" s="197"/>
      <c r="B96" s="198"/>
    </row>
  </sheetData>
  <mergeCells count="1">
    <mergeCell ref="E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19" workbookViewId="0">
      <selection activeCell="I7" sqref="I7"/>
    </sheetView>
  </sheetViews>
  <sheetFormatPr defaultColWidth="9" defaultRowHeight="13.2"/>
  <cols>
    <col min="1" max="1" width="1.5" style="389" customWidth="1"/>
    <col min="2" max="2" width="30.8984375" style="389" customWidth="1"/>
    <col min="3" max="3" width="8.8984375" style="389" customWidth="1"/>
    <col min="4" max="4" width="9.09765625" style="389" customWidth="1"/>
    <col min="5" max="7" width="10.59765625" style="389" customWidth="1"/>
    <col min="8" max="16384" width="9" style="389"/>
  </cols>
  <sheetData>
    <row r="1" spans="1:10" ht="20.100000000000001" customHeight="1">
      <c r="A1" s="381" t="s">
        <v>701</v>
      </c>
      <c r="B1" s="903"/>
      <c r="C1" s="360"/>
      <c r="D1" s="360"/>
      <c r="E1" s="360"/>
      <c r="F1" s="360"/>
      <c r="G1" s="360"/>
      <c r="H1" s="706"/>
      <c r="I1" s="706"/>
      <c r="J1" s="706"/>
    </row>
    <row r="2" spans="1:10" ht="20.100000000000001" customHeight="1">
      <c r="A2" s="904" t="s">
        <v>302</v>
      </c>
      <c r="B2" s="905"/>
      <c r="C2" s="361"/>
      <c r="D2" s="361"/>
      <c r="E2" s="361"/>
      <c r="F2" s="361"/>
      <c r="G2" s="361"/>
      <c r="H2" s="706"/>
      <c r="I2" s="706"/>
      <c r="J2" s="706"/>
    </row>
    <row r="3" spans="1:10" ht="20.100000000000001" customHeight="1">
      <c r="A3" s="362"/>
      <c r="B3" s="363"/>
      <c r="C3" s="363"/>
      <c r="D3" s="363"/>
      <c r="E3" s="363"/>
      <c r="F3" s="363"/>
      <c r="G3" s="364"/>
      <c r="H3" s="706"/>
      <c r="I3" s="706"/>
      <c r="J3" s="706"/>
    </row>
    <row r="4" spans="1:10" ht="20.100000000000001" customHeight="1">
      <c r="A4" s="201"/>
      <c r="B4" s="201"/>
      <c r="C4" s="906" t="s">
        <v>86</v>
      </c>
      <c r="D4" s="906" t="s">
        <v>86</v>
      </c>
      <c r="E4" s="906" t="s">
        <v>378</v>
      </c>
      <c r="F4" s="906" t="s">
        <v>378</v>
      </c>
      <c r="G4" s="906" t="s">
        <v>89</v>
      </c>
      <c r="H4" s="706"/>
      <c r="I4" s="706"/>
      <c r="J4" s="706"/>
    </row>
    <row r="5" spans="1:10" ht="20.100000000000001" customHeight="1">
      <c r="A5" s="365"/>
      <c r="B5" s="365"/>
      <c r="C5" s="907" t="s">
        <v>91</v>
      </c>
      <c r="D5" s="907" t="s">
        <v>55</v>
      </c>
      <c r="E5" s="907" t="s">
        <v>638</v>
      </c>
      <c r="F5" s="907" t="s">
        <v>638</v>
      </c>
      <c r="G5" s="907" t="s">
        <v>638</v>
      </c>
      <c r="H5" s="706"/>
      <c r="I5" s="706"/>
      <c r="J5" s="706"/>
    </row>
    <row r="6" spans="1:10" ht="20.100000000000001" customHeight="1">
      <c r="A6" s="365"/>
      <c r="B6" s="365"/>
      <c r="C6" s="366" t="s">
        <v>92</v>
      </c>
      <c r="D6" s="366" t="s">
        <v>92</v>
      </c>
      <c r="E6" s="366" t="s">
        <v>140</v>
      </c>
      <c r="F6" s="366" t="s">
        <v>163</v>
      </c>
      <c r="G6" s="366" t="s">
        <v>163</v>
      </c>
      <c r="H6" s="706"/>
      <c r="I6" s="706"/>
      <c r="J6" s="706"/>
    </row>
    <row r="7" spans="1:10" ht="20.100000000000001" customHeight="1">
      <c r="A7" s="365"/>
      <c r="B7" s="365"/>
      <c r="C7" s="367">
        <v>2021</v>
      </c>
      <c r="D7" s="367">
        <v>2021</v>
      </c>
      <c r="E7" s="367" t="s">
        <v>678</v>
      </c>
      <c r="F7" s="367" t="s">
        <v>386</v>
      </c>
      <c r="G7" s="367" t="s">
        <v>386</v>
      </c>
      <c r="H7" s="706"/>
      <c r="I7" s="706"/>
      <c r="J7" s="706"/>
    </row>
    <row r="8" spans="1:10" ht="20.100000000000001" customHeight="1">
      <c r="A8" s="365"/>
      <c r="B8" s="365"/>
      <c r="C8" s="368"/>
      <c r="D8" s="368"/>
      <c r="E8" s="369"/>
      <c r="F8" s="369"/>
      <c r="G8" s="370"/>
      <c r="H8" s="706"/>
      <c r="I8" s="706"/>
      <c r="J8" s="706"/>
    </row>
    <row r="9" spans="1:10" ht="20.100000000000001" customHeight="1">
      <c r="A9" s="508" t="s">
        <v>383</v>
      </c>
      <c r="B9" s="917"/>
      <c r="C9" s="918">
        <v>114477.58944672973</v>
      </c>
      <c r="D9" s="918">
        <v>1194968.7175967351</v>
      </c>
      <c r="E9" s="918">
        <v>105.64418426907744</v>
      </c>
      <c r="F9" s="918">
        <v>72.393559145264391</v>
      </c>
      <c r="G9" s="918">
        <v>94.394651547451119</v>
      </c>
      <c r="H9" s="706"/>
      <c r="I9" s="706"/>
      <c r="J9" s="706"/>
    </row>
    <row r="10" spans="1:10" ht="20.100000000000001" customHeight="1">
      <c r="A10" s="915" t="s">
        <v>293</v>
      </c>
      <c r="B10" s="919"/>
      <c r="C10" s="918"/>
      <c r="D10" s="918"/>
      <c r="E10" s="918"/>
      <c r="F10" s="918"/>
      <c r="G10" s="918"/>
      <c r="H10" s="706"/>
      <c r="I10" s="706"/>
      <c r="J10" s="706"/>
    </row>
    <row r="11" spans="1:10" ht="20.100000000000001" customHeight="1">
      <c r="A11" s="383"/>
      <c r="B11" s="919" t="s">
        <v>294</v>
      </c>
      <c r="C11" s="920">
        <v>112834.28777710076</v>
      </c>
      <c r="D11" s="920">
        <v>1175021.0016181357</v>
      </c>
      <c r="E11" s="920">
        <v>105.71338504474868</v>
      </c>
      <c r="F11" s="920">
        <v>72.146626548449305</v>
      </c>
      <c r="G11" s="920">
        <v>94.659031169024871</v>
      </c>
      <c r="H11" s="706"/>
      <c r="I11" s="706"/>
      <c r="J11" s="706"/>
    </row>
    <row r="12" spans="1:10" ht="20.100000000000001" customHeight="1">
      <c r="A12" s="383"/>
      <c r="B12" s="919" t="s">
        <v>295</v>
      </c>
      <c r="C12" s="920">
        <v>1643.3016696289706</v>
      </c>
      <c r="D12" s="920">
        <v>19947.715978599626</v>
      </c>
      <c r="E12" s="920">
        <v>101.1</v>
      </c>
      <c r="F12" s="920">
        <v>94.633330285795367</v>
      </c>
      <c r="G12" s="920">
        <v>81.058858215855338</v>
      </c>
      <c r="H12" s="706"/>
      <c r="I12" s="706"/>
      <c r="J12" s="706"/>
    </row>
    <row r="13" spans="1:10" ht="20.100000000000001" customHeight="1">
      <c r="A13" s="915" t="s">
        <v>296</v>
      </c>
      <c r="B13" s="919"/>
      <c r="C13" s="918"/>
      <c r="D13" s="918"/>
      <c r="E13" s="918"/>
      <c r="F13" s="918"/>
      <c r="G13" s="918"/>
      <c r="H13" s="706"/>
      <c r="I13" s="706"/>
      <c r="J13" s="706"/>
    </row>
    <row r="14" spans="1:10" ht="20.100000000000001" customHeight="1">
      <c r="A14" s="384"/>
      <c r="B14" s="921" t="s">
        <v>297</v>
      </c>
      <c r="C14" s="920">
        <v>398.8</v>
      </c>
      <c r="D14" s="920">
        <v>4102.6130126858643</v>
      </c>
      <c r="E14" s="920">
        <v>96.631936031015272</v>
      </c>
      <c r="F14" s="920">
        <v>91.133455210237656</v>
      </c>
      <c r="G14" s="920">
        <v>109.98962500498297</v>
      </c>
      <c r="H14" s="706"/>
      <c r="I14" s="706"/>
      <c r="J14" s="706"/>
    </row>
    <row r="15" spans="1:10" ht="20.100000000000001" customHeight="1">
      <c r="A15" s="384"/>
      <c r="B15" s="921" t="s">
        <v>298</v>
      </c>
      <c r="C15" s="920">
        <v>6370.6191729473539</v>
      </c>
      <c r="D15" s="920">
        <v>60960.412256805605</v>
      </c>
      <c r="E15" s="920">
        <v>101.70000000000002</v>
      </c>
      <c r="F15" s="920">
        <v>92.1</v>
      </c>
      <c r="G15" s="920">
        <v>103.64116286032888</v>
      </c>
      <c r="H15" s="706"/>
      <c r="I15" s="706"/>
      <c r="J15" s="706"/>
    </row>
    <row r="16" spans="1:10" ht="20.100000000000001" customHeight="1">
      <c r="A16" s="384"/>
      <c r="B16" s="921" t="s">
        <v>299</v>
      </c>
      <c r="C16" s="920">
        <v>26787.364828497335</v>
      </c>
      <c r="D16" s="920">
        <v>237132.31792588445</v>
      </c>
      <c r="E16" s="920">
        <v>109.79999999999998</v>
      </c>
      <c r="F16" s="920">
        <v>79.17</v>
      </c>
      <c r="G16" s="920">
        <v>99.037620005029297</v>
      </c>
      <c r="H16" s="706"/>
      <c r="I16" s="706"/>
      <c r="J16" s="706"/>
    </row>
    <row r="17" spans="1:10" ht="20.100000000000001" customHeight="1">
      <c r="A17" s="384"/>
      <c r="B17" s="921" t="s">
        <v>300</v>
      </c>
      <c r="C17" s="920">
        <v>80910.13654528503</v>
      </c>
      <c r="D17" s="920">
        <v>892593.51394435926</v>
      </c>
      <c r="E17" s="920">
        <v>104.70000000000002</v>
      </c>
      <c r="F17" s="920">
        <v>69.2</v>
      </c>
      <c r="G17" s="920">
        <v>92.617298419264955</v>
      </c>
      <c r="H17" s="706"/>
      <c r="I17" s="706"/>
      <c r="J17" s="706"/>
    </row>
    <row r="18" spans="1:10" ht="20.100000000000001" customHeight="1">
      <c r="A18" s="384"/>
      <c r="B18" s="921" t="s">
        <v>301</v>
      </c>
      <c r="C18" s="920">
        <v>10.668900000000002</v>
      </c>
      <c r="D18" s="920">
        <v>179.86045700000003</v>
      </c>
      <c r="E18" s="920">
        <v>106</v>
      </c>
      <c r="F18" s="920">
        <v>52.7944315758333</v>
      </c>
      <c r="G18" s="920">
        <v>90.275157587080287</v>
      </c>
      <c r="H18" s="706"/>
      <c r="I18" s="706"/>
      <c r="J18" s="706"/>
    </row>
    <row r="19" spans="1:10" ht="20.100000000000001" customHeight="1">
      <c r="A19" s="384"/>
      <c r="B19" s="921"/>
      <c r="C19" s="922"/>
      <c r="D19" s="922"/>
      <c r="E19" s="916"/>
      <c r="F19" s="916"/>
      <c r="G19" s="916"/>
      <c r="H19" s="706"/>
      <c r="I19" s="706"/>
      <c r="J19" s="706"/>
    </row>
    <row r="20" spans="1:10" ht="20.100000000000001" customHeight="1">
      <c r="A20" s="508" t="s">
        <v>431</v>
      </c>
      <c r="B20" s="917"/>
      <c r="C20" s="918">
        <v>24337.311937496575</v>
      </c>
      <c r="D20" s="918">
        <v>242817.05481750445</v>
      </c>
      <c r="E20" s="918">
        <v>104.76495138604858</v>
      </c>
      <c r="F20" s="918">
        <v>84.06107864637049</v>
      </c>
      <c r="G20" s="918">
        <v>99.700948396038612</v>
      </c>
      <c r="H20" s="706"/>
      <c r="I20" s="706"/>
      <c r="J20" s="706"/>
    </row>
    <row r="21" spans="1:10" ht="20.100000000000001" customHeight="1">
      <c r="A21" s="915" t="s">
        <v>293</v>
      </c>
      <c r="B21" s="919"/>
      <c r="C21" s="918"/>
      <c r="D21" s="918"/>
      <c r="E21" s="918"/>
      <c r="F21" s="918"/>
      <c r="G21" s="918"/>
      <c r="H21" s="706"/>
      <c r="I21" s="706"/>
      <c r="J21" s="706"/>
    </row>
    <row r="22" spans="1:10" ht="20.100000000000001" customHeight="1">
      <c r="A22" s="383"/>
      <c r="B22" s="919" t="s">
        <v>294</v>
      </c>
      <c r="C22" s="920">
        <v>14961.524550569316</v>
      </c>
      <c r="D22" s="920">
        <v>143871.86799515522</v>
      </c>
      <c r="E22" s="920">
        <v>107.34158564341429</v>
      </c>
      <c r="F22" s="920">
        <v>88.433858162076689</v>
      </c>
      <c r="G22" s="920">
        <v>112.78444192296591</v>
      </c>
      <c r="H22" s="706"/>
      <c r="I22" s="706"/>
      <c r="J22" s="706"/>
    </row>
    <row r="23" spans="1:10" ht="20.100000000000001" customHeight="1">
      <c r="A23" s="383"/>
      <c r="B23" s="919" t="s">
        <v>295</v>
      </c>
      <c r="C23" s="920">
        <v>9375.7873869272589</v>
      </c>
      <c r="D23" s="920">
        <v>98945.18682234922</v>
      </c>
      <c r="E23" s="920">
        <v>100.9</v>
      </c>
      <c r="F23" s="920">
        <v>77.913293656793854</v>
      </c>
      <c r="G23" s="920">
        <v>85.310956488270705</v>
      </c>
      <c r="H23" s="706"/>
      <c r="I23" s="706"/>
      <c r="J23" s="706"/>
    </row>
    <row r="24" spans="1:10" ht="20.100000000000001" customHeight="1">
      <c r="A24" s="915" t="s">
        <v>296</v>
      </c>
      <c r="B24" s="919"/>
      <c r="C24" s="918"/>
      <c r="D24" s="918"/>
      <c r="E24" s="918"/>
      <c r="F24" s="918"/>
      <c r="G24" s="918"/>
      <c r="H24" s="706"/>
      <c r="I24" s="706"/>
      <c r="J24" s="706"/>
    </row>
    <row r="25" spans="1:10" ht="20.100000000000001" customHeight="1">
      <c r="A25" s="384"/>
      <c r="B25" s="921" t="s">
        <v>297</v>
      </c>
      <c r="C25" s="920">
        <v>282</v>
      </c>
      <c r="D25" s="920">
        <v>2721.9855298067805</v>
      </c>
      <c r="E25" s="920">
        <v>108.96445131375579</v>
      </c>
      <c r="F25" s="920">
        <v>85.454545454545453</v>
      </c>
      <c r="G25" s="920">
        <v>101.22736149988287</v>
      </c>
      <c r="H25" s="706"/>
      <c r="I25" s="706"/>
      <c r="J25" s="706"/>
    </row>
    <row r="26" spans="1:10" ht="20.100000000000001" customHeight="1">
      <c r="A26" s="384"/>
      <c r="B26" s="921" t="s">
        <v>298</v>
      </c>
      <c r="C26" s="920">
        <v>13280.75695209952</v>
      </c>
      <c r="D26" s="920">
        <v>124761.30049778569</v>
      </c>
      <c r="E26" s="920">
        <v>102</v>
      </c>
      <c r="F26" s="920">
        <v>90.100000000000009</v>
      </c>
      <c r="G26" s="920">
        <v>100.44185574338805</v>
      </c>
      <c r="H26" s="706"/>
      <c r="I26" s="706"/>
      <c r="J26" s="706"/>
    </row>
    <row r="27" spans="1:10" ht="20.100000000000001" customHeight="1">
      <c r="A27" s="384"/>
      <c r="B27" s="921" t="s">
        <v>299</v>
      </c>
      <c r="C27" s="920">
        <v>4923.1025937415006</v>
      </c>
      <c r="D27" s="920">
        <v>50137.9177894881</v>
      </c>
      <c r="E27" s="920">
        <v>113.7</v>
      </c>
      <c r="F27" s="920">
        <v>78.02</v>
      </c>
      <c r="G27" s="920">
        <v>102.88621125494709</v>
      </c>
      <c r="H27" s="706"/>
      <c r="I27" s="706"/>
      <c r="J27" s="706"/>
    </row>
    <row r="28" spans="1:10" ht="20.100000000000001" customHeight="1">
      <c r="A28" s="384"/>
      <c r="B28" s="921" t="s">
        <v>300</v>
      </c>
      <c r="C28" s="920">
        <v>5299.216441655557</v>
      </c>
      <c r="D28" s="920">
        <v>61854.972751014517</v>
      </c>
      <c r="E28" s="920">
        <v>103.99999999999999</v>
      </c>
      <c r="F28" s="920">
        <v>71.5</v>
      </c>
      <c r="G28" s="920">
        <v>94.815657843076551</v>
      </c>
      <c r="H28" s="706"/>
      <c r="I28" s="706"/>
      <c r="J28" s="706"/>
    </row>
    <row r="29" spans="1:10" ht="20.100000000000001" customHeight="1">
      <c r="A29" s="384"/>
      <c r="B29" s="384" t="s">
        <v>301</v>
      </c>
      <c r="C29" s="920">
        <v>552.23595</v>
      </c>
      <c r="D29" s="920">
        <v>3340.8782494093575</v>
      </c>
      <c r="E29" s="920">
        <v>105</v>
      </c>
      <c r="F29" s="920">
        <v>344.33762656105927</v>
      </c>
      <c r="G29" s="920">
        <v>124.8727511353988</v>
      </c>
      <c r="H29" s="706"/>
      <c r="I29" s="706"/>
      <c r="J29" s="706"/>
    </row>
    <row r="30" spans="1:10" ht="20.100000000000001" customHeight="1">
      <c r="A30" s="372"/>
      <c r="B30" s="372"/>
      <c r="C30" s="923"/>
      <c r="D30" s="923"/>
      <c r="E30" s="923"/>
      <c r="F30" s="385"/>
      <c r="G30" s="385"/>
      <c r="H30" s="706"/>
      <c r="I30" s="706"/>
      <c r="J30" s="706"/>
    </row>
    <row r="31" spans="1:10" ht="20.100000000000001" customHeight="1">
      <c r="A31" s="372"/>
      <c r="B31" s="372"/>
      <c r="C31" s="924"/>
      <c r="D31" s="924"/>
      <c r="E31" s="924"/>
      <c r="F31" s="372"/>
      <c r="G31" s="372"/>
      <c r="H31" s="706"/>
      <c r="I31" s="706"/>
      <c r="J31" s="706"/>
    </row>
    <row r="32" spans="1:10" ht="20.100000000000001" customHeight="1">
      <c r="A32" s="372"/>
      <c r="B32" s="372"/>
      <c r="C32" s="372"/>
      <c r="D32" s="372"/>
      <c r="E32" s="372"/>
      <c r="F32" s="372"/>
      <c r="G32" s="372"/>
      <c r="H32" s="706"/>
      <c r="I32" s="706"/>
      <c r="J32" s="706"/>
    </row>
    <row r="33" spans="1:10" ht="20.100000000000001" customHeight="1">
      <c r="A33" s="372"/>
      <c r="B33" s="372"/>
      <c r="C33" s="372"/>
      <c r="D33" s="372"/>
      <c r="E33" s="372"/>
      <c r="F33" s="372"/>
      <c r="G33" s="372"/>
      <c r="H33" s="706"/>
      <c r="I33" s="706"/>
      <c r="J33" s="706"/>
    </row>
    <row r="34" spans="1:10" ht="20.100000000000001" customHeight="1">
      <c r="A34" s="372"/>
      <c r="B34" s="372"/>
      <c r="C34" s="372"/>
      <c r="D34" s="372"/>
      <c r="E34" s="372"/>
      <c r="F34" s="372"/>
      <c r="G34" s="372"/>
      <c r="H34" s="706"/>
      <c r="I34" s="706"/>
      <c r="J34" s="706"/>
    </row>
    <row r="35" spans="1:10" ht="20.100000000000001" customHeight="1">
      <c r="A35" s="372"/>
      <c r="B35" s="372"/>
      <c r="C35" s="372"/>
      <c r="D35" s="372"/>
      <c r="E35" s="372"/>
      <c r="F35" s="372"/>
      <c r="G35" s="372"/>
      <c r="H35" s="706"/>
      <c r="I35" s="706"/>
      <c r="J35" s="706"/>
    </row>
    <row r="36" spans="1:10" ht="20.100000000000001" customHeight="1">
      <c r="A36" s="372"/>
      <c r="B36" s="372"/>
      <c r="C36" s="372"/>
      <c r="D36" s="372"/>
      <c r="E36" s="372"/>
      <c r="F36" s="372"/>
      <c r="G36" s="372"/>
      <c r="H36" s="706"/>
      <c r="I36" s="706"/>
      <c r="J36" s="706"/>
    </row>
    <row r="37" spans="1:10">
      <c r="A37" s="372"/>
      <c r="B37" s="372"/>
      <c r="C37" s="372"/>
      <c r="D37" s="372"/>
      <c r="E37" s="372"/>
      <c r="F37" s="372"/>
      <c r="G37" s="372"/>
      <c r="H37" s="706"/>
      <c r="I37" s="706"/>
      <c r="J37" s="706"/>
    </row>
    <row r="38" spans="1:10">
      <c r="A38" s="372"/>
      <c r="B38" s="372"/>
      <c r="C38" s="372"/>
      <c r="D38" s="372"/>
      <c r="E38" s="372"/>
      <c r="F38" s="372"/>
      <c r="G38" s="372"/>
      <c r="H38" s="706"/>
      <c r="I38" s="706"/>
      <c r="J38" s="706"/>
    </row>
    <row r="39" spans="1:10">
      <c r="A39" s="372"/>
      <c r="B39" s="372"/>
      <c r="C39" s="372"/>
      <c r="D39" s="372"/>
      <c r="E39" s="372"/>
      <c r="F39" s="372"/>
      <c r="G39" s="372"/>
      <c r="H39" s="706"/>
      <c r="I39" s="706"/>
      <c r="J39" s="706"/>
    </row>
    <row r="40" spans="1:10">
      <c r="A40" s="372"/>
      <c r="B40" s="372"/>
      <c r="C40" s="372"/>
      <c r="D40" s="372"/>
      <c r="E40" s="372"/>
      <c r="F40" s="372"/>
      <c r="G40" s="372"/>
      <c r="H40" s="706"/>
      <c r="I40" s="706"/>
      <c r="J40" s="706"/>
    </row>
    <row r="41" spans="1:10">
      <c r="A41" s="372"/>
      <c r="B41" s="372"/>
      <c r="C41" s="372"/>
      <c r="D41" s="372"/>
      <c r="E41" s="372"/>
      <c r="F41" s="372"/>
      <c r="G41" s="372"/>
      <c r="H41" s="706"/>
      <c r="I41" s="706"/>
      <c r="J41" s="706"/>
    </row>
    <row r="42" spans="1:10">
      <c r="A42" s="372"/>
      <c r="B42" s="372"/>
      <c r="C42" s="372"/>
      <c r="D42" s="372"/>
      <c r="E42" s="372"/>
      <c r="F42" s="372"/>
      <c r="G42" s="372"/>
      <c r="H42" s="706"/>
      <c r="I42" s="706"/>
      <c r="J42" s="706"/>
    </row>
    <row r="43" spans="1:10">
      <c r="A43" s="372"/>
      <c r="B43" s="372"/>
      <c r="C43" s="372"/>
      <c r="D43" s="372"/>
      <c r="E43" s="372"/>
      <c r="F43" s="372"/>
      <c r="G43" s="372"/>
      <c r="H43" s="706"/>
      <c r="I43" s="706"/>
      <c r="J43" s="706"/>
    </row>
    <row r="44" spans="1:10">
      <c r="A44" s="372"/>
      <c r="B44" s="372"/>
      <c r="C44" s="372"/>
      <c r="D44" s="372"/>
      <c r="E44" s="372"/>
      <c r="F44" s="372"/>
      <c r="G44" s="372"/>
      <c r="H44" s="706"/>
      <c r="I44" s="706"/>
      <c r="J44" s="706"/>
    </row>
    <row r="45" spans="1:10">
      <c r="A45" s="372"/>
      <c r="B45" s="372"/>
      <c r="C45" s="372"/>
      <c r="D45" s="372"/>
      <c r="E45" s="372"/>
      <c r="F45" s="372"/>
      <c r="G45" s="372"/>
      <c r="H45" s="706"/>
      <c r="I45" s="706"/>
      <c r="J45" s="706"/>
    </row>
    <row r="46" spans="1:10">
      <c r="A46" s="372"/>
      <c r="B46" s="372"/>
      <c r="C46" s="372"/>
      <c r="D46" s="372"/>
      <c r="E46" s="372"/>
      <c r="F46" s="372"/>
      <c r="G46" s="372"/>
      <c r="H46" s="706"/>
      <c r="I46" s="706"/>
      <c r="J46" s="706"/>
    </row>
    <row r="47" spans="1:10">
      <c r="A47" s="372"/>
      <c r="B47" s="372"/>
      <c r="C47" s="372"/>
      <c r="D47" s="372"/>
      <c r="E47" s="372"/>
      <c r="F47" s="372"/>
      <c r="G47" s="372"/>
      <c r="H47" s="706"/>
      <c r="I47" s="706"/>
      <c r="J47" s="706"/>
    </row>
    <row r="48" spans="1:10" ht="15">
      <c r="A48" s="379"/>
      <c r="B48" s="379"/>
      <c r="C48" s="379"/>
      <c r="D48" s="380"/>
      <c r="E48" s="380"/>
      <c r="F48" s="380"/>
      <c r="G48" s="379"/>
      <c r="H48" s="706"/>
      <c r="I48" s="706"/>
      <c r="J48" s="706"/>
    </row>
    <row r="49" spans="1:10" ht="15">
      <c r="A49" s="379"/>
      <c r="B49" s="379"/>
      <c r="C49" s="379"/>
      <c r="D49" s="380"/>
      <c r="E49" s="380"/>
      <c r="F49" s="380"/>
      <c r="G49" s="379"/>
      <c r="H49" s="706"/>
      <c r="I49" s="706"/>
      <c r="J49" s="706"/>
    </row>
    <row r="50" spans="1:10" ht="15">
      <c r="A50" s="379"/>
      <c r="B50" s="379"/>
      <c r="C50" s="379"/>
      <c r="D50" s="380"/>
      <c r="E50" s="380"/>
      <c r="F50" s="380"/>
      <c r="G50" s="379"/>
      <c r="H50" s="706"/>
      <c r="I50" s="706"/>
      <c r="J50" s="706"/>
    </row>
    <row r="51" spans="1:10" ht="15">
      <c r="A51" s="379"/>
      <c r="B51" s="379"/>
      <c r="C51" s="379"/>
      <c r="D51" s="380"/>
      <c r="E51" s="380"/>
      <c r="F51" s="380"/>
      <c r="G51" s="379"/>
      <c r="H51" s="706"/>
      <c r="I51" s="706"/>
      <c r="J51" s="706"/>
    </row>
    <row r="52" spans="1:10" ht="15">
      <c r="A52" s="379"/>
      <c r="B52" s="379"/>
      <c r="C52" s="379"/>
      <c r="D52" s="380"/>
      <c r="E52" s="380"/>
      <c r="F52" s="380"/>
      <c r="G52" s="379"/>
      <c r="H52" s="706"/>
      <c r="I52" s="706"/>
      <c r="J52" s="706"/>
    </row>
    <row r="53" spans="1:10" ht="15">
      <c r="A53" s="379"/>
      <c r="B53" s="379"/>
      <c r="C53" s="379"/>
      <c r="D53" s="380"/>
      <c r="E53" s="380"/>
      <c r="F53" s="380"/>
      <c r="G53" s="379"/>
      <c r="H53" s="706"/>
      <c r="I53" s="706"/>
      <c r="J53" s="706"/>
    </row>
    <row r="54" spans="1:10" ht="15">
      <c r="A54" s="379"/>
      <c r="B54" s="379"/>
      <c r="C54" s="379"/>
      <c r="D54" s="380"/>
      <c r="E54" s="380"/>
      <c r="F54" s="380"/>
      <c r="G54" s="379"/>
    </row>
    <row r="55" spans="1:10" ht="15">
      <c r="A55" s="379"/>
      <c r="B55" s="379"/>
      <c r="C55" s="379"/>
      <c r="D55" s="380"/>
      <c r="E55" s="380"/>
      <c r="F55" s="380"/>
      <c r="G55" s="379"/>
    </row>
    <row r="56" spans="1:10" ht="15">
      <c r="A56" s="379"/>
      <c r="B56" s="379"/>
      <c r="C56" s="379"/>
      <c r="D56" s="380"/>
      <c r="E56" s="380"/>
      <c r="F56" s="380"/>
      <c r="G56" s="379"/>
    </row>
    <row r="57" spans="1:10" ht="15">
      <c r="A57" s="379"/>
      <c r="B57" s="379"/>
      <c r="C57" s="379"/>
      <c r="D57" s="380"/>
      <c r="E57" s="380"/>
      <c r="F57" s="380"/>
      <c r="G57" s="379"/>
    </row>
    <row r="58" spans="1:10" ht="15">
      <c r="A58" s="379"/>
      <c r="B58" s="379"/>
      <c r="C58" s="379"/>
      <c r="D58" s="380"/>
      <c r="E58" s="380"/>
      <c r="F58" s="380"/>
      <c r="G58" s="379"/>
    </row>
    <row r="59" spans="1:10" ht="15">
      <c r="A59" s="379"/>
      <c r="B59" s="379"/>
      <c r="C59" s="379"/>
      <c r="D59" s="380"/>
      <c r="E59" s="380"/>
      <c r="F59" s="380"/>
      <c r="G59" s="379"/>
    </row>
    <row r="60" spans="1:10" ht="15">
      <c r="A60" s="379"/>
      <c r="B60" s="379"/>
      <c r="C60" s="379"/>
      <c r="D60" s="380"/>
      <c r="E60" s="380"/>
      <c r="F60" s="380"/>
      <c r="G60" s="379"/>
    </row>
    <row r="61" spans="1:10" ht="15">
      <c r="A61" s="379"/>
      <c r="B61" s="379"/>
      <c r="C61" s="379"/>
      <c r="D61" s="380"/>
      <c r="E61" s="380"/>
      <c r="F61" s="380"/>
      <c r="G61" s="379"/>
    </row>
    <row r="62" spans="1:10" ht="15">
      <c r="A62" s="379"/>
      <c r="B62" s="379"/>
      <c r="C62" s="379"/>
      <c r="D62" s="380"/>
      <c r="E62" s="380"/>
      <c r="F62" s="380"/>
      <c r="G62" s="379"/>
    </row>
    <row r="63" spans="1:10" ht="15">
      <c r="A63" s="379"/>
      <c r="B63" s="379"/>
      <c r="C63" s="379"/>
      <c r="D63" s="380"/>
      <c r="E63" s="380"/>
      <c r="F63" s="380"/>
      <c r="G63" s="379"/>
    </row>
    <row r="64" spans="1:10" ht="15">
      <c r="A64" s="379"/>
      <c r="B64" s="379"/>
      <c r="C64" s="379"/>
      <c r="D64" s="380"/>
      <c r="E64" s="380"/>
      <c r="F64" s="380"/>
      <c r="G64" s="379"/>
    </row>
    <row r="65" spans="1:7" ht="15">
      <c r="A65" s="379"/>
      <c r="B65" s="379"/>
      <c r="C65" s="379"/>
      <c r="D65" s="380"/>
      <c r="E65" s="380"/>
      <c r="F65" s="380"/>
      <c r="G65" s="379"/>
    </row>
    <row r="66" spans="1:7" ht="15">
      <c r="A66" s="379"/>
      <c r="B66" s="379"/>
      <c r="C66" s="379"/>
      <c r="D66" s="380"/>
      <c r="E66" s="380"/>
      <c r="F66" s="380"/>
      <c r="G66" s="379"/>
    </row>
    <row r="67" spans="1:7" ht="15">
      <c r="A67" s="379"/>
      <c r="B67" s="379"/>
      <c r="C67" s="379"/>
      <c r="D67" s="380"/>
      <c r="E67" s="380"/>
      <c r="F67" s="380"/>
      <c r="G67" s="379"/>
    </row>
    <row r="68" spans="1:7" ht="15">
      <c r="A68" s="379"/>
      <c r="B68" s="379"/>
      <c r="C68" s="379"/>
      <c r="D68" s="380"/>
      <c r="E68" s="380"/>
      <c r="F68" s="380"/>
      <c r="G68" s="379"/>
    </row>
    <row r="69" spans="1:7" ht="15">
      <c r="A69" s="379"/>
      <c r="B69" s="379"/>
      <c r="C69" s="379"/>
      <c r="D69" s="380"/>
      <c r="E69" s="380"/>
      <c r="F69" s="380"/>
      <c r="G69" s="379"/>
    </row>
    <row r="70" spans="1:7" ht="15">
      <c r="A70" s="379"/>
      <c r="B70" s="379"/>
      <c r="C70" s="379"/>
      <c r="D70" s="380"/>
      <c r="E70" s="380"/>
      <c r="F70" s="380"/>
      <c r="G70" s="379"/>
    </row>
    <row r="71" spans="1:7" ht="15">
      <c r="A71" s="379"/>
      <c r="B71" s="379"/>
      <c r="C71" s="379"/>
      <c r="D71" s="380"/>
      <c r="E71" s="380"/>
      <c r="F71" s="380"/>
      <c r="G71" s="379"/>
    </row>
    <row r="72" spans="1:7" ht="15">
      <c r="A72" s="379"/>
      <c r="B72" s="379"/>
      <c r="C72" s="379"/>
      <c r="D72" s="380"/>
      <c r="E72" s="380"/>
      <c r="F72" s="380"/>
      <c r="G72" s="379"/>
    </row>
    <row r="73" spans="1:7" ht="15">
      <c r="A73" s="379"/>
      <c r="B73" s="379"/>
      <c r="C73" s="379"/>
      <c r="D73" s="380"/>
      <c r="E73" s="380"/>
      <c r="F73" s="380"/>
      <c r="G73" s="379"/>
    </row>
    <row r="74" spans="1:7" ht="15">
      <c r="A74" s="379"/>
      <c r="B74" s="379"/>
      <c r="C74" s="379"/>
      <c r="D74" s="380"/>
      <c r="E74" s="380"/>
      <c r="F74" s="380"/>
      <c r="G74" s="379"/>
    </row>
    <row r="75" spans="1:7" ht="15">
      <c r="A75" s="379"/>
      <c r="B75" s="379"/>
      <c r="C75" s="379"/>
      <c r="D75" s="380"/>
      <c r="E75" s="380"/>
      <c r="F75" s="380"/>
      <c r="G75" s="379"/>
    </row>
    <row r="76" spans="1:7" ht="15">
      <c r="A76" s="379"/>
      <c r="B76" s="379"/>
      <c r="C76" s="379"/>
      <c r="D76" s="380"/>
      <c r="E76" s="380"/>
      <c r="F76" s="380"/>
      <c r="G76" s="379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3" workbookViewId="0">
      <selection activeCell="I7" sqref="I7"/>
    </sheetView>
  </sheetViews>
  <sheetFormatPr defaultColWidth="7.8984375" defaultRowHeight="14.4"/>
  <cols>
    <col min="1" max="1" width="2.69921875" style="200" customWidth="1"/>
    <col min="2" max="2" width="29.19921875" style="200" customWidth="1"/>
    <col min="3" max="6" width="12.69921875" style="200" customWidth="1"/>
    <col min="7" max="7" width="8.59765625" style="200" customWidth="1"/>
    <col min="8" max="8" width="7.8984375" style="200" customWidth="1"/>
    <col min="9" max="16384" width="7.8984375" style="200"/>
  </cols>
  <sheetData>
    <row r="1" spans="1:12" s="195" customFormat="1" ht="21" customHeight="1">
      <c r="A1" s="381" t="s">
        <v>693</v>
      </c>
      <c r="B1" s="903"/>
      <c r="C1" s="360"/>
      <c r="D1" s="360"/>
      <c r="E1" s="360"/>
      <c r="F1" s="360"/>
      <c r="G1" s="706"/>
      <c r="H1" s="706"/>
      <c r="I1" s="706"/>
      <c r="J1" s="706"/>
      <c r="K1" s="389"/>
      <c r="L1" s="389"/>
    </row>
    <row r="2" spans="1:12" s="195" customFormat="1" ht="21" customHeight="1">
      <c r="A2" s="904" t="s">
        <v>302</v>
      </c>
      <c r="B2" s="905"/>
      <c r="C2" s="361"/>
      <c r="D2" s="361"/>
      <c r="E2" s="361"/>
      <c r="F2" s="361"/>
      <c r="G2" s="706"/>
      <c r="H2" s="706"/>
      <c r="I2" s="706"/>
      <c r="J2" s="706"/>
      <c r="K2" s="389"/>
      <c r="L2" s="389"/>
    </row>
    <row r="3" spans="1:12" s="195" customFormat="1" ht="21" customHeight="1">
      <c r="A3" s="362"/>
      <c r="B3" s="363"/>
      <c r="C3" s="363"/>
      <c r="D3" s="363"/>
      <c r="E3" s="363"/>
      <c r="F3" s="363"/>
      <c r="G3" s="706"/>
      <c r="H3" s="706"/>
      <c r="I3" s="706"/>
      <c r="J3" s="706"/>
      <c r="K3" s="389"/>
      <c r="L3" s="389"/>
    </row>
    <row r="4" spans="1:12" s="195" customFormat="1" ht="20.100000000000001" customHeight="1">
      <c r="A4" s="201"/>
      <c r="B4" s="201"/>
      <c r="C4" s="934" t="s">
        <v>32</v>
      </c>
      <c r="D4" s="934" t="s">
        <v>86</v>
      </c>
      <c r="E4" s="1024" t="s">
        <v>376</v>
      </c>
      <c r="F4" s="1024"/>
      <c r="G4" s="706"/>
      <c r="H4" s="706"/>
      <c r="I4" s="706"/>
      <c r="J4" s="706"/>
      <c r="K4" s="389"/>
      <c r="L4" s="389"/>
    </row>
    <row r="5" spans="1:12" s="195" customFormat="1" ht="20.100000000000001" customHeight="1">
      <c r="A5" s="365"/>
      <c r="B5" s="365"/>
      <c r="C5" s="935" t="s">
        <v>151</v>
      </c>
      <c r="D5" s="935" t="s">
        <v>152</v>
      </c>
      <c r="E5" s="935" t="s">
        <v>248</v>
      </c>
      <c r="F5" s="935" t="s">
        <v>87</v>
      </c>
      <c r="G5" s="706"/>
      <c r="H5" s="706"/>
      <c r="I5" s="706"/>
      <c r="J5" s="706"/>
      <c r="K5" s="389"/>
      <c r="L5" s="389"/>
    </row>
    <row r="6" spans="1:12" s="195" customFormat="1" ht="20.100000000000001" customHeight="1">
      <c r="A6" s="365"/>
      <c r="B6" s="365"/>
      <c r="C6" s="507" t="s">
        <v>618</v>
      </c>
      <c r="D6" s="507" t="s">
        <v>618</v>
      </c>
      <c r="E6" s="507" t="s">
        <v>618</v>
      </c>
      <c r="F6" s="507" t="s">
        <v>618</v>
      </c>
      <c r="G6" s="706"/>
      <c r="H6" s="706"/>
      <c r="I6" s="706"/>
      <c r="J6" s="706"/>
      <c r="K6" s="389"/>
      <c r="L6" s="389"/>
    </row>
    <row r="7" spans="1:12" s="195" customFormat="1" ht="20.100000000000001" customHeight="1">
      <c r="A7" s="365"/>
      <c r="B7" s="365"/>
      <c r="C7" s="368"/>
      <c r="D7" s="368"/>
      <c r="E7" s="369"/>
      <c r="F7" s="369"/>
      <c r="G7" s="706"/>
      <c r="H7" s="706"/>
      <c r="I7" s="706"/>
      <c r="J7" s="706"/>
      <c r="K7" s="389"/>
      <c r="L7" s="389"/>
    </row>
    <row r="8" spans="1:12" ht="20.100000000000001" customHeight="1">
      <c r="A8" s="365"/>
      <c r="B8" s="365"/>
      <c r="C8" s="368"/>
      <c r="D8" s="368"/>
      <c r="E8" s="369"/>
      <c r="F8" s="369"/>
      <c r="G8" s="706"/>
      <c r="H8" s="706"/>
      <c r="I8" s="706"/>
      <c r="J8" s="706"/>
      <c r="K8" s="389"/>
      <c r="L8" s="389"/>
    </row>
    <row r="9" spans="1:12" s="195" customFormat="1" ht="20.100000000000001" customHeight="1">
      <c r="A9" s="508" t="s">
        <v>383</v>
      </c>
      <c r="B9" s="382"/>
      <c r="C9" s="929">
        <v>411982.97197377542</v>
      </c>
      <c r="D9" s="929">
        <v>319115.51717428083</v>
      </c>
      <c r="E9" s="931">
        <v>107.98468882789368</v>
      </c>
      <c r="F9" s="931">
        <v>70.254709894371416</v>
      </c>
      <c r="G9" s="706"/>
      <c r="H9" s="706"/>
      <c r="I9" s="706"/>
      <c r="J9" s="706"/>
      <c r="K9" s="389"/>
      <c r="L9" s="389"/>
    </row>
    <row r="10" spans="1:12" s="195" customFormat="1" ht="20.100000000000001" customHeight="1">
      <c r="A10" s="915" t="s">
        <v>293</v>
      </c>
      <c r="B10" s="383"/>
      <c r="C10" s="929"/>
      <c r="D10" s="929"/>
      <c r="E10" s="931"/>
      <c r="F10" s="931"/>
      <c r="G10" s="706"/>
      <c r="H10" s="706"/>
      <c r="I10" s="706"/>
      <c r="J10" s="706"/>
      <c r="K10" s="389"/>
      <c r="L10" s="389"/>
    </row>
    <row r="11" spans="1:12" s="195" customFormat="1" ht="20.100000000000001" customHeight="1">
      <c r="A11" s="383"/>
      <c r="B11" s="383" t="s">
        <v>294</v>
      </c>
      <c r="C11" s="930">
        <v>405151.77572494786</v>
      </c>
      <c r="D11" s="930">
        <v>314191.29525016376</v>
      </c>
      <c r="E11" s="932">
        <v>108.78946450038993</v>
      </c>
      <c r="F11" s="932">
        <v>70.237883084973774</v>
      </c>
      <c r="G11" s="706"/>
      <c r="H11" s="706"/>
      <c r="I11" s="706"/>
      <c r="J11" s="706"/>
      <c r="K11" s="389"/>
      <c r="L11" s="389"/>
    </row>
    <row r="12" spans="1:12" s="195" customFormat="1" ht="20.100000000000001" customHeight="1">
      <c r="A12" s="383"/>
      <c r="B12" s="383" t="s">
        <v>295</v>
      </c>
      <c r="C12" s="930">
        <v>6831.1962488276076</v>
      </c>
      <c r="D12" s="930">
        <v>4924.221924117066</v>
      </c>
      <c r="E12" s="932">
        <v>75.054947944740078</v>
      </c>
      <c r="F12" s="932">
        <v>71.345276304219709</v>
      </c>
      <c r="G12" s="706"/>
      <c r="H12" s="706"/>
      <c r="I12" s="706"/>
      <c r="J12" s="706"/>
      <c r="K12" s="389"/>
      <c r="L12" s="389"/>
    </row>
    <row r="13" spans="1:12" s="195" customFormat="1" ht="20.100000000000001" customHeight="1">
      <c r="A13" s="915" t="s">
        <v>296</v>
      </c>
      <c r="B13" s="383"/>
      <c r="C13" s="929"/>
      <c r="D13" s="929"/>
      <c r="E13" s="931"/>
      <c r="F13" s="931"/>
      <c r="G13" s="706"/>
      <c r="H13" s="706"/>
      <c r="I13" s="706"/>
      <c r="J13" s="706"/>
      <c r="K13" s="389"/>
      <c r="L13" s="389"/>
    </row>
    <row r="14" spans="1:12" s="195" customFormat="1" ht="20.100000000000001" customHeight="1">
      <c r="A14" s="384"/>
      <c r="B14" s="384" t="s">
        <v>297</v>
      </c>
      <c r="C14" s="930">
        <v>1578.9999999999998</v>
      </c>
      <c r="D14" s="930">
        <v>1282.5999999999999</v>
      </c>
      <c r="E14" s="932">
        <v>124.59559693837288</v>
      </c>
      <c r="F14" s="932">
        <v>102.85485164394545</v>
      </c>
      <c r="G14" s="706"/>
      <c r="H14" s="706"/>
      <c r="I14" s="706"/>
      <c r="J14" s="706"/>
      <c r="K14" s="389"/>
      <c r="L14" s="389"/>
    </row>
    <row r="15" spans="1:12" s="195" customFormat="1" ht="20.100000000000001" customHeight="1">
      <c r="A15" s="384"/>
      <c r="B15" s="384" t="s">
        <v>298</v>
      </c>
      <c r="C15" s="930">
        <v>21445.657614009247</v>
      </c>
      <c r="D15" s="930">
        <v>19052.246016210382</v>
      </c>
      <c r="E15" s="932">
        <v>113.08583321075598</v>
      </c>
      <c r="F15" s="932">
        <v>93.777921305062591</v>
      </c>
      <c r="G15" s="706"/>
      <c r="H15" s="706"/>
      <c r="I15" s="706"/>
      <c r="J15" s="706"/>
      <c r="K15" s="389"/>
      <c r="L15" s="389"/>
    </row>
    <row r="16" spans="1:12" s="195" customFormat="1" ht="20.100000000000001" customHeight="1">
      <c r="A16" s="384"/>
      <c r="B16" s="384" t="s">
        <v>299</v>
      </c>
      <c r="C16" s="409">
        <v>83564.838005421872</v>
      </c>
      <c r="D16" s="409">
        <v>74659.763792142345</v>
      </c>
      <c r="E16" s="990">
        <v>117.06699079187494</v>
      </c>
      <c r="F16" s="990">
        <v>78.986462094182059</v>
      </c>
      <c r="G16" s="706"/>
      <c r="H16" s="706"/>
      <c r="I16" s="706"/>
      <c r="J16" s="706"/>
      <c r="K16" s="389"/>
      <c r="L16" s="389"/>
    </row>
    <row r="17" spans="1:12" s="195" customFormat="1" ht="20.100000000000001" customHeight="1">
      <c r="A17" s="384"/>
      <c r="B17" s="384" t="s">
        <v>300</v>
      </c>
      <c r="C17" s="409">
        <v>305320.61479734431</v>
      </c>
      <c r="D17" s="409">
        <v>224081.8734659281</v>
      </c>
      <c r="E17" s="990">
        <v>105.33660086691529</v>
      </c>
      <c r="F17" s="990">
        <v>66.279277620324279</v>
      </c>
      <c r="G17" s="706"/>
      <c r="H17" s="706"/>
      <c r="I17" s="706"/>
      <c r="J17" s="706"/>
      <c r="K17" s="389"/>
      <c r="L17" s="389"/>
    </row>
    <row r="18" spans="1:12" s="195" customFormat="1" ht="20.100000000000001" customHeight="1">
      <c r="A18" s="384"/>
      <c r="B18" s="384" t="s">
        <v>301</v>
      </c>
      <c r="C18" s="409">
        <v>72.861557000000005</v>
      </c>
      <c r="D18" s="409">
        <v>39.033900000000003</v>
      </c>
      <c r="E18" s="990">
        <v>134.85189373468467</v>
      </c>
      <c r="F18" s="990">
        <v>72.88286564246296</v>
      </c>
      <c r="G18" s="706"/>
      <c r="H18" s="706"/>
      <c r="I18" s="706"/>
      <c r="J18" s="706"/>
      <c r="K18" s="389"/>
      <c r="L18" s="389"/>
    </row>
    <row r="19" spans="1:12" s="195" customFormat="1" ht="20.100000000000001" customHeight="1">
      <c r="A19" s="384"/>
      <c r="B19" s="384"/>
      <c r="C19" s="916"/>
      <c r="D19" s="916"/>
      <c r="E19" s="933"/>
      <c r="F19" s="933"/>
      <c r="G19" s="706"/>
      <c r="H19" s="706"/>
      <c r="I19" s="706"/>
      <c r="J19" s="706"/>
      <c r="K19" s="389"/>
      <c r="L19" s="389"/>
    </row>
    <row r="20" spans="1:12" s="195" customFormat="1" ht="20.100000000000001" customHeight="1">
      <c r="A20" s="508" t="s">
        <v>431</v>
      </c>
      <c r="B20" s="382"/>
      <c r="C20" s="410">
        <v>85636.417628326948</v>
      </c>
      <c r="D20" s="410">
        <v>70521.894050780073</v>
      </c>
      <c r="E20" s="991">
        <v>110.6628527962922</v>
      </c>
      <c r="F20" s="991">
        <v>85.360075697201935</v>
      </c>
      <c r="G20" s="706"/>
      <c r="H20" s="706"/>
      <c r="I20" s="706"/>
      <c r="J20" s="706"/>
      <c r="K20" s="389"/>
      <c r="L20" s="389"/>
    </row>
    <row r="21" spans="1:12" s="195" customFormat="1" ht="20.100000000000001" customHeight="1">
      <c r="A21" s="915" t="s">
        <v>293</v>
      </c>
      <c r="B21" s="383"/>
      <c r="C21" s="410"/>
      <c r="D21" s="410"/>
      <c r="E21" s="991"/>
      <c r="F21" s="991"/>
      <c r="G21" s="706"/>
      <c r="H21" s="706"/>
      <c r="I21" s="706"/>
      <c r="J21" s="706"/>
      <c r="K21" s="389"/>
      <c r="L21" s="389"/>
    </row>
    <row r="22" spans="1:12" s="195" customFormat="1" ht="20.100000000000001" customHeight="1">
      <c r="A22" s="383"/>
      <c r="B22" s="383" t="s">
        <v>294</v>
      </c>
      <c r="C22" s="409">
        <v>50934.060329667962</v>
      </c>
      <c r="D22" s="409">
        <v>42368.08404733886</v>
      </c>
      <c r="E22" s="990">
        <v>133.39788158394816</v>
      </c>
      <c r="F22" s="990">
        <v>96.345701757377782</v>
      </c>
      <c r="G22" s="706"/>
      <c r="H22" s="706"/>
      <c r="I22" s="706"/>
      <c r="J22" s="706"/>
      <c r="K22" s="389"/>
      <c r="L22" s="389"/>
    </row>
    <row r="23" spans="1:12" s="195" customFormat="1" ht="20.100000000000001" customHeight="1">
      <c r="A23" s="383"/>
      <c r="B23" s="383" t="s">
        <v>295</v>
      </c>
      <c r="C23" s="409">
        <v>34702.300000000003</v>
      </c>
      <c r="D23" s="409">
        <v>28153.810003441205</v>
      </c>
      <c r="E23" s="990">
        <v>88.519847903509202</v>
      </c>
      <c r="F23" s="990">
        <v>72.858264419461989</v>
      </c>
      <c r="G23" s="706"/>
      <c r="H23" s="706"/>
      <c r="I23" s="706"/>
      <c r="J23" s="706"/>
      <c r="K23" s="389"/>
      <c r="L23" s="389"/>
    </row>
    <row r="24" spans="1:12" s="195" customFormat="1" ht="20.100000000000001" customHeight="1">
      <c r="A24" s="915" t="s">
        <v>296</v>
      </c>
      <c r="B24" s="383"/>
      <c r="C24" s="410"/>
      <c r="D24" s="410"/>
      <c r="E24" s="991"/>
      <c r="F24" s="991"/>
      <c r="G24" s="706"/>
      <c r="H24" s="706"/>
      <c r="I24" s="706"/>
      <c r="J24" s="706"/>
      <c r="K24" s="389"/>
      <c r="L24" s="389"/>
    </row>
    <row r="25" spans="1:12" s="195" customFormat="1" ht="20.100000000000001" customHeight="1">
      <c r="A25" s="384"/>
      <c r="B25" s="384" t="s">
        <v>297</v>
      </c>
      <c r="C25" s="409">
        <v>1023.2239999999999</v>
      </c>
      <c r="D25" s="409">
        <v>836.63</v>
      </c>
      <c r="E25" s="990">
        <v>112.15871971939053</v>
      </c>
      <c r="F25" s="990">
        <v>90.08420191230941</v>
      </c>
      <c r="G25" s="706"/>
      <c r="H25" s="706"/>
      <c r="I25" s="706"/>
      <c r="J25" s="706"/>
      <c r="K25" s="389"/>
      <c r="L25" s="389"/>
    </row>
    <row r="26" spans="1:12" s="195" customFormat="1" ht="20.100000000000001" customHeight="1">
      <c r="A26" s="384"/>
      <c r="B26" s="384" t="s">
        <v>298</v>
      </c>
      <c r="C26" s="409">
        <v>43573.894547034615</v>
      </c>
      <c r="D26" s="409">
        <v>39861.799091986759</v>
      </c>
      <c r="E26" s="990">
        <v>108.69096544355277</v>
      </c>
      <c r="F26" s="990">
        <v>93.496031914946116</v>
      </c>
      <c r="G26" s="706"/>
      <c r="H26" s="706"/>
      <c r="I26" s="706"/>
      <c r="J26" s="706"/>
      <c r="K26" s="389"/>
      <c r="L26" s="389"/>
    </row>
    <row r="27" spans="1:12" s="195" customFormat="1" ht="20.100000000000001" customHeight="1">
      <c r="A27" s="384"/>
      <c r="B27" s="384" t="s">
        <v>299</v>
      </c>
      <c r="C27" s="409">
        <v>19232.017130551576</v>
      </c>
      <c r="D27" s="409">
        <v>13479.103719939925</v>
      </c>
      <c r="E27" s="990">
        <v>123.33085643806227</v>
      </c>
      <c r="F27" s="990">
        <v>79.684213552065501</v>
      </c>
      <c r="G27" s="706"/>
      <c r="H27" s="706"/>
      <c r="I27" s="706"/>
      <c r="J27" s="706"/>
      <c r="K27" s="389"/>
      <c r="L27" s="389"/>
    </row>
    <row r="28" spans="1:12" s="195" customFormat="1" ht="20.100000000000001" customHeight="1">
      <c r="A28" s="384"/>
      <c r="B28" s="384" t="s">
        <v>300</v>
      </c>
      <c r="C28" s="409">
        <v>21170.01033843476</v>
      </c>
      <c r="D28" s="409">
        <v>14343.486288853393</v>
      </c>
      <c r="E28" s="990">
        <v>104.48093231064956</v>
      </c>
      <c r="F28" s="990">
        <v>66.535602190792105</v>
      </c>
      <c r="G28" s="706"/>
      <c r="H28" s="706"/>
      <c r="I28" s="706"/>
      <c r="J28" s="706"/>
      <c r="K28" s="389"/>
      <c r="L28" s="389"/>
    </row>
    <row r="29" spans="1:12" s="195" customFormat="1" ht="20.100000000000001" customHeight="1">
      <c r="A29" s="384"/>
      <c r="B29" s="384" t="s">
        <v>301</v>
      </c>
      <c r="C29" s="930">
        <v>637.27161230599995</v>
      </c>
      <c r="D29" s="930">
        <v>2000.8749500000001</v>
      </c>
      <c r="E29" s="932">
        <v>120.91531875517512</v>
      </c>
      <c r="F29" s="932">
        <v>344.84668435930786</v>
      </c>
      <c r="G29" s="706"/>
      <c r="H29" s="706"/>
      <c r="I29" s="706"/>
      <c r="J29" s="706"/>
      <c r="K29" s="389"/>
      <c r="L29" s="389"/>
    </row>
    <row r="30" spans="1:12" s="195" customFormat="1" ht="20.100000000000001" customHeight="1">
      <c r="A30" s="372"/>
      <c r="B30" s="372"/>
      <c r="C30" s="385"/>
      <c r="D30" s="385"/>
      <c r="E30" s="385"/>
      <c r="F30" s="385"/>
      <c r="G30" s="706"/>
      <c r="H30" s="706"/>
      <c r="I30" s="706"/>
      <c r="J30" s="706"/>
      <c r="K30" s="389"/>
      <c r="L30" s="389"/>
    </row>
    <row r="31" spans="1:12" s="195" customFormat="1" ht="20.100000000000001" customHeight="1">
      <c r="A31" s="372"/>
      <c r="B31" s="372"/>
      <c r="C31" s="372"/>
      <c r="D31" s="372"/>
      <c r="E31" s="372"/>
      <c r="F31" s="372"/>
      <c r="G31" s="706"/>
      <c r="H31" s="706"/>
      <c r="I31" s="706"/>
      <c r="J31" s="706"/>
      <c r="K31" s="389"/>
      <c r="L31" s="389"/>
    </row>
    <row r="32" spans="1:12" s="195" customFormat="1" ht="20.100000000000001" customHeight="1">
      <c r="A32" s="372"/>
      <c r="B32" s="372"/>
      <c r="C32" s="372"/>
      <c r="D32" s="372"/>
      <c r="E32" s="372"/>
      <c r="F32" s="372"/>
      <c r="G32" s="706"/>
      <c r="H32" s="706"/>
      <c r="I32" s="706"/>
      <c r="J32" s="706"/>
      <c r="K32" s="389"/>
      <c r="L32" s="389"/>
    </row>
    <row r="33" spans="1:12" s="195" customFormat="1" ht="20.100000000000001" customHeight="1">
      <c r="A33" s="372"/>
      <c r="B33" s="372"/>
      <c r="C33" s="372"/>
      <c r="D33" s="372"/>
      <c r="E33" s="372"/>
      <c r="F33" s="372"/>
      <c r="G33" s="706"/>
      <c r="H33" s="706"/>
      <c r="I33" s="706"/>
      <c r="J33" s="706"/>
      <c r="K33" s="389"/>
      <c r="L33" s="389"/>
    </row>
    <row r="34" spans="1:12" s="195" customFormat="1" ht="20.100000000000001" customHeight="1">
      <c r="A34" s="372"/>
      <c r="B34" s="372"/>
      <c r="C34" s="372"/>
      <c r="D34" s="372"/>
      <c r="E34" s="372"/>
      <c r="F34" s="372"/>
      <c r="G34" s="706"/>
      <c r="H34" s="706"/>
      <c r="I34" s="706"/>
      <c r="J34" s="706"/>
      <c r="K34" s="389"/>
      <c r="L34" s="389"/>
    </row>
    <row r="35" spans="1:12" s="195" customFormat="1" ht="20.100000000000001" customHeight="1">
      <c r="A35" s="372"/>
      <c r="B35" s="372"/>
      <c r="C35" s="372"/>
      <c r="D35" s="372"/>
      <c r="E35" s="372"/>
      <c r="F35" s="372"/>
      <c r="G35" s="706"/>
      <c r="H35" s="706"/>
      <c r="I35" s="706"/>
      <c r="J35" s="706"/>
      <c r="K35" s="389"/>
      <c r="L35" s="389"/>
    </row>
    <row r="36" spans="1:12" s="195" customFormat="1" ht="15">
      <c r="A36" s="372"/>
      <c r="B36" s="372"/>
      <c r="C36" s="372"/>
      <c r="D36" s="372"/>
      <c r="E36" s="372"/>
      <c r="F36" s="372"/>
      <c r="G36" s="706"/>
      <c r="H36" s="706"/>
      <c r="I36" s="706"/>
      <c r="J36" s="706"/>
      <c r="K36" s="389"/>
      <c r="L36" s="389"/>
    </row>
    <row r="37" spans="1:12" s="195" customFormat="1" ht="15">
      <c r="A37" s="372"/>
      <c r="B37" s="372"/>
      <c r="C37" s="372"/>
      <c r="D37" s="372"/>
      <c r="E37" s="372"/>
      <c r="F37" s="372"/>
      <c r="G37" s="706"/>
      <c r="H37" s="706"/>
      <c r="I37" s="706"/>
      <c r="J37" s="706"/>
      <c r="K37" s="389"/>
      <c r="L37" s="389"/>
    </row>
    <row r="38" spans="1:12" s="195" customFormat="1" ht="15">
      <c r="A38" s="372"/>
      <c r="B38" s="372"/>
      <c r="C38" s="372"/>
      <c r="D38" s="372"/>
      <c r="E38" s="372"/>
      <c r="F38" s="372"/>
      <c r="G38" s="706"/>
      <c r="H38" s="706"/>
      <c r="I38" s="706"/>
      <c r="J38" s="706"/>
      <c r="K38" s="389"/>
      <c r="L38" s="389"/>
    </row>
    <row r="39" spans="1:12" s="195" customFormat="1" ht="15">
      <c r="A39" s="372"/>
      <c r="B39" s="372"/>
      <c r="C39" s="372"/>
      <c r="D39" s="372"/>
      <c r="E39" s="372"/>
      <c r="F39" s="372"/>
      <c r="G39" s="706"/>
      <c r="H39" s="706"/>
      <c r="I39" s="706"/>
      <c r="J39" s="706"/>
      <c r="K39" s="389"/>
      <c r="L39" s="389"/>
    </row>
    <row r="40" spans="1:12" s="195" customFormat="1" ht="15">
      <c r="A40" s="372"/>
      <c r="B40" s="372"/>
      <c r="C40" s="372"/>
      <c r="D40" s="372"/>
      <c r="E40" s="372"/>
      <c r="F40" s="372"/>
      <c r="G40" s="706"/>
      <c r="H40" s="706"/>
      <c r="I40" s="706"/>
      <c r="J40" s="706"/>
      <c r="K40" s="389"/>
      <c r="L40" s="389"/>
    </row>
    <row r="41" spans="1:12" s="195" customFormat="1" ht="15">
      <c r="A41" s="372"/>
      <c r="B41" s="372"/>
      <c r="C41" s="372"/>
      <c r="D41" s="372"/>
      <c r="E41" s="372"/>
      <c r="F41" s="372"/>
      <c r="G41" s="706"/>
      <c r="H41" s="706"/>
      <c r="I41" s="706"/>
      <c r="J41" s="706"/>
      <c r="K41" s="389"/>
      <c r="L41" s="389"/>
    </row>
    <row r="42" spans="1:12" s="195" customFormat="1" ht="15">
      <c r="A42" s="372"/>
      <c r="B42" s="372"/>
      <c r="C42" s="372"/>
      <c r="D42" s="372"/>
      <c r="E42" s="372"/>
      <c r="F42" s="372"/>
      <c r="G42" s="706"/>
      <c r="H42" s="706"/>
      <c r="I42" s="706"/>
      <c r="J42" s="706"/>
      <c r="K42" s="389"/>
      <c r="L42" s="389"/>
    </row>
    <row r="43" spans="1:12" s="195" customFormat="1" ht="15">
      <c r="A43" s="372"/>
      <c r="B43" s="372"/>
      <c r="C43" s="372"/>
      <c r="D43" s="372"/>
      <c r="E43" s="372"/>
      <c r="F43" s="372"/>
      <c r="G43" s="706"/>
      <c r="H43" s="706"/>
      <c r="I43" s="706"/>
      <c r="J43" s="706"/>
      <c r="K43" s="389"/>
      <c r="L43" s="389"/>
    </row>
    <row r="44" spans="1:12" s="195" customFormat="1" ht="15">
      <c r="A44" s="372"/>
      <c r="B44" s="372"/>
      <c r="C44" s="372"/>
      <c r="D44" s="372"/>
      <c r="E44" s="372"/>
      <c r="F44" s="372"/>
      <c r="G44" s="706"/>
      <c r="H44" s="706"/>
      <c r="I44" s="706"/>
      <c r="J44" s="706"/>
      <c r="K44" s="389"/>
      <c r="L44" s="389"/>
    </row>
    <row r="45" spans="1:12" s="195" customFormat="1" ht="15">
      <c r="A45" s="372"/>
      <c r="B45" s="372"/>
      <c r="C45" s="372"/>
      <c r="D45" s="372"/>
      <c r="E45" s="372"/>
      <c r="F45" s="372"/>
      <c r="G45" s="706"/>
      <c r="H45" s="706"/>
      <c r="I45" s="706"/>
      <c r="J45" s="706"/>
      <c r="K45" s="389"/>
      <c r="L45" s="389"/>
    </row>
    <row r="46" spans="1:12" s="195" customFormat="1" ht="15">
      <c r="A46" s="372"/>
      <c r="B46" s="372"/>
      <c r="C46" s="372"/>
      <c r="D46" s="372"/>
      <c r="E46" s="372"/>
      <c r="F46" s="372"/>
      <c r="G46" s="706"/>
      <c r="H46" s="706"/>
      <c r="I46" s="706"/>
      <c r="J46" s="706"/>
      <c r="K46" s="389"/>
      <c r="L46" s="389"/>
    </row>
    <row r="47" spans="1:12" s="195" customFormat="1" ht="15">
      <c r="A47" s="372"/>
      <c r="B47" s="372"/>
      <c r="C47" s="372"/>
      <c r="D47" s="372"/>
      <c r="E47" s="372"/>
      <c r="F47" s="372"/>
      <c r="G47" s="706"/>
      <c r="H47" s="706"/>
      <c r="I47" s="706"/>
      <c r="J47" s="706"/>
      <c r="K47" s="389"/>
      <c r="L47" s="389"/>
    </row>
    <row r="48" spans="1:12" s="195" customFormat="1" ht="15.6">
      <c r="A48" s="379"/>
      <c r="B48" s="379"/>
      <c r="C48" s="379"/>
      <c r="D48" s="380"/>
      <c r="E48" s="380"/>
      <c r="F48" s="380"/>
      <c r="G48" s="706"/>
      <c r="H48" s="706"/>
      <c r="I48" s="706"/>
      <c r="J48" s="706"/>
      <c r="K48" s="389"/>
      <c r="L48" s="389"/>
    </row>
    <row r="49" spans="1:12" s="195" customFormat="1" ht="15.6">
      <c r="A49" s="379"/>
      <c r="B49" s="379"/>
      <c r="C49" s="379"/>
      <c r="D49" s="380"/>
      <c r="E49" s="380"/>
      <c r="F49" s="380"/>
      <c r="G49" s="706"/>
      <c r="H49" s="706"/>
      <c r="I49" s="706"/>
      <c r="J49" s="706"/>
      <c r="K49" s="389"/>
      <c r="L49" s="389"/>
    </row>
    <row r="50" spans="1:12" s="195" customFormat="1" ht="15.6">
      <c r="A50" s="379"/>
      <c r="B50" s="379"/>
      <c r="C50" s="379"/>
      <c r="D50" s="380"/>
      <c r="E50" s="380"/>
      <c r="F50" s="380"/>
      <c r="G50" s="706"/>
      <c r="H50" s="706"/>
      <c r="I50" s="706"/>
      <c r="J50" s="706"/>
      <c r="K50" s="389"/>
      <c r="L50" s="389"/>
    </row>
    <row r="51" spans="1:12" s="195" customFormat="1" ht="15.6">
      <c r="A51" s="379"/>
      <c r="B51" s="379"/>
      <c r="C51" s="379"/>
      <c r="D51" s="380"/>
      <c r="E51" s="380"/>
      <c r="F51" s="380"/>
      <c r="G51" s="706"/>
      <c r="H51" s="706"/>
      <c r="I51" s="706"/>
      <c r="J51" s="706"/>
      <c r="K51" s="389"/>
      <c r="L51" s="389"/>
    </row>
    <row r="52" spans="1:12" s="195" customFormat="1" ht="15.6">
      <c r="A52" s="379"/>
      <c r="B52" s="379"/>
      <c r="C52" s="379"/>
      <c r="D52" s="380"/>
      <c r="E52" s="380"/>
      <c r="F52" s="380"/>
      <c r="G52" s="706"/>
      <c r="H52" s="706"/>
      <c r="I52" s="706"/>
      <c r="J52" s="706"/>
      <c r="K52" s="389"/>
      <c r="L52" s="389"/>
    </row>
    <row r="53" spans="1:12" s="195" customFormat="1" ht="15.6">
      <c r="A53" s="379"/>
      <c r="B53" s="379"/>
      <c r="C53" s="379"/>
      <c r="D53" s="380"/>
      <c r="E53" s="380"/>
      <c r="F53" s="380"/>
      <c r="G53" s="706"/>
      <c r="H53" s="706"/>
      <c r="I53" s="706"/>
      <c r="J53" s="706"/>
      <c r="K53" s="389"/>
      <c r="L53" s="389"/>
    </row>
    <row r="54" spans="1:12" s="195" customFormat="1" ht="15.6">
      <c r="A54" s="379"/>
      <c r="B54" s="379"/>
      <c r="C54" s="379"/>
      <c r="D54" s="380"/>
      <c r="E54" s="380"/>
      <c r="F54" s="380"/>
      <c r="G54" s="389"/>
      <c r="H54" s="389"/>
      <c r="I54" s="389"/>
      <c r="J54" s="389"/>
      <c r="K54" s="389"/>
      <c r="L54" s="389"/>
    </row>
    <row r="55" spans="1:12" s="195" customFormat="1" ht="15.6">
      <c r="A55" s="379"/>
      <c r="B55" s="379"/>
      <c r="C55" s="379"/>
      <c r="D55" s="380"/>
      <c r="E55" s="380"/>
      <c r="F55" s="380"/>
      <c r="G55" s="389"/>
      <c r="H55" s="389"/>
      <c r="I55" s="389"/>
      <c r="J55" s="389"/>
      <c r="K55" s="389"/>
      <c r="L55" s="389"/>
    </row>
    <row r="56" spans="1:12" s="195" customFormat="1" ht="15.6">
      <c r="A56" s="379"/>
      <c r="B56" s="379"/>
      <c r="C56" s="379"/>
      <c r="D56" s="380"/>
      <c r="E56" s="380"/>
      <c r="F56" s="380"/>
      <c r="G56" s="389"/>
      <c r="H56" s="389"/>
      <c r="I56" s="389"/>
      <c r="J56" s="389"/>
      <c r="K56" s="389"/>
      <c r="L56" s="389"/>
    </row>
    <row r="57" spans="1:12" s="195" customFormat="1" ht="15.6">
      <c r="A57" s="379"/>
      <c r="B57" s="379"/>
      <c r="C57" s="379"/>
      <c r="D57" s="380"/>
      <c r="E57" s="380"/>
      <c r="F57" s="380"/>
      <c r="G57" s="389"/>
      <c r="H57" s="389"/>
      <c r="I57" s="389"/>
      <c r="J57" s="389"/>
      <c r="K57" s="389"/>
      <c r="L57" s="389"/>
    </row>
    <row r="58" spans="1:12" s="195" customFormat="1" ht="15.6">
      <c r="A58" s="379"/>
      <c r="B58" s="379"/>
      <c r="C58" s="379"/>
      <c r="D58" s="380"/>
      <c r="E58" s="380"/>
      <c r="F58" s="380"/>
      <c r="G58" s="389"/>
      <c r="H58" s="389"/>
      <c r="I58" s="389"/>
      <c r="J58" s="389"/>
      <c r="K58" s="389"/>
      <c r="L58" s="389"/>
    </row>
    <row r="59" spans="1:12" s="195" customFormat="1" ht="15.6">
      <c r="A59" s="379"/>
      <c r="B59" s="379"/>
      <c r="C59" s="379"/>
      <c r="D59" s="380"/>
      <c r="E59" s="380"/>
      <c r="F59" s="380"/>
      <c r="G59" s="389"/>
      <c r="H59" s="389"/>
      <c r="I59" s="389"/>
      <c r="J59" s="389"/>
      <c r="K59" s="389"/>
      <c r="L59" s="389"/>
    </row>
    <row r="60" spans="1:12" s="195" customFormat="1" ht="15.6">
      <c r="A60" s="379"/>
      <c r="B60" s="379"/>
      <c r="C60" s="379"/>
      <c r="D60" s="380"/>
      <c r="E60" s="380"/>
      <c r="F60" s="380"/>
      <c r="G60" s="389"/>
      <c r="H60" s="389"/>
      <c r="I60" s="389"/>
      <c r="J60" s="389"/>
      <c r="K60" s="389"/>
      <c r="L60" s="389"/>
    </row>
    <row r="61" spans="1:12" s="195" customFormat="1" ht="15.6">
      <c r="A61" s="379"/>
      <c r="B61" s="379"/>
      <c r="C61" s="379"/>
      <c r="D61" s="380"/>
      <c r="E61" s="380"/>
      <c r="F61" s="380"/>
      <c r="G61" s="389"/>
      <c r="H61" s="389"/>
      <c r="I61" s="389"/>
      <c r="J61" s="389"/>
      <c r="K61" s="389"/>
      <c r="L61" s="389"/>
    </row>
    <row r="62" spans="1:12" s="195" customFormat="1" ht="15.6">
      <c r="A62" s="379"/>
      <c r="B62" s="379"/>
      <c r="C62" s="379"/>
      <c r="D62" s="380"/>
      <c r="E62" s="380"/>
      <c r="F62" s="380"/>
      <c r="G62" s="389"/>
      <c r="H62" s="389"/>
      <c r="I62" s="389"/>
      <c r="J62" s="389"/>
      <c r="K62" s="389"/>
      <c r="L62" s="389"/>
    </row>
    <row r="63" spans="1:12" s="195" customFormat="1" ht="15.6">
      <c r="A63" s="379"/>
      <c r="B63" s="379"/>
      <c r="C63" s="379"/>
      <c r="D63" s="380"/>
      <c r="E63" s="380"/>
      <c r="F63" s="380"/>
      <c r="G63" s="389"/>
      <c r="H63" s="389"/>
      <c r="I63" s="389"/>
      <c r="J63" s="389"/>
      <c r="K63" s="389"/>
      <c r="L63" s="389"/>
    </row>
    <row r="64" spans="1:12" s="195" customFormat="1" ht="15.6">
      <c r="A64" s="379"/>
      <c r="B64" s="379"/>
      <c r="C64" s="379"/>
      <c r="D64" s="380"/>
      <c r="E64" s="380"/>
      <c r="F64" s="380"/>
      <c r="G64" s="389"/>
      <c r="H64" s="389"/>
      <c r="I64" s="389"/>
      <c r="J64" s="389"/>
      <c r="K64" s="389"/>
      <c r="L64" s="389"/>
    </row>
    <row r="65" spans="1:12" s="195" customFormat="1" ht="15.6">
      <c r="A65" s="379"/>
      <c r="B65" s="379"/>
      <c r="C65" s="379"/>
      <c r="D65" s="380"/>
      <c r="E65" s="380"/>
      <c r="F65" s="380"/>
      <c r="G65" s="389"/>
      <c r="H65" s="389"/>
      <c r="I65" s="389"/>
      <c r="J65" s="389"/>
      <c r="K65" s="389"/>
      <c r="L65" s="389"/>
    </row>
    <row r="66" spans="1:12" s="195" customFormat="1" ht="15.6">
      <c r="A66" s="379"/>
      <c r="B66" s="379"/>
      <c r="C66" s="379"/>
      <c r="D66" s="380"/>
      <c r="E66" s="380"/>
      <c r="F66" s="380"/>
      <c r="G66" s="389"/>
      <c r="H66" s="389"/>
      <c r="I66" s="389"/>
      <c r="J66" s="389"/>
      <c r="K66" s="389"/>
      <c r="L66" s="389"/>
    </row>
    <row r="67" spans="1:12" s="195" customFormat="1" ht="15.6">
      <c r="A67" s="379"/>
      <c r="B67" s="379"/>
      <c r="C67" s="379"/>
      <c r="D67" s="380"/>
      <c r="E67" s="380"/>
      <c r="F67" s="380"/>
      <c r="G67" s="389"/>
      <c r="H67" s="389"/>
      <c r="I67" s="389"/>
      <c r="J67" s="389"/>
      <c r="K67" s="389"/>
      <c r="L67" s="389"/>
    </row>
    <row r="68" spans="1:12" s="195" customFormat="1" ht="15.6">
      <c r="A68" s="379"/>
      <c r="B68" s="379"/>
      <c r="C68" s="379"/>
      <c r="D68" s="380"/>
      <c r="E68" s="380"/>
      <c r="F68" s="380"/>
      <c r="G68" s="389"/>
      <c r="H68" s="389"/>
      <c r="I68" s="389"/>
      <c r="J68" s="389"/>
      <c r="K68" s="389"/>
      <c r="L68" s="389"/>
    </row>
    <row r="69" spans="1:12" s="195" customFormat="1" ht="15.6">
      <c r="A69" s="379"/>
      <c r="B69" s="379"/>
      <c r="C69" s="379"/>
      <c r="D69" s="380"/>
      <c r="E69" s="380"/>
      <c r="F69" s="380"/>
      <c r="G69" s="389"/>
      <c r="H69" s="389"/>
      <c r="I69" s="389"/>
      <c r="J69" s="389"/>
      <c r="K69" s="389"/>
      <c r="L69" s="389"/>
    </row>
    <row r="70" spans="1:12" s="195" customFormat="1" ht="15.6">
      <c r="A70" s="379"/>
      <c r="B70" s="379"/>
      <c r="C70" s="379"/>
      <c r="D70" s="380"/>
      <c r="E70" s="380"/>
      <c r="F70" s="380"/>
      <c r="G70" s="389"/>
      <c r="H70" s="389"/>
      <c r="I70" s="389"/>
      <c r="J70" s="389"/>
      <c r="K70" s="389"/>
      <c r="L70" s="389"/>
    </row>
    <row r="71" spans="1:12" s="195" customFormat="1" ht="15.6">
      <c r="A71" s="379"/>
      <c r="B71" s="379"/>
      <c r="C71" s="379"/>
      <c r="D71" s="380"/>
      <c r="E71" s="380"/>
      <c r="F71" s="380"/>
      <c r="G71" s="389"/>
      <c r="H71" s="389"/>
      <c r="I71" s="389"/>
      <c r="J71" s="389"/>
      <c r="K71" s="389"/>
      <c r="L71" s="389"/>
    </row>
    <row r="72" spans="1:12" s="195" customFormat="1" ht="15.6">
      <c r="A72" s="379"/>
      <c r="B72" s="379"/>
      <c r="C72" s="379"/>
      <c r="D72" s="380"/>
      <c r="E72" s="380"/>
      <c r="F72" s="380"/>
      <c r="G72" s="389"/>
      <c r="H72" s="389"/>
      <c r="I72" s="389"/>
      <c r="J72" s="389"/>
      <c r="K72" s="389"/>
      <c r="L72" s="389"/>
    </row>
    <row r="73" spans="1:12" s="195" customFormat="1" ht="15.6">
      <c r="A73" s="379"/>
      <c r="B73" s="379"/>
      <c r="C73" s="379"/>
      <c r="D73" s="380"/>
      <c r="E73" s="380"/>
      <c r="F73" s="380"/>
      <c r="G73" s="389"/>
      <c r="H73" s="389"/>
      <c r="I73" s="389"/>
      <c r="J73" s="389"/>
      <c r="K73" s="389"/>
      <c r="L73" s="389"/>
    </row>
    <row r="74" spans="1:12" s="195" customFormat="1" ht="15.6">
      <c r="A74" s="379"/>
      <c r="B74" s="379"/>
      <c r="C74" s="379"/>
      <c r="D74" s="380"/>
      <c r="E74" s="380"/>
      <c r="F74" s="380"/>
      <c r="G74" s="389"/>
      <c r="H74" s="389"/>
      <c r="I74" s="389"/>
      <c r="J74" s="389"/>
      <c r="K74" s="389"/>
      <c r="L74" s="389"/>
    </row>
    <row r="75" spans="1:12" s="195" customFormat="1" ht="15.6">
      <c r="A75" s="379"/>
      <c r="B75" s="379"/>
      <c r="C75" s="379"/>
      <c r="D75" s="380"/>
      <c r="E75" s="380"/>
      <c r="F75" s="380"/>
      <c r="G75" s="389"/>
      <c r="H75" s="389"/>
      <c r="I75" s="389"/>
      <c r="J75" s="389"/>
      <c r="K75" s="389"/>
      <c r="L75" s="389"/>
    </row>
    <row r="76" spans="1:12" s="195" customFormat="1" ht="15.6">
      <c r="A76" s="379"/>
      <c r="B76" s="379"/>
      <c r="C76" s="379"/>
      <c r="D76" s="380"/>
      <c r="E76" s="380"/>
      <c r="F76" s="380"/>
      <c r="G76" s="389"/>
      <c r="H76" s="389"/>
      <c r="I76" s="389"/>
      <c r="J76" s="389"/>
      <c r="K76" s="389"/>
      <c r="L76" s="389"/>
    </row>
    <row r="77" spans="1:12" s="195" customFormat="1" ht="15">
      <c r="A77" s="389"/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</row>
    <row r="78" spans="1:12" s="195" customFormat="1" ht="15">
      <c r="A78" s="389"/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</row>
    <row r="79" spans="1:12" s="195" customFormat="1" ht="15">
      <c r="A79" s="389"/>
      <c r="B79" s="389"/>
      <c r="C79" s="389"/>
      <c r="D79" s="389"/>
      <c r="E79" s="389"/>
      <c r="F79" s="389"/>
      <c r="G79" s="389"/>
      <c r="H79" s="389"/>
      <c r="I79" s="389"/>
      <c r="J79" s="389"/>
      <c r="K79" s="389"/>
      <c r="L79" s="389"/>
    </row>
    <row r="80" spans="1:12" s="195" customFormat="1" ht="15">
      <c r="A80" s="389"/>
      <c r="B80" s="389"/>
      <c r="C80" s="389"/>
      <c r="D80" s="389"/>
      <c r="E80" s="389"/>
      <c r="F80" s="389"/>
      <c r="G80" s="389"/>
      <c r="H80" s="389"/>
      <c r="I80" s="389"/>
      <c r="J80" s="389"/>
      <c r="K80" s="389"/>
      <c r="L80" s="389"/>
    </row>
    <row r="81" spans="1:12" s="195" customFormat="1" ht="15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</row>
    <row r="82" spans="1:12" s="195" customFormat="1" ht="15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</row>
    <row r="83" spans="1:12" ht="15">
      <c r="A83" s="203"/>
      <c r="B83" s="203"/>
      <c r="C83" s="203"/>
      <c r="D83" s="203"/>
      <c r="E83" s="204"/>
      <c r="F83" s="204"/>
      <c r="G83" s="204"/>
      <c r="H83" s="203"/>
    </row>
    <row r="84" spans="1:12" ht="15">
      <c r="A84" s="203"/>
      <c r="B84" s="203"/>
      <c r="C84" s="203"/>
      <c r="D84" s="203"/>
      <c r="E84" s="204"/>
      <c r="F84" s="204"/>
      <c r="G84" s="204"/>
      <c r="H84" s="203"/>
    </row>
    <row r="85" spans="1:12" ht="18">
      <c r="A85" s="203"/>
      <c r="B85" s="203"/>
      <c r="C85" s="203"/>
      <c r="D85" s="203"/>
      <c r="E85" s="204"/>
      <c r="F85" s="204"/>
      <c r="G85" s="204"/>
      <c r="H85" s="206"/>
    </row>
    <row r="86" spans="1:12" ht="18">
      <c r="A86" s="206"/>
      <c r="B86" s="206"/>
      <c r="C86" s="206"/>
      <c r="D86" s="206"/>
      <c r="E86" s="205"/>
      <c r="F86" s="205"/>
      <c r="G86" s="205"/>
      <c r="H86" s="206"/>
    </row>
    <row r="87" spans="1:12" ht="18">
      <c r="A87" s="206"/>
      <c r="B87" s="206"/>
      <c r="C87" s="206"/>
      <c r="D87" s="206"/>
      <c r="E87" s="205"/>
      <c r="F87" s="205"/>
      <c r="G87" s="205"/>
      <c r="H87" s="206"/>
    </row>
    <row r="88" spans="1:12" ht="15">
      <c r="E88" s="205"/>
      <c r="F88" s="205"/>
      <c r="G88" s="205"/>
    </row>
    <row r="89" spans="1:12" ht="15">
      <c r="E89" s="205"/>
      <c r="F89" s="205"/>
      <c r="G89" s="205"/>
    </row>
    <row r="90" spans="1:12" ht="15">
      <c r="E90" s="205"/>
      <c r="F90" s="205"/>
      <c r="G90" s="205"/>
    </row>
    <row r="91" spans="1:12" ht="15">
      <c r="E91" s="205"/>
      <c r="F91" s="205"/>
      <c r="G91" s="205"/>
    </row>
    <row r="92" spans="1:12" ht="15">
      <c r="E92" s="205"/>
      <c r="F92" s="205"/>
      <c r="G92" s="205"/>
    </row>
    <row r="93" spans="1:12" ht="15">
      <c r="E93" s="205"/>
      <c r="F93" s="205"/>
      <c r="G93" s="205"/>
    </row>
    <row r="94" spans="1:12" ht="15">
      <c r="E94" s="205"/>
      <c r="F94" s="205"/>
      <c r="G94" s="205"/>
    </row>
    <row r="95" spans="1:12" ht="15">
      <c r="E95" s="205"/>
      <c r="F95" s="205"/>
      <c r="G95" s="205"/>
    </row>
    <row r="96" spans="1:12" ht="15">
      <c r="E96" s="205"/>
      <c r="F96" s="205"/>
      <c r="G96" s="205"/>
    </row>
    <row r="97" spans="5:7" ht="15">
      <c r="E97" s="205"/>
      <c r="F97" s="205"/>
      <c r="G97" s="205"/>
    </row>
    <row r="98" spans="5:7" ht="15">
      <c r="E98" s="205"/>
      <c r="F98" s="205"/>
      <c r="G98" s="205"/>
    </row>
    <row r="99" spans="5:7" ht="15">
      <c r="E99" s="205"/>
      <c r="F99" s="205"/>
      <c r="G99" s="205"/>
    </row>
    <row r="100" spans="5:7" ht="15">
      <c r="E100" s="205"/>
      <c r="F100" s="205"/>
      <c r="G100" s="205"/>
    </row>
    <row r="101" spans="5:7" ht="15">
      <c r="E101" s="205"/>
      <c r="F101" s="205"/>
      <c r="G101" s="205"/>
    </row>
    <row r="102" spans="5:7" ht="15">
      <c r="E102" s="205"/>
      <c r="F102" s="205"/>
      <c r="G102" s="205"/>
    </row>
    <row r="103" spans="5:7" ht="15">
      <c r="E103" s="205"/>
      <c r="F103" s="205"/>
      <c r="G103" s="205"/>
    </row>
    <row r="104" spans="5:7" ht="15">
      <c r="E104" s="205"/>
      <c r="F104" s="205"/>
      <c r="G104" s="205"/>
    </row>
    <row r="105" spans="5:7" ht="15">
      <c r="E105" s="205"/>
      <c r="F105" s="205"/>
      <c r="G105" s="205"/>
    </row>
    <row r="106" spans="5:7" ht="15">
      <c r="E106" s="205"/>
      <c r="F106" s="205"/>
      <c r="G106" s="205"/>
    </row>
    <row r="107" spans="5:7" ht="15">
      <c r="E107" s="205"/>
      <c r="F107" s="205"/>
      <c r="G107" s="205"/>
    </row>
    <row r="108" spans="5:7" ht="15">
      <c r="E108" s="205"/>
      <c r="F108" s="205"/>
      <c r="G108" s="205"/>
    </row>
    <row r="109" spans="5:7" ht="15">
      <c r="E109" s="205"/>
      <c r="F109" s="205"/>
      <c r="G109" s="205"/>
    </row>
    <row r="110" spans="5:7" ht="15">
      <c r="E110" s="205"/>
      <c r="F110" s="205"/>
      <c r="G110" s="205"/>
    </row>
    <row r="111" spans="5:7" ht="15">
      <c r="E111" s="205"/>
      <c r="F111" s="205"/>
      <c r="G111" s="205"/>
    </row>
    <row r="112" spans="5:7" ht="15">
      <c r="E112" s="205"/>
      <c r="F112" s="205"/>
      <c r="G112" s="205"/>
    </row>
    <row r="113" spans="5:7" ht="15">
      <c r="E113" s="205"/>
      <c r="F113" s="205"/>
      <c r="G113" s="205"/>
    </row>
    <row r="114" spans="5:7" ht="15">
      <c r="E114" s="205"/>
      <c r="F114" s="205"/>
      <c r="G114" s="205"/>
    </row>
    <row r="115" spans="5:7" ht="15">
      <c r="E115" s="205"/>
      <c r="F115" s="205"/>
      <c r="G115" s="205"/>
    </row>
    <row r="116" spans="5:7" ht="15">
      <c r="E116" s="205"/>
      <c r="F116" s="205"/>
      <c r="G116" s="205"/>
    </row>
    <row r="117" spans="5:7" ht="15">
      <c r="E117" s="205"/>
      <c r="F117" s="205"/>
      <c r="G117" s="205"/>
    </row>
    <row r="118" spans="5:7" ht="15">
      <c r="E118" s="205"/>
      <c r="F118" s="205"/>
      <c r="G118" s="205"/>
    </row>
    <row r="119" spans="5:7" ht="15">
      <c r="E119" s="205"/>
      <c r="F119" s="205"/>
      <c r="G119" s="205"/>
    </row>
    <row r="120" spans="5:7" ht="15">
      <c r="E120" s="205"/>
      <c r="F120" s="205"/>
      <c r="G120" s="205"/>
    </row>
    <row r="121" spans="5:7" ht="15">
      <c r="E121" s="205"/>
      <c r="F121" s="205"/>
      <c r="G121" s="205"/>
    </row>
    <row r="122" spans="5:7" ht="15">
      <c r="E122" s="205"/>
      <c r="F122" s="205"/>
      <c r="G122" s="205"/>
    </row>
    <row r="123" spans="5:7" ht="15">
      <c r="E123" s="205"/>
      <c r="F123" s="205"/>
      <c r="G123" s="205"/>
    </row>
    <row r="124" spans="5:7" ht="15">
      <c r="E124" s="205"/>
      <c r="F124" s="205"/>
      <c r="G124" s="205"/>
    </row>
    <row r="125" spans="5:7" ht="15">
      <c r="E125" s="205"/>
      <c r="F125" s="205"/>
      <c r="G125" s="205"/>
    </row>
    <row r="126" spans="5:7" ht="15">
      <c r="E126" s="205"/>
      <c r="F126" s="205"/>
      <c r="G126" s="205"/>
    </row>
    <row r="127" spans="5:7" ht="15">
      <c r="E127" s="205"/>
      <c r="F127" s="205"/>
      <c r="G127" s="205"/>
    </row>
    <row r="128" spans="5:7" ht="15">
      <c r="E128" s="205"/>
      <c r="F128" s="205"/>
      <c r="G128" s="205"/>
    </row>
    <row r="129" spans="5:7" ht="15">
      <c r="E129" s="205"/>
      <c r="F129" s="205"/>
      <c r="G129" s="205"/>
    </row>
    <row r="130" spans="5:7" ht="15">
      <c r="E130" s="205"/>
      <c r="F130" s="205"/>
      <c r="G130" s="205"/>
    </row>
    <row r="131" spans="5:7" ht="15">
      <c r="E131" s="205"/>
      <c r="F131" s="205"/>
      <c r="G131" s="205"/>
    </row>
    <row r="132" spans="5:7" ht="15">
      <c r="E132" s="205"/>
      <c r="F132" s="205"/>
      <c r="G132" s="205"/>
    </row>
    <row r="133" spans="5:7" ht="15">
      <c r="E133" s="205"/>
      <c r="F133" s="205"/>
      <c r="G133" s="205"/>
    </row>
  </sheetData>
  <mergeCells count="1">
    <mergeCell ref="E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I7" sqref="I7"/>
    </sheetView>
  </sheetViews>
  <sheetFormatPr defaultColWidth="7.8984375" defaultRowHeight="14.4"/>
  <cols>
    <col min="1" max="1" width="1.5" style="200" customWidth="1"/>
    <col min="2" max="2" width="33.59765625" style="200" customWidth="1"/>
    <col min="3" max="5" width="8.59765625" style="200" customWidth="1"/>
    <col min="6" max="7" width="10.59765625" style="200" customWidth="1"/>
    <col min="8" max="16384" width="7.8984375" style="200"/>
  </cols>
  <sheetData>
    <row r="1" spans="1:8" ht="20.25" customHeight="1">
      <c r="A1" s="359" t="s">
        <v>694</v>
      </c>
      <c r="B1" s="903"/>
      <c r="C1" s="360"/>
      <c r="D1" s="360"/>
      <c r="E1" s="360"/>
      <c r="F1" s="360"/>
      <c r="G1" s="360"/>
    </row>
    <row r="2" spans="1:8" ht="12" customHeight="1">
      <c r="A2" s="904" t="s">
        <v>302</v>
      </c>
      <c r="B2" s="905"/>
      <c r="C2" s="361"/>
      <c r="D2" s="361"/>
      <c r="E2" s="361"/>
      <c r="F2" s="361"/>
      <c r="G2" s="361"/>
    </row>
    <row r="3" spans="1:8" ht="15" customHeight="1">
      <c r="A3" s="362"/>
      <c r="B3" s="363"/>
      <c r="C3" s="363"/>
      <c r="D3" s="363"/>
      <c r="E3" s="363"/>
      <c r="F3" s="363"/>
      <c r="G3" s="364" t="s">
        <v>543</v>
      </c>
    </row>
    <row r="4" spans="1:8" ht="14.4" customHeight="1">
      <c r="A4" s="201"/>
      <c r="B4" s="201"/>
      <c r="C4" s="906" t="s">
        <v>32</v>
      </c>
      <c r="D4" s="906" t="s">
        <v>86</v>
      </c>
      <c r="E4" s="906" t="s">
        <v>86</v>
      </c>
      <c r="F4" s="906" t="s">
        <v>378</v>
      </c>
      <c r="G4" s="906" t="s">
        <v>89</v>
      </c>
    </row>
    <row r="5" spans="1:8" ht="14.4" customHeight="1">
      <c r="A5" s="365"/>
      <c r="B5" s="365"/>
      <c r="C5" s="907" t="s">
        <v>58</v>
      </c>
      <c r="D5" s="907" t="s">
        <v>91</v>
      </c>
      <c r="E5" s="907" t="s">
        <v>55</v>
      </c>
      <c r="F5" s="907" t="s">
        <v>638</v>
      </c>
      <c r="G5" s="907" t="s">
        <v>638</v>
      </c>
    </row>
    <row r="6" spans="1:8" ht="14.4" customHeight="1">
      <c r="A6" s="365"/>
      <c r="B6" s="365"/>
      <c r="C6" s="366" t="s">
        <v>92</v>
      </c>
      <c r="D6" s="366" t="s">
        <v>92</v>
      </c>
      <c r="E6" s="366" t="s">
        <v>92</v>
      </c>
      <c r="F6" s="366" t="s">
        <v>163</v>
      </c>
      <c r="G6" s="366" t="s">
        <v>163</v>
      </c>
    </row>
    <row r="7" spans="1:8" ht="14.4" customHeight="1">
      <c r="A7" s="365"/>
      <c r="B7" s="365"/>
      <c r="C7" s="367">
        <v>2021</v>
      </c>
      <c r="D7" s="367">
        <v>2021</v>
      </c>
      <c r="E7" s="367">
        <v>2021</v>
      </c>
      <c r="F7" s="367" t="s">
        <v>386</v>
      </c>
      <c r="G7" s="367" t="s">
        <v>386</v>
      </c>
      <c r="H7" s="511"/>
    </row>
    <row r="8" spans="1:8" ht="7.95" customHeight="1">
      <c r="A8" s="365"/>
      <c r="B8" s="365"/>
      <c r="C8" s="368"/>
      <c r="D8" s="368"/>
      <c r="E8" s="368"/>
      <c r="F8" s="369"/>
      <c r="G8" s="370"/>
      <c r="H8" s="511"/>
    </row>
    <row r="9" spans="1:8" ht="15" customHeight="1">
      <c r="A9" s="371" t="s">
        <v>29</v>
      </c>
      <c r="B9" s="372"/>
      <c r="C9" s="514">
        <v>9299</v>
      </c>
      <c r="D9" s="514">
        <v>9503</v>
      </c>
      <c r="E9" s="514">
        <v>114521</v>
      </c>
      <c r="F9" s="936">
        <v>69.017357832812849</v>
      </c>
      <c r="G9" s="936">
        <v>3.0228698218760739</v>
      </c>
      <c r="H9" s="511"/>
    </row>
    <row r="10" spans="1:8" ht="15" customHeight="1">
      <c r="A10" s="373" t="s">
        <v>303</v>
      </c>
      <c r="B10" s="374"/>
      <c r="C10" s="512"/>
      <c r="D10" s="512"/>
      <c r="E10" s="512"/>
      <c r="F10" s="375"/>
      <c r="G10" s="375"/>
      <c r="H10" s="511"/>
    </row>
    <row r="11" spans="1:8" ht="15" customHeight="1">
      <c r="A11" s="362"/>
      <c r="B11" s="374" t="s">
        <v>304</v>
      </c>
      <c r="C11" s="512">
        <v>7291</v>
      </c>
      <c r="D11" s="512">
        <v>6826</v>
      </c>
      <c r="E11" s="512">
        <v>75609</v>
      </c>
      <c r="F11" s="375">
        <v>95.188955515269839</v>
      </c>
      <c r="G11" s="375">
        <v>2.4733565177453656</v>
      </c>
      <c r="H11" s="511"/>
    </row>
    <row r="12" spans="1:8" ht="15" customHeight="1">
      <c r="A12" s="362"/>
      <c r="B12" s="374" t="s">
        <v>298</v>
      </c>
      <c r="C12" s="512">
        <v>39</v>
      </c>
      <c r="D12" s="512">
        <v>123</v>
      </c>
      <c r="E12" s="512">
        <v>398</v>
      </c>
      <c r="F12" s="375">
        <v>148.19277108433735</v>
      </c>
      <c r="G12" s="375">
        <v>0.27534106317624596</v>
      </c>
      <c r="H12" s="511"/>
    </row>
    <row r="13" spans="1:8" ht="15" customHeight="1">
      <c r="A13" s="362"/>
      <c r="B13" s="374" t="s">
        <v>300</v>
      </c>
      <c r="C13" s="512">
        <v>1969</v>
      </c>
      <c r="D13" s="512">
        <v>2554</v>
      </c>
      <c r="E13" s="512">
        <v>38514</v>
      </c>
      <c r="F13" s="375">
        <v>39.201841903300078</v>
      </c>
      <c r="G13" s="375">
        <v>6.5611696101696939</v>
      </c>
      <c r="H13" s="511"/>
    </row>
    <row r="14" spans="1:8" ht="15" customHeight="1">
      <c r="A14" s="376" t="s">
        <v>305</v>
      </c>
      <c r="B14" s="372"/>
      <c r="C14" s="375"/>
      <c r="D14" s="375"/>
      <c r="E14" s="375"/>
      <c r="F14" s="375"/>
      <c r="G14" s="375"/>
      <c r="H14" s="511"/>
    </row>
    <row r="15" spans="1:8" ht="15" customHeight="1">
      <c r="A15" s="362"/>
      <c r="B15" s="371" t="s">
        <v>306</v>
      </c>
      <c r="C15" s="514">
        <f>+SUM(C16:C28)</f>
        <v>6948</v>
      </c>
      <c r="D15" s="514">
        <f t="shared" ref="D15:E15" si="0">+SUM(D16:D28)</f>
        <v>7728</v>
      </c>
      <c r="E15" s="514">
        <f t="shared" si="0"/>
        <v>98291</v>
      </c>
      <c r="F15" s="936">
        <v>61.744966442953022</v>
      </c>
      <c r="G15" s="936">
        <v>3.5481604911710223</v>
      </c>
      <c r="H15" s="511"/>
    </row>
    <row r="16" spans="1:8" ht="15" customHeight="1">
      <c r="A16" s="362"/>
      <c r="B16" s="377" t="s">
        <v>307</v>
      </c>
      <c r="C16" s="512">
        <v>3238</v>
      </c>
      <c r="D16" s="512">
        <v>3082</v>
      </c>
      <c r="E16" s="512">
        <v>45749</v>
      </c>
      <c r="F16" s="375">
        <v>60.478806907378335</v>
      </c>
      <c r="G16" s="375">
        <v>4.878171013754077</v>
      </c>
      <c r="H16" s="511"/>
    </row>
    <row r="17" spans="1:8" ht="15" customHeight="1">
      <c r="A17" s="362"/>
      <c r="B17" s="377" t="s">
        <v>308</v>
      </c>
      <c r="C17" s="512">
        <v>1446</v>
      </c>
      <c r="D17" s="512">
        <v>2081</v>
      </c>
      <c r="E17" s="512">
        <v>23074</v>
      </c>
      <c r="F17" s="375">
        <v>67.042525773195877</v>
      </c>
      <c r="G17" s="375">
        <v>2.7786173867701973</v>
      </c>
      <c r="H17" s="511"/>
    </row>
    <row r="18" spans="1:8" ht="15" customHeight="1">
      <c r="A18" s="362"/>
      <c r="B18" s="377" t="s">
        <v>309</v>
      </c>
      <c r="C18" s="512">
        <v>462</v>
      </c>
      <c r="D18" s="512">
        <v>344</v>
      </c>
      <c r="E18" s="512">
        <v>5943</v>
      </c>
      <c r="F18" s="375">
        <v>42.156862745098039</v>
      </c>
      <c r="G18" s="375">
        <v>2.927658316707308</v>
      </c>
      <c r="H18" s="511"/>
    </row>
    <row r="19" spans="1:8" ht="15" customHeight="1">
      <c r="A19" s="362"/>
      <c r="B19" s="377" t="s">
        <v>310</v>
      </c>
      <c r="C19" s="512">
        <v>440</v>
      </c>
      <c r="D19" s="512">
        <v>383</v>
      </c>
      <c r="E19" s="512">
        <v>8233</v>
      </c>
      <c r="F19" s="375">
        <v>50.196592398427264</v>
      </c>
      <c r="G19" s="375">
        <v>4.2404046230865902</v>
      </c>
      <c r="H19" s="511"/>
    </row>
    <row r="20" spans="1:8" ht="15" customHeight="1">
      <c r="A20" s="362"/>
      <c r="B20" s="377" t="s">
        <v>311</v>
      </c>
      <c r="C20" s="512">
        <v>66</v>
      </c>
      <c r="D20" s="512">
        <v>32</v>
      </c>
      <c r="E20" s="512">
        <v>853</v>
      </c>
      <c r="F20" s="375">
        <v>29.09090909090909</v>
      </c>
      <c r="G20" s="375">
        <v>0.73046456861485765</v>
      </c>
      <c r="H20" s="511"/>
    </row>
    <row r="21" spans="1:8" ht="15" customHeight="1">
      <c r="A21" s="362"/>
      <c r="B21" s="377" t="s">
        <v>312</v>
      </c>
      <c r="C21" s="512">
        <v>343</v>
      </c>
      <c r="D21" s="512">
        <v>161</v>
      </c>
      <c r="E21" s="512">
        <v>2153</v>
      </c>
      <c r="F21" s="375">
        <v>66.255144032921805</v>
      </c>
      <c r="G21" s="375">
        <v>1.6958364183430739</v>
      </c>
      <c r="H21" s="511"/>
    </row>
    <row r="22" spans="1:8" ht="15" customHeight="1">
      <c r="A22" s="362"/>
      <c r="B22" s="377" t="s">
        <v>313</v>
      </c>
      <c r="C22" s="512">
        <v>27</v>
      </c>
      <c r="D22" s="512">
        <v>20</v>
      </c>
      <c r="E22" s="512">
        <v>526</v>
      </c>
      <c r="F22" s="375">
        <v>35.087719298245609</v>
      </c>
      <c r="G22" s="375">
        <v>1.0141322999209517</v>
      </c>
      <c r="H22" s="511"/>
    </row>
    <row r="23" spans="1:8" ht="15" customHeight="1">
      <c r="A23" s="362"/>
      <c r="B23" s="377" t="s">
        <v>316</v>
      </c>
      <c r="C23" s="512">
        <v>84</v>
      </c>
      <c r="D23" s="512">
        <v>61</v>
      </c>
      <c r="E23" s="512">
        <v>906</v>
      </c>
      <c r="F23" s="375">
        <v>141.86046511627907</v>
      </c>
      <c r="G23" s="375">
        <v>2.4341751746372915</v>
      </c>
      <c r="H23" s="511"/>
    </row>
    <row r="24" spans="1:8" ht="15" customHeight="1">
      <c r="A24" s="362"/>
      <c r="B24" s="377" t="s">
        <v>314</v>
      </c>
      <c r="C24" s="512">
        <v>5</v>
      </c>
      <c r="D24" s="512">
        <v>303</v>
      </c>
      <c r="E24" s="512">
        <v>618</v>
      </c>
      <c r="F24" s="375">
        <v>88.338192419825063</v>
      </c>
      <c r="G24" s="375">
        <v>0.50914063980359359</v>
      </c>
      <c r="H24" s="511"/>
    </row>
    <row r="25" spans="1:8" ht="15" customHeight="1">
      <c r="A25" s="362"/>
      <c r="B25" s="377" t="s">
        <v>317</v>
      </c>
      <c r="C25" s="512">
        <v>34</v>
      </c>
      <c r="D25" s="512">
        <v>24</v>
      </c>
      <c r="E25" s="512">
        <v>420</v>
      </c>
      <c r="F25" s="375">
        <v>96</v>
      </c>
      <c r="G25" s="375">
        <v>1.9475099693962721</v>
      </c>
      <c r="H25" s="511"/>
    </row>
    <row r="26" spans="1:8" ht="15" customHeight="1">
      <c r="A26" s="362"/>
      <c r="B26" s="377" t="s">
        <v>315</v>
      </c>
      <c r="C26" s="512">
        <v>526</v>
      </c>
      <c r="D26" s="512">
        <v>962</v>
      </c>
      <c r="E26" s="512">
        <v>6379</v>
      </c>
      <c r="F26" s="375">
        <v>77.207062600321024</v>
      </c>
      <c r="G26" s="375">
        <v>13.989035087719298</v>
      </c>
      <c r="H26" s="511"/>
    </row>
    <row r="27" spans="1:8" ht="15" customHeight="1">
      <c r="A27" s="362"/>
      <c r="B27" s="377" t="s">
        <v>318</v>
      </c>
      <c r="C27" s="512"/>
      <c r="D27" s="512">
        <v>1</v>
      </c>
      <c r="E27" s="512">
        <v>7</v>
      </c>
      <c r="F27" s="375"/>
      <c r="G27" s="375">
        <v>0.1851851851851852</v>
      </c>
      <c r="H27" s="511"/>
    </row>
    <row r="28" spans="1:8" ht="15" customHeight="1">
      <c r="A28" s="362"/>
      <c r="B28" s="377" t="s">
        <v>319</v>
      </c>
      <c r="C28" s="512">
        <v>277</v>
      </c>
      <c r="D28" s="512">
        <v>274</v>
      </c>
      <c r="E28" s="512">
        <v>3430</v>
      </c>
      <c r="F28" s="375">
        <v>40.895522388059703</v>
      </c>
      <c r="G28" s="375">
        <v>4.3061239862404896</v>
      </c>
      <c r="H28" s="511"/>
    </row>
    <row r="29" spans="1:8" ht="15" customHeight="1">
      <c r="A29" s="362"/>
      <c r="B29" s="371" t="s">
        <v>320</v>
      </c>
      <c r="C29" s="514">
        <f>+SUM(C30:C32)</f>
        <v>602</v>
      </c>
      <c r="D29" s="514">
        <f t="shared" ref="D29:E29" si="1">+SUM(D30:D32)</f>
        <v>510</v>
      </c>
      <c r="E29" s="514">
        <f t="shared" si="1"/>
        <v>3984</v>
      </c>
      <c r="F29" s="936">
        <v>149.56011730205279</v>
      </c>
      <c r="G29" s="936">
        <v>1.6940864307248769</v>
      </c>
      <c r="H29" s="511"/>
    </row>
    <row r="30" spans="1:8" ht="15" customHeight="1">
      <c r="A30" s="362"/>
      <c r="B30" s="377" t="s">
        <v>321</v>
      </c>
      <c r="C30" s="512">
        <v>466</v>
      </c>
      <c r="D30" s="512">
        <v>408</v>
      </c>
      <c r="E30" s="512">
        <v>2751</v>
      </c>
      <c r="F30" s="375">
        <v>181.33333333333331</v>
      </c>
      <c r="G30" s="375">
        <v>1.5882179744014597</v>
      </c>
      <c r="H30" s="511"/>
    </row>
    <row r="31" spans="1:8" ht="15" customHeight="1">
      <c r="A31" s="362"/>
      <c r="B31" s="377" t="s">
        <v>322</v>
      </c>
      <c r="C31" s="512">
        <v>60</v>
      </c>
      <c r="D31" s="512">
        <v>23</v>
      </c>
      <c r="E31" s="512">
        <v>434</v>
      </c>
      <c r="F31" s="375">
        <v>46</v>
      </c>
      <c r="G31" s="375">
        <v>1.0328660843903947</v>
      </c>
      <c r="H31" s="511"/>
    </row>
    <row r="32" spans="1:8" ht="15" customHeight="1">
      <c r="A32" s="362"/>
      <c r="B32" s="377" t="s">
        <v>323</v>
      </c>
      <c r="C32" s="512">
        <v>76</v>
      </c>
      <c r="D32" s="512">
        <v>79</v>
      </c>
      <c r="E32" s="512">
        <v>799</v>
      </c>
      <c r="F32" s="375">
        <v>119.6969696969697</v>
      </c>
      <c r="G32" s="375">
        <v>4.007222027182908</v>
      </c>
      <c r="H32" s="513"/>
    </row>
    <row r="33" spans="1:8" ht="15" customHeight="1">
      <c r="A33" s="362"/>
      <c r="B33" s="371" t="s">
        <v>324</v>
      </c>
      <c r="C33" s="514">
        <f>+SUM(C34:C47)</f>
        <v>1552</v>
      </c>
      <c r="D33" s="514">
        <f t="shared" ref="D33:E33" si="2">+SUM(D34:D47)</f>
        <v>1101</v>
      </c>
      <c r="E33" s="514">
        <f t="shared" si="2"/>
        <v>10383</v>
      </c>
      <c r="F33" s="936">
        <v>150.40983606557376</v>
      </c>
      <c r="G33" s="936">
        <v>1.5535622105680535</v>
      </c>
      <c r="H33" s="511"/>
    </row>
    <row r="34" spans="1:8" s="202" customFormat="1" ht="15" customHeight="1">
      <c r="A34" s="362"/>
      <c r="B34" s="378" t="s">
        <v>325</v>
      </c>
      <c r="C34" s="512">
        <v>121</v>
      </c>
      <c r="D34" s="512">
        <v>77</v>
      </c>
      <c r="E34" s="512">
        <v>1033</v>
      </c>
      <c r="F34" s="375">
        <v>179.06976744186048</v>
      </c>
      <c r="G34" s="375">
        <v>0.41999894288746226</v>
      </c>
      <c r="H34" s="511"/>
    </row>
    <row r="35" spans="1:8" ht="15" customHeight="1">
      <c r="A35" s="362"/>
      <c r="B35" s="378" t="s">
        <v>326</v>
      </c>
      <c r="C35" s="512">
        <v>345</v>
      </c>
      <c r="D35" s="512">
        <v>112</v>
      </c>
      <c r="E35" s="512">
        <v>1322</v>
      </c>
      <c r="F35" s="375">
        <v>116.66666666666667</v>
      </c>
      <c r="G35" s="375">
        <v>1.6131984526961889</v>
      </c>
      <c r="H35" s="511"/>
    </row>
    <row r="36" spans="1:8" ht="15" customHeight="1">
      <c r="A36" s="362"/>
      <c r="B36" s="378" t="s">
        <v>327</v>
      </c>
      <c r="C36" s="512">
        <v>241</v>
      </c>
      <c r="D36" s="512">
        <v>179</v>
      </c>
      <c r="E36" s="512">
        <v>1186</v>
      </c>
      <c r="F36" s="375">
        <v>122.60273972602739</v>
      </c>
      <c r="G36" s="375">
        <v>1.585243600882176</v>
      </c>
      <c r="H36" s="511"/>
    </row>
    <row r="37" spans="1:8" ht="15" customHeight="1">
      <c r="A37" s="362"/>
      <c r="B37" s="377" t="s">
        <v>328</v>
      </c>
      <c r="C37" s="512">
        <v>153</v>
      </c>
      <c r="D37" s="512">
        <v>101</v>
      </c>
      <c r="E37" s="512">
        <v>845</v>
      </c>
      <c r="F37" s="375">
        <v>246.34146341463415</v>
      </c>
      <c r="G37" s="375">
        <v>1.3701962056105075</v>
      </c>
      <c r="H37" s="511"/>
    </row>
    <row r="38" spans="1:8" ht="15" customHeight="1">
      <c r="A38" s="362"/>
      <c r="B38" s="377" t="s">
        <v>329</v>
      </c>
      <c r="C38" s="512">
        <v>55</v>
      </c>
      <c r="D38" s="512">
        <v>31</v>
      </c>
      <c r="E38" s="512">
        <v>351</v>
      </c>
      <c r="F38" s="375">
        <v>163.15789473684211</v>
      </c>
      <c r="G38" s="375">
        <v>1.909165080228447</v>
      </c>
      <c r="H38" s="511"/>
    </row>
    <row r="39" spans="1:8" ht="15" customHeight="1">
      <c r="A39" s="362"/>
      <c r="B39" s="377" t="s">
        <v>331</v>
      </c>
      <c r="C39" s="512">
        <v>54</v>
      </c>
      <c r="D39" s="512">
        <v>47</v>
      </c>
      <c r="E39" s="512">
        <v>533</v>
      </c>
      <c r="F39" s="375">
        <v>123.68421052631579</v>
      </c>
      <c r="G39" s="375">
        <v>2.972671500278862</v>
      </c>
      <c r="H39" s="511"/>
    </row>
    <row r="40" spans="1:8" ht="15" customHeight="1">
      <c r="A40" s="362"/>
      <c r="B40" s="377" t="s">
        <v>332</v>
      </c>
      <c r="C40" s="512">
        <v>15</v>
      </c>
      <c r="D40" s="512">
        <v>8</v>
      </c>
      <c r="E40" s="512">
        <v>121</v>
      </c>
      <c r="F40" s="375">
        <v>80</v>
      </c>
      <c r="G40" s="375">
        <v>0.55220883534136544</v>
      </c>
      <c r="H40" s="511"/>
    </row>
    <row r="41" spans="1:8" ht="15" customHeight="1">
      <c r="A41" s="362"/>
      <c r="B41" s="377" t="s">
        <v>330</v>
      </c>
      <c r="C41" s="512">
        <v>32</v>
      </c>
      <c r="D41" s="512">
        <v>35</v>
      </c>
      <c r="E41" s="512">
        <v>329</v>
      </c>
      <c r="F41" s="375">
        <v>134.61538461538461</v>
      </c>
      <c r="G41" s="375">
        <v>2.7609936220208122</v>
      </c>
      <c r="H41" s="511"/>
    </row>
    <row r="42" spans="1:8" ht="15" customHeight="1">
      <c r="A42" s="362"/>
      <c r="B42" s="377" t="s">
        <v>333</v>
      </c>
      <c r="C42" s="512">
        <v>29</v>
      </c>
      <c r="D42" s="512">
        <v>20</v>
      </c>
      <c r="E42" s="512">
        <v>214</v>
      </c>
      <c r="F42" s="375">
        <v>41.666666666666671</v>
      </c>
      <c r="G42" s="375">
        <v>1.4711948301938678</v>
      </c>
      <c r="H42" s="511"/>
    </row>
    <row r="43" spans="1:8" ht="15" customHeight="1">
      <c r="A43" s="362"/>
      <c r="B43" s="377" t="s">
        <v>334</v>
      </c>
      <c r="C43" s="512">
        <v>16</v>
      </c>
      <c r="D43" s="512">
        <v>13</v>
      </c>
      <c r="E43" s="512">
        <v>99</v>
      </c>
      <c r="F43" s="375">
        <v>433.33333333333331</v>
      </c>
      <c r="G43" s="375">
        <v>0.91109884041965761</v>
      </c>
      <c r="H43" s="511"/>
    </row>
    <row r="44" spans="1:8" ht="15" customHeight="1">
      <c r="A44" s="362"/>
      <c r="B44" s="377" t="s">
        <v>337</v>
      </c>
      <c r="C44" s="512">
        <v>6</v>
      </c>
      <c r="D44" s="512">
        <v>7</v>
      </c>
      <c r="E44" s="512">
        <v>53</v>
      </c>
      <c r="F44" s="375">
        <v>77.777777777777786</v>
      </c>
      <c r="G44" s="375">
        <v>0.52852014359792576</v>
      </c>
      <c r="H44" s="511"/>
    </row>
    <row r="45" spans="1:8" ht="15" customHeight="1">
      <c r="A45" s="362"/>
      <c r="B45" s="377" t="s">
        <v>336</v>
      </c>
      <c r="C45" s="512">
        <v>9</v>
      </c>
      <c r="D45" s="512">
        <v>3</v>
      </c>
      <c r="E45" s="512">
        <v>77</v>
      </c>
      <c r="F45" s="375">
        <v>60</v>
      </c>
      <c r="G45" s="375">
        <v>0.85755652077068711</v>
      </c>
      <c r="H45" s="511"/>
    </row>
    <row r="46" spans="1:8" ht="15" customHeight="1">
      <c r="A46" s="362"/>
      <c r="B46" s="377" t="s">
        <v>335</v>
      </c>
      <c r="C46" s="512">
        <v>13</v>
      </c>
      <c r="D46" s="512">
        <v>14</v>
      </c>
      <c r="E46" s="512">
        <v>164</v>
      </c>
      <c r="F46" s="375">
        <v>82.35294117647058</v>
      </c>
      <c r="G46" s="375">
        <v>2.1823020625415834</v>
      </c>
      <c r="H46" s="511"/>
    </row>
    <row r="47" spans="1:8" ht="15" customHeight="1">
      <c r="A47" s="362"/>
      <c r="B47" s="377" t="s">
        <v>338</v>
      </c>
      <c r="C47" s="512">
        <v>463</v>
      </c>
      <c r="D47" s="512">
        <v>454</v>
      </c>
      <c r="E47" s="512">
        <v>4056</v>
      </c>
      <c r="F47" s="375">
        <v>196.53679653679654</v>
      </c>
      <c r="G47" s="375">
        <v>4.9541351638553337</v>
      </c>
      <c r="H47" s="511"/>
    </row>
    <row r="48" spans="1:8" ht="15" customHeight="1">
      <c r="A48" s="379"/>
      <c r="B48" s="371" t="s">
        <v>339</v>
      </c>
      <c r="C48" s="514">
        <f>+SUM(C49:C51)</f>
        <v>82</v>
      </c>
      <c r="D48" s="514">
        <f t="shared" ref="D48:E48" si="3">+SUM(D49:D51)</f>
        <v>77</v>
      </c>
      <c r="E48" s="514">
        <f t="shared" si="3"/>
        <v>909</v>
      </c>
      <c r="F48" s="936">
        <v>74.038461538461547</v>
      </c>
      <c r="G48" s="936">
        <v>0.88638823609716133</v>
      </c>
      <c r="H48" s="511"/>
    </row>
    <row r="49" spans="1:8" ht="15" customHeight="1">
      <c r="A49" s="379"/>
      <c r="B49" s="377" t="s">
        <v>340</v>
      </c>
      <c r="C49" s="512">
        <v>55</v>
      </c>
      <c r="D49" s="512">
        <v>70</v>
      </c>
      <c r="E49" s="512">
        <v>760</v>
      </c>
      <c r="F49" s="375">
        <v>87.5</v>
      </c>
      <c r="G49" s="375">
        <v>0.82150616670089616</v>
      </c>
      <c r="H49" s="511"/>
    </row>
    <row r="50" spans="1:8" ht="15" customHeight="1">
      <c r="A50" s="379"/>
      <c r="B50" s="377" t="s">
        <v>341</v>
      </c>
      <c r="C50" s="512">
        <v>26</v>
      </c>
      <c r="D50" s="512">
        <v>7</v>
      </c>
      <c r="E50" s="512">
        <v>145</v>
      </c>
      <c r="F50" s="375">
        <v>31.818181818181817</v>
      </c>
      <c r="G50" s="375">
        <v>1.5186426476749058</v>
      </c>
      <c r="H50" s="511"/>
    </row>
    <row r="51" spans="1:8" ht="15" customHeight="1">
      <c r="A51" s="379"/>
      <c r="B51" s="377" t="s">
        <v>342</v>
      </c>
      <c r="C51" s="512">
        <v>1</v>
      </c>
      <c r="D51" s="512"/>
      <c r="E51" s="512">
        <v>4</v>
      </c>
      <c r="F51" s="375"/>
      <c r="G51" s="375">
        <v>0.81632653061224492</v>
      </c>
    </row>
    <row r="52" spans="1:8" ht="15" customHeight="1">
      <c r="A52" s="379"/>
      <c r="B52" s="371" t="s">
        <v>343</v>
      </c>
      <c r="C52" s="514">
        <v>115</v>
      </c>
      <c r="D52" s="514">
        <v>87</v>
      </c>
      <c r="E52" s="514">
        <v>954</v>
      </c>
      <c r="F52" s="936">
        <v>114.4736842105263</v>
      </c>
      <c r="G52" s="936">
        <v>7.7985776179187454</v>
      </c>
    </row>
    <row r="53" spans="1:8" ht="18" customHeight="1">
      <c r="A53"/>
      <c r="B53"/>
      <c r="C53"/>
      <c r="D53"/>
      <c r="E53"/>
      <c r="F53"/>
      <c r="G53"/>
    </row>
    <row r="54" spans="1:8" ht="18" customHeight="1">
      <c r="A54"/>
      <c r="B54"/>
      <c r="C54"/>
      <c r="D54"/>
      <c r="E54"/>
      <c r="F54"/>
      <c r="G54"/>
    </row>
    <row r="55" spans="1:8" ht="18" customHeight="1">
      <c r="A55"/>
      <c r="B55"/>
      <c r="C55"/>
      <c r="D55"/>
      <c r="E55"/>
      <c r="F55"/>
      <c r="G55"/>
    </row>
    <row r="56" spans="1:8" ht="18" customHeight="1">
      <c r="A56"/>
      <c r="B56"/>
      <c r="C56"/>
      <c r="D56"/>
      <c r="E56"/>
      <c r="F56"/>
      <c r="G56"/>
    </row>
    <row r="57" spans="1:8" ht="18" customHeight="1">
      <c r="A57"/>
      <c r="B57"/>
      <c r="C57"/>
      <c r="D57"/>
      <c r="E57"/>
      <c r="F57"/>
      <c r="G57"/>
    </row>
    <row r="58" spans="1:8" ht="18" customHeight="1">
      <c r="A58"/>
      <c r="B58"/>
      <c r="C58"/>
      <c r="D58"/>
      <c r="E58"/>
      <c r="F58"/>
      <c r="G58"/>
    </row>
    <row r="59" spans="1:8" ht="18" customHeight="1">
      <c r="A59"/>
      <c r="B59"/>
      <c r="C59"/>
      <c r="D59"/>
      <c r="E59"/>
      <c r="F59"/>
      <c r="G59"/>
    </row>
    <row r="60" spans="1:8" ht="18" customHeight="1">
      <c r="A60"/>
      <c r="B60"/>
      <c r="C60"/>
      <c r="D60"/>
      <c r="E60"/>
      <c r="F60"/>
      <c r="G60"/>
    </row>
    <row r="61" spans="1:8" ht="15.6">
      <c r="A61"/>
      <c r="B61"/>
      <c r="C61"/>
      <c r="D61"/>
      <c r="E61"/>
      <c r="F61"/>
      <c r="G61"/>
    </row>
    <row r="62" spans="1:8" ht="15.6">
      <c r="A62"/>
      <c r="B62"/>
      <c r="C62"/>
      <c r="D62"/>
      <c r="E62"/>
      <c r="F62"/>
      <c r="G62"/>
    </row>
    <row r="63" spans="1:8" ht="15.6">
      <c r="A63"/>
      <c r="B63"/>
      <c r="C63"/>
      <c r="D63"/>
      <c r="E63"/>
      <c r="F63"/>
      <c r="G63"/>
    </row>
    <row r="64" spans="1:8" ht="15.6">
      <c r="A64"/>
      <c r="B64"/>
      <c r="C64"/>
      <c r="D64"/>
      <c r="E64"/>
      <c r="F64"/>
      <c r="G64"/>
    </row>
    <row r="65" spans="1:7" ht="15.6">
      <c r="A65"/>
      <c r="B65"/>
      <c r="C65"/>
      <c r="D65"/>
      <c r="E65"/>
      <c r="F65"/>
      <c r="G65"/>
    </row>
    <row r="66" spans="1:7" ht="15.6">
      <c r="A66"/>
      <c r="B66"/>
      <c r="C66"/>
      <c r="D66"/>
      <c r="E66"/>
      <c r="F66"/>
      <c r="G66"/>
    </row>
    <row r="67" spans="1:7" ht="15.6">
      <c r="A67"/>
      <c r="B67"/>
      <c r="C67"/>
      <c r="D67"/>
      <c r="E67"/>
      <c r="F67"/>
      <c r="G67"/>
    </row>
    <row r="68" spans="1:7" ht="15.6">
      <c r="A68"/>
      <c r="B68"/>
      <c r="C68"/>
      <c r="D68"/>
      <c r="E68"/>
      <c r="F68"/>
      <c r="G68"/>
    </row>
    <row r="69" spans="1:7" ht="15.6">
      <c r="A69"/>
      <c r="B69"/>
      <c r="C69"/>
      <c r="D69"/>
      <c r="E69"/>
      <c r="F69"/>
      <c r="G69"/>
    </row>
    <row r="70" spans="1:7" ht="15.6">
      <c r="A70"/>
      <c r="B70"/>
      <c r="C70"/>
      <c r="D70"/>
      <c r="E70"/>
      <c r="F70"/>
      <c r="G70"/>
    </row>
    <row r="71" spans="1:7" ht="15.6">
      <c r="A71"/>
      <c r="B71"/>
      <c r="C71"/>
      <c r="D71"/>
      <c r="E71"/>
      <c r="F71"/>
      <c r="G71"/>
    </row>
    <row r="72" spans="1:7" ht="15.6">
      <c r="A72"/>
      <c r="B72"/>
      <c r="C72"/>
      <c r="D72"/>
      <c r="E72"/>
      <c r="F72"/>
      <c r="G72"/>
    </row>
    <row r="73" spans="1:7" ht="15.6">
      <c r="A73"/>
      <c r="B73"/>
      <c r="C73"/>
      <c r="D73"/>
      <c r="E73"/>
      <c r="F73"/>
      <c r="G73"/>
    </row>
    <row r="74" spans="1:7" ht="15.6">
      <c r="A74"/>
      <c r="B74"/>
      <c r="C74"/>
      <c r="D74"/>
      <c r="E74"/>
      <c r="F74"/>
      <c r="G74"/>
    </row>
    <row r="75" spans="1:7" ht="15.6">
      <c r="A75"/>
      <c r="B75"/>
      <c r="C75"/>
      <c r="D75"/>
      <c r="E75"/>
      <c r="F75"/>
      <c r="G75"/>
    </row>
    <row r="76" spans="1:7" ht="15.6">
      <c r="A76"/>
      <c r="B76"/>
      <c r="C76"/>
      <c r="D76"/>
      <c r="E76"/>
      <c r="F76"/>
      <c r="G76"/>
    </row>
    <row r="77" spans="1:7" ht="15.6">
      <c r="A77"/>
      <c r="B77"/>
      <c r="C77"/>
      <c r="D77"/>
      <c r="E77"/>
      <c r="F77"/>
      <c r="G77"/>
    </row>
    <row r="78" spans="1:7" ht="15.6">
      <c r="A78"/>
      <c r="B78"/>
      <c r="C78"/>
      <c r="D78"/>
      <c r="E78"/>
      <c r="F78"/>
      <c r="G78"/>
    </row>
    <row r="79" spans="1:7" ht="15.6">
      <c r="A79"/>
      <c r="B79"/>
      <c r="C79"/>
      <c r="D79"/>
      <c r="E79"/>
      <c r="F79"/>
      <c r="G79"/>
    </row>
    <row r="80" spans="1:7" ht="15.6">
      <c r="A80"/>
      <c r="B80"/>
      <c r="C80"/>
      <c r="D80"/>
      <c r="E80"/>
      <c r="F80"/>
      <c r="G80"/>
    </row>
    <row r="81" spans="1:7" ht="15.6">
      <c r="A81"/>
      <c r="B81"/>
      <c r="C81"/>
      <c r="D81"/>
      <c r="E81"/>
      <c r="F81"/>
      <c r="G81"/>
    </row>
    <row r="82" spans="1:7" ht="15.6">
      <c r="A82"/>
      <c r="B82"/>
      <c r="C82"/>
      <c r="D82"/>
      <c r="E82"/>
      <c r="F82"/>
      <c r="G82"/>
    </row>
    <row r="83" spans="1:7" ht="15.6">
      <c r="A83"/>
      <c r="B83"/>
      <c r="C83"/>
      <c r="D83"/>
      <c r="E83"/>
      <c r="F83"/>
      <c r="G83"/>
    </row>
    <row r="84" spans="1:7" ht="15">
      <c r="A84" s="203"/>
      <c r="B84" s="203"/>
      <c r="C84" s="203"/>
      <c r="D84" s="204"/>
      <c r="E84" s="204"/>
      <c r="F84" s="204"/>
      <c r="G84" s="203"/>
    </row>
    <row r="85" spans="1:7" ht="15">
      <c r="A85" s="203"/>
      <c r="B85" s="203"/>
      <c r="C85" s="203"/>
      <c r="D85" s="204"/>
      <c r="E85" s="204"/>
      <c r="F85" s="204"/>
      <c r="G85" s="203"/>
    </row>
    <row r="86" spans="1:7" ht="15">
      <c r="A86" s="203"/>
      <c r="B86" s="203"/>
      <c r="C86" s="203"/>
      <c r="D86" s="204"/>
      <c r="E86" s="204"/>
      <c r="F86" s="204"/>
      <c r="G86" s="203"/>
    </row>
    <row r="87" spans="1:7" ht="15">
      <c r="A87" s="203"/>
      <c r="B87" s="203"/>
      <c r="C87" s="203"/>
      <c r="D87" s="204"/>
      <c r="E87" s="204"/>
      <c r="F87" s="204"/>
      <c r="G87" s="203"/>
    </row>
    <row r="88" spans="1:7" ht="15">
      <c r="A88" s="203"/>
      <c r="B88" s="203"/>
      <c r="C88" s="203"/>
      <c r="D88" s="204"/>
      <c r="E88" s="204"/>
      <c r="F88" s="204"/>
      <c r="G88" s="203"/>
    </row>
    <row r="89" spans="1:7" ht="15">
      <c r="A89" s="203"/>
      <c r="B89" s="203"/>
      <c r="C89" s="203"/>
      <c r="D89" s="204"/>
      <c r="E89" s="204"/>
      <c r="F89" s="204"/>
      <c r="G89" s="203"/>
    </row>
    <row r="90" spans="1:7" ht="15">
      <c r="A90" s="203"/>
      <c r="B90" s="203"/>
      <c r="C90" s="203"/>
      <c r="D90" s="204"/>
      <c r="E90" s="204"/>
      <c r="F90" s="204"/>
      <c r="G90" s="203"/>
    </row>
    <row r="91" spans="1:7" ht="15">
      <c r="A91" s="203"/>
      <c r="B91" s="203"/>
      <c r="C91" s="203"/>
      <c r="D91" s="204"/>
      <c r="E91" s="204"/>
      <c r="F91" s="204"/>
      <c r="G91" s="203"/>
    </row>
    <row r="92" spans="1:7" ht="15">
      <c r="A92" s="203"/>
      <c r="B92" s="203"/>
      <c r="C92" s="203"/>
      <c r="D92" s="204"/>
      <c r="E92" s="204"/>
      <c r="F92" s="204"/>
      <c r="G92" s="203"/>
    </row>
    <row r="93" spans="1:7" ht="15">
      <c r="A93" s="203"/>
      <c r="B93" s="203"/>
      <c r="C93" s="203"/>
      <c r="D93" s="203"/>
      <c r="E93" s="204"/>
      <c r="F93" s="204"/>
      <c r="G93" s="203"/>
    </row>
    <row r="94" spans="1:7" ht="15">
      <c r="A94" s="203"/>
      <c r="B94" s="203"/>
      <c r="C94" s="203"/>
      <c r="D94" s="203"/>
      <c r="E94" s="204"/>
      <c r="F94" s="204"/>
      <c r="G94" s="203"/>
    </row>
    <row r="95" spans="1:7" ht="15">
      <c r="A95" s="203"/>
      <c r="B95" s="203"/>
      <c r="C95" s="203"/>
      <c r="D95" s="203"/>
      <c r="E95" s="204"/>
      <c r="F95" s="204"/>
      <c r="G95" s="203"/>
    </row>
    <row r="96" spans="1:7" ht="15">
      <c r="A96" s="203"/>
      <c r="B96" s="203"/>
      <c r="C96" s="203"/>
      <c r="D96" s="203"/>
      <c r="E96" s="204"/>
      <c r="F96" s="204"/>
      <c r="G96" s="203"/>
    </row>
    <row r="97" spans="1:7" ht="15">
      <c r="A97" s="203"/>
      <c r="B97" s="203"/>
      <c r="C97" s="203"/>
      <c r="D97" s="203"/>
      <c r="E97" s="204"/>
      <c r="F97" s="204"/>
      <c r="G97" s="203"/>
    </row>
    <row r="98" spans="1:7" ht="15">
      <c r="A98" s="203"/>
      <c r="B98" s="203"/>
      <c r="C98" s="203"/>
      <c r="D98" s="203"/>
      <c r="E98" s="204"/>
      <c r="F98" s="204"/>
      <c r="G98" s="203"/>
    </row>
    <row r="99" spans="1:7" ht="15">
      <c r="A99" s="203"/>
      <c r="B99" s="203"/>
      <c r="C99" s="203"/>
      <c r="D99" s="203"/>
      <c r="E99" s="204"/>
      <c r="F99" s="204"/>
      <c r="G99" s="203"/>
    </row>
    <row r="100" spans="1:7" ht="15">
      <c r="A100" s="203"/>
      <c r="B100" s="203"/>
      <c r="C100" s="203"/>
      <c r="D100" s="203"/>
      <c r="E100" s="204"/>
      <c r="F100" s="204"/>
      <c r="G100" s="203"/>
    </row>
    <row r="101" spans="1:7" ht="15">
      <c r="A101" s="203"/>
      <c r="B101" s="203"/>
      <c r="C101" s="203"/>
      <c r="D101" s="203"/>
      <c r="E101" s="204"/>
      <c r="F101" s="204"/>
      <c r="G101" s="203"/>
    </row>
    <row r="102" spans="1:7" ht="15">
      <c r="A102" s="203"/>
      <c r="B102" s="203"/>
      <c r="C102" s="203"/>
      <c r="D102" s="203"/>
      <c r="E102" s="204"/>
      <c r="F102" s="204"/>
      <c r="G102" s="203"/>
    </row>
    <row r="103" spans="1:7" ht="15">
      <c r="A103" s="203"/>
      <c r="B103" s="203"/>
      <c r="C103" s="203"/>
      <c r="D103" s="203"/>
      <c r="E103" s="204"/>
      <c r="F103" s="204"/>
      <c r="G103" s="203"/>
    </row>
    <row r="104" spans="1:7" ht="15">
      <c r="A104" s="203"/>
      <c r="B104" s="203"/>
      <c r="C104" s="203"/>
      <c r="D104" s="203"/>
      <c r="E104" s="204"/>
      <c r="F104" s="204"/>
      <c r="G104" s="203"/>
    </row>
    <row r="105" spans="1:7" ht="15">
      <c r="A105" s="203"/>
      <c r="B105" s="203"/>
      <c r="C105" s="203"/>
      <c r="D105" s="203"/>
      <c r="E105" s="204"/>
      <c r="F105" s="204"/>
      <c r="G105" s="203"/>
    </row>
    <row r="106" spans="1:7" ht="15">
      <c r="A106" s="203"/>
      <c r="B106" s="203"/>
      <c r="C106" s="203"/>
      <c r="D106" s="203"/>
      <c r="E106" s="204"/>
      <c r="F106" s="204"/>
      <c r="G106" s="203"/>
    </row>
    <row r="107" spans="1:7" ht="15">
      <c r="A107" s="203"/>
      <c r="B107" s="203"/>
      <c r="C107" s="203"/>
      <c r="D107" s="203"/>
      <c r="E107" s="204"/>
      <c r="F107" s="204"/>
      <c r="G107" s="203"/>
    </row>
    <row r="108" spans="1:7" ht="15">
      <c r="A108" s="203"/>
      <c r="B108" s="203"/>
      <c r="C108" s="203"/>
      <c r="D108" s="203"/>
      <c r="E108" s="204"/>
      <c r="F108" s="204"/>
      <c r="G108" s="203"/>
    </row>
    <row r="109" spans="1:7" ht="15">
      <c r="A109" s="203"/>
      <c r="B109" s="203"/>
      <c r="C109" s="203"/>
      <c r="D109" s="203"/>
      <c r="E109" s="204"/>
      <c r="F109" s="204"/>
      <c r="G109" s="203"/>
    </row>
    <row r="110" spans="1:7" ht="15">
      <c r="A110" s="203"/>
      <c r="B110" s="203"/>
      <c r="C110" s="203"/>
      <c r="D110" s="203"/>
      <c r="E110" s="204"/>
      <c r="F110" s="204"/>
      <c r="G110" s="203"/>
    </row>
    <row r="111" spans="1:7" ht="15">
      <c r="A111" s="203"/>
      <c r="B111" s="203"/>
      <c r="C111" s="203"/>
      <c r="D111" s="203"/>
      <c r="E111" s="204"/>
      <c r="F111" s="204"/>
      <c r="G111" s="203"/>
    </row>
    <row r="112" spans="1:7" ht="15">
      <c r="A112" s="203"/>
      <c r="B112" s="203"/>
      <c r="C112" s="203"/>
      <c r="D112" s="203"/>
      <c r="E112" s="204"/>
      <c r="F112" s="204"/>
      <c r="G112" s="203"/>
    </row>
    <row r="113" spans="1:7" ht="15">
      <c r="A113" s="203"/>
      <c r="B113" s="203"/>
      <c r="C113" s="203"/>
      <c r="D113" s="203"/>
      <c r="E113" s="204"/>
      <c r="F113" s="204"/>
      <c r="G113" s="203"/>
    </row>
    <row r="114" spans="1:7" ht="15">
      <c r="A114" s="203"/>
      <c r="B114" s="203"/>
      <c r="C114" s="203"/>
      <c r="D114" s="203"/>
      <c r="E114" s="204"/>
      <c r="F114" s="204"/>
      <c r="G114" s="203"/>
    </row>
    <row r="115" spans="1:7" ht="15">
      <c r="A115" s="203"/>
      <c r="B115" s="203"/>
      <c r="C115" s="203"/>
      <c r="D115" s="203"/>
      <c r="E115" s="204"/>
      <c r="F115" s="204"/>
      <c r="G115" s="203"/>
    </row>
    <row r="116" spans="1:7" ht="15">
      <c r="A116" s="203"/>
      <c r="B116" s="203"/>
      <c r="C116" s="203"/>
      <c r="D116" s="203"/>
      <c r="E116" s="204"/>
      <c r="F116" s="204"/>
      <c r="G116" s="203"/>
    </row>
    <row r="117" spans="1:7" ht="15">
      <c r="A117" s="203"/>
      <c r="B117" s="203"/>
      <c r="C117" s="203"/>
      <c r="D117" s="203"/>
      <c r="E117" s="204"/>
      <c r="F117" s="204"/>
      <c r="G117" s="203"/>
    </row>
    <row r="118" spans="1:7" ht="15">
      <c r="A118" s="203"/>
      <c r="B118" s="203"/>
      <c r="C118" s="203"/>
      <c r="D118" s="203"/>
      <c r="E118" s="204"/>
      <c r="F118" s="204"/>
      <c r="G118" s="203"/>
    </row>
    <row r="119" spans="1:7" ht="15">
      <c r="A119" s="203"/>
      <c r="B119" s="203"/>
      <c r="C119" s="203"/>
      <c r="D119" s="203"/>
      <c r="E119" s="204"/>
      <c r="F119" s="204"/>
      <c r="G119" s="203"/>
    </row>
    <row r="120" spans="1:7" ht="15">
      <c r="A120" s="203"/>
      <c r="B120" s="203"/>
      <c r="C120" s="203"/>
      <c r="D120" s="203"/>
      <c r="E120" s="204"/>
      <c r="F120" s="204"/>
      <c r="G120" s="203"/>
    </row>
    <row r="121" spans="1:7" ht="15">
      <c r="A121" s="203"/>
      <c r="B121" s="203"/>
      <c r="C121" s="203"/>
      <c r="D121" s="203"/>
      <c r="E121" s="204"/>
      <c r="F121" s="204"/>
      <c r="G121" s="203"/>
    </row>
    <row r="122" spans="1:7" ht="15">
      <c r="A122" s="203"/>
      <c r="B122" s="203"/>
      <c r="C122" s="203"/>
      <c r="D122" s="203"/>
      <c r="E122" s="204"/>
      <c r="F122" s="204"/>
      <c r="G122" s="203"/>
    </row>
    <row r="123" spans="1:7" ht="15">
      <c r="A123" s="203"/>
      <c r="B123" s="203"/>
      <c r="C123" s="203"/>
      <c r="D123" s="203"/>
      <c r="E123" s="204"/>
      <c r="F123" s="204"/>
      <c r="G123" s="203"/>
    </row>
    <row r="124" spans="1:7" ht="15">
      <c r="A124" s="203"/>
      <c r="B124" s="203"/>
      <c r="C124" s="203"/>
      <c r="D124" s="203"/>
      <c r="E124" s="204"/>
      <c r="F124" s="204"/>
      <c r="G124" s="203"/>
    </row>
    <row r="125" spans="1:7" ht="15">
      <c r="A125" s="203"/>
      <c r="B125" s="203"/>
      <c r="C125" s="203"/>
      <c r="D125" s="203"/>
      <c r="E125" s="204"/>
      <c r="F125" s="204"/>
      <c r="G125" s="203"/>
    </row>
    <row r="126" spans="1:7" ht="15">
      <c r="A126" s="203"/>
      <c r="B126" s="203"/>
      <c r="C126" s="203"/>
      <c r="D126" s="203"/>
      <c r="E126" s="204"/>
      <c r="F126" s="204"/>
      <c r="G126" s="203"/>
    </row>
    <row r="127" spans="1:7" ht="15">
      <c r="A127" s="203"/>
      <c r="B127" s="203"/>
      <c r="C127" s="203"/>
      <c r="D127" s="203"/>
      <c r="E127" s="204"/>
      <c r="F127" s="204"/>
      <c r="G127" s="203"/>
    </row>
    <row r="128" spans="1:7" ht="15">
      <c r="A128" s="203"/>
      <c r="B128" s="203"/>
      <c r="C128" s="203"/>
      <c r="D128" s="203"/>
      <c r="E128" s="204"/>
      <c r="F128" s="204"/>
      <c r="G128" s="203"/>
    </row>
    <row r="129" spans="1:7" ht="15">
      <c r="A129" s="203"/>
      <c r="B129" s="203"/>
      <c r="C129" s="203"/>
      <c r="D129" s="203"/>
      <c r="E129" s="204"/>
      <c r="F129" s="204"/>
      <c r="G129" s="203"/>
    </row>
    <row r="130" spans="1:7" ht="15">
      <c r="A130" s="203"/>
      <c r="B130" s="203"/>
      <c r="C130" s="203"/>
      <c r="D130" s="203"/>
      <c r="E130" s="204"/>
      <c r="F130" s="204"/>
      <c r="G130" s="203"/>
    </row>
    <row r="131" spans="1:7" ht="15">
      <c r="A131" s="203"/>
      <c r="B131" s="203"/>
      <c r="C131" s="203"/>
      <c r="D131" s="203"/>
      <c r="E131" s="204"/>
      <c r="F131" s="204"/>
      <c r="G131" s="203"/>
    </row>
    <row r="132" spans="1:7" ht="15">
      <c r="A132" s="203"/>
      <c r="B132" s="203"/>
      <c r="C132" s="203"/>
      <c r="D132" s="203"/>
      <c r="E132" s="204"/>
      <c r="F132" s="204"/>
      <c r="G132" s="203"/>
    </row>
    <row r="133" spans="1:7" ht="15">
      <c r="A133" s="203"/>
      <c r="B133" s="203"/>
      <c r="C133" s="203"/>
      <c r="D133" s="203"/>
      <c r="E133" s="204"/>
      <c r="F133" s="204"/>
      <c r="G133" s="203"/>
    </row>
    <row r="134" spans="1:7" ht="15">
      <c r="A134" s="203"/>
      <c r="B134" s="203"/>
      <c r="C134" s="203"/>
      <c r="D134" s="203"/>
      <c r="E134" s="204"/>
      <c r="F134" s="204"/>
      <c r="G134" s="203"/>
    </row>
    <row r="135" spans="1:7" ht="15">
      <c r="A135" s="203"/>
      <c r="B135" s="203"/>
      <c r="C135" s="203"/>
      <c r="D135" s="203"/>
      <c r="E135" s="204"/>
      <c r="F135" s="204"/>
      <c r="G135" s="203"/>
    </row>
    <row r="136" spans="1:7" ht="15">
      <c r="A136" s="203"/>
      <c r="B136" s="203"/>
      <c r="C136" s="203"/>
      <c r="D136" s="203"/>
      <c r="E136" s="204"/>
      <c r="F136" s="204"/>
      <c r="G136" s="203"/>
    </row>
    <row r="137" spans="1:7" ht="15">
      <c r="A137" s="203"/>
      <c r="B137" s="203"/>
      <c r="C137" s="203"/>
      <c r="D137" s="203"/>
      <c r="E137" s="204"/>
      <c r="F137" s="204"/>
      <c r="G137" s="203"/>
    </row>
    <row r="138" spans="1:7" ht="15">
      <c r="A138" s="203"/>
      <c r="B138" s="203"/>
      <c r="C138" s="203"/>
      <c r="D138" s="203"/>
      <c r="E138" s="204"/>
      <c r="F138" s="204"/>
      <c r="G138" s="203"/>
    </row>
    <row r="139" spans="1:7" ht="15">
      <c r="A139" s="203"/>
      <c r="B139" s="203"/>
      <c r="C139" s="203"/>
      <c r="D139" s="203"/>
      <c r="E139" s="204"/>
      <c r="F139" s="204"/>
      <c r="G139" s="203"/>
    </row>
    <row r="140" spans="1:7" ht="15">
      <c r="A140" s="203"/>
      <c r="B140" s="203"/>
      <c r="C140" s="203"/>
      <c r="D140" s="203"/>
      <c r="E140" s="204"/>
      <c r="F140" s="204"/>
      <c r="G140" s="203"/>
    </row>
    <row r="141" spans="1:7" ht="15">
      <c r="A141" s="203"/>
      <c r="B141" s="203"/>
      <c r="C141" s="203"/>
      <c r="D141" s="203"/>
      <c r="E141" s="204"/>
      <c r="F141" s="204"/>
      <c r="G141" s="203"/>
    </row>
    <row r="142" spans="1:7" ht="15">
      <c r="A142" s="203"/>
      <c r="B142" s="203"/>
      <c r="C142" s="203"/>
      <c r="D142" s="203"/>
      <c r="E142" s="204"/>
      <c r="F142" s="204"/>
      <c r="G142" s="203"/>
    </row>
    <row r="143" spans="1:7" ht="15">
      <c r="A143" s="203"/>
      <c r="B143" s="203"/>
      <c r="C143" s="203"/>
      <c r="D143" s="203"/>
      <c r="E143" s="204"/>
      <c r="F143" s="204"/>
      <c r="G143" s="203"/>
    </row>
    <row r="144" spans="1:7" ht="15">
      <c r="A144" s="203"/>
      <c r="B144" s="203"/>
      <c r="C144" s="203"/>
      <c r="D144" s="203"/>
      <c r="E144" s="204"/>
      <c r="F144" s="204"/>
      <c r="G144" s="203"/>
    </row>
    <row r="145" spans="1:7" ht="15">
      <c r="A145" s="203"/>
      <c r="B145" s="203"/>
      <c r="C145" s="203"/>
      <c r="D145" s="203"/>
      <c r="E145" s="204"/>
      <c r="F145" s="204"/>
      <c r="G145" s="203"/>
    </row>
    <row r="146" spans="1:7" ht="15">
      <c r="A146" s="203"/>
      <c r="B146" s="203"/>
      <c r="C146" s="203"/>
      <c r="D146" s="203"/>
      <c r="E146" s="204"/>
      <c r="F146" s="204"/>
      <c r="G146" s="203"/>
    </row>
    <row r="147" spans="1:7" ht="15">
      <c r="A147" s="203"/>
      <c r="B147" s="203"/>
      <c r="C147" s="203"/>
      <c r="D147" s="203"/>
      <c r="E147" s="204"/>
      <c r="F147" s="204"/>
      <c r="G147" s="203"/>
    </row>
    <row r="148" spans="1:7" ht="15">
      <c r="A148" s="203"/>
      <c r="B148" s="203"/>
      <c r="C148" s="203"/>
      <c r="D148" s="203"/>
      <c r="E148" s="204"/>
      <c r="F148" s="204"/>
      <c r="G148" s="203"/>
    </row>
    <row r="149" spans="1:7" ht="15">
      <c r="A149" s="203"/>
      <c r="B149" s="203"/>
      <c r="C149" s="203"/>
      <c r="D149" s="203"/>
      <c r="E149" s="204"/>
      <c r="F149" s="204"/>
      <c r="G149" s="203"/>
    </row>
    <row r="150" spans="1:7" ht="15">
      <c r="A150" s="203"/>
      <c r="B150" s="203"/>
      <c r="C150" s="203"/>
      <c r="D150" s="203"/>
      <c r="E150" s="204"/>
      <c r="F150" s="204"/>
      <c r="G150" s="203"/>
    </row>
    <row r="151" spans="1:7" ht="18">
      <c r="A151" s="203"/>
      <c r="B151" s="203"/>
      <c r="C151" s="203"/>
      <c r="D151" s="203"/>
      <c r="E151" s="204"/>
      <c r="F151" s="204"/>
      <c r="G151" s="206"/>
    </row>
    <row r="152" spans="1:7" ht="18">
      <c r="A152" s="206"/>
      <c r="B152" s="206"/>
      <c r="C152" s="206"/>
      <c r="D152" s="206"/>
      <c r="E152" s="205"/>
      <c r="F152" s="205"/>
      <c r="G152" s="206"/>
    </row>
    <row r="153" spans="1:7" ht="18">
      <c r="A153" s="206"/>
      <c r="B153" s="206"/>
      <c r="C153" s="206"/>
      <c r="D153" s="206"/>
      <c r="E153" s="205"/>
      <c r="F153" s="205"/>
      <c r="G153" s="206"/>
    </row>
    <row r="154" spans="1:7" ht="15">
      <c r="E154" s="205"/>
      <c r="F154" s="205"/>
    </row>
    <row r="155" spans="1:7" ht="15">
      <c r="E155" s="205"/>
      <c r="F155" s="205"/>
    </row>
    <row r="156" spans="1:7" ht="15">
      <c r="E156" s="205"/>
      <c r="F156" s="205"/>
    </row>
    <row r="157" spans="1:7" ht="15">
      <c r="E157" s="205"/>
      <c r="F157" s="205"/>
    </row>
    <row r="158" spans="1:7" ht="15">
      <c r="E158" s="205"/>
      <c r="F158" s="205"/>
    </row>
    <row r="159" spans="1:7" ht="15">
      <c r="E159" s="205"/>
      <c r="F159" s="205"/>
    </row>
    <row r="160" spans="1:7" ht="15">
      <c r="E160" s="205"/>
      <c r="F160" s="205"/>
    </row>
    <row r="161" spans="5:6" ht="15">
      <c r="E161" s="205"/>
      <c r="F161" s="205"/>
    </row>
    <row r="162" spans="5:6" ht="15">
      <c r="E162" s="205"/>
      <c r="F162" s="205"/>
    </row>
    <row r="163" spans="5:6" ht="15">
      <c r="E163" s="205"/>
      <c r="F163" s="205"/>
    </row>
    <row r="164" spans="5:6" ht="15">
      <c r="E164" s="205"/>
      <c r="F164" s="205"/>
    </row>
    <row r="165" spans="5:6" ht="15">
      <c r="E165" s="205"/>
      <c r="F165" s="205"/>
    </row>
    <row r="166" spans="5:6" ht="15">
      <c r="E166" s="205"/>
      <c r="F166" s="205"/>
    </row>
    <row r="167" spans="5:6" ht="15">
      <c r="E167" s="205"/>
      <c r="F167" s="205"/>
    </row>
    <row r="168" spans="5:6" ht="15">
      <c r="E168" s="205"/>
      <c r="F168" s="205"/>
    </row>
    <row r="169" spans="5:6" ht="15">
      <c r="E169" s="205"/>
      <c r="F169" s="205"/>
    </row>
    <row r="170" spans="5:6" ht="15">
      <c r="E170" s="205"/>
      <c r="F170" s="205"/>
    </row>
    <row r="171" spans="5:6" ht="15">
      <c r="E171" s="205"/>
      <c r="F171" s="205"/>
    </row>
    <row r="172" spans="5:6" ht="15">
      <c r="E172" s="205"/>
      <c r="F172" s="205"/>
    </row>
    <row r="173" spans="5:6" ht="15">
      <c r="E173" s="205"/>
      <c r="F173" s="205"/>
    </row>
    <row r="174" spans="5:6" ht="15">
      <c r="E174" s="205"/>
      <c r="F174" s="205"/>
    </row>
    <row r="175" spans="5:6" ht="15">
      <c r="E175" s="205"/>
      <c r="F175" s="205"/>
    </row>
    <row r="176" spans="5:6" ht="15">
      <c r="E176" s="205"/>
      <c r="F176" s="205"/>
    </row>
    <row r="177" spans="5:6" ht="15">
      <c r="E177" s="205"/>
      <c r="F177" s="205"/>
    </row>
    <row r="178" spans="5:6" ht="15">
      <c r="E178" s="205"/>
      <c r="F178" s="205"/>
    </row>
    <row r="179" spans="5:6" ht="15">
      <c r="E179" s="205"/>
      <c r="F179" s="205"/>
    </row>
    <row r="180" spans="5:6" ht="15">
      <c r="E180" s="205"/>
      <c r="F180" s="205"/>
    </row>
    <row r="181" spans="5:6" ht="15">
      <c r="E181" s="205"/>
      <c r="F181" s="205"/>
    </row>
    <row r="182" spans="5:6" ht="15">
      <c r="E182" s="205"/>
      <c r="F182" s="205"/>
    </row>
    <row r="183" spans="5:6" ht="15">
      <c r="E183" s="205"/>
      <c r="F183" s="205"/>
    </row>
    <row r="184" spans="5:6" ht="15">
      <c r="E184" s="205"/>
      <c r="F184" s="205"/>
    </row>
    <row r="185" spans="5:6" ht="15">
      <c r="E185" s="205"/>
      <c r="F185" s="205"/>
    </row>
    <row r="186" spans="5:6" ht="15">
      <c r="E186" s="205"/>
      <c r="F186" s="205"/>
    </row>
    <row r="187" spans="5:6" ht="15">
      <c r="E187" s="205"/>
      <c r="F187" s="205"/>
    </row>
    <row r="188" spans="5:6" ht="15">
      <c r="E188" s="205"/>
      <c r="F188" s="205"/>
    </row>
    <row r="189" spans="5:6" ht="15">
      <c r="E189" s="205"/>
      <c r="F189" s="205"/>
    </row>
    <row r="190" spans="5:6" ht="15">
      <c r="E190" s="205"/>
      <c r="F190" s="205"/>
    </row>
    <row r="191" spans="5:6" ht="15">
      <c r="E191" s="205"/>
      <c r="F191" s="205"/>
    </row>
    <row r="192" spans="5:6" ht="15">
      <c r="E192" s="205"/>
      <c r="F192" s="205"/>
    </row>
    <row r="193" spans="5:6" ht="15">
      <c r="E193" s="205"/>
      <c r="F193" s="205"/>
    </row>
    <row r="194" spans="5:6" ht="15">
      <c r="E194" s="205"/>
      <c r="F194" s="205"/>
    </row>
    <row r="195" spans="5:6" ht="15">
      <c r="E195" s="205"/>
      <c r="F195" s="205"/>
    </row>
    <row r="196" spans="5:6" ht="15">
      <c r="E196" s="205"/>
      <c r="F196" s="205"/>
    </row>
    <row r="197" spans="5:6" ht="15">
      <c r="E197" s="205"/>
      <c r="F197" s="205"/>
    </row>
    <row r="198" spans="5:6" ht="15">
      <c r="E198" s="205"/>
      <c r="F198" s="205"/>
    </row>
    <row r="199" spans="5:6" ht="15">
      <c r="E199" s="205"/>
      <c r="F199" s="205"/>
    </row>
  </sheetData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I7" sqref="I7"/>
    </sheetView>
  </sheetViews>
  <sheetFormatPr defaultColWidth="11.59765625" defaultRowHeight="15"/>
  <cols>
    <col min="1" max="1" width="36.3984375" style="15" customWidth="1"/>
    <col min="2" max="2" width="8.09765625" style="15" customWidth="1"/>
    <col min="3" max="3" width="7.3984375" style="15" customWidth="1"/>
    <col min="4" max="4" width="8.09765625" style="15" customWidth="1"/>
    <col min="5" max="7" width="7.59765625" style="15" customWidth="1"/>
    <col min="8" max="16384" width="11.59765625" style="15"/>
  </cols>
  <sheetData>
    <row r="1" spans="1:7" ht="18" customHeight="1">
      <c r="A1" s="5" t="s">
        <v>432</v>
      </c>
      <c r="B1" s="6"/>
      <c r="C1" s="6"/>
      <c r="D1" s="7"/>
      <c r="E1" s="7"/>
      <c r="F1" s="7"/>
      <c r="G1" s="7"/>
    </row>
    <row r="2" spans="1:7" ht="18" customHeight="1">
      <c r="A2" s="5"/>
      <c r="B2" s="6"/>
      <c r="C2" s="6"/>
      <c r="D2" s="7"/>
      <c r="E2" s="7"/>
      <c r="F2" s="7"/>
      <c r="G2" s="7"/>
    </row>
    <row r="3" spans="1:7" ht="18" customHeight="1">
      <c r="A3" s="5"/>
      <c r="B3" s="6"/>
      <c r="C3" s="6"/>
      <c r="D3" s="7"/>
      <c r="E3" s="7"/>
      <c r="F3" s="7"/>
      <c r="G3" s="7"/>
    </row>
    <row r="4" spans="1:7" ht="18" customHeight="1">
      <c r="A4" s="8"/>
      <c r="B4" s="249" t="s">
        <v>370</v>
      </c>
      <c r="C4" s="249" t="s">
        <v>86</v>
      </c>
      <c r="D4" s="249" t="s">
        <v>372</v>
      </c>
      <c r="E4" s="993" t="s">
        <v>376</v>
      </c>
      <c r="F4" s="993"/>
      <c r="G4" s="993"/>
    </row>
    <row r="5" spans="1:7" ht="18" customHeight="1">
      <c r="A5" s="9"/>
      <c r="B5" s="250" t="s">
        <v>151</v>
      </c>
      <c r="C5" s="250" t="s">
        <v>371</v>
      </c>
      <c r="D5" s="250" t="s">
        <v>55</v>
      </c>
      <c r="E5" s="250" t="s">
        <v>248</v>
      </c>
      <c r="F5" s="250" t="s">
        <v>87</v>
      </c>
      <c r="G5" s="251" t="s">
        <v>150</v>
      </c>
    </row>
    <row r="6" spans="1:7" ht="18" customHeight="1">
      <c r="A6" s="11"/>
      <c r="B6" s="250" t="s">
        <v>92</v>
      </c>
      <c r="C6" s="250" t="s">
        <v>92</v>
      </c>
      <c r="D6" s="250" t="s">
        <v>92</v>
      </c>
      <c r="E6" s="250" t="s">
        <v>92</v>
      </c>
      <c r="F6" s="250" t="s">
        <v>92</v>
      </c>
      <c r="G6" s="250" t="s">
        <v>92</v>
      </c>
    </row>
    <row r="7" spans="1:7" ht="18" customHeight="1">
      <c r="A7" s="12"/>
      <c r="B7" s="252">
        <v>2021</v>
      </c>
      <c r="C7" s="252">
        <v>2021</v>
      </c>
      <c r="D7" s="252">
        <v>2021</v>
      </c>
      <c r="E7" s="252">
        <v>2021</v>
      </c>
      <c r="F7" s="252">
        <v>2021</v>
      </c>
      <c r="G7" s="252">
        <v>2021</v>
      </c>
    </row>
    <row r="8" spans="1:7" ht="20.100000000000001" customHeight="1">
      <c r="A8" s="12"/>
      <c r="B8" s="13"/>
      <c r="C8" s="13"/>
      <c r="D8" s="7"/>
      <c r="E8" s="7"/>
      <c r="F8" s="7"/>
      <c r="G8" s="7"/>
    </row>
    <row r="9" spans="1:7" ht="20.100000000000001" customHeight="1">
      <c r="A9" s="522" t="s">
        <v>556</v>
      </c>
      <c r="B9" s="13"/>
      <c r="C9" s="13"/>
      <c r="D9" s="7"/>
      <c r="E9" s="7"/>
      <c r="F9" s="7"/>
      <c r="G9" s="7"/>
    </row>
    <row r="10" spans="1:7" ht="20.100000000000001" customHeight="1">
      <c r="A10" s="523" t="s">
        <v>557</v>
      </c>
      <c r="B10" s="405">
        <v>27.420999999999999</v>
      </c>
      <c r="C10" s="405">
        <v>25.620999999999999</v>
      </c>
      <c r="D10" s="406">
        <v>86.554000000000002</v>
      </c>
      <c r="E10" s="406">
        <v>99.01</v>
      </c>
      <c r="F10" s="406">
        <v>98.69</v>
      </c>
      <c r="G10" s="406">
        <v>99.56</v>
      </c>
    </row>
    <row r="11" spans="1:7" ht="20.100000000000001" customHeight="1">
      <c r="A11" s="523" t="s">
        <v>558</v>
      </c>
      <c r="B11" s="405">
        <v>106.35</v>
      </c>
      <c r="C11" s="405">
        <v>101.35</v>
      </c>
      <c r="D11" s="405">
        <v>332.36699999999996</v>
      </c>
      <c r="E11" s="406">
        <v>104.58</v>
      </c>
      <c r="F11" s="406">
        <v>98.37</v>
      </c>
      <c r="G11" s="406">
        <v>102.38</v>
      </c>
    </row>
    <row r="12" spans="1:7" ht="20.100000000000001" customHeight="1">
      <c r="A12" s="524" t="s">
        <v>559</v>
      </c>
      <c r="B12" s="405">
        <v>1003.67</v>
      </c>
      <c r="C12" s="405">
        <v>1058.67</v>
      </c>
      <c r="D12" s="405">
        <v>3060.8510000000001</v>
      </c>
      <c r="E12" s="406">
        <v>108.07</v>
      </c>
      <c r="F12" s="406">
        <v>99.73</v>
      </c>
      <c r="G12" s="406">
        <v>105.03</v>
      </c>
    </row>
    <row r="13" spans="1:7" ht="20.100000000000001" customHeight="1">
      <c r="A13" s="523" t="s">
        <v>560</v>
      </c>
      <c r="B13" s="405">
        <v>450.48200000000003</v>
      </c>
      <c r="C13" s="405">
        <v>470.48200000000003</v>
      </c>
      <c r="D13" s="405">
        <v>1402.6980000000001</v>
      </c>
      <c r="E13" s="406">
        <v>106.06</v>
      </c>
      <c r="F13" s="406">
        <v>100.96</v>
      </c>
      <c r="G13" s="406">
        <v>104.29</v>
      </c>
    </row>
    <row r="14" spans="1:7" ht="20.100000000000001" customHeight="1">
      <c r="A14" s="522" t="s">
        <v>561</v>
      </c>
      <c r="E14" s="406"/>
      <c r="F14" s="406"/>
      <c r="G14" s="406"/>
    </row>
    <row r="15" spans="1:7" ht="20.100000000000001" customHeight="1">
      <c r="A15" s="525" t="s">
        <v>562</v>
      </c>
      <c r="B15" s="405">
        <v>4018.9850000000001</v>
      </c>
      <c r="C15" s="405">
        <v>4418.9850000000006</v>
      </c>
      <c r="D15" s="405">
        <v>12841.796</v>
      </c>
      <c r="E15" s="406">
        <v>105.02</v>
      </c>
      <c r="F15" s="406">
        <v>102.81</v>
      </c>
      <c r="G15" s="406">
        <v>104.25</v>
      </c>
    </row>
    <row r="16" spans="1:7" ht="20.100000000000001" customHeight="1">
      <c r="A16" s="525" t="s">
        <v>563</v>
      </c>
      <c r="B16" s="405">
        <v>285.53899999999999</v>
      </c>
      <c r="C16" s="405">
        <v>295.53899999999999</v>
      </c>
      <c r="D16" s="405">
        <v>856.61699999999996</v>
      </c>
      <c r="E16" s="406">
        <v>111.24</v>
      </c>
      <c r="F16" s="406">
        <v>110.46</v>
      </c>
      <c r="G16" s="406">
        <v>110.97</v>
      </c>
    </row>
    <row r="17" spans="1:7" ht="20.100000000000001" customHeight="1">
      <c r="A17" s="525"/>
      <c r="B17" s="405"/>
      <c r="C17" s="405"/>
      <c r="D17" s="405"/>
      <c r="E17" s="526"/>
      <c r="F17" s="526"/>
      <c r="G17" s="526"/>
    </row>
    <row r="18" spans="1:7" ht="20.100000000000001" customHeight="1">
      <c r="A18" s="525"/>
      <c r="B18" s="405"/>
      <c r="C18" s="405"/>
      <c r="D18" s="405"/>
      <c r="E18" s="526"/>
      <c r="F18" s="526"/>
      <c r="G18" s="526"/>
    </row>
    <row r="19" spans="1:7" ht="18" customHeight="1">
      <c r="A19" s="43"/>
      <c r="B19" s="270"/>
      <c r="C19" s="270"/>
      <c r="D19" s="270"/>
      <c r="E19" s="270"/>
      <c r="F19" s="270"/>
      <c r="G19" s="270"/>
    </row>
    <row r="20" spans="1:7" ht="18" customHeight="1">
      <c r="A20" s="43"/>
      <c r="B20" s="270"/>
      <c r="C20" s="270"/>
      <c r="D20" s="270"/>
      <c r="E20" s="270"/>
      <c r="F20" s="270"/>
      <c r="G20" s="270"/>
    </row>
    <row r="21" spans="1:7" ht="18" customHeight="1">
      <c r="A21" s="704" t="s">
        <v>548</v>
      </c>
      <c r="B21" s="705"/>
      <c r="C21" s="705"/>
      <c r="D21" s="706"/>
      <c r="E21" s="706"/>
      <c r="F21" s="706"/>
      <c r="G21" s="706"/>
    </row>
    <row r="22" spans="1:7" ht="18" customHeight="1">
      <c r="A22" s="705"/>
      <c r="B22" s="705"/>
      <c r="C22" s="705"/>
      <c r="D22" s="706"/>
      <c r="E22" s="706"/>
      <c r="F22" s="706"/>
      <c r="G22" s="706"/>
    </row>
    <row r="23" spans="1:7" s="7" customFormat="1" ht="18" customHeight="1">
      <c r="A23" s="716"/>
      <c r="B23" s="716"/>
      <c r="C23" s="716"/>
      <c r="D23" s="706"/>
      <c r="E23" s="706"/>
      <c r="F23" s="706"/>
      <c r="G23" s="706"/>
    </row>
    <row r="24" spans="1:7" s="7" customFormat="1" ht="18" customHeight="1">
      <c r="A24" s="707"/>
      <c r="B24" s="708" t="s">
        <v>370</v>
      </c>
      <c r="C24" s="708" t="s">
        <v>86</v>
      </c>
      <c r="D24" s="708" t="s">
        <v>372</v>
      </c>
      <c r="E24" s="993" t="s">
        <v>376</v>
      </c>
      <c r="F24" s="993"/>
      <c r="G24" s="993"/>
    </row>
    <row r="25" spans="1:7" s="7" customFormat="1" ht="18" customHeight="1">
      <c r="A25" s="709"/>
      <c r="B25" s="710" t="s">
        <v>151</v>
      </c>
      <c r="C25" s="710" t="s">
        <v>152</v>
      </c>
      <c r="D25" s="710" t="s">
        <v>55</v>
      </c>
      <c r="E25" s="710" t="s">
        <v>248</v>
      </c>
      <c r="F25" s="710" t="s">
        <v>87</v>
      </c>
      <c r="G25" s="710" t="s">
        <v>150</v>
      </c>
    </row>
    <row r="26" spans="1:7" s="7" customFormat="1" ht="18" customHeight="1">
      <c r="A26" s="711"/>
      <c r="B26" s="710" t="s">
        <v>92</v>
      </c>
      <c r="C26" s="710" t="s">
        <v>92</v>
      </c>
      <c r="D26" s="710" t="s">
        <v>92</v>
      </c>
      <c r="E26" s="710" t="s">
        <v>92</v>
      </c>
      <c r="F26" s="710" t="s">
        <v>92</v>
      </c>
      <c r="G26" s="710" t="s">
        <v>92</v>
      </c>
    </row>
    <row r="27" spans="1:7" s="10" customFormat="1" ht="18" customHeight="1">
      <c r="A27" s="712"/>
      <c r="B27" s="713">
        <v>2021</v>
      </c>
      <c r="C27" s="713">
        <v>2021</v>
      </c>
      <c r="D27" s="713">
        <v>2021</v>
      </c>
      <c r="E27" s="713">
        <v>2021</v>
      </c>
      <c r="F27" s="713">
        <v>2021</v>
      </c>
      <c r="G27" s="713">
        <v>2021</v>
      </c>
    </row>
    <row r="28" spans="1:7" s="10" customFormat="1" ht="18" customHeight="1">
      <c r="A28" s="712"/>
      <c r="B28" s="714"/>
      <c r="C28" s="714"/>
      <c r="D28" s="706"/>
      <c r="E28" s="706"/>
      <c r="F28" s="706"/>
      <c r="G28" s="706"/>
    </row>
    <row r="29" spans="1:7" s="7" customFormat="1" ht="20.100000000000001" customHeight="1">
      <c r="A29" s="717" t="s">
        <v>549</v>
      </c>
      <c r="B29" s="718">
        <v>77.2</v>
      </c>
      <c r="C29" s="715">
        <v>65.77000000000001</v>
      </c>
      <c r="D29" s="715">
        <v>176.21</v>
      </c>
      <c r="E29" s="715">
        <v>103.64</v>
      </c>
      <c r="F29" s="745">
        <v>102.28615863141523</v>
      </c>
      <c r="G29" s="715">
        <v>102.81229943403932</v>
      </c>
    </row>
    <row r="30" spans="1:7" s="7" customFormat="1" ht="20.100000000000001" customHeight="1">
      <c r="A30" s="719" t="s">
        <v>550</v>
      </c>
      <c r="B30" s="718">
        <v>20.100000000000001</v>
      </c>
      <c r="C30" s="715">
        <v>18.529999999999994</v>
      </c>
      <c r="D30" s="715">
        <v>65.05</v>
      </c>
      <c r="E30" s="715">
        <v>102.55</v>
      </c>
      <c r="F30" s="745">
        <v>102.43228302929795</v>
      </c>
      <c r="G30" s="715">
        <v>102.29595848403837</v>
      </c>
    </row>
    <row r="31" spans="1:7" s="7" customFormat="1" ht="20.100000000000001" customHeight="1">
      <c r="A31" s="712" t="s">
        <v>551</v>
      </c>
      <c r="B31" s="718">
        <v>4909.7</v>
      </c>
      <c r="C31" s="715">
        <v>4643.5499999999984</v>
      </c>
      <c r="D31" s="715">
        <v>12589.149999999998</v>
      </c>
      <c r="E31" s="715">
        <v>105.9</v>
      </c>
      <c r="F31" s="745">
        <v>102.0112038664323</v>
      </c>
      <c r="G31" s="715">
        <v>104.30980197199435</v>
      </c>
    </row>
    <row r="32" spans="1:7" s="7" customFormat="1" ht="20.100000000000001" customHeight="1">
      <c r="A32" s="712" t="s">
        <v>552</v>
      </c>
      <c r="B32" s="718">
        <v>5.4</v>
      </c>
      <c r="C32" s="715">
        <v>4.379999999999999</v>
      </c>
      <c r="D32" s="715">
        <v>14.309999999999999</v>
      </c>
      <c r="E32" s="715">
        <v>99.26</v>
      </c>
      <c r="F32" s="745">
        <v>97.333333333333314</v>
      </c>
      <c r="G32" s="715">
        <v>99.099722991689745</v>
      </c>
    </row>
    <row r="33" spans="1:7" s="7" customFormat="1" ht="20.100000000000001" customHeight="1">
      <c r="A33" s="706" t="s">
        <v>553</v>
      </c>
      <c r="B33" s="720">
        <v>435.7</v>
      </c>
      <c r="C33" s="721">
        <v>1211.3</v>
      </c>
      <c r="D33" s="715">
        <v>2118.9</v>
      </c>
      <c r="E33" s="715">
        <v>48.9</v>
      </c>
      <c r="F33" s="745">
        <v>173.26562723501644</v>
      </c>
      <c r="G33" s="715">
        <v>148.67387033398825</v>
      </c>
    </row>
    <row r="34" spans="1:7" s="7" customFormat="1" ht="20.100000000000001" customHeight="1">
      <c r="A34" s="722" t="s">
        <v>554</v>
      </c>
      <c r="B34" s="720">
        <v>189.5</v>
      </c>
      <c r="C34" s="721">
        <v>983.5</v>
      </c>
      <c r="D34" s="715">
        <v>1281.9000000000001</v>
      </c>
      <c r="E34" s="715">
        <v>26.57</v>
      </c>
      <c r="F34" s="745">
        <v>203.9610120282041</v>
      </c>
      <c r="G34" s="715">
        <v>166.31292163985472</v>
      </c>
    </row>
    <row r="35" spans="1:7" s="14" customFormat="1" ht="20.100000000000001" customHeight="1">
      <c r="A35" s="722" t="s">
        <v>555</v>
      </c>
      <c r="B35" s="720">
        <v>246.2</v>
      </c>
      <c r="C35" s="721">
        <v>227.8</v>
      </c>
      <c r="D35" s="715">
        <v>837</v>
      </c>
      <c r="E35" s="715">
        <v>138.47</v>
      </c>
      <c r="F35" s="745">
        <v>105.02535730751499</v>
      </c>
      <c r="G35" s="715">
        <v>127.89731051344744</v>
      </c>
    </row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I7" sqref="I7"/>
    </sheetView>
  </sheetViews>
  <sheetFormatPr defaultColWidth="7.69921875" defaultRowHeight="14.4"/>
  <cols>
    <col min="1" max="1" width="1.5" style="937" customWidth="1"/>
    <col min="2" max="2" width="35.5" style="937" customWidth="1"/>
    <col min="3" max="4" width="9.69921875" style="937" customWidth="1"/>
    <col min="5" max="6" width="12.69921875" style="937" customWidth="1"/>
    <col min="7" max="7" width="9.19921875" style="937" bestFit="1" customWidth="1"/>
    <col min="8" max="16384" width="7.69921875" style="937"/>
  </cols>
  <sheetData>
    <row r="1" spans="1:12" ht="21" customHeight="1">
      <c r="A1" s="359" t="s">
        <v>695</v>
      </c>
      <c r="B1" s="903"/>
      <c r="C1" s="360"/>
      <c r="D1" s="360"/>
      <c r="E1" s="360"/>
      <c r="F1" s="360"/>
    </row>
    <row r="2" spans="1:12" ht="11.85" customHeight="1">
      <c r="A2" s="904" t="s">
        <v>302</v>
      </c>
      <c r="B2" s="905"/>
      <c r="C2" s="361"/>
      <c r="D2" s="361"/>
      <c r="E2" s="361"/>
      <c r="F2" s="361"/>
    </row>
    <row r="3" spans="1:12" ht="16.350000000000001" customHeight="1">
      <c r="A3" s="362"/>
      <c r="B3" s="363"/>
      <c r="C3" s="363"/>
      <c r="D3" s="363"/>
      <c r="E3" s="363"/>
      <c r="F3" s="364" t="s">
        <v>543</v>
      </c>
    </row>
    <row r="4" spans="1:12" ht="15" customHeight="1">
      <c r="A4" s="201"/>
      <c r="B4" s="201"/>
      <c r="C4" s="934" t="s">
        <v>32</v>
      </c>
      <c r="D4" s="934" t="s">
        <v>86</v>
      </c>
      <c r="E4" s="1024" t="s">
        <v>376</v>
      </c>
      <c r="F4" s="1024"/>
    </row>
    <row r="5" spans="1:12" ht="15" customHeight="1">
      <c r="A5" s="365"/>
      <c r="B5" s="365"/>
      <c r="C5" s="935" t="s">
        <v>151</v>
      </c>
      <c r="D5" s="935" t="s">
        <v>152</v>
      </c>
      <c r="E5" s="935" t="s">
        <v>248</v>
      </c>
      <c r="F5" s="935" t="s">
        <v>87</v>
      </c>
    </row>
    <row r="6" spans="1:12" ht="15" customHeight="1">
      <c r="A6" s="365"/>
      <c r="B6" s="365"/>
      <c r="C6" s="507" t="s">
        <v>618</v>
      </c>
      <c r="D6" s="507" t="s">
        <v>618</v>
      </c>
      <c r="E6" s="507" t="s">
        <v>618</v>
      </c>
      <c r="F6" s="507" t="s">
        <v>618</v>
      </c>
    </row>
    <row r="7" spans="1:12" ht="9" customHeight="1">
      <c r="A7" s="365"/>
      <c r="B7" s="365"/>
      <c r="C7" s="368"/>
      <c r="D7" s="368"/>
      <c r="E7" s="368"/>
      <c r="F7" s="369"/>
      <c r="G7" s="511"/>
      <c r="H7" s="511"/>
      <c r="I7" s="511"/>
    </row>
    <row r="8" spans="1:12" ht="15" customHeight="1">
      <c r="A8" s="371" t="s">
        <v>29</v>
      </c>
      <c r="B8" s="372"/>
      <c r="C8" s="514">
        <v>40142</v>
      </c>
      <c r="D8" s="514">
        <v>26275</v>
      </c>
      <c r="E8" s="975">
        <v>69.573807996949583</v>
      </c>
      <c r="F8" s="975">
        <v>59.702340377186999</v>
      </c>
      <c r="G8" s="511"/>
      <c r="H8" s="511"/>
    </row>
    <row r="9" spans="1:12" ht="16.350000000000001" customHeight="1">
      <c r="A9" s="946" t="s">
        <v>303</v>
      </c>
      <c r="B9" s="945"/>
      <c r="C9" s="512"/>
      <c r="D9" s="512"/>
      <c r="E9" s="515"/>
      <c r="F9" s="515"/>
      <c r="G9" s="511"/>
      <c r="H9" s="511"/>
    </row>
    <row r="10" spans="1:12" ht="16.350000000000001" customHeight="1">
      <c r="A10" s="942"/>
      <c r="B10" s="945" t="s">
        <v>304</v>
      </c>
      <c r="C10" s="512">
        <v>24689</v>
      </c>
      <c r="D10" s="512">
        <v>19882</v>
      </c>
      <c r="E10" s="515">
        <v>50.459859385219097</v>
      </c>
      <c r="F10" s="515">
        <v>121.03981492755386</v>
      </c>
      <c r="G10" s="511"/>
      <c r="H10" s="511"/>
    </row>
    <row r="11" spans="1:12" ht="16.350000000000001" customHeight="1">
      <c r="A11" s="942"/>
      <c r="B11" s="945" t="s">
        <v>298</v>
      </c>
      <c r="C11" s="512">
        <v>87</v>
      </c>
      <c r="D11" s="512">
        <v>182</v>
      </c>
      <c r="E11" s="515">
        <v>36.401673640167367</v>
      </c>
      <c r="F11" s="515">
        <v>91</v>
      </c>
      <c r="G11" s="511"/>
      <c r="H11" s="511"/>
    </row>
    <row r="12" spans="1:12" ht="16.350000000000001" customHeight="1">
      <c r="A12" s="942"/>
      <c r="B12" s="945" t="s">
        <v>300</v>
      </c>
      <c r="C12" s="512">
        <v>15366</v>
      </c>
      <c r="D12" s="512">
        <v>6211</v>
      </c>
      <c r="E12" s="515">
        <v>180.14067995310668</v>
      </c>
      <c r="F12" s="515">
        <v>22.681127665790243</v>
      </c>
      <c r="G12" s="511"/>
      <c r="H12" s="511"/>
    </row>
    <row r="13" spans="1:12" ht="16.350000000000001" customHeight="1">
      <c r="A13" s="944" t="s">
        <v>305</v>
      </c>
      <c r="B13" s="940"/>
      <c r="C13" s="375"/>
      <c r="D13" s="375"/>
      <c r="E13" s="515"/>
      <c r="F13" s="515"/>
      <c r="G13" s="511"/>
      <c r="H13" s="511"/>
    </row>
    <row r="14" spans="1:12" ht="16.350000000000001" customHeight="1">
      <c r="A14" s="942"/>
      <c r="B14" s="939" t="s">
        <v>306</v>
      </c>
      <c r="C14" s="514">
        <v>35028</v>
      </c>
      <c r="D14" s="514">
        <v>20663</v>
      </c>
      <c r="E14" s="975">
        <v>63.363542627665922</v>
      </c>
      <c r="F14" s="975">
        <v>50.959356811679982</v>
      </c>
      <c r="G14" s="511"/>
      <c r="H14" s="511"/>
      <c r="J14" s="938"/>
      <c r="K14" s="938"/>
      <c r="L14" s="938"/>
    </row>
    <row r="15" spans="1:12" ht="14.7" customHeight="1">
      <c r="A15" s="942"/>
      <c r="B15" s="941" t="s">
        <v>307</v>
      </c>
      <c r="C15" s="512">
        <v>17665</v>
      </c>
      <c r="D15" s="512">
        <v>9096</v>
      </c>
      <c r="E15" s="515">
        <v>37.076293420086053</v>
      </c>
      <c r="F15" s="515">
        <v>49.523602112484348</v>
      </c>
      <c r="G15" s="511"/>
      <c r="H15" s="511"/>
      <c r="J15" s="938"/>
      <c r="K15" s="938"/>
    </row>
    <row r="16" spans="1:12" ht="14.7" customHeight="1">
      <c r="A16" s="942"/>
      <c r="B16" s="941" t="s">
        <v>308</v>
      </c>
      <c r="C16" s="512">
        <v>7439</v>
      </c>
      <c r="D16" s="512">
        <v>4723</v>
      </c>
      <c r="E16" s="515">
        <v>190.15848670756645</v>
      </c>
      <c r="F16" s="515">
        <v>63.720992984349699</v>
      </c>
      <c r="G16" s="511"/>
      <c r="H16" s="511"/>
      <c r="J16" s="938"/>
      <c r="K16" s="938"/>
    </row>
    <row r="17" spans="1:11" ht="14.7" customHeight="1">
      <c r="A17" s="942"/>
      <c r="B17" s="941" t="s">
        <v>309</v>
      </c>
      <c r="C17" s="512">
        <v>2416</v>
      </c>
      <c r="D17" s="512">
        <v>1186</v>
      </c>
      <c r="E17" s="515">
        <v>227.9245283018868</v>
      </c>
      <c r="F17" s="515">
        <v>74.638137193203264</v>
      </c>
      <c r="G17" s="511"/>
      <c r="H17" s="511"/>
      <c r="J17" s="938"/>
      <c r="K17" s="938"/>
    </row>
    <row r="18" spans="1:11" ht="14.7" customHeight="1">
      <c r="A18" s="942"/>
      <c r="B18" s="941" t="s">
        <v>310</v>
      </c>
      <c r="C18" s="512">
        <v>3127</v>
      </c>
      <c r="D18" s="512">
        <v>1478</v>
      </c>
      <c r="E18" s="515">
        <v>572.71062271062272</v>
      </c>
      <c r="F18" s="515">
        <v>106.025824964132</v>
      </c>
      <c r="G18" s="511"/>
      <c r="H18" s="511"/>
      <c r="J18" s="938"/>
      <c r="K18" s="938"/>
    </row>
    <row r="19" spans="1:11" ht="14.7" customHeight="1">
      <c r="A19" s="942"/>
      <c r="B19" s="941" t="s">
        <v>311</v>
      </c>
      <c r="C19" s="512">
        <v>338</v>
      </c>
      <c r="D19" s="512">
        <v>174</v>
      </c>
      <c r="E19" s="515">
        <v>154.337899543379</v>
      </c>
      <c r="F19" s="515">
        <v>51.940298507462693</v>
      </c>
      <c r="G19" s="511"/>
      <c r="H19" s="511"/>
      <c r="J19" s="938"/>
      <c r="K19" s="938"/>
    </row>
    <row r="20" spans="1:11" ht="14.7" customHeight="1">
      <c r="A20" s="942"/>
      <c r="B20" s="941" t="s">
        <v>312</v>
      </c>
      <c r="C20" s="512">
        <v>611</v>
      </c>
      <c r="D20" s="512">
        <v>713</v>
      </c>
      <c r="E20" s="515">
        <v>111.7001828153565</v>
      </c>
      <c r="F20" s="515">
        <v>103.93586005830903</v>
      </c>
      <c r="G20" s="511"/>
      <c r="H20" s="511"/>
      <c r="J20" s="938"/>
      <c r="K20" s="938"/>
    </row>
    <row r="21" spans="1:11" ht="14.7" customHeight="1">
      <c r="A21" s="942"/>
      <c r="B21" s="941" t="s">
        <v>313</v>
      </c>
      <c r="C21" s="512">
        <v>162</v>
      </c>
      <c r="D21" s="512">
        <v>106</v>
      </c>
      <c r="E21" s="515">
        <v>623.07692307692309</v>
      </c>
      <c r="F21" s="515">
        <v>92.173913043478265</v>
      </c>
      <c r="G21" s="511"/>
      <c r="H21" s="511"/>
      <c r="J21" s="938"/>
      <c r="K21" s="938"/>
    </row>
    <row r="22" spans="1:11" ht="14.7" customHeight="1">
      <c r="A22" s="942"/>
      <c r="B22" s="941" t="s">
        <v>316</v>
      </c>
      <c r="C22" s="512">
        <v>308</v>
      </c>
      <c r="D22" s="512">
        <v>223</v>
      </c>
      <c r="E22" s="515">
        <v>256.66666666666669</v>
      </c>
      <c r="F22" s="515">
        <v>170.2290076335878</v>
      </c>
      <c r="G22" s="511"/>
      <c r="H22" s="511"/>
      <c r="J22" s="938"/>
      <c r="K22" s="938"/>
    </row>
    <row r="23" spans="1:11" ht="14.7" customHeight="1">
      <c r="A23" s="942"/>
      <c r="B23" s="941" t="s">
        <v>314</v>
      </c>
      <c r="C23" s="512">
        <v>198</v>
      </c>
      <c r="D23" s="512">
        <v>324</v>
      </c>
      <c r="E23" s="515">
        <v>335.59322033898303</v>
      </c>
      <c r="F23" s="515">
        <v>36.322869955156953</v>
      </c>
      <c r="G23" s="511"/>
      <c r="H23" s="511"/>
      <c r="J23" s="938"/>
      <c r="K23" s="938"/>
    </row>
    <row r="24" spans="1:11" ht="14.7" customHeight="1">
      <c r="A24" s="942"/>
      <c r="B24" s="941" t="s">
        <v>317</v>
      </c>
      <c r="C24" s="512">
        <v>154</v>
      </c>
      <c r="D24" s="512">
        <v>84</v>
      </c>
      <c r="E24" s="515">
        <v>327.65957446808511</v>
      </c>
      <c r="F24" s="515">
        <v>115.06849315068493</v>
      </c>
      <c r="G24" s="511"/>
      <c r="H24" s="511"/>
      <c r="J24" s="938"/>
      <c r="K24" s="938"/>
    </row>
    <row r="25" spans="1:11" ht="14.7" customHeight="1">
      <c r="A25" s="942"/>
      <c r="B25" s="941" t="s">
        <v>315</v>
      </c>
      <c r="C25" s="512">
        <v>1427</v>
      </c>
      <c r="D25" s="512">
        <v>1828</v>
      </c>
      <c r="E25" s="515">
        <v>224.01883830455259</v>
      </c>
      <c r="F25" s="515">
        <v>22.421194652275236</v>
      </c>
      <c r="G25" s="511"/>
      <c r="H25" s="511"/>
      <c r="J25" s="938"/>
      <c r="K25" s="938"/>
    </row>
    <row r="26" spans="1:11" ht="14.7" customHeight="1">
      <c r="A26" s="942"/>
      <c r="B26" s="941" t="s">
        <v>318</v>
      </c>
      <c r="C26" s="512">
        <v>4</v>
      </c>
      <c r="D26" s="512">
        <v>1</v>
      </c>
      <c r="E26" s="515"/>
      <c r="F26" s="515"/>
      <c r="G26" s="511"/>
      <c r="H26" s="511"/>
      <c r="J26" s="938"/>
      <c r="K26" s="938"/>
    </row>
    <row r="27" spans="1:11" ht="14.7" customHeight="1">
      <c r="A27" s="942"/>
      <c r="B27" s="941" t="s">
        <v>319</v>
      </c>
      <c r="C27" s="512">
        <v>1179</v>
      </c>
      <c r="D27" s="512">
        <v>727</v>
      </c>
      <c r="E27" s="515">
        <v>254.64362850971924</v>
      </c>
      <c r="F27" s="515">
        <v>51.89150606709493</v>
      </c>
      <c r="G27" s="511"/>
      <c r="H27" s="511"/>
      <c r="J27" s="938"/>
      <c r="K27" s="938"/>
    </row>
    <row r="28" spans="1:11" ht="16.350000000000001" customHeight="1">
      <c r="A28" s="942"/>
      <c r="B28" s="939" t="s">
        <v>320</v>
      </c>
      <c r="C28" s="514">
        <v>1183</v>
      </c>
      <c r="D28" s="514">
        <v>1539</v>
      </c>
      <c r="E28" s="975">
        <v>361.77370030581039</v>
      </c>
      <c r="F28" s="975">
        <v>193.8287153652393</v>
      </c>
      <c r="G28" s="511"/>
      <c r="H28" s="511"/>
      <c r="J28" s="938"/>
      <c r="K28" s="938"/>
    </row>
    <row r="29" spans="1:11" ht="16.350000000000001" customHeight="1">
      <c r="A29" s="942"/>
      <c r="B29" s="941" t="s">
        <v>321</v>
      </c>
      <c r="C29" s="512">
        <v>768</v>
      </c>
      <c r="D29" s="512">
        <v>1150</v>
      </c>
      <c r="E29" s="515">
        <v>948.14814814814804</v>
      </c>
      <c r="F29" s="515">
        <v>269.95305164319251</v>
      </c>
      <c r="G29" s="511"/>
      <c r="H29" s="511"/>
      <c r="J29" s="938"/>
      <c r="K29" s="938"/>
    </row>
    <row r="30" spans="1:11" ht="16.350000000000001" customHeight="1">
      <c r="A30" s="942"/>
      <c r="B30" s="941" t="s">
        <v>322</v>
      </c>
      <c r="C30" s="512">
        <v>122</v>
      </c>
      <c r="D30" s="512">
        <v>133</v>
      </c>
      <c r="E30" s="515">
        <v>225.9259259259259</v>
      </c>
      <c r="F30" s="515">
        <v>84.177215189873422</v>
      </c>
      <c r="G30" s="511"/>
      <c r="H30" s="511"/>
      <c r="J30" s="938"/>
      <c r="K30" s="938"/>
    </row>
    <row r="31" spans="1:11" s="943" customFormat="1" ht="16.350000000000001" customHeight="1">
      <c r="A31" s="942"/>
      <c r="B31" s="941" t="s">
        <v>319</v>
      </c>
      <c r="C31" s="512">
        <v>293</v>
      </c>
      <c r="D31" s="512">
        <v>256</v>
      </c>
      <c r="E31" s="515">
        <v>152.60416666666669</v>
      </c>
      <c r="F31" s="515">
        <v>121.90476190476191</v>
      </c>
      <c r="G31" s="513"/>
      <c r="H31" s="513"/>
      <c r="J31" s="938"/>
      <c r="K31" s="938"/>
    </row>
    <row r="32" spans="1:11" ht="16.350000000000001" customHeight="1">
      <c r="A32" s="942"/>
      <c r="B32" s="939" t="s">
        <v>324</v>
      </c>
      <c r="C32" s="514">
        <v>3245</v>
      </c>
      <c r="D32" s="514">
        <v>3524</v>
      </c>
      <c r="E32" s="975">
        <v>177.6135741652983</v>
      </c>
      <c r="F32" s="975">
        <v>156.13646433318564</v>
      </c>
      <c r="G32" s="511"/>
      <c r="H32" s="511"/>
      <c r="J32" s="938"/>
      <c r="K32" s="938"/>
    </row>
    <row r="33" spans="1:11" ht="15" customHeight="1">
      <c r="A33" s="942"/>
      <c r="B33" s="941" t="s">
        <v>325</v>
      </c>
      <c r="C33" s="512">
        <v>394</v>
      </c>
      <c r="D33" s="512">
        <v>236</v>
      </c>
      <c r="E33" s="515">
        <v>54.722222222222229</v>
      </c>
      <c r="F33" s="515">
        <v>88.389513108614238</v>
      </c>
      <c r="G33" s="511"/>
      <c r="H33" s="511"/>
      <c r="J33" s="938"/>
      <c r="K33" s="938"/>
    </row>
    <row r="34" spans="1:11" ht="15" customHeight="1">
      <c r="A34" s="942"/>
      <c r="B34" s="941" t="s">
        <v>326</v>
      </c>
      <c r="C34" s="512">
        <v>326</v>
      </c>
      <c r="D34" s="512">
        <v>587</v>
      </c>
      <c r="E34" s="515">
        <v>221.76870748299316</v>
      </c>
      <c r="F34" s="515">
        <v>159.07859078590786</v>
      </c>
      <c r="G34" s="511"/>
      <c r="H34" s="511"/>
      <c r="J34" s="938"/>
      <c r="K34" s="938"/>
    </row>
    <row r="35" spans="1:11" ht="15" customHeight="1">
      <c r="A35" s="942"/>
      <c r="B35" s="941" t="s">
        <v>327</v>
      </c>
      <c r="C35" s="512">
        <v>310</v>
      </c>
      <c r="D35" s="512">
        <v>488</v>
      </c>
      <c r="E35" s="515">
        <v>244.09448818897638</v>
      </c>
      <c r="F35" s="515">
        <v>234.61538461538461</v>
      </c>
      <c r="G35" s="511"/>
      <c r="H35" s="511"/>
      <c r="J35" s="938"/>
      <c r="K35" s="938"/>
    </row>
    <row r="36" spans="1:11" ht="15" customHeight="1">
      <c r="A36" s="942"/>
      <c r="B36" s="941" t="s">
        <v>328</v>
      </c>
      <c r="C36" s="512">
        <v>274</v>
      </c>
      <c r="D36" s="512">
        <v>305</v>
      </c>
      <c r="E36" s="515">
        <v>1522.2222222222222</v>
      </c>
      <c r="F36" s="515">
        <v>163.10160427807489</v>
      </c>
      <c r="G36" s="511"/>
      <c r="H36" s="511"/>
      <c r="J36" s="938"/>
      <c r="K36" s="938"/>
    </row>
    <row r="37" spans="1:11" ht="15" customHeight="1">
      <c r="A37" s="942"/>
      <c r="B37" s="941" t="s">
        <v>329</v>
      </c>
      <c r="C37" s="512">
        <v>100</v>
      </c>
      <c r="D37" s="512">
        <v>115</v>
      </c>
      <c r="E37" s="515">
        <v>208.33333333333334</v>
      </c>
      <c r="F37" s="515">
        <v>159.72222222222223</v>
      </c>
      <c r="G37" s="511"/>
      <c r="H37" s="511"/>
      <c r="J37" s="938"/>
      <c r="K37" s="938"/>
    </row>
    <row r="38" spans="1:11" ht="15" customHeight="1">
      <c r="A38" s="942"/>
      <c r="B38" s="941" t="s">
        <v>331</v>
      </c>
      <c r="C38" s="512">
        <v>173</v>
      </c>
      <c r="D38" s="512">
        <v>152</v>
      </c>
      <c r="E38" s="515">
        <v>558.06451612903231</v>
      </c>
      <c r="F38" s="515">
        <v>121.6</v>
      </c>
      <c r="G38" s="511"/>
      <c r="H38" s="511"/>
      <c r="J38" s="938"/>
      <c r="K38" s="938"/>
    </row>
    <row r="39" spans="1:11" ht="15" customHeight="1">
      <c r="A39" s="942"/>
      <c r="B39" s="941" t="s">
        <v>332</v>
      </c>
      <c r="C39" s="512">
        <v>36</v>
      </c>
      <c r="D39" s="512">
        <v>30</v>
      </c>
      <c r="E39" s="515">
        <v>400</v>
      </c>
      <c r="F39" s="515">
        <v>65.217391304347828</v>
      </c>
      <c r="G39" s="511"/>
      <c r="H39" s="511"/>
      <c r="J39" s="938"/>
      <c r="K39" s="938"/>
    </row>
    <row r="40" spans="1:11" ht="15" customHeight="1">
      <c r="A40" s="942"/>
      <c r="B40" s="941" t="s">
        <v>330</v>
      </c>
      <c r="C40" s="512">
        <v>117</v>
      </c>
      <c r="D40" s="512">
        <v>100</v>
      </c>
      <c r="E40" s="515">
        <v>185.71428571428572</v>
      </c>
      <c r="F40" s="515">
        <v>142.85714285714286</v>
      </c>
      <c r="G40" s="511"/>
      <c r="H40" s="511"/>
      <c r="J40" s="938"/>
      <c r="K40" s="938"/>
    </row>
    <row r="41" spans="1:11" ht="15" customHeight="1">
      <c r="A41" s="942"/>
      <c r="B41" s="941" t="s">
        <v>333</v>
      </c>
      <c r="C41" s="512">
        <v>60</v>
      </c>
      <c r="D41" s="512">
        <v>58</v>
      </c>
      <c r="E41" s="515">
        <v>352.94117647058823</v>
      </c>
      <c r="F41" s="515">
        <v>68.235294117647058</v>
      </c>
      <c r="G41" s="511"/>
      <c r="H41" s="511"/>
      <c r="J41" s="938"/>
      <c r="K41" s="938"/>
    </row>
    <row r="42" spans="1:11" ht="15" customHeight="1">
      <c r="A42" s="942"/>
      <c r="B42" s="941" t="s">
        <v>334</v>
      </c>
      <c r="C42" s="512">
        <v>30</v>
      </c>
      <c r="D42" s="512">
        <v>34</v>
      </c>
      <c r="E42" s="515">
        <v>375</v>
      </c>
      <c r="F42" s="515">
        <v>261.53846153846155</v>
      </c>
      <c r="G42" s="511"/>
      <c r="H42" s="511"/>
      <c r="J42" s="938"/>
      <c r="K42" s="938"/>
    </row>
    <row r="43" spans="1:11" ht="15" customHeight="1">
      <c r="A43" s="942"/>
      <c r="B43" s="941" t="s">
        <v>337</v>
      </c>
      <c r="C43" s="512">
        <v>16</v>
      </c>
      <c r="D43" s="512">
        <v>18</v>
      </c>
      <c r="E43" s="515">
        <v>533.33333333333326</v>
      </c>
      <c r="F43" s="515">
        <v>58.064516129032263</v>
      </c>
      <c r="G43" s="511"/>
      <c r="H43" s="511"/>
      <c r="J43" s="938"/>
      <c r="K43" s="938"/>
    </row>
    <row r="44" spans="1:11" ht="15" customHeight="1">
      <c r="A44" s="942"/>
      <c r="B44" s="941" t="s">
        <v>336</v>
      </c>
      <c r="C44" s="512">
        <v>24</v>
      </c>
      <c r="D44" s="512">
        <v>13</v>
      </c>
      <c r="E44" s="515">
        <v>480</v>
      </c>
      <c r="F44" s="515">
        <v>81.25</v>
      </c>
      <c r="G44" s="511"/>
      <c r="H44" s="511"/>
      <c r="J44" s="938"/>
      <c r="K44" s="938"/>
    </row>
    <row r="45" spans="1:11" ht="15" customHeight="1">
      <c r="A45" s="942"/>
      <c r="B45" s="941" t="s">
        <v>335</v>
      </c>
      <c r="C45" s="512">
        <v>50</v>
      </c>
      <c r="D45" s="512">
        <v>39</v>
      </c>
      <c r="E45" s="515">
        <v>217.39130434782606</v>
      </c>
      <c r="F45" s="515">
        <v>97.5</v>
      </c>
      <c r="G45" s="511"/>
      <c r="H45" s="511"/>
      <c r="J45" s="938"/>
      <c r="K45" s="938"/>
    </row>
    <row r="46" spans="1:11" ht="15" customHeight="1">
      <c r="A46" s="942"/>
      <c r="B46" s="941" t="s">
        <v>338</v>
      </c>
      <c r="C46" s="512">
        <v>1335</v>
      </c>
      <c r="D46" s="512">
        <v>1349</v>
      </c>
      <c r="E46" s="515">
        <v>219.5723684210526</v>
      </c>
      <c r="F46" s="515">
        <v>185.30219780219781</v>
      </c>
      <c r="G46" s="511"/>
      <c r="H46" s="511"/>
      <c r="J46" s="938"/>
      <c r="K46" s="938"/>
    </row>
    <row r="47" spans="1:11" ht="16.350000000000001" customHeight="1">
      <c r="A47" s="940"/>
      <c r="B47" s="939" t="s">
        <v>339</v>
      </c>
      <c r="C47" s="514">
        <v>323</v>
      </c>
      <c r="D47" s="514">
        <v>261</v>
      </c>
      <c r="E47" s="975">
        <v>288.39285714285717</v>
      </c>
      <c r="F47" s="975">
        <v>101.16279069767442</v>
      </c>
      <c r="G47" s="511"/>
      <c r="H47" s="511"/>
      <c r="J47" s="938"/>
      <c r="K47" s="938"/>
    </row>
    <row r="48" spans="1:11" ht="14.7" customHeight="1">
      <c r="A48" s="940"/>
      <c r="B48" s="941" t="s">
        <v>340</v>
      </c>
      <c r="C48" s="512">
        <v>272</v>
      </c>
      <c r="D48" s="512">
        <v>209</v>
      </c>
      <c r="E48" s="515">
        <v>286.31578947368422</v>
      </c>
      <c r="F48" s="515">
        <v>109.42408376963351</v>
      </c>
      <c r="G48" s="511"/>
      <c r="H48" s="511"/>
      <c r="J48" s="938"/>
      <c r="K48" s="938"/>
    </row>
    <row r="49" spans="1:12" ht="14.7" customHeight="1">
      <c r="A49" s="940"/>
      <c r="B49" s="941" t="s">
        <v>341</v>
      </c>
      <c r="C49" s="512">
        <v>49</v>
      </c>
      <c r="D49" s="512">
        <v>51</v>
      </c>
      <c r="E49" s="515">
        <v>350</v>
      </c>
      <c r="F49" s="515">
        <v>79.6875</v>
      </c>
      <c r="G49" s="511"/>
      <c r="H49" s="511"/>
      <c r="J49" s="938"/>
      <c r="K49" s="938"/>
    </row>
    <row r="50" spans="1:12" ht="14.7" customHeight="1">
      <c r="A50" s="940"/>
      <c r="B50" s="941" t="s">
        <v>342</v>
      </c>
      <c r="C50" s="512">
        <v>2</v>
      </c>
      <c r="D50" s="512">
        <v>1</v>
      </c>
      <c r="E50" s="515">
        <v>66.666666666666657</v>
      </c>
      <c r="F50" s="515">
        <v>33.333333333333329</v>
      </c>
      <c r="J50" s="938"/>
      <c r="K50" s="938"/>
    </row>
    <row r="51" spans="1:12" ht="16.350000000000001" customHeight="1">
      <c r="A51" s="940"/>
      <c r="B51" s="939" t="s">
        <v>343</v>
      </c>
      <c r="C51" s="514">
        <v>363</v>
      </c>
      <c r="D51" s="514">
        <v>288</v>
      </c>
      <c r="E51" s="975">
        <v>242</v>
      </c>
      <c r="F51" s="975">
        <v>188.23529411764704</v>
      </c>
      <c r="J51" s="938"/>
      <c r="K51" s="938"/>
    </row>
    <row r="52" spans="1:12">
      <c r="A52" s="379"/>
      <c r="K52" s="938"/>
      <c r="L52" s="938"/>
    </row>
    <row r="53" spans="1:12" ht="15">
      <c r="A53" s="379"/>
      <c r="B53" s="379"/>
      <c r="C53" s="379"/>
      <c r="D53" s="379"/>
      <c r="E53" s="380"/>
      <c r="F53" s="380"/>
      <c r="K53" s="938"/>
      <c r="L53" s="938"/>
    </row>
    <row r="54" spans="1:12">
      <c r="A54" s="379"/>
      <c r="K54" s="938"/>
      <c r="L54" s="938"/>
    </row>
    <row r="55" spans="1:12" ht="15">
      <c r="A55" s="379"/>
      <c r="B55" s="379"/>
      <c r="C55" s="379"/>
      <c r="D55" s="379"/>
      <c r="E55" s="380"/>
      <c r="F55" s="380"/>
      <c r="K55" s="938"/>
      <c r="L55" s="938"/>
    </row>
    <row r="56" spans="1:12" ht="15">
      <c r="A56" s="379"/>
      <c r="B56" s="379"/>
      <c r="C56" s="379"/>
      <c r="D56" s="379"/>
      <c r="E56" s="380"/>
      <c r="F56" s="380"/>
      <c r="K56" s="938"/>
      <c r="L56" s="938"/>
    </row>
    <row r="57" spans="1:12" ht="15">
      <c r="A57" s="379"/>
      <c r="B57" s="379"/>
      <c r="C57" s="379"/>
      <c r="D57" s="379"/>
      <c r="E57" s="380"/>
      <c r="F57" s="380"/>
      <c r="K57" s="938"/>
      <c r="L57" s="938"/>
    </row>
    <row r="58" spans="1:12" ht="15">
      <c r="A58" s="203"/>
      <c r="B58" s="203"/>
      <c r="C58" s="203"/>
      <c r="D58" s="204"/>
      <c r="E58" s="204"/>
      <c r="F58" s="204"/>
      <c r="K58" s="938"/>
      <c r="L58" s="938"/>
    </row>
    <row r="59" spans="1:12" ht="15">
      <c r="A59" s="203"/>
      <c r="B59" s="203"/>
      <c r="C59" s="203"/>
      <c r="D59" s="204"/>
      <c r="E59" s="204"/>
      <c r="F59" s="204"/>
      <c r="K59" s="938"/>
      <c r="L59" s="938"/>
    </row>
    <row r="60" spans="1:12" ht="15">
      <c r="A60" s="203"/>
      <c r="B60" s="203"/>
      <c r="C60" s="203"/>
      <c r="D60" s="204"/>
      <c r="E60" s="204"/>
      <c r="F60" s="204"/>
      <c r="K60" s="938"/>
      <c r="L60" s="938"/>
    </row>
    <row r="61" spans="1:12" ht="15">
      <c r="A61" s="203"/>
      <c r="B61" s="203"/>
      <c r="C61" s="203"/>
      <c r="D61" s="204"/>
      <c r="E61" s="204"/>
      <c r="F61" s="204"/>
      <c r="K61" s="938"/>
      <c r="L61" s="938"/>
    </row>
    <row r="62" spans="1:12" ht="15">
      <c r="A62" s="203"/>
      <c r="B62" s="203"/>
      <c r="C62" s="203"/>
      <c r="D62" s="204"/>
      <c r="E62" s="204"/>
      <c r="F62" s="204"/>
      <c r="K62" s="938"/>
      <c r="L62" s="938"/>
    </row>
    <row r="63" spans="1:12" ht="15">
      <c r="A63" s="203"/>
      <c r="B63" s="203"/>
      <c r="C63" s="203"/>
      <c r="D63" s="204"/>
      <c r="E63" s="204"/>
      <c r="F63" s="204"/>
      <c r="K63" s="938"/>
      <c r="L63" s="938"/>
    </row>
    <row r="64" spans="1:12" ht="15">
      <c r="A64" s="203"/>
      <c r="B64" s="203"/>
      <c r="C64" s="203"/>
      <c r="D64" s="204"/>
      <c r="E64" s="204"/>
      <c r="F64" s="204"/>
      <c r="K64" s="938"/>
      <c r="L64" s="938"/>
    </row>
    <row r="65" spans="1:12" ht="15">
      <c r="A65" s="203"/>
      <c r="B65" s="203"/>
      <c r="C65" s="203"/>
      <c r="D65" s="204"/>
      <c r="E65" s="204"/>
      <c r="F65" s="204"/>
      <c r="K65" s="938"/>
      <c r="L65" s="938"/>
    </row>
    <row r="66" spans="1:12" ht="15">
      <c r="A66" s="203"/>
      <c r="B66" s="203"/>
      <c r="C66" s="203"/>
      <c r="D66" s="204"/>
      <c r="E66" s="204"/>
      <c r="F66" s="204"/>
      <c r="K66" s="938"/>
      <c r="L66" s="938"/>
    </row>
    <row r="67" spans="1:12" ht="15">
      <c r="A67" s="203"/>
      <c r="B67" s="203"/>
      <c r="C67" s="203"/>
      <c r="D67" s="204"/>
      <c r="E67" s="204"/>
      <c r="F67" s="204"/>
      <c r="K67" s="938"/>
      <c r="L67" s="938"/>
    </row>
    <row r="68" spans="1:12" ht="15">
      <c r="A68" s="203"/>
      <c r="B68" s="203"/>
      <c r="C68" s="203"/>
      <c r="D68" s="204"/>
      <c r="E68" s="204"/>
      <c r="F68" s="204"/>
      <c r="K68" s="938"/>
      <c r="L68" s="938"/>
    </row>
    <row r="69" spans="1:12" ht="15">
      <c r="A69" s="203"/>
      <c r="B69" s="203"/>
      <c r="C69" s="203"/>
      <c r="D69" s="204"/>
      <c r="E69" s="204"/>
      <c r="F69" s="204"/>
      <c r="K69" s="938"/>
      <c r="L69" s="938"/>
    </row>
    <row r="70" spans="1:12" ht="15">
      <c r="A70" s="203"/>
      <c r="B70" s="203"/>
      <c r="C70" s="203"/>
      <c r="D70" s="204"/>
      <c r="E70" s="204"/>
      <c r="F70" s="204"/>
      <c r="K70" s="938"/>
      <c r="L70" s="938"/>
    </row>
    <row r="71" spans="1:12" ht="15">
      <c r="A71" s="203"/>
      <c r="B71" s="203"/>
      <c r="C71" s="203"/>
      <c r="D71" s="204"/>
      <c r="E71" s="204"/>
      <c r="F71" s="204"/>
      <c r="K71" s="938"/>
      <c r="L71" s="938"/>
    </row>
    <row r="72" spans="1:12" ht="15">
      <c r="A72" s="203"/>
      <c r="B72" s="203"/>
      <c r="C72" s="203"/>
      <c r="D72" s="204"/>
      <c r="E72" s="204"/>
      <c r="F72" s="204"/>
      <c r="K72" s="938"/>
      <c r="L72" s="938"/>
    </row>
    <row r="73" spans="1:12" ht="15">
      <c r="A73" s="203"/>
      <c r="B73" s="203"/>
      <c r="C73" s="203"/>
      <c r="D73" s="204"/>
      <c r="E73" s="204"/>
      <c r="F73" s="204"/>
      <c r="K73" s="938"/>
      <c r="L73" s="938"/>
    </row>
    <row r="74" spans="1:12" ht="15">
      <c r="A74" s="203"/>
      <c r="B74" s="203"/>
      <c r="C74" s="203"/>
      <c r="D74" s="204"/>
      <c r="E74" s="204"/>
      <c r="F74" s="204"/>
      <c r="K74" s="938"/>
      <c r="L74" s="938"/>
    </row>
    <row r="75" spans="1:12" ht="15">
      <c r="A75" s="203"/>
      <c r="B75" s="203"/>
      <c r="C75" s="203"/>
      <c r="D75" s="204"/>
      <c r="E75" s="204"/>
      <c r="F75" s="204"/>
      <c r="K75" s="938"/>
      <c r="L75" s="938"/>
    </row>
    <row r="76" spans="1:12" ht="15">
      <c r="A76" s="203"/>
      <c r="B76" s="203"/>
      <c r="C76" s="203"/>
      <c r="D76" s="204"/>
      <c r="E76" s="204"/>
      <c r="F76" s="204"/>
      <c r="K76" s="938"/>
      <c r="L76" s="938"/>
    </row>
    <row r="77" spans="1:12" ht="15">
      <c r="A77" s="203"/>
      <c r="B77" s="203"/>
      <c r="C77" s="203"/>
      <c r="D77" s="204"/>
      <c r="E77" s="204"/>
      <c r="F77" s="204"/>
      <c r="K77" s="938"/>
      <c r="L77" s="938"/>
    </row>
    <row r="78" spans="1:12" ht="15">
      <c r="A78" s="203"/>
      <c r="B78" s="203"/>
      <c r="C78" s="203"/>
      <c r="D78" s="204"/>
      <c r="E78" s="204"/>
      <c r="F78" s="204"/>
      <c r="K78" s="938"/>
      <c r="L78" s="938"/>
    </row>
    <row r="79" spans="1:12" ht="15">
      <c r="A79" s="203"/>
      <c r="B79" s="203"/>
      <c r="C79" s="203"/>
      <c r="D79" s="204"/>
      <c r="E79" s="204"/>
      <c r="F79" s="204"/>
      <c r="K79" s="938"/>
      <c r="L79" s="938"/>
    </row>
    <row r="80" spans="1:12" ht="15">
      <c r="A80" s="203"/>
      <c r="B80" s="203"/>
      <c r="C80" s="203"/>
      <c r="D80" s="204"/>
      <c r="E80" s="204"/>
      <c r="F80" s="204"/>
      <c r="K80" s="938"/>
      <c r="L80" s="938"/>
    </row>
    <row r="81" spans="1:12" ht="15">
      <c r="A81" s="203"/>
      <c r="B81" s="203"/>
      <c r="C81" s="203"/>
      <c r="D81" s="204"/>
      <c r="E81" s="204"/>
      <c r="F81" s="204"/>
      <c r="K81" s="938"/>
      <c r="L81" s="938"/>
    </row>
    <row r="82" spans="1:12" ht="15">
      <c r="A82" s="203"/>
      <c r="B82" s="203"/>
      <c r="C82" s="203"/>
      <c r="D82" s="204"/>
      <c r="E82" s="204"/>
      <c r="F82" s="204"/>
      <c r="K82" s="938"/>
      <c r="L82" s="938"/>
    </row>
    <row r="83" spans="1:12" ht="15">
      <c r="A83" s="203"/>
      <c r="B83" s="203"/>
      <c r="C83" s="203"/>
      <c r="D83" s="204"/>
      <c r="E83" s="204"/>
      <c r="F83" s="204"/>
      <c r="K83" s="938"/>
      <c r="L83" s="938"/>
    </row>
    <row r="84" spans="1:12" ht="15">
      <c r="A84" s="203"/>
      <c r="B84" s="203"/>
      <c r="C84" s="203"/>
      <c r="D84" s="204"/>
      <c r="E84" s="204"/>
      <c r="F84" s="204"/>
      <c r="K84" s="938"/>
      <c r="L84" s="938"/>
    </row>
    <row r="85" spans="1:12" ht="15">
      <c r="A85" s="203"/>
      <c r="B85" s="203"/>
      <c r="C85" s="203"/>
      <c r="D85" s="204"/>
      <c r="E85" s="204"/>
      <c r="F85" s="204"/>
      <c r="K85" s="938"/>
      <c r="L85" s="938"/>
    </row>
    <row r="86" spans="1:12" ht="15">
      <c r="A86" s="203"/>
      <c r="B86" s="203"/>
      <c r="C86" s="203"/>
      <c r="D86" s="204"/>
      <c r="E86" s="204"/>
      <c r="F86" s="204"/>
      <c r="K86" s="938"/>
      <c r="L86" s="938"/>
    </row>
    <row r="87" spans="1:12" ht="15">
      <c r="A87" s="203"/>
      <c r="B87" s="203"/>
      <c r="C87" s="203"/>
      <c r="D87" s="204"/>
      <c r="E87" s="204"/>
      <c r="F87" s="204"/>
      <c r="K87" s="938"/>
      <c r="L87" s="938"/>
    </row>
    <row r="88" spans="1:12" ht="15">
      <c r="A88" s="203"/>
      <c r="B88" s="203"/>
      <c r="C88" s="203"/>
      <c r="D88" s="204"/>
      <c r="E88" s="204"/>
      <c r="F88" s="204"/>
      <c r="K88" s="938"/>
      <c r="L88" s="938"/>
    </row>
    <row r="89" spans="1:12" ht="15">
      <c r="A89" s="203"/>
      <c r="B89" s="203"/>
      <c r="C89" s="203"/>
      <c r="D89" s="204"/>
      <c r="E89" s="204"/>
      <c r="F89" s="204"/>
      <c r="K89" s="938"/>
      <c r="L89" s="938"/>
    </row>
    <row r="90" spans="1:12" ht="15">
      <c r="A90" s="203"/>
      <c r="B90" s="203"/>
      <c r="C90" s="203"/>
      <c r="D90" s="204"/>
      <c r="E90" s="204"/>
      <c r="F90" s="204"/>
      <c r="K90" s="938"/>
      <c r="L90" s="938"/>
    </row>
    <row r="91" spans="1:12" ht="15">
      <c r="A91" s="203"/>
      <c r="B91" s="203"/>
      <c r="C91" s="203"/>
      <c r="D91" s="204"/>
      <c r="E91" s="204"/>
      <c r="F91" s="204"/>
      <c r="K91" s="938"/>
      <c r="L91" s="938"/>
    </row>
    <row r="92" spans="1:12" ht="15">
      <c r="A92" s="203"/>
      <c r="B92" s="203"/>
      <c r="C92" s="203"/>
      <c r="D92" s="204"/>
      <c r="E92" s="204"/>
      <c r="F92" s="204"/>
      <c r="K92" s="938"/>
      <c r="L92" s="938"/>
    </row>
    <row r="93" spans="1:12" ht="15">
      <c r="A93" s="203"/>
      <c r="B93" s="203"/>
      <c r="C93" s="203"/>
      <c r="D93" s="204"/>
      <c r="E93" s="204"/>
      <c r="F93" s="204"/>
      <c r="K93" s="938"/>
      <c r="L93" s="938"/>
    </row>
    <row r="94" spans="1:12" ht="15">
      <c r="A94" s="203"/>
      <c r="B94" s="203"/>
      <c r="C94" s="203"/>
      <c r="D94" s="204"/>
      <c r="E94" s="204"/>
      <c r="F94" s="204"/>
      <c r="K94" s="938"/>
      <c r="L94" s="938"/>
    </row>
    <row r="95" spans="1:12" ht="15">
      <c r="A95" s="203"/>
      <c r="B95" s="203"/>
      <c r="C95" s="203"/>
      <c r="D95" s="204"/>
      <c r="E95" s="204"/>
      <c r="F95" s="204"/>
      <c r="K95" s="938"/>
      <c r="L95" s="938"/>
    </row>
    <row r="96" spans="1:12" ht="15">
      <c r="A96" s="203"/>
      <c r="B96" s="203"/>
      <c r="C96" s="203"/>
      <c r="D96" s="204"/>
      <c r="E96" s="204"/>
      <c r="F96" s="204"/>
      <c r="K96" s="938"/>
      <c r="L96" s="938"/>
    </row>
    <row r="97" spans="1:12" ht="15">
      <c r="A97" s="203"/>
      <c r="B97" s="203"/>
      <c r="C97" s="203"/>
      <c r="D97" s="204"/>
      <c r="E97" s="204"/>
      <c r="F97" s="204"/>
      <c r="K97" s="938"/>
      <c r="L97" s="938"/>
    </row>
    <row r="98" spans="1:12" ht="15">
      <c r="A98" s="203"/>
      <c r="B98" s="203"/>
      <c r="C98" s="203"/>
      <c r="D98" s="204"/>
      <c r="E98" s="204"/>
      <c r="F98" s="204"/>
      <c r="K98" s="938"/>
      <c r="L98" s="938"/>
    </row>
    <row r="99" spans="1:12" ht="15">
      <c r="A99" s="203"/>
      <c r="B99" s="203"/>
      <c r="C99" s="203"/>
      <c r="D99" s="204"/>
      <c r="E99" s="204"/>
      <c r="F99" s="204"/>
      <c r="K99" s="938"/>
      <c r="L99" s="938"/>
    </row>
    <row r="100" spans="1:12" ht="15">
      <c r="A100" s="203"/>
      <c r="B100" s="203"/>
      <c r="C100" s="203"/>
      <c r="D100" s="204"/>
      <c r="E100" s="204"/>
      <c r="F100" s="204"/>
      <c r="K100" s="938"/>
      <c r="L100" s="938"/>
    </row>
    <row r="101" spans="1:12" ht="15">
      <c r="A101" s="203"/>
      <c r="B101" s="203"/>
      <c r="C101" s="203"/>
      <c r="D101" s="204"/>
      <c r="E101" s="204"/>
      <c r="F101" s="204"/>
      <c r="K101" s="938"/>
      <c r="L101" s="938"/>
    </row>
    <row r="102" spans="1:12" ht="15">
      <c r="A102" s="203"/>
      <c r="B102" s="203"/>
      <c r="C102" s="203"/>
      <c r="D102" s="204"/>
      <c r="E102" s="204"/>
      <c r="F102" s="204"/>
      <c r="K102" s="938"/>
      <c r="L102" s="938"/>
    </row>
    <row r="103" spans="1:12" ht="15">
      <c r="A103" s="203"/>
      <c r="B103" s="203"/>
      <c r="C103" s="203"/>
      <c r="D103" s="204"/>
      <c r="E103" s="204"/>
      <c r="F103" s="204"/>
      <c r="K103" s="938"/>
      <c r="L103" s="938"/>
    </row>
    <row r="104" spans="1:12" ht="15">
      <c r="A104" s="203"/>
      <c r="B104" s="203"/>
      <c r="C104" s="203"/>
      <c r="D104" s="204"/>
      <c r="E104" s="204"/>
      <c r="F104" s="204"/>
      <c r="K104" s="938"/>
      <c r="L104" s="938"/>
    </row>
    <row r="105" spans="1:12" ht="15">
      <c r="A105" s="203"/>
      <c r="B105" s="203"/>
      <c r="C105" s="203"/>
      <c r="D105" s="204"/>
      <c r="E105" s="204"/>
      <c r="F105" s="204"/>
      <c r="K105" s="938"/>
      <c r="L105" s="938"/>
    </row>
    <row r="106" spans="1:12" ht="15">
      <c r="A106" s="203"/>
      <c r="B106" s="203"/>
      <c r="C106" s="203"/>
      <c r="D106" s="204"/>
      <c r="E106" s="204"/>
      <c r="F106" s="204"/>
      <c r="K106" s="938"/>
      <c r="L106" s="938"/>
    </row>
    <row r="107" spans="1:12" ht="15">
      <c r="A107" s="203"/>
      <c r="B107" s="203"/>
      <c r="C107" s="203"/>
      <c r="D107" s="204"/>
      <c r="E107" s="204"/>
      <c r="F107" s="204"/>
      <c r="K107" s="938"/>
      <c r="L107" s="938"/>
    </row>
    <row r="108" spans="1:12" ht="15">
      <c r="A108" s="203"/>
      <c r="B108" s="203"/>
      <c r="C108" s="203"/>
      <c r="D108" s="204"/>
      <c r="E108" s="204"/>
      <c r="F108" s="204"/>
      <c r="K108" s="938"/>
      <c r="L108" s="938"/>
    </row>
    <row r="109" spans="1:12" ht="15">
      <c r="A109" s="203"/>
      <c r="B109" s="203"/>
      <c r="C109" s="203"/>
      <c r="D109" s="204"/>
      <c r="E109" s="204"/>
      <c r="F109" s="204"/>
      <c r="K109" s="938"/>
      <c r="L109" s="938"/>
    </row>
    <row r="110" spans="1:12" ht="15">
      <c r="A110" s="203"/>
      <c r="B110" s="203"/>
      <c r="C110" s="203"/>
      <c r="D110" s="204"/>
      <c r="E110" s="204"/>
      <c r="F110" s="204"/>
      <c r="K110" s="938"/>
      <c r="L110" s="938"/>
    </row>
    <row r="111" spans="1:12" ht="15">
      <c r="A111" s="203"/>
      <c r="B111" s="203"/>
      <c r="C111" s="203"/>
      <c r="D111" s="204"/>
      <c r="E111" s="204"/>
      <c r="F111" s="204"/>
      <c r="K111" s="938"/>
      <c r="L111" s="938"/>
    </row>
    <row r="112" spans="1:12" ht="15">
      <c r="A112" s="203"/>
      <c r="B112" s="203"/>
      <c r="C112" s="203"/>
      <c r="D112" s="204"/>
      <c r="E112" s="204"/>
      <c r="F112" s="204"/>
    </row>
    <row r="113" spans="1:6" ht="15">
      <c r="A113" s="203"/>
      <c r="B113" s="203"/>
      <c r="C113" s="203"/>
      <c r="D113" s="204"/>
      <c r="E113" s="204"/>
      <c r="F113" s="204"/>
    </row>
    <row r="114" spans="1:6" ht="15">
      <c r="A114" s="203"/>
      <c r="B114" s="203"/>
      <c r="C114" s="203"/>
      <c r="D114" s="204"/>
      <c r="E114" s="204"/>
      <c r="F114" s="204"/>
    </row>
    <row r="115" spans="1:6" ht="15">
      <c r="A115" s="203"/>
      <c r="B115" s="203"/>
      <c r="C115" s="203"/>
      <c r="D115" s="204"/>
      <c r="E115" s="204"/>
      <c r="F115" s="204"/>
    </row>
    <row r="116" spans="1:6" ht="15">
      <c r="A116" s="203"/>
      <c r="B116" s="203"/>
      <c r="C116" s="203"/>
      <c r="D116" s="204"/>
      <c r="E116" s="204"/>
      <c r="F116" s="204"/>
    </row>
    <row r="117" spans="1:6" ht="15">
      <c r="A117" s="203"/>
      <c r="B117" s="203"/>
      <c r="C117" s="203"/>
      <c r="D117" s="204"/>
      <c r="E117" s="204"/>
      <c r="F117" s="204"/>
    </row>
    <row r="118" spans="1:6" ht="15">
      <c r="A118" s="203"/>
      <c r="B118" s="203"/>
      <c r="C118" s="203"/>
      <c r="D118" s="204"/>
      <c r="E118" s="204"/>
      <c r="F118" s="204"/>
    </row>
    <row r="119" spans="1:6" ht="15">
      <c r="A119" s="203"/>
      <c r="B119" s="203"/>
      <c r="C119" s="203"/>
      <c r="D119" s="204"/>
      <c r="E119" s="204"/>
      <c r="F119" s="204"/>
    </row>
    <row r="120" spans="1:6" ht="15">
      <c r="A120" s="203"/>
      <c r="B120" s="203"/>
      <c r="C120" s="203"/>
      <c r="D120" s="204"/>
      <c r="E120" s="204"/>
      <c r="F120" s="204"/>
    </row>
    <row r="121" spans="1:6" ht="15">
      <c r="A121" s="203"/>
      <c r="B121" s="203"/>
      <c r="C121" s="203"/>
      <c r="D121" s="204"/>
      <c r="E121" s="204"/>
      <c r="F121" s="204"/>
    </row>
    <row r="122" spans="1:6" ht="15">
      <c r="A122" s="203"/>
      <c r="B122" s="203"/>
      <c r="C122" s="203"/>
      <c r="D122" s="204"/>
      <c r="E122" s="204"/>
      <c r="F122" s="204"/>
    </row>
    <row r="123" spans="1:6" ht="15">
      <c r="A123" s="203"/>
      <c r="B123" s="203"/>
      <c r="C123" s="203"/>
      <c r="D123" s="204"/>
      <c r="E123" s="204"/>
      <c r="F123" s="204"/>
    </row>
    <row r="124" spans="1:6" ht="15">
      <c r="A124" s="203"/>
      <c r="B124" s="203"/>
      <c r="C124" s="203"/>
      <c r="D124" s="204"/>
      <c r="E124" s="204"/>
      <c r="F124" s="204"/>
    </row>
    <row r="125" spans="1:6" ht="15">
      <c r="A125" s="203"/>
      <c r="B125" s="203"/>
      <c r="C125" s="203"/>
      <c r="D125" s="204"/>
      <c r="E125" s="204"/>
      <c r="F125" s="204"/>
    </row>
    <row r="126" spans="1:6" ht="15">
      <c r="A126" s="203"/>
      <c r="B126" s="203"/>
      <c r="C126" s="203"/>
      <c r="D126" s="204"/>
      <c r="E126" s="204"/>
      <c r="F126" s="204"/>
    </row>
    <row r="127" spans="1:6" ht="15">
      <c r="A127" s="203"/>
      <c r="B127" s="203"/>
      <c r="C127" s="203"/>
      <c r="D127" s="204"/>
      <c r="E127" s="204"/>
      <c r="F127" s="204"/>
    </row>
    <row r="128" spans="1:6" ht="15">
      <c r="A128" s="203"/>
      <c r="B128" s="203"/>
      <c r="C128" s="203"/>
      <c r="D128" s="204"/>
      <c r="E128" s="204"/>
      <c r="F128" s="204"/>
    </row>
    <row r="129" spans="1:6" ht="15">
      <c r="A129" s="203"/>
      <c r="B129" s="203"/>
      <c r="C129" s="203"/>
      <c r="D129" s="204"/>
      <c r="E129" s="204"/>
      <c r="F129" s="204"/>
    </row>
    <row r="130" spans="1:6" ht="15">
      <c r="A130" s="203"/>
      <c r="B130" s="203"/>
      <c r="C130" s="203"/>
      <c r="D130" s="204"/>
      <c r="E130" s="204"/>
      <c r="F130" s="204"/>
    </row>
    <row r="131" spans="1:6" ht="15">
      <c r="A131" s="203"/>
      <c r="B131" s="203"/>
      <c r="C131" s="203"/>
      <c r="D131" s="204"/>
      <c r="E131" s="204"/>
      <c r="F131" s="204"/>
    </row>
    <row r="132" spans="1:6" ht="15">
      <c r="A132" s="203"/>
      <c r="B132" s="203"/>
      <c r="C132" s="203"/>
      <c r="D132" s="204"/>
      <c r="E132" s="204"/>
      <c r="F132" s="204"/>
    </row>
    <row r="133" spans="1:6" ht="15">
      <c r="A133" s="203"/>
      <c r="B133" s="203"/>
      <c r="C133" s="203"/>
      <c r="D133" s="204"/>
      <c r="E133" s="204"/>
      <c r="F133" s="204"/>
    </row>
    <row r="134" spans="1:6" ht="15">
      <c r="A134" s="203"/>
      <c r="B134" s="203"/>
      <c r="C134" s="203"/>
      <c r="D134" s="204"/>
      <c r="E134" s="204"/>
      <c r="F134" s="204"/>
    </row>
    <row r="135" spans="1:6" ht="15">
      <c r="A135" s="203"/>
      <c r="B135" s="203"/>
      <c r="C135" s="203"/>
      <c r="D135" s="204"/>
      <c r="E135" s="204"/>
      <c r="F135" s="204"/>
    </row>
    <row r="136" spans="1:6" ht="15">
      <c r="A136" s="203"/>
      <c r="B136" s="203"/>
      <c r="C136" s="203"/>
      <c r="D136" s="204"/>
      <c r="E136" s="204"/>
      <c r="F136" s="204"/>
    </row>
    <row r="137" spans="1:6" ht="15">
      <c r="A137" s="203"/>
      <c r="B137" s="203"/>
      <c r="C137" s="203"/>
      <c r="D137" s="204"/>
      <c r="E137" s="204"/>
      <c r="F137" s="204"/>
    </row>
    <row r="138" spans="1:6" ht="15">
      <c r="A138" s="203"/>
      <c r="B138" s="203"/>
      <c r="C138" s="203"/>
      <c r="D138" s="204"/>
      <c r="E138" s="204"/>
      <c r="F138" s="204"/>
    </row>
    <row r="139" spans="1:6" ht="15">
      <c r="A139" s="203"/>
      <c r="B139" s="203"/>
      <c r="C139" s="203"/>
      <c r="D139" s="204"/>
      <c r="E139" s="204"/>
      <c r="F139" s="204"/>
    </row>
    <row r="140" spans="1:6" ht="15">
      <c r="A140" s="203"/>
      <c r="B140" s="203"/>
      <c r="C140" s="203"/>
      <c r="D140" s="204"/>
      <c r="E140" s="204"/>
      <c r="F140" s="204"/>
    </row>
    <row r="141" spans="1:6" ht="15">
      <c r="A141" s="203"/>
      <c r="B141" s="203"/>
      <c r="C141" s="203"/>
      <c r="D141" s="204"/>
      <c r="E141" s="204"/>
      <c r="F141" s="204"/>
    </row>
    <row r="142" spans="1:6" ht="15">
      <c r="A142" s="203"/>
      <c r="B142" s="203"/>
      <c r="C142" s="203"/>
      <c r="D142" s="204"/>
      <c r="E142" s="204"/>
      <c r="F142" s="204"/>
    </row>
    <row r="143" spans="1:6" ht="15">
      <c r="A143" s="203"/>
      <c r="B143" s="203"/>
      <c r="C143" s="203"/>
      <c r="D143" s="204"/>
      <c r="E143" s="204"/>
      <c r="F143" s="204"/>
    </row>
    <row r="144" spans="1:6" ht="15">
      <c r="A144" s="203"/>
      <c r="B144" s="203"/>
      <c r="C144" s="203"/>
      <c r="D144" s="204"/>
      <c r="E144" s="204"/>
      <c r="F144" s="204"/>
    </row>
    <row r="145" spans="1:6" ht="15">
      <c r="A145" s="203"/>
      <c r="B145" s="203"/>
      <c r="C145" s="203"/>
      <c r="D145" s="204"/>
      <c r="E145" s="204"/>
      <c r="F145" s="204"/>
    </row>
    <row r="146" spans="1:6" ht="15">
      <c r="A146" s="203"/>
      <c r="B146" s="203"/>
      <c r="C146" s="203"/>
      <c r="D146" s="204"/>
      <c r="E146" s="204"/>
      <c r="F146" s="204"/>
    </row>
    <row r="147" spans="1:6" ht="15">
      <c r="A147" s="203"/>
      <c r="B147" s="203"/>
      <c r="C147" s="203"/>
      <c r="D147" s="204"/>
      <c r="E147" s="204"/>
      <c r="F147" s="204"/>
    </row>
    <row r="148" spans="1:6" ht="15">
      <c r="A148" s="203"/>
      <c r="B148" s="203"/>
      <c r="C148" s="203"/>
      <c r="D148" s="204"/>
      <c r="E148" s="204"/>
      <c r="F148" s="205"/>
    </row>
    <row r="149" spans="1:6" ht="18">
      <c r="A149" s="206"/>
      <c r="B149" s="206"/>
      <c r="C149" s="206"/>
      <c r="D149" s="205"/>
      <c r="E149" s="205"/>
      <c r="F149" s="205"/>
    </row>
    <row r="150" spans="1:6" ht="18">
      <c r="A150" s="206"/>
      <c r="B150" s="206"/>
      <c r="C150" s="206"/>
      <c r="D150" s="205"/>
      <c r="E150" s="205"/>
      <c r="F150" s="205"/>
    </row>
    <row r="151" spans="1:6" ht="15">
      <c r="D151" s="205"/>
      <c r="E151" s="205"/>
      <c r="F151" s="205"/>
    </row>
    <row r="152" spans="1:6" ht="15">
      <c r="D152" s="205"/>
      <c r="E152" s="205"/>
      <c r="F152" s="205"/>
    </row>
    <row r="153" spans="1:6" ht="15">
      <c r="D153" s="205"/>
      <c r="E153" s="205"/>
      <c r="F153" s="205"/>
    </row>
    <row r="154" spans="1:6" ht="15">
      <c r="D154" s="205"/>
      <c r="E154" s="205"/>
      <c r="F154" s="205"/>
    </row>
    <row r="155" spans="1:6" ht="15">
      <c r="D155" s="205"/>
      <c r="E155" s="205"/>
      <c r="F155" s="205"/>
    </row>
    <row r="156" spans="1:6" ht="15">
      <c r="D156" s="205"/>
      <c r="E156" s="205"/>
      <c r="F156" s="205"/>
    </row>
    <row r="157" spans="1:6" ht="15">
      <c r="D157" s="205"/>
      <c r="E157" s="205"/>
      <c r="F157" s="205"/>
    </row>
    <row r="158" spans="1:6" ht="15">
      <c r="D158" s="205"/>
      <c r="E158" s="205"/>
      <c r="F158" s="205"/>
    </row>
    <row r="159" spans="1:6" ht="15">
      <c r="D159" s="205"/>
      <c r="E159" s="205"/>
      <c r="F159" s="205"/>
    </row>
    <row r="160" spans="1:6" ht="15">
      <c r="D160" s="205"/>
      <c r="E160" s="205"/>
      <c r="F160" s="205"/>
    </row>
    <row r="161" spans="4:6" ht="15">
      <c r="D161" s="205"/>
      <c r="E161" s="205"/>
      <c r="F161" s="205"/>
    </row>
    <row r="162" spans="4:6" ht="15">
      <c r="D162" s="205"/>
      <c r="E162" s="205"/>
      <c r="F162" s="205"/>
    </row>
    <row r="163" spans="4:6" ht="15">
      <c r="D163" s="205"/>
      <c r="E163" s="205"/>
      <c r="F163" s="205"/>
    </row>
    <row r="164" spans="4:6" ht="15">
      <c r="D164" s="205"/>
      <c r="E164" s="205"/>
      <c r="F164" s="205"/>
    </row>
    <row r="165" spans="4:6" ht="15">
      <c r="D165" s="205"/>
      <c r="E165" s="205"/>
      <c r="F165" s="205"/>
    </row>
    <row r="166" spans="4:6" ht="15">
      <c r="D166" s="205"/>
      <c r="E166" s="205"/>
      <c r="F166" s="205"/>
    </row>
    <row r="167" spans="4:6" ht="15">
      <c r="D167" s="205"/>
      <c r="E167" s="205"/>
      <c r="F167" s="205"/>
    </row>
    <row r="168" spans="4:6" ht="15">
      <c r="D168" s="205"/>
      <c r="E168" s="205"/>
      <c r="F168" s="205"/>
    </row>
    <row r="169" spans="4:6" ht="15">
      <c r="D169" s="205"/>
      <c r="E169" s="205"/>
      <c r="F169" s="205"/>
    </row>
    <row r="170" spans="4:6" ht="15">
      <c r="D170" s="205"/>
      <c r="E170" s="205"/>
      <c r="F170" s="205"/>
    </row>
    <row r="171" spans="4:6" ht="15">
      <c r="D171" s="205"/>
      <c r="E171" s="205"/>
      <c r="F171" s="205"/>
    </row>
    <row r="172" spans="4:6" ht="15">
      <c r="D172" s="205"/>
      <c r="E172" s="205"/>
      <c r="F172" s="205"/>
    </row>
    <row r="173" spans="4:6" ht="15">
      <c r="D173" s="205"/>
      <c r="E173" s="205"/>
      <c r="F173" s="205"/>
    </row>
    <row r="174" spans="4:6" ht="15">
      <c r="D174" s="205"/>
      <c r="E174" s="205"/>
      <c r="F174" s="205"/>
    </row>
    <row r="175" spans="4:6" ht="15">
      <c r="D175" s="205"/>
      <c r="E175" s="205"/>
      <c r="F175" s="205"/>
    </row>
    <row r="176" spans="4:6" ht="15">
      <c r="D176" s="205"/>
      <c r="E176" s="205"/>
      <c r="F176" s="205"/>
    </row>
    <row r="177" spans="4:6" ht="15">
      <c r="D177" s="205"/>
      <c r="E177" s="205"/>
      <c r="F177" s="205"/>
    </row>
    <row r="178" spans="4:6" ht="15">
      <c r="D178" s="205"/>
      <c r="E178" s="205"/>
      <c r="F178" s="205"/>
    </row>
    <row r="179" spans="4:6" ht="15">
      <c r="D179" s="205"/>
      <c r="E179" s="205"/>
      <c r="F179" s="205"/>
    </row>
    <row r="180" spans="4:6" ht="15">
      <c r="D180" s="205"/>
      <c r="E180" s="205"/>
      <c r="F180" s="205"/>
    </row>
    <row r="181" spans="4:6" ht="15">
      <c r="D181" s="205"/>
      <c r="E181" s="205"/>
      <c r="F181" s="205"/>
    </row>
    <row r="182" spans="4:6" ht="15">
      <c r="D182" s="205"/>
      <c r="E182" s="205"/>
      <c r="F182" s="205"/>
    </row>
    <row r="183" spans="4:6" ht="15">
      <c r="D183" s="205"/>
      <c r="E183" s="205"/>
      <c r="F183" s="205"/>
    </row>
    <row r="184" spans="4:6" ht="15">
      <c r="D184" s="205"/>
      <c r="E184" s="205"/>
      <c r="F184" s="205"/>
    </row>
    <row r="185" spans="4:6" ht="15">
      <c r="D185" s="205"/>
      <c r="E185" s="205"/>
      <c r="F185" s="205"/>
    </row>
    <row r="186" spans="4:6" ht="15">
      <c r="D186" s="205"/>
      <c r="E186" s="205"/>
      <c r="F186" s="205"/>
    </row>
    <row r="187" spans="4:6" ht="15">
      <c r="D187" s="205"/>
      <c r="E187" s="205"/>
      <c r="F187" s="205"/>
    </row>
    <row r="188" spans="4:6" ht="15">
      <c r="D188" s="205"/>
      <c r="E188" s="205"/>
      <c r="F188" s="205"/>
    </row>
    <row r="189" spans="4:6" ht="15">
      <c r="D189" s="205"/>
      <c r="E189" s="205"/>
      <c r="F189" s="205"/>
    </row>
    <row r="190" spans="4:6" ht="15">
      <c r="D190" s="205"/>
      <c r="E190" s="205"/>
      <c r="F190" s="205"/>
    </row>
    <row r="191" spans="4:6" ht="15">
      <c r="D191" s="205"/>
      <c r="E191" s="205"/>
      <c r="F191" s="205"/>
    </row>
    <row r="192" spans="4:6" ht="15">
      <c r="D192" s="205"/>
      <c r="E192" s="205"/>
      <c r="F192" s="205"/>
    </row>
    <row r="193" spans="4:6" ht="15">
      <c r="D193" s="205"/>
      <c r="E193" s="205"/>
      <c r="F193" s="205"/>
    </row>
    <row r="194" spans="4:6" ht="15">
      <c r="D194" s="205"/>
      <c r="E194" s="205"/>
      <c r="F194" s="205"/>
    </row>
    <row r="195" spans="4:6" ht="15">
      <c r="D195" s="205"/>
      <c r="E195" s="205"/>
      <c r="F195" s="205"/>
    </row>
    <row r="196" spans="4:6" ht="15">
      <c r="D196" s="205"/>
      <c r="E196" s="205"/>
      <c r="F196" s="205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I7" sqref="I7"/>
    </sheetView>
  </sheetViews>
  <sheetFormatPr defaultColWidth="8" defaultRowHeight="13.2"/>
  <cols>
    <col min="1" max="1" width="47.3984375" style="211" customWidth="1"/>
    <col min="2" max="4" width="8.59765625" style="211" customWidth="1"/>
    <col min="5" max="5" width="9.59765625" style="211" customWidth="1"/>
    <col min="6" max="16384" width="8" style="211"/>
  </cols>
  <sheetData>
    <row r="1" spans="1:10" ht="18" customHeight="1">
      <c r="A1" s="210" t="s">
        <v>613</v>
      </c>
    </row>
    <row r="2" spans="1:10" ht="18" customHeight="1"/>
    <row r="3" spans="1:10" ht="18" customHeight="1"/>
    <row r="4" spans="1:10" ht="18" customHeight="1">
      <c r="A4" s="212"/>
      <c r="B4" s="255" t="s">
        <v>374</v>
      </c>
      <c r="C4" s="255" t="s">
        <v>248</v>
      </c>
      <c r="D4" s="255" t="s">
        <v>87</v>
      </c>
      <c r="E4" s="255" t="s">
        <v>86</v>
      </c>
    </row>
    <row r="5" spans="1:10" ht="18" customHeight="1">
      <c r="B5" s="256" t="s">
        <v>92</v>
      </c>
      <c r="C5" s="256" t="s">
        <v>92</v>
      </c>
      <c r="D5" s="256" t="s">
        <v>92</v>
      </c>
      <c r="E5" s="256" t="s">
        <v>55</v>
      </c>
    </row>
    <row r="6" spans="1:10" ht="18" customHeight="1">
      <c r="B6" s="243">
        <v>2021</v>
      </c>
      <c r="C6" s="243">
        <v>2021</v>
      </c>
      <c r="D6" s="243">
        <v>2021</v>
      </c>
      <c r="E6" s="243" t="s">
        <v>679</v>
      </c>
    </row>
    <row r="7" spans="1:10" ht="18" customHeight="1"/>
    <row r="8" spans="1:10" ht="18" customHeight="1">
      <c r="B8" s="1025" t="s">
        <v>347</v>
      </c>
      <c r="C8" s="1025"/>
      <c r="D8" s="1025"/>
      <c r="E8" s="1025"/>
      <c r="F8" s="214"/>
      <c r="G8" s="215"/>
      <c r="H8" s="216"/>
      <c r="I8" s="214"/>
      <c r="J8" s="217"/>
    </row>
    <row r="9" spans="1:10" ht="18" customHeight="1">
      <c r="A9" s="213" t="s">
        <v>346</v>
      </c>
      <c r="B9" s="396">
        <v>51021.7</v>
      </c>
      <c r="C9" s="396">
        <v>51066.400000000001</v>
      </c>
      <c r="D9" s="396">
        <v>49171.1</v>
      </c>
      <c r="E9" s="396">
        <v>50419.7</v>
      </c>
      <c r="F9" s="214"/>
      <c r="G9" s="215"/>
      <c r="H9" s="216"/>
      <c r="I9" s="214"/>
      <c r="J9" s="217"/>
    </row>
    <row r="10" spans="1:10" ht="18" customHeight="1">
      <c r="A10" s="218" t="s">
        <v>348</v>
      </c>
      <c r="B10" s="219"/>
      <c r="C10" s="219"/>
      <c r="D10" s="219"/>
      <c r="E10" s="219"/>
      <c r="F10" s="214"/>
      <c r="G10" s="215"/>
      <c r="H10" s="216"/>
      <c r="I10" s="214"/>
      <c r="J10" s="217"/>
    </row>
    <row r="11" spans="1:10" ht="18" customHeight="1">
      <c r="A11" s="220" t="s">
        <v>349</v>
      </c>
      <c r="B11" s="219">
        <v>27042.3</v>
      </c>
      <c r="C11" s="219">
        <v>27078.6</v>
      </c>
      <c r="D11" s="219">
        <v>26255.9</v>
      </c>
      <c r="E11" s="219">
        <v>26792.3</v>
      </c>
      <c r="F11" s="214"/>
      <c r="G11" s="215"/>
      <c r="H11" s="216"/>
      <c r="I11" s="214"/>
      <c r="J11" s="217"/>
    </row>
    <row r="12" spans="1:10" ht="18" customHeight="1">
      <c r="A12" s="220" t="s">
        <v>350</v>
      </c>
      <c r="B12" s="219">
        <v>23979.4</v>
      </c>
      <c r="C12" s="219">
        <v>23987.8</v>
      </c>
      <c r="D12" s="219">
        <v>22915.200000000001</v>
      </c>
      <c r="E12" s="219">
        <v>23627.4</v>
      </c>
      <c r="F12" s="214"/>
      <c r="G12" s="215"/>
      <c r="H12" s="216"/>
      <c r="I12" s="214"/>
      <c r="J12" s="217"/>
    </row>
    <row r="13" spans="1:10" ht="18" customHeight="1">
      <c r="A13" s="218" t="s">
        <v>351</v>
      </c>
      <c r="B13" s="219"/>
      <c r="C13" s="219"/>
      <c r="D13" s="219"/>
      <c r="E13" s="219"/>
      <c r="F13" s="214"/>
      <c r="G13" s="215"/>
      <c r="H13" s="216"/>
      <c r="I13" s="214"/>
      <c r="J13" s="217"/>
    </row>
    <row r="14" spans="1:10" ht="18" customHeight="1">
      <c r="A14" s="220" t="s">
        <v>352</v>
      </c>
      <c r="B14" s="219">
        <v>18240</v>
      </c>
      <c r="C14" s="219">
        <v>18594.8</v>
      </c>
      <c r="D14" s="219">
        <v>17815.8</v>
      </c>
      <c r="E14" s="219">
        <v>18216.8</v>
      </c>
      <c r="F14" s="214"/>
      <c r="G14" s="215"/>
      <c r="H14" s="216"/>
      <c r="I14" s="214"/>
      <c r="J14" s="217"/>
    </row>
    <row r="15" spans="1:10" ht="18" customHeight="1">
      <c r="A15" s="220" t="s">
        <v>353</v>
      </c>
      <c r="B15" s="219">
        <v>32781.699999999997</v>
      </c>
      <c r="C15" s="219">
        <v>32471.599999999999</v>
      </c>
      <c r="D15" s="219">
        <v>31355.3</v>
      </c>
      <c r="E15" s="219">
        <v>32202.9</v>
      </c>
      <c r="F15" s="214"/>
      <c r="G15" s="215"/>
      <c r="H15" s="216"/>
      <c r="I15" s="214"/>
      <c r="J15" s="217"/>
    </row>
    <row r="16" spans="1:10" ht="18" customHeight="1">
      <c r="A16" s="244" t="s">
        <v>375</v>
      </c>
      <c r="B16" s="396">
        <v>49904</v>
      </c>
      <c r="C16" s="396">
        <v>49839</v>
      </c>
      <c r="D16" s="396">
        <v>47484.3</v>
      </c>
      <c r="E16" s="396">
        <v>49075.8</v>
      </c>
      <c r="F16" s="214"/>
      <c r="G16" s="215"/>
      <c r="H16" s="216"/>
      <c r="I16" s="214"/>
      <c r="J16" s="217"/>
    </row>
    <row r="17" spans="1:10" ht="18" customHeight="1">
      <c r="A17" s="220" t="s">
        <v>0</v>
      </c>
      <c r="B17" s="219">
        <v>14096.6</v>
      </c>
      <c r="C17" s="219">
        <v>13779</v>
      </c>
      <c r="D17" s="219">
        <v>14520.7</v>
      </c>
      <c r="E17" s="219">
        <v>14132.1</v>
      </c>
      <c r="F17" s="214"/>
      <c r="G17" s="215"/>
      <c r="H17" s="216"/>
      <c r="I17" s="214"/>
      <c r="J17" s="217"/>
    </row>
    <row r="18" spans="1:10" ht="18" customHeight="1">
      <c r="A18" s="220" t="s">
        <v>3</v>
      </c>
      <c r="B18" s="219">
        <v>16100.4</v>
      </c>
      <c r="C18" s="219">
        <v>16613.8</v>
      </c>
      <c r="D18" s="219">
        <v>15799</v>
      </c>
      <c r="E18" s="219">
        <v>16171.1</v>
      </c>
      <c r="F18" s="214"/>
      <c r="G18" s="215"/>
      <c r="H18" s="216"/>
      <c r="I18" s="214"/>
      <c r="J18" s="217"/>
    </row>
    <row r="19" spans="1:10" ht="18" customHeight="1">
      <c r="A19" s="220" t="s">
        <v>10</v>
      </c>
      <c r="B19" s="219">
        <v>19707</v>
      </c>
      <c r="C19" s="219">
        <v>19446.2</v>
      </c>
      <c r="D19" s="219">
        <v>17164.599999999999</v>
      </c>
      <c r="E19" s="219">
        <v>18772.599999999999</v>
      </c>
      <c r="F19" s="214"/>
      <c r="G19" s="233"/>
      <c r="H19" s="216"/>
      <c r="I19" s="214"/>
      <c r="J19" s="217"/>
    </row>
    <row r="20" spans="1:10" ht="18" customHeight="1">
      <c r="A20" s="220"/>
      <c r="B20" s="219"/>
      <c r="C20" s="219"/>
      <c r="D20" s="219"/>
      <c r="E20" s="219"/>
      <c r="F20" s="214"/>
      <c r="G20" s="233"/>
      <c r="H20" s="216"/>
      <c r="I20" s="214"/>
      <c r="J20" s="217"/>
    </row>
    <row r="21" spans="1:10" ht="18" customHeight="1">
      <c r="A21" s="220"/>
      <c r="B21" s="1025" t="s">
        <v>354</v>
      </c>
      <c r="C21" s="1025"/>
      <c r="D21" s="1025"/>
      <c r="E21" s="1025"/>
      <c r="F21" s="214"/>
      <c r="G21" s="215"/>
      <c r="H21" s="216"/>
      <c r="I21" s="214"/>
      <c r="J21" s="217"/>
    </row>
    <row r="22" spans="1:10" ht="18" customHeight="1">
      <c r="A22" s="220"/>
      <c r="B22" s="219"/>
      <c r="C22" s="219"/>
      <c r="D22" s="219"/>
      <c r="E22" s="219"/>
      <c r="F22" s="214"/>
      <c r="G22" s="215"/>
      <c r="H22" s="216"/>
      <c r="I22" s="214"/>
      <c r="J22" s="217"/>
    </row>
    <row r="23" spans="1:10" ht="18" customHeight="1">
      <c r="A23" s="213" t="s">
        <v>346</v>
      </c>
      <c r="B23" s="396">
        <v>100</v>
      </c>
      <c r="C23" s="396">
        <v>100</v>
      </c>
      <c r="D23" s="396">
        <v>100</v>
      </c>
      <c r="E23" s="396">
        <v>100</v>
      </c>
      <c r="F23" s="214"/>
      <c r="G23" s="215"/>
      <c r="H23" s="216"/>
      <c r="I23" s="214"/>
      <c r="J23" s="217"/>
    </row>
    <row r="24" spans="1:10" ht="18" customHeight="1">
      <c r="A24" s="245" t="s">
        <v>348</v>
      </c>
      <c r="B24" s="219"/>
      <c r="C24" s="219"/>
      <c r="D24" s="219"/>
      <c r="E24" s="219"/>
      <c r="F24" s="214"/>
      <c r="G24" s="215"/>
      <c r="H24" s="216"/>
      <c r="I24" s="214"/>
      <c r="J24" s="217"/>
    </row>
    <row r="25" spans="1:10" ht="18" customHeight="1">
      <c r="A25" s="220" t="s">
        <v>349</v>
      </c>
      <c r="B25" s="219">
        <f>+B11/B9*100</f>
        <v>53.001566000348873</v>
      </c>
      <c r="C25" s="219">
        <f t="shared" ref="C25:E25" si="0">+C11/C9*100</f>
        <v>53.026256011780738</v>
      </c>
      <c r="D25" s="219">
        <f t="shared" si="0"/>
        <v>53.39701572671752</v>
      </c>
      <c r="E25" s="219">
        <f t="shared" si="0"/>
        <v>53.138554969585307</v>
      </c>
      <c r="F25" s="214"/>
      <c r="G25" s="215"/>
      <c r="H25" s="216"/>
      <c r="I25" s="214"/>
      <c r="J25" s="217"/>
    </row>
    <row r="26" spans="1:10" ht="18" customHeight="1">
      <c r="A26" s="220" t="s">
        <v>350</v>
      </c>
      <c r="B26" s="219">
        <f>+B12/B9*100</f>
        <v>46.998433999651134</v>
      </c>
      <c r="C26" s="219">
        <f t="shared" ref="C26:E26" si="1">+C12/C9*100</f>
        <v>46.973743988219255</v>
      </c>
      <c r="D26" s="219">
        <f t="shared" si="1"/>
        <v>46.60298427328248</v>
      </c>
      <c r="E26" s="219">
        <f t="shared" si="1"/>
        <v>46.861445030414707</v>
      </c>
      <c r="F26" s="214"/>
      <c r="G26" s="215"/>
      <c r="H26" s="216"/>
      <c r="I26" s="214"/>
      <c r="J26" s="217"/>
    </row>
    <row r="27" spans="1:10" ht="18" customHeight="1">
      <c r="A27" s="245" t="s">
        <v>351</v>
      </c>
      <c r="B27" s="219"/>
      <c r="C27" s="219"/>
      <c r="D27" s="219"/>
      <c r="E27" s="219"/>
      <c r="F27" s="214"/>
      <c r="G27" s="215"/>
      <c r="H27" s="216"/>
      <c r="I27" s="214"/>
      <c r="J27" s="217"/>
    </row>
    <row r="28" spans="1:10" ht="18" customHeight="1">
      <c r="A28" s="220" t="s">
        <v>352</v>
      </c>
      <c r="B28" s="219">
        <f>+B14/B9*100</f>
        <v>35.749494822791092</v>
      </c>
      <c r="C28" s="219">
        <f t="shared" ref="C28:E28" si="2">+C14/C9*100</f>
        <v>36.412983879811378</v>
      </c>
      <c r="D28" s="219">
        <f t="shared" si="2"/>
        <v>36.232258379413921</v>
      </c>
      <c r="E28" s="219">
        <f t="shared" si="2"/>
        <v>36.130322076489946</v>
      </c>
      <c r="F28" s="214"/>
      <c r="G28" s="215"/>
      <c r="H28" s="216"/>
      <c r="I28" s="214"/>
      <c r="J28" s="217"/>
    </row>
    <row r="29" spans="1:10" ht="18" customHeight="1">
      <c r="A29" s="220" t="s">
        <v>353</v>
      </c>
      <c r="B29" s="219">
        <f>+B15/B9*100</f>
        <v>64.250505177208922</v>
      </c>
      <c r="C29" s="219">
        <f t="shared" ref="C29:E29" si="3">+C15/C9*100</f>
        <v>63.587016120188608</v>
      </c>
      <c r="D29" s="219">
        <f t="shared" si="3"/>
        <v>63.767741620586072</v>
      </c>
      <c r="E29" s="219">
        <f t="shared" si="3"/>
        <v>63.869677923510061</v>
      </c>
      <c r="F29" s="214"/>
      <c r="G29" s="215"/>
      <c r="H29" s="216"/>
      <c r="I29" s="214"/>
      <c r="J29" s="217"/>
    </row>
    <row r="30" spans="1:10" ht="18" customHeight="1">
      <c r="A30" s="244" t="s">
        <v>375</v>
      </c>
      <c r="B30" s="396">
        <v>100</v>
      </c>
      <c r="C30" s="396">
        <v>100.00001864062214</v>
      </c>
      <c r="D30" s="396">
        <v>100.00001864062214</v>
      </c>
      <c r="E30" s="396">
        <v>100.00001864062214</v>
      </c>
      <c r="F30" s="214"/>
      <c r="G30" s="215"/>
      <c r="H30" s="216"/>
      <c r="I30" s="214"/>
      <c r="J30" s="217"/>
    </row>
    <row r="31" spans="1:10" ht="18" customHeight="1">
      <c r="A31" s="220" t="s">
        <v>0</v>
      </c>
      <c r="B31" s="219">
        <f>+B17/B16*100</f>
        <v>28.247435075344661</v>
      </c>
      <c r="C31" s="219">
        <v>27.7</v>
      </c>
      <c r="D31" s="219">
        <f t="shared" ref="D31:E31" si="4">+D17/D16*100</f>
        <v>30.58000223231679</v>
      </c>
      <c r="E31" s="219">
        <f t="shared" si="4"/>
        <v>28.796474025894636</v>
      </c>
      <c r="F31" s="214"/>
      <c r="G31" s="215"/>
      <c r="H31" s="216"/>
      <c r="I31" s="214"/>
      <c r="J31" s="217"/>
    </row>
    <row r="32" spans="1:10" ht="18" customHeight="1">
      <c r="A32" s="220" t="s">
        <v>3</v>
      </c>
      <c r="B32" s="219">
        <f>+B18/B16*100</f>
        <v>32.262744469381211</v>
      </c>
      <c r="C32" s="219">
        <f t="shared" ref="C32:D32" si="5">+C18/C16*100</f>
        <v>33.33493850197636</v>
      </c>
      <c r="D32" s="219">
        <f t="shared" si="5"/>
        <v>33.272049919657654</v>
      </c>
      <c r="E32" s="219">
        <v>32.9</v>
      </c>
    </row>
    <row r="33" spans="1:5" ht="18" customHeight="1">
      <c r="A33" s="220" t="s">
        <v>10</v>
      </c>
      <c r="B33" s="219">
        <f>+B19/B16*100</f>
        <v>39.489820455274128</v>
      </c>
      <c r="C33" s="219">
        <f t="shared" ref="C33:E33" si="6">+C19/C16*100</f>
        <v>39.018038082626056</v>
      </c>
      <c r="D33" s="219">
        <f t="shared" si="6"/>
        <v>36.147947848025552</v>
      </c>
      <c r="E33" s="219">
        <f t="shared" si="6"/>
        <v>38.252254675420467</v>
      </c>
    </row>
    <row r="34" spans="1:5" ht="18" customHeight="1"/>
    <row r="35" spans="1:5" ht="18" customHeight="1"/>
    <row r="36" spans="1:5" ht="18" customHeight="1"/>
    <row r="37" spans="1:5" ht="18" customHeight="1"/>
    <row r="38" spans="1:5" ht="18" customHeight="1"/>
    <row r="39" spans="1:5" ht="18" customHeight="1"/>
    <row r="40" spans="1:5" ht="18" customHeight="1"/>
    <row r="41" spans="1:5" ht="18" customHeight="1"/>
    <row r="42" spans="1:5" ht="18" customHeight="1"/>
    <row r="43" spans="1:5" ht="18" customHeight="1"/>
    <row r="44" spans="1:5" ht="18" customHeight="1"/>
    <row r="45" spans="1:5" ht="18" customHeight="1"/>
    <row r="46" spans="1:5" ht="18" customHeight="1"/>
    <row r="47" spans="1:5" ht="18" customHeight="1"/>
  </sheetData>
  <mergeCells count="2">
    <mergeCell ref="B8:E8"/>
    <mergeCell ref="B21:E2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I7" sqref="I7"/>
    </sheetView>
  </sheetViews>
  <sheetFormatPr defaultColWidth="8" defaultRowHeight="13.2"/>
  <cols>
    <col min="1" max="1" width="43.5" style="222" customWidth="1"/>
    <col min="2" max="4" width="12.59765625" style="222" customWidth="1"/>
    <col min="5" max="16384" width="8" style="222"/>
  </cols>
  <sheetData>
    <row r="1" spans="1:4" ht="20.100000000000001" customHeight="1">
      <c r="A1" s="221" t="s">
        <v>614</v>
      </c>
    </row>
    <row r="2" spans="1:4" ht="18" customHeight="1"/>
    <row r="3" spans="1:4" ht="20.100000000000001" customHeight="1">
      <c r="D3" s="246" t="s">
        <v>133</v>
      </c>
    </row>
    <row r="4" spans="1:4" ht="20.100000000000001" customHeight="1">
      <c r="A4" s="223"/>
      <c r="B4" s="1026" t="s">
        <v>355</v>
      </c>
      <c r="C4" s="1028" t="s">
        <v>356</v>
      </c>
      <c r="D4" s="1028"/>
    </row>
    <row r="5" spans="1:4" ht="20.100000000000001" customHeight="1">
      <c r="A5" s="224"/>
      <c r="B5" s="1027"/>
      <c r="C5" s="696" t="s">
        <v>357</v>
      </c>
      <c r="D5" s="696" t="s">
        <v>353</v>
      </c>
    </row>
    <row r="6" spans="1:4" ht="20.100000000000001" customHeight="1">
      <c r="A6" s="224"/>
      <c r="B6" s="224"/>
      <c r="C6" s="224"/>
      <c r="D6" s="224"/>
    </row>
    <row r="7" spans="1:4" ht="20.100000000000001" customHeight="1">
      <c r="A7" s="225" t="s">
        <v>358</v>
      </c>
      <c r="B7" s="226"/>
      <c r="C7" s="226"/>
      <c r="D7" s="226"/>
    </row>
    <row r="8" spans="1:4" ht="20.100000000000001" customHeight="1">
      <c r="A8" s="227" t="s">
        <v>680</v>
      </c>
      <c r="B8" s="228">
        <v>2.42</v>
      </c>
      <c r="C8" s="228">
        <v>3.19</v>
      </c>
      <c r="D8" s="228">
        <v>1.98</v>
      </c>
    </row>
    <row r="9" spans="1:4" ht="20.100000000000001" customHeight="1">
      <c r="A9" s="227" t="s">
        <v>648</v>
      </c>
      <c r="B9" s="228">
        <v>2.62</v>
      </c>
      <c r="C9" s="228">
        <v>3.36</v>
      </c>
      <c r="D9" s="228">
        <v>2.17</v>
      </c>
    </row>
    <row r="10" spans="1:4" ht="20.100000000000001" customHeight="1">
      <c r="A10" s="227" t="s">
        <v>649</v>
      </c>
      <c r="B10" s="228">
        <v>3.72</v>
      </c>
      <c r="C10" s="228">
        <v>4.84</v>
      </c>
      <c r="D10" s="228">
        <v>3.05</v>
      </c>
    </row>
    <row r="11" spans="1:4" ht="20.100000000000001" customHeight="1">
      <c r="A11" s="227" t="s">
        <v>681</v>
      </c>
      <c r="B11" s="228">
        <v>2.91</v>
      </c>
      <c r="C11" s="228">
        <v>3.78</v>
      </c>
      <c r="D11" s="228">
        <v>2.39</v>
      </c>
    </row>
    <row r="12" spans="1:4" ht="20.100000000000001" customHeight="1"/>
    <row r="13" spans="1:4" ht="20.100000000000001" customHeight="1">
      <c r="A13" s="225" t="s">
        <v>360</v>
      </c>
    </row>
    <row r="14" spans="1:4" ht="20.100000000000001" customHeight="1">
      <c r="A14" s="227" t="s">
        <v>680</v>
      </c>
      <c r="B14" s="228">
        <v>7.44</v>
      </c>
      <c r="C14" s="228">
        <v>10.34</v>
      </c>
      <c r="D14" s="228">
        <v>5.99</v>
      </c>
    </row>
    <row r="15" spans="1:4" ht="20.100000000000001" customHeight="1">
      <c r="A15" s="227" t="s">
        <v>648</v>
      </c>
      <c r="B15" s="228">
        <v>7.47</v>
      </c>
      <c r="C15" s="228">
        <v>9.57</v>
      </c>
      <c r="D15" s="228">
        <v>6.46</v>
      </c>
    </row>
    <row r="16" spans="1:4" ht="20.100000000000001" customHeight="1">
      <c r="A16" s="227" t="s">
        <v>649</v>
      </c>
      <c r="B16" s="228">
        <v>8.73</v>
      </c>
      <c r="C16" s="228">
        <v>12.19</v>
      </c>
      <c r="D16" s="228">
        <v>7.22</v>
      </c>
    </row>
    <row r="17" spans="1:4" ht="20.100000000000001" customHeight="1">
      <c r="A17" s="227" t="s">
        <v>681</v>
      </c>
      <c r="B17" s="228">
        <v>7.85</v>
      </c>
      <c r="C17" s="228">
        <v>10.62</v>
      </c>
      <c r="D17" s="228">
        <v>6.54</v>
      </c>
    </row>
    <row r="18" spans="1:4" ht="20.100000000000001" customHeight="1">
      <c r="A18" s="227"/>
    </row>
    <row r="19" spans="1:4" ht="20.100000000000001" customHeight="1">
      <c r="A19" s="225" t="s">
        <v>359</v>
      </c>
      <c r="B19" s="226"/>
      <c r="C19" s="226"/>
      <c r="D19" s="226"/>
    </row>
    <row r="20" spans="1:4" ht="20.100000000000001" customHeight="1">
      <c r="A20" s="227" t="s">
        <v>680</v>
      </c>
      <c r="B20" s="228">
        <v>2.2000000000000002</v>
      </c>
      <c r="C20" s="228">
        <v>1.52</v>
      </c>
      <c r="D20" s="228">
        <v>2.6</v>
      </c>
    </row>
    <row r="21" spans="1:4" ht="20.100000000000001" customHeight="1">
      <c r="A21" s="227" t="s">
        <v>648</v>
      </c>
      <c r="B21" s="228">
        <v>2.6</v>
      </c>
      <c r="C21" s="228">
        <v>2.8</v>
      </c>
      <c r="D21" s="228">
        <v>2.4900000000000002</v>
      </c>
    </row>
    <row r="22" spans="1:4" ht="20.100000000000001" customHeight="1">
      <c r="A22" s="227" t="s">
        <v>649</v>
      </c>
      <c r="B22" s="228">
        <v>4.3899999999999997</v>
      </c>
      <c r="C22" s="228">
        <v>4.76</v>
      </c>
      <c r="D22" s="228">
        <v>4.17</v>
      </c>
    </row>
    <row r="23" spans="1:4" ht="20.100000000000001" customHeight="1">
      <c r="A23" s="227" t="s">
        <v>681</v>
      </c>
      <c r="B23" s="228">
        <v>3.04</v>
      </c>
      <c r="C23" s="228">
        <v>3</v>
      </c>
      <c r="D23" s="228">
        <v>3.07</v>
      </c>
    </row>
    <row r="24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7" sqref="I7"/>
    </sheetView>
  </sheetViews>
  <sheetFormatPr defaultColWidth="9" defaultRowHeight="14.4"/>
  <cols>
    <col min="1" max="1" width="2" style="230" customWidth="1"/>
    <col min="2" max="2" width="36" style="230" customWidth="1"/>
    <col min="3" max="3" width="14.59765625" style="230" customWidth="1"/>
    <col min="4" max="6" width="9.59765625" style="230" customWidth="1"/>
    <col min="7" max="16384" width="9" style="230"/>
  </cols>
  <sheetData>
    <row r="1" spans="1:7" s="229" customFormat="1" ht="21.75" customHeight="1">
      <c r="A1" s="82" t="s">
        <v>615</v>
      </c>
      <c r="B1" s="82"/>
      <c r="C1" s="82"/>
      <c r="D1" s="82"/>
      <c r="E1" s="82"/>
      <c r="F1" s="82"/>
    </row>
    <row r="2" spans="1:7" s="229" customFormat="1" ht="21.75" customHeight="1">
      <c r="A2" s="82"/>
      <c r="B2" s="82"/>
      <c r="C2" s="82"/>
      <c r="D2" s="82"/>
      <c r="E2" s="82"/>
      <c r="F2" s="82"/>
    </row>
    <row r="3" spans="1:7">
      <c r="A3" s="596"/>
      <c r="B3" s="83"/>
      <c r="C3" s="83"/>
      <c r="D3" s="83"/>
      <c r="E3" s="83"/>
      <c r="F3" s="83"/>
    </row>
    <row r="4" spans="1:7" ht="19.5" customHeight="1">
      <c r="A4" s="597"/>
      <c r="B4" s="231"/>
      <c r="C4" s="247" t="s">
        <v>85</v>
      </c>
      <c r="D4" s="1029" t="s">
        <v>696</v>
      </c>
      <c r="E4" s="1029"/>
      <c r="F4" s="1029"/>
      <c r="G4" s="283"/>
    </row>
    <row r="5" spans="1:7" ht="19.5" customHeight="1">
      <c r="A5" s="598"/>
      <c r="B5" s="232"/>
      <c r="C5" s="248" t="s">
        <v>90</v>
      </c>
      <c r="D5" s="248" t="s">
        <v>248</v>
      </c>
      <c r="E5" s="248" t="s">
        <v>87</v>
      </c>
      <c r="F5" s="248" t="s">
        <v>55</v>
      </c>
      <c r="G5" s="283"/>
    </row>
    <row r="6" spans="1:7" ht="18" customHeight="1">
      <c r="A6" s="598"/>
      <c r="B6" s="232"/>
      <c r="C6" s="263"/>
      <c r="D6" s="263"/>
      <c r="E6" s="263"/>
      <c r="F6" s="263"/>
      <c r="G6" s="283"/>
    </row>
    <row r="7" spans="1:7" ht="18" customHeight="1">
      <c r="A7" s="976" t="s">
        <v>590</v>
      </c>
      <c r="B7" s="977"/>
      <c r="C7" s="978"/>
      <c r="D7" s="979"/>
      <c r="E7" s="979"/>
      <c r="F7" s="979"/>
      <c r="G7" s="283"/>
    </row>
    <row r="8" spans="1:7" ht="18" customHeight="1">
      <c r="A8" s="977"/>
      <c r="B8" s="978" t="s">
        <v>591</v>
      </c>
      <c r="C8" s="980" t="s">
        <v>361</v>
      </c>
      <c r="D8" s="981">
        <v>3139</v>
      </c>
      <c r="E8" s="981">
        <v>1790</v>
      </c>
      <c r="F8" s="981">
        <v>8135</v>
      </c>
      <c r="G8" s="283"/>
    </row>
    <row r="9" spans="1:7" ht="18" customHeight="1">
      <c r="A9" s="977"/>
      <c r="B9" s="978" t="s">
        <v>592</v>
      </c>
      <c r="C9" s="980" t="s">
        <v>99</v>
      </c>
      <c r="D9" s="981">
        <v>1963</v>
      </c>
      <c r="E9" s="981">
        <v>1200</v>
      </c>
      <c r="F9" s="981">
        <v>5237</v>
      </c>
      <c r="G9" s="283"/>
    </row>
    <row r="10" spans="1:7" ht="18" customHeight="1">
      <c r="A10" s="977"/>
      <c r="B10" s="978" t="s">
        <v>593</v>
      </c>
      <c r="C10" s="980" t="s">
        <v>99</v>
      </c>
      <c r="D10" s="981">
        <v>1176</v>
      </c>
      <c r="E10" s="981">
        <v>590</v>
      </c>
      <c r="F10" s="981">
        <v>2898</v>
      </c>
      <c r="G10" s="283"/>
    </row>
    <row r="11" spans="1:7" ht="18" customHeight="1">
      <c r="A11" s="976"/>
      <c r="B11" s="977" t="s">
        <v>362</v>
      </c>
      <c r="C11" s="980" t="s">
        <v>363</v>
      </c>
      <c r="D11" s="982">
        <v>1528</v>
      </c>
      <c r="E11" s="982">
        <v>946</v>
      </c>
      <c r="F11" s="981">
        <v>4146</v>
      </c>
      <c r="G11" s="283"/>
    </row>
    <row r="12" spans="1:7" ht="18" customHeight="1">
      <c r="A12" s="977"/>
      <c r="B12" s="978" t="s">
        <v>364</v>
      </c>
      <c r="C12" s="980" t="s">
        <v>99</v>
      </c>
      <c r="D12" s="982">
        <v>967</v>
      </c>
      <c r="E12" s="982">
        <v>606</v>
      </c>
      <c r="F12" s="981">
        <v>2695</v>
      </c>
      <c r="G12" s="283"/>
    </row>
    <row r="13" spans="1:7" ht="18" customHeight="1">
      <c r="A13" s="977"/>
      <c r="B13" s="983" t="s">
        <v>594</v>
      </c>
      <c r="C13" s="980" t="s">
        <v>99</v>
      </c>
      <c r="D13" s="982">
        <v>1122</v>
      </c>
      <c r="E13" s="982">
        <v>546</v>
      </c>
      <c r="F13" s="981">
        <v>2932</v>
      </c>
      <c r="G13" s="283"/>
    </row>
    <row r="14" spans="1:7" ht="18" customHeight="1">
      <c r="A14" s="977" t="s">
        <v>399</v>
      </c>
      <c r="B14" s="983"/>
      <c r="C14" s="980"/>
      <c r="D14" s="982"/>
      <c r="E14" s="982"/>
      <c r="F14" s="981"/>
      <c r="G14" s="283"/>
    </row>
    <row r="15" spans="1:7" ht="18" customHeight="1">
      <c r="A15" s="977"/>
      <c r="B15" s="978" t="s">
        <v>400</v>
      </c>
      <c r="C15" s="980" t="s">
        <v>363</v>
      </c>
      <c r="D15" s="982">
        <v>31</v>
      </c>
      <c r="E15" s="982">
        <v>43</v>
      </c>
      <c r="F15" s="981">
        <v>77</v>
      </c>
      <c r="G15" s="283"/>
    </row>
    <row r="16" spans="1:7" ht="18" customHeight="1">
      <c r="A16" s="977"/>
      <c r="B16" s="978" t="s">
        <v>364</v>
      </c>
      <c r="C16" s="980" t="s">
        <v>99</v>
      </c>
      <c r="D16" s="982">
        <v>50</v>
      </c>
      <c r="E16" s="982">
        <v>70</v>
      </c>
      <c r="F16" s="981">
        <v>121</v>
      </c>
      <c r="G16" s="283"/>
    </row>
    <row r="17" spans="1:7" ht="18" customHeight="1">
      <c r="A17" s="977"/>
      <c r="B17" s="978" t="s">
        <v>401</v>
      </c>
      <c r="C17" s="980" t="s">
        <v>403</v>
      </c>
      <c r="D17" s="984">
        <v>47191.784</v>
      </c>
      <c r="E17" s="984">
        <v>38533.203000000001</v>
      </c>
      <c r="F17" s="985">
        <v>86053.537000000011</v>
      </c>
      <c r="G17" s="283"/>
    </row>
    <row r="18" spans="1:7" ht="18" customHeight="1">
      <c r="A18" s="976"/>
      <c r="B18" s="977" t="s">
        <v>402</v>
      </c>
      <c r="C18" s="980" t="s">
        <v>99</v>
      </c>
      <c r="D18" s="984">
        <v>12247.98</v>
      </c>
      <c r="E18" s="984">
        <v>32549.239799999999</v>
      </c>
      <c r="F18" s="985">
        <v>44928.1198</v>
      </c>
      <c r="G18" s="283"/>
    </row>
    <row r="19" spans="1:7" ht="18" customHeight="1">
      <c r="A19" s="977"/>
      <c r="B19" s="978" t="s">
        <v>406</v>
      </c>
      <c r="C19" s="980" t="s">
        <v>405</v>
      </c>
      <c r="D19" s="982">
        <v>235</v>
      </c>
      <c r="E19" s="982">
        <v>341</v>
      </c>
      <c r="F19" s="981">
        <v>579</v>
      </c>
      <c r="G19" s="283"/>
    </row>
    <row r="20" spans="1:7" ht="18" customHeight="1">
      <c r="A20" s="977"/>
      <c r="B20" s="978" t="s">
        <v>407</v>
      </c>
      <c r="C20" s="980" t="s">
        <v>99</v>
      </c>
      <c r="D20" s="982">
        <v>7000</v>
      </c>
      <c r="E20" s="982">
        <v>5129</v>
      </c>
      <c r="F20" s="981">
        <v>12831</v>
      </c>
      <c r="G20" s="283"/>
    </row>
    <row r="21" spans="1:7" ht="18" customHeight="1">
      <c r="A21" s="977"/>
      <c r="B21" s="978" t="s">
        <v>404</v>
      </c>
      <c r="C21" s="980" t="s">
        <v>26</v>
      </c>
      <c r="D21" s="984">
        <v>464.24</v>
      </c>
      <c r="E21" s="984">
        <v>846.48900000000003</v>
      </c>
      <c r="F21" s="985">
        <v>1355.1511909999999</v>
      </c>
      <c r="G21" s="283"/>
    </row>
    <row r="22" spans="1:7" ht="18" customHeight="1">
      <c r="A22" s="977" t="s">
        <v>387</v>
      </c>
      <c r="B22" s="978"/>
      <c r="C22" s="980"/>
      <c r="D22" s="982"/>
      <c r="E22" s="982"/>
      <c r="F22" s="981"/>
      <c r="G22" s="283"/>
    </row>
    <row r="23" spans="1:7" ht="18" customHeight="1">
      <c r="A23" s="977"/>
      <c r="B23" s="978" t="s">
        <v>366</v>
      </c>
      <c r="C23" s="980" t="s">
        <v>361</v>
      </c>
      <c r="D23" s="982">
        <v>3707</v>
      </c>
      <c r="E23" s="982">
        <v>3283</v>
      </c>
      <c r="F23" s="981">
        <v>12365</v>
      </c>
      <c r="G23" s="283"/>
    </row>
    <row r="24" spans="1:7" ht="18" customHeight="1">
      <c r="A24" s="977"/>
      <c r="B24" s="978" t="s">
        <v>367</v>
      </c>
      <c r="C24" s="980" t="s">
        <v>99</v>
      </c>
      <c r="D24" s="982">
        <v>3242</v>
      </c>
      <c r="E24" s="982">
        <v>2937</v>
      </c>
      <c r="F24" s="981">
        <v>10943</v>
      </c>
      <c r="G24" s="283"/>
    </row>
    <row r="25" spans="1:7" ht="18" customHeight="1">
      <c r="A25" s="977"/>
      <c r="B25" s="978" t="s">
        <v>368</v>
      </c>
      <c r="C25" s="980" t="s">
        <v>26</v>
      </c>
      <c r="D25" s="984">
        <v>64.810679999999991</v>
      </c>
      <c r="E25" s="984">
        <v>70.807110000000009</v>
      </c>
      <c r="F25" s="985">
        <v>191.09548999999998</v>
      </c>
      <c r="G25" s="283"/>
    </row>
    <row r="26" spans="1:7" ht="18" customHeight="1">
      <c r="A26" s="976" t="s">
        <v>369</v>
      </c>
      <c r="B26" s="977"/>
      <c r="C26" s="980"/>
      <c r="D26" s="982"/>
      <c r="E26" s="982"/>
      <c r="F26" s="981"/>
      <c r="G26" s="283"/>
    </row>
    <row r="27" spans="1:7" ht="18" customHeight="1">
      <c r="A27" s="977"/>
      <c r="B27" s="978" t="s">
        <v>365</v>
      </c>
      <c r="C27" s="980" t="s">
        <v>361</v>
      </c>
      <c r="D27" s="982">
        <v>542</v>
      </c>
      <c r="E27" s="982">
        <v>602</v>
      </c>
      <c r="F27" s="981">
        <v>1770</v>
      </c>
      <c r="G27" s="283"/>
    </row>
    <row r="28" spans="1:7" ht="18" customHeight="1">
      <c r="A28" s="977"/>
      <c r="B28" s="978" t="s">
        <v>362</v>
      </c>
      <c r="C28" s="980" t="s">
        <v>363</v>
      </c>
      <c r="D28" s="982">
        <v>38</v>
      </c>
      <c r="E28" s="982">
        <v>23</v>
      </c>
      <c r="F28" s="981">
        <v>82</v>
      </c>
      <c r="G28" s="283"/>
    </row>
    <row r="29" spans="1:7" ht="18" customHeight="1">
      <c r="A29" s="977"/>
      <c r="B29" s="978" t="s">
        <v>364</v>
      </c>
      <c r="C29" s="980" t="s">
        <v>99</v>
      </c>
      <c r="D29" s="982">
        <v>49</v>
      </c>
      <c r="E29" s="982">
        <v>32</v>
      </c>
      <c r="F29" s="981">
        <v>120</v>
      </c>
      <c r="G29" s="283"/>
    </row>
    <row r="30" spans="1:7" ht="18" customHeight="1">
      <c r="A30" s="976"/>
      <c r="B30" s="977" t="s">
        <v>404</v>
      </c>
      <c r="C30" s="980" t="s">
        <v>26</v>
      </c>
      <c r="D30" s="984">
        <v>127.51999999999997</v>
      </c>
      <c r="E30" s="984">
        <v>55.17</v>
      </c>
      <c r="F30" s="985">
        <v>343.93</v>
      </c>
      <c r="G30" s="283"/>
    </row>
    <row r="31" spans="1:7">
      <c r="A31" s="599"/>
      <c r="B31" s="599"/>
      <c r="C31" s="599"/>
      <c r="D31" s="599"/>
      <c r="E31" s="599"/>
      <c r="F31" s="283"/>
      <c r="G31" s="283"/>
    </row>
    <row r="32" spans="1:7">
      <c r="A32" s="599"/>
      <c r="B32" s="599"/>
      <c r="C32" s="599"/>
      <c r="D32" s="599"/>
      <c r="E32" s="599"/>
      <c r="F32" s="283"/>
      <c r="G32" s="283"/>
    </row>
    <row r="33" spans="1:7" ht="15.6">
      <c r="A33" s="599"/>
      <c r="B33" s="600"/>
      <c r="C33" s="599"/>
      <c r="D33" s="599"/>
      <c r="E33" s="599"/>
      <c r="F33" s="283"/>
      <c r="G33" s="283"/>
    </row>
    <row r="34" spans="1:7">
      <c r="A34" s="599"/>
      <c r="B34" s="599"/>
      <c r="C34" s="599"/>
      <c r="D34" s="599"/>
      <c r="E34" s="599"/>
      <c r="F34" s="283"/>
      <c r="G34" s="283"/>
    </row>
    <row r="35" spans="1:7">
      <c r="A35" s="599"/>
      <c r="B35" s="599"/>
      <c r="C35" s="599"/>
      <c r="D35" s="599"/>
      <c r="E35" s="599"/>
      <c r="F35" s="283"/>
      <c r="G35" s="283"/>
    </row>
    <row r="36" spans="1:7">
      <c r="A36" s="599"/>
      <c r="B36" s="599"/>
      <c r="C36" s="599"/>
      <c r="D36" s="599"/>
      <c r="E36" s="599"/>
      <c r="F36" s="283"/>
      <c r="G36" s="283"/>
    </row>
    <row r="37" spans="1:7">
      <c r="A37" s="599"/>
      <c r="B37" s="599"/>
      <c r="C37" s="599"/>
      <c r="D37" s="599"/>
      <c r="E37" s="599"/>
      <c r="F37" s="283"/>
      <c r="G37" s="283"/>
    </row>
    <row r="38" spans="1:7">
      <c r="A38" s="599"/>
      <c r="B38" s="599"/>
      <c r="C38" s="599"/>
      <c r="D38" s="599"/>
      <c r="E38" s="599"/>
      <c r="F38" s="283"/>
      <c r="G38" s="283"/>
    </row>
    <row r="39" spans="1:7">
      <c r="A39" s="599"/>
      <c r="B39" s="599"/>
      <c r="C39" s="599"/>
      <c r="D39" s="599"/>
      <c r="E39" s="599"/>
      <c r="F39" s="283"/>
      <c r="G39" s="283"/>
    </row>
    <row r="40" spans="1:7">
      <c r="A40" s="599"/>
      <c r="B40" s="599"/>
      <c r="C40" s="599"/>
      <c r="D40" s="599"/>
      <c r="E40" s="599"/>
      <c r="F40" s="283"/>
      <c r="G40" s="283"/>
    </row>
    <row r="41" spans="1:7">
      <c r="A41" s="599"/>
      <c r="B41" s="599"/>
      <c r="C41" s="599"/>
      <c r="D41" s="599"/>
      <c r="E41" s="599"/>
      <c r="F41" s="283"/>
      <c r="G41" s="283"/>
    </row>
    <row r="42" spans="1:7">
      <c r="A42" s="599"/>
      <c r="B42" s="599"/>
      <c r="C42" s="599"/>
      <c r="D42" s="599"/>
      <c r="E42" s="599"/>
      <c r="F42" s="283"/>
      <c r="G42" s="283"/>
    </row>
    <row r="43" spans="1:7">
      <c r="A43" s="599"/>
      <c r="B43" s="599"/>
      <c r="C43" s="599"/>
      <c r="D43" s="599"/>
      <c r="E43" s="599"/>
      <c r="F43" s="283"/>
      <c r="G43" s="283"/>
    </row>
    <row r="44" spans="1:7">
      <c r="A44" s="599"/>
      <c r="B44" s="599"/>
      <c r="C44" s="599"/>
      <c r="D44" s="599"/>
      <c r="E44" s="599"/>
      <c r="F44" s="283"/>
      <c r="G44" s="283"/>
    </row>
    <row r="45" spans="1:7">
      <c r="A45" s="599"/>
      <c r="B45" s="599"/>
      <c r="C45" s="599"/>
      <c r="D45" s="599"/>
      <c r="E45" s="599"/>
      <c r="F45" s="283"/>
      <c r="G45" s="283"/>
    </row>
    <row r="46" spans="1:7">
      <c r="A46" s="599"/>
      <c r="B46" s="599"/>
      <c r="C46" s="599"/>
      <c r="D46" s="599"/>
      <c r="E46" s="599"/>
      <c r="F46" s="283"/>
      <c r="G46" s="283"/>
    </row>
    <row r="47" spans="1:7">
      <c r="A47" s="599"/>
      <c r="B47" s="599"/>
      <c r="C47" s="599"/>
      <c r="D47" s="599"/>
      <c r="E47" s="599"/>
      <c r="F47" s="283"/>
      <c r="G47" s="283"/>
    </row>
    <row r="48" spans="1:7">
      <c r="A48" s="599"/>
      <c r="B48" s="599"/>
      <c r="C48" s="599"/>
      <c r="D48" s="599"/>
      <c r="E48" s="599"/>
      <c r="F48" s="283"/>
      <c r="G48" s="283"/>
    </row>
    <row r="49" spans="1:7">
      <c r="A49" s="599"/>
      <c r="B49" s="599"/>
      <c r="C49" s="599"/>
      <c r="D49" s="599"/>
      <c r="E49" s="599"/>
      <c r="F49" s="283"/>
      <c r="G49" s="283"/>
    </row>
    <row r="50" spans="1:7">
      <c r="A50" s="599"/>
      <c r="B50" s="599"/>
      <c r="C50" s="599"/>
      <c r="D50" s="599"/>
      <c r="E50" s="599"/>
      <c r="F50" s="283"/>
      <c r="G50" s="283"/>
    </row>
    <row r="51" spans="1:7">
      <c r="A51" s="599"/>
      <c r="B51" s="599"/>
      <c r="C51" s="599"/>
      <c r="D51" s="599"/>
      <c r="E51" s="599"/>
      <c r="F51" s="283"/>
      <c r="G51" s="283"/>
    </row>
    <row r="52" spans="1:7">
      <c r="A52" s="599"/>
      <c r="B52" s="599"/>
      <c r="C52" s="599"/>
      <c r="D52" s="599"/>
      <c r="E52" s="599"/>
      <c r="F52" s="283"/>
      <c r="G52" s="283"/>
    </row>
    <row r="53" spans="1:7">
      <c r="A53" s="599"/>
      <c r="B53" s="599"/>
      <c r="C53" s="599"/>
      <c r="D53" s="599"/>
      <c r="E53" s="599"/>
      <c r="F53" s="283"/>
      <c r="G53" s="283"/>
    </row>
    <row r="54" spans="1:7">
      <c r="A54" s="599"/>
      <c r="B54" s="599"/>
      <c r="C54" s="599"/>
      <c r="D54" s="599"/>
      <c r="E54" s="599"/>
    </row>
    <row r="55" spans="1:7">
      <c r="A55" s="599"/>
      <c r="B55" s="599"/>
      <c r="C55" s="599"/>
      <c r="D55" s="599"/>
      <c r="E55" s="599"/>
    </row>
  </sheetData>
  <mergeCells count="1">
    <mergeCell ref="D4:F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7" sqref="I7"/>
    </sheetView>
  </sheetViews>
  <sheetFormatPr defaultColWidth="10" defaultRowHeight="13.2"/>
  <cols>
    <col min="1" max="1" width="26.5" style="16" customWidth="1"/>
    <col min="2" max="4" width="8.59765625" style="16" customWidth="1"/>
    <col min="5" max="5" width="0.8984375" style="16" customWidth="1"/>
    <col min="6" max="8" width="8.59765625" style="16" customWidth="1"/>
    <col min="9" max="16384" width="10" style="16"/>
  </cols>
  <sheetData>
    <row r="1" spans="1:9" ht="20.100000000000001" customHeight="1">
      <c r="A1" s="723" t="s">
        <v>433</v>
      </c>
      <c r="B1" s="724"/>
      <c r="C1" s="724"/>
      <c r="D1" s="724"/>
      <c r="E1" s="724"/>
      <c r="F1" s="724"/>
      <c r="G1" s="725"/>
      <c r="H1" s="725"/>
      <c r="I1" s="271"/>
    </row>
    <row r="2" spans="1:9" ht="20.100000000000001" customHeight="1">
      <c r="A2" s="726"/>
      <c r="B2" s="727"/>
      <c r="C2" s="727"/>
      <c r="D2" s="727"/>
      <c r="E2" s="727"/>
      <c r="F2" s="724"/>
      <c r="G2" s="725"/>
      <c r="H2" s="725"/>
      <c r="I2" s="271"/>
    </row>
    <row r="3" spans="1:9" ht="20.100000000000001" customHeight="1">
      <c r="A3" s="728"/>
      <c r="B3" s="729"/>
      <c r="C3" s="729"/>
      <c r="D3" s="729"/>
      <c r="E3" s="730"/>
      <c r="F3" s="731"/>
      <c r="G3" s="725"/>
      <c r="H3" s="731" t="s">
        <v>54</v>
      </c>
      <c r="I3" s="271"/>
    </row>
    <row r="4" spans="1:9" s="17" customFormat="1" ht="18" customHeight="1">
      <c r="A4" s="732"/>
      <c r="B4" s="708" t="s">
        <v>32</v>
      </c>
      <c r="C4" s="708" t="s">
        <v>86</v>
      </c>
      <c r="D4" s="708" t="s">
        <v>372</v>
      </c>
      <c r="E4" s="710"/>
      <c r="F4" s="993" t="s">
        <v>376</v>
      </c>
      <c r="G4" s="993"/>
      <c r="H4" s="993"/>
      <c r="I4" s="273"/>
    </row>
    <row r="5" spans="1:9" s="17" customFormat="1" ht="18" customHeight="1">
      <c r="A5" s="732"/>
      <c r="B5" s="710" t="s">
        <v>151</v>
      </c>
      <c r="C5" s="710" t="s">
        <v>152</v>
      </c>
      <c r="D5" s="710" t="s">
        <v>55</v>
      </c>
      <c r="E5" s="710"/>
      <c r="F5" s="710" t="s">
        <v>248</v>
      </c>
      <c r="G5" s="710" t="s">
        <v>87</v>
      </c>
      <c r="H5" s="710" t="s">
        <v>55</v>
      </c>
      <c r="I5" s="273"/>
    </row>
    <row r="6" spans="1:9" ht="18" customHeight="1">
      <c r="A6" s="733"/>
      <c r="B6" s="713" t="s">
        <v>618</v>
      </c>
      <c r="C6" s="713" t="s">
        <v>618</v>
      </c>
      <c r="D6" s="713" t="s">
        <v>618</v>
      </c>
      <c r="E6" s="713"/>
      <c r="F6" s="713" t="s">
        <v>618</v>
      </c>
      <c r="G6" s="713" t="s">
        <v>618</v>
      </c>
      <c r="H6" s="713" t="s">
        <v>618</v>
      </c>
      <c r="I6" s="271"/>
    </row>
    <row r="7" spans="1:9" ht="20.100000000000001" customHeight="1">
      <c r="A7" s="733"/>
      <c r="B7" s="734"/>
      <c r="C7" s="734"/>
      <c r="D7" s="734"/>
      <c r="E7" s="734"/>
      <c r="F7" s="725"/>
      <c r="G7" s="725"/>
      <c r="H7" s="725"/>
      <c r="I7" s="271"/>
    </row>
    <row r="8" spans="1:9" ht="20.100000000000001" customHeight="1">
      <c r="A8" s="735" t="s">
        <v>43</v>
      </c>
      <c r="B8" s="736">
        <v>2245.0641933975066</v>
      </c>
      <c r="C8" s="736">
        <v>2281.4280031495773</v>
      </c>
      <c r="D8" s="736">
        <v>6377.3</v>
      </c>
      <c r="E8" s="737"/>
      <c r="F8" s="736">
        <v>101.91956322943329</v>
      </c>
      <c r="G8" s="736">
        <v>94.848126592750077</v>
      </c>
      <c r="H8" s="736">
        <v>99.78095223194029</v>
      </c>
      <c r="I8" s="271"/>
    </row>
    <row r="9" spans="1:9" ht="20.100000000000001" customHeight="1">
      <c r="A9" s="738" t="s">
        <v>44</v>
      </c>
      <c r="B9" s="739">
        <v>1609.9291125807026</v>
      </c>
      <c r="C9" s="739">
        <v>1607.4574608610628</v>
      </c>
      <c r="D9" s="739">
        <v>4612.5</v>
      </c>
      <c r="E9" s="740"/>
      <c r="F9" s="739">
        <v>99.742257432363914</v>
      </c>
      <c r="G9" s="739">
        <v>94.139489017072165</v>
      </c>
      <c r="H9" s="739">
        <v>98.819521809923728</v>
      </c>
      <c r="I9" s="271"/>
    </row>
    <row r="10" spans="1:9" ht="20.100000000000001" customHeight="1">
      <c r="A10" s="738" t="s">
        <v>45</v>
      </c>
      <c r="B10" s="739">
        <v>301.88545409284444</v>
      </c>
      <c r="C10" s="739">
        <v>336.99303847773547</v>
      </c>
      <c r="D10" s="739">
        <v>810</v>
      </c>
      <c r="E10" s="740"/>
      <c r="F10" s="739">
        <v>113.23543860228366</v>
      </c>
      <c r="G10" s="739">
        <v>94.840641506239265</v>
      </c>
      <c r="H10" s="739">
        <v>103.39545570589736</v>
      </c>
      <c r="I10" s="271"/>
    </row>
    <row r="11" spans="1:9" ht="20.100000000000001" customHeight="1">
      <c r="A11" s="738" t="s">
        <v>53</v>
      </c>
      <c r="B11" s="739">
        <v>333.24962672395941</v>
      </c>
      <c r="C11" s="739">
        <v>336.9775038107789</v>
      </c>
      <c r="D11" s="739">
        <v>954.80000000000007</v>
      </c>
      <c r="E11" s="740"/>
      <c r="F11" s="739">
        <v>103.46432972954396</v>
      </c>
      <c r="G11" s="739">
        <v>98.388835984057451</v>
      </c>
      <c r="H11" s="739">
        <v>101.54206104434755</v>
      </c>
      <c r="I11" s="271"/>
    </row>
    <row r="12" spans="1:9" ht="20.100000000000001" customHeight="1">
      <c r="A12" s="741" t="s">
        <v>46</v>
      </c>
      <c r="B12" s="736">
        <v>1130.4012132420435</v>
      </c>
      <c r="C12" s="736">
        <v>1215.3</v>
      </c>
      <c r="D12" s="736">
        <v>3320.1</v>
      </c>
      <c r="E12" s="737"/>
      <c r="F12" s="736">
        <v>101.85978146959256</v>
      </c>
      <c r="G12" s="736">
        <v>91.201634070023729</v>
      </c>
      <c r="H12" s="736">
        <v>98.980413200965899</v>
      </c>
      <c r="I12" s="274"/>
    </row>
    <row r="13" spans="1:9" ht="20.100000000000001" customHeight="1">
      <c r="A13" s="738" t="s">
        <v>44</v>
      </c>
      <c r="B13" s="739">
        <v>738.3785621850833</v>
      </c>
      <c r="C13" s="739">
        <v>766.39129593212806</v>
      </c>
      <c r="D13" s="739">
        <v>2224.1</v>
      </c>
      <c r="E13" s="740"/>
      <c r="F13" s="739">
        <v>97.122411390074063</v>
      </c>
      <c r="G13" s="739">
        <v>88.890286458702747</v>
      </c>
      <c r="H13" s="739">
        <v>96.914898252647163</v>
      </c>
      <c r="I13" s="271"/>
    </row>
    <row r="14" spans="1:9" ht="20.100000000000001" customHeight="1">
      <c r="A14" s="738" t="s">
        <v>45</v>
      </c>
      <c r="B14" s="739">
        <v>261.02581174229897</v>
      </c>
      <c r="C14" s="739">
        <v>300.41946619656051</v>
      </c>
      <c r="D14" s="739">
        <v>699.8</v>
      </c>
      <c r="E14" s="740"/>
      <c r="F14" s="739">
        <v>116.41265398646539</v>
      </c>
      <c r="G14" s="739">
        <v>94.83845450246929</v>
      </c>
      <c r="H14" s="739">
        <v>104.33875055911732</v>
      </c>
      <c r="I14" s="271"/>
    </row>
    <row r="15" spans="1:9" ht="20.100000000000001" customHeight="1">
      <c r="A15" s="746" t="s">
        <v>53</v>
      </c>
      <c r="B15" s="747">
        <v>130.9968393146612</v>
      </c>
      <c r="C15" s="747">
        <v>148.48923787131139</v>
      </c>
      <c r="D15" s="747">
        <v>396.20000000000005</v>
      </c>
      <c r="E15" s="748"/>
      <c r="F15" s="747">
        <v>104.56168891918382</v>
      </c>
      <c r="G15" s="747">
        <v>96.675751311919328</v>
      </c>
      <c r="H15" s="747">
        <v>101.92950861847183</v>
      </c>
      <c r="I15" s="271"/>
    </row>
    <row r="16" spans="1:9" ht="20.100000000000001" customHeight="1">
      <c r="A16" s="741" t="s">
        <v>47</v>
      </c>
      <c r="B16" s="736">
        <v>1114.6629801554632</v>
      </c>
      <c r="C16" s="736">
        <v>1066.1354546045134</v>
      </c>
      <c r="D16" s="736">
        <v>3057.2</v>
      </c>
      <c r="E16" s="743"/>
      <c r="F16" s="736">
        <v>101.98026077234954</v>
      </c>
      <c r="G16" s="736">
        <v>99.37740272405928</v>
      </c>
      <c r="H16" s="736">
        <v>100.66513006256174</v>
      </c>
      <c r="I16" s="274"/>
    </row>
    <row r="17" spans="1:9" ht="20.100000000000001" customHeight="1">
      <c r="A17" s="738" t="s">
        <v>44</v>
      </c>
      <c r="B17" s="739">
        <v>871.55055039561944</v>
      </c>
      <c r="C17" s="739">
        <v>841.06616492893477</v>
      </c>
      <c r="D17" s="739">
        <v>2388.4</v>
      </c>
      <c r="E17" s="742"/>
      <c r="F17" s="739">
        <v>102.07497463401967</v>
      </c>
      <c r="G17" s="739">
        <v>99.493172699795849</v>
      </c>
      <c r="H17" s="739">
        <v>100.66169342942641</v>
      </c>
      <c r="I17" s="271"/>
    </row>
    <row r="18" spans="1:9" ht="20.100000000000001" customHeight="1">
      <c r="A18" s="738" t="s">
        <v>45</v>
      </c>
      <c r="B18" s="739">
        <v>40.859642350545471</v>
      </c>
      <c r="C18" s="739">
        <v>36.573572281174989</v>
      </c>
      <c r="D18" s="739">
        <v>110.19999999999999</v>
      </c>
      <c r="E18" s="742"/>
      <c r="F18" s="739">
        <v>96.423484945067543</v>
      </c>
      <c r="G18" s="739">
        <v>94.858609620756852</v>
      </c>
      <c r="H18" s="739">
        <v>97.781721384205838</v>
      </c>
      <c r="I18" s="271"/>
    </row>
    <row r="19" spans="1:9" ht="20.100000000000001" customHeight="1">
      <c r="A19" s="738" t="s">
        <v>53</v>
      </c>
      <c r="B19" s="739">
        <v>202.25278740929826</v>
      </c>
      <c r="C19" s="739">
        <v>188.49571739440356</v>
      </c>
      <c r="D19" s="739">
        <v>558.6</v>
      </c>
      <c r="E19" s="742"/>
      <c r="F19" s="739">
        <v>102.76579004740887</v>
      </c>
      <c r="G19" s="739">
        <v>99.78161917537463</v>
      </c>
      <c r="H19" s="739">
        <v>101.26903553299496</v>
      </c>
      <c r="I19" s="271"/>
    </row>
    <row r="20" spans="1:9" ht="20.100000000000001" customHeight="1">
      <c r="A20" s="744"/>
      <c r="B20" s="744"/>
      <c r="C20" s="744"/>
      <c r="D20" s="725"/>
      <c r="E20" s="725"/>
      <c r="F20" s="725"/>
      <c r="G20" s="725"/>
      <c r="H20" s="725"/>
      <c r="I20" s="271"/>
    </row>
    <row r="21" spans="1:9" ht="20.100000000000001" customHeight="1">
      <c r="A21" s="744"/>
      <c r="B21" s="744"/>
      <c r="C21" s="744"/>
      <c r="D21" s="725"/>
      <c r="E21" s="725"/>
      <c r="F21" s="725"/>
      <c r="G21" s="725"/>
      <c r="H21" s="725"/>
      <c r="I21" s="271"/>
    </row>
    <row r="22" spans="1:9" ht="20.100000000000001" customHeight="1">
      <c r="A22" s="744"/>
      <c r="B22" s="744"/>
      <c r="C22" s="744"/>
      <c r="D22" s="725"/>
      <c r="E22" s="725"/>
      <c r="F22" s="725"/>
      <c r="G22" s="725"/>
      <c r="H22" s="725"/>
      <c r="I22" s="271"/>
    </row>
    <row r="23" spans="1:9" ht="20.100000000000001" customHeight="1">
      <c r="A23" s="744"/>
      <c r="B23" s="744"/>
      <c r="C23" s="744"/>
      <c r="D23" s="725"/>
      <c r="E23" s="725"/>
      <c r="F23" s="725"/>
      <c r="G23" s="725"/>
      <c r="H23" s="725"/>
      <c r="I23" s="271"/>
    </row>
    <row r="24" spans="1:9" ht="20.100000000000001" customHeight="1">
      <c r="A24" s="275"/>
      <c r="B24" s="275"/>
      <c r="C24" s="275"/>
      <c r="D24" s="275"/>
      <c r="E24" s="275"/>
      <c r="F24" s="271"/>
      <c r="G24" s="271"/>
      <c r="H24" s="271"/>
      <c r="I24" s="271"/>
    </row>
    <row r="25" spans="1:9" ht="20.100000000000001" customHeight="1">
      <c r="A25" s="275"/>
      <c r="B25" s="275"/>
      <c r="C25" s="275"/>
      <c r="D25" s="271"/>
      <c r="E25" s="271"/>
      <c r="F25" s="271"/>
      <c r="G25" s="271"/>
      <c r="H25" s="271"/>
      <c r="I25" s="271"/>
    </row>
    <row r="26" spans="1:9" ht="20.100000000000001" customHeight="1">
      <c r="A26" s="275"/>
      <c r="B26" s="275"/>
      <c r="C26" s="275"/>
      <c r="D26" s="271"/>
      <c r="E26" s="271"/>
      <c r="F26" s="271"/>
      <c r="G26" s="271"/>
      <c r="H26" s="271"/>
      <c r="I26" s="271"/>
    </row>
    <row r="27" spans="1:9" ht="20.100000000000001" customHeight="1">
      <c r="A27" s="275"/>
      <c r="B27" s="275"/>
      <c r="C27" s="275"/>
      <c r="D27" s="271"/>
      <c r="E27" s="271"/>
      <c r="F27" s="271"/>
      <c r="G27" s="271"/>
      <c r="H27" s="271"/>
      <c r="I27" s="271"/>
    </row>
    <row r="28" spans="1:9" ht="20.100000000000001" customHeight="1">
      <c r="A28" s="275"/>
      <c r="B28" s="275"/>
      <c r="C28" s="275"/>
      <c r="D28" s="271"/>
      <c r="E28" s="271"/>
      <c r="F28" s="271"/>
      <c r="G28" s="271"/>
      <c r="H28" s="271"/>
      <c r="I28" s="271"/>
    </row>
    <row r="29" spans="1:9" ht="20.100000000000001" customHeight="1">
      <c r="A29" s="275"/>
      <c r="B29" s="271"/>
      <c r="C29" s="271"/>
      <c r="D29" s="271"/>
      <c r="E29" s="271"/>
      <c r="F29" s="271"/>
      <c r="G29" s="271"/>
      <c r="H29" s="271"/>
      <c r="I29" s="271"/>
    </row>
    <row r="30" spans="1:9" ht="20.100000000000001" customHeight="1">
      <c r="A30" s="271"/>
      <c r="B30" s="271"/>
      <c r="C30" s="271"/>
      <c r="D30" s="271"/>
      <c r="E30" s="271"/>
      <c r="F30" s="271"/>
      <c r="G30" s="271"/>
      <c r="H30" s="271"/>
      <c r="I30" s="271"/>
    </row>
    <row r="31" spans="1:9" ht="20.100000000000001" customHeight="1">
      <c r="A31" s="271"/>
      <c r="B31" s="271"/>
      <c r="C31" s="271"/>
      <c r="D31" s="271"/>
      <c r="E31" s="271"/>
      <c r="F31" s="271"/>
      <c r="G31" s="271"/>
      <c r="H31" s="271"/>
      <c r="I31" s="271"/>
    </row>
    <row r="32" spans="1:9" ht="20.100000000000001" customHeight="1">
      <c r="A32" s="271"/>
      <c r="B32" s="271"/>
      <c r="C32" s="271"/>
      <c r="D32" s="271"/>
      <c r="E32" s="271"/>
      <c r="F32" s="271"/>
      <c r="G32" s="271"/>
      <c r="H32" s="271"/>
      <c r="I32" s="271"/>
    </row>
    <row r="33" spans="1:9" ht="20.100000000000001" customHeight="1">
      <c r="A33" s="271"/>
      <c r="B33" s="271"/>
      <c r="C33" s="271"/>
      <c r="D33" s="271"/>
      <c r="E33" s="271"/>
      <c r="F33" s="271"/>
      <c r="G33" s="271"/>
      <c r="H33" s="271"/>
      <c r="I33" s="271"/>
    </row>
    <row r="34" spans="1:9" ht="20.100000000000001" customHeight="1">
      <c r="A34" s="271"/>
      <c r="B34" s="271"/>
      <c r="C34" s="271"/>
      <c r="D34" s="271"/>
      <c r="E34" s="271"/>
      <c r="F34" s="271"/>
      <c r="G34" s="271"/>
      <c r="H34" s="271"/>
      <c r="I34" s="271"/>
    </row>
    <row r="35" spans="1:9" ht="20.100000000000001" customHeight="1">
      <c r="A35" s="271"/>
      <c r="B35" s="271"/>
      <c r="C35" s="271"/>
      <c r="D35" s="271"/>
      <c r="E35" s="271"/>
      <c r="F35" s="271"/>
      <c r="G35" s="271"/>
      <c r="H35" s="271"/>
      <c r="I35" s="271"/>
    </row>
    <row r="36" spans="1:9" ht="20.100000000000001" customHeight="1">
      <c r="A36" s="271"/>
      <c r="B36" s="271"/>
      <c r="C36" s="271"/>
      <c r="D36" s="271"/>
      <c r="E36" s="271"/>
      <c r="F36" s="271"/>
      <c r="G36" s="271"/>
      <c r="H36" s="271"/>
      <c r="I36" s="271"/>
    </row>
    <row r="37" spans="1:9" ht="20.100000000000001" customHeight="1">
      <c r="A37" s="271"/>
      <c r="B37" s="271"/>
      <c r="C37" s="271"/>
      <c r="D37" s="271"/>
      <c r="E37" s="271"/>
      <c r="F37" s="271"/>
      <c r="G37" s="271"/>
      <c r="H37" s="271"/>
      <c r="I37" s="271"/>
    </row>
    <row r="38" spans="1:9" ht="20.100000000000001" customHeight="1">
      <c r="A38" s="271"/>
      <c r="B38" s="271"/>
      <c r="C38" s="271"/>
      <c r="D38" s="271"/>
      <c r="E38" s="271"/>
      <c r="F38" s="271"/>
      <c r="G38" s="271"/>
      <c r="H38" s="271"/>
      <c r="I38" s="271"/>
    </row>
    <row r="39" spans="1:9" ht="20.100000000000001" customHeight="1">
      <c r="A39" s="271"/>
      <c r="B39" s="271"/>
      <c r="C39" s="271"/>
      <c r="D39" s="271"/>
      <c r="E39" s="271"/>
      <c r="F39" s="271"/>
      <c r="G39" s="271"/>
      <c r="H39" s="271"/>
      <c r="I39" s="271"/>
    </row>
    <row r="40" spans="1:9" ht="20.100000000000001" customHeight="1">
      <c r="A40" s="271"/>
      <c r="B40" s="271"/>
      <c r="C40" s="271"/>
      <c r="D40" s="271"/>
      <c r="E40" s="271"/>
      <c r="F40" s="271"/>
      <c r="G40" s="271"/>
      <c r="H40" s="271"/>
      <c r="I40" s="271"/>
    </row>
    <row r="41" spans="1:9" ht="20.100000000000001" customHeight="1">
      <c r="A41" s="271"/>
      <c r="B41" s="271"/>
      <c r="C41" s="271"/>
      <c r="D41" s="271"/>
      <c r="E41" s="271"/>
      <c r="F41" s="271"/>
      <c r="G41" s="271"/>
      <c r="H41" s="271"/>
      <c r="I41" s="271"/>
    </row>
    <row r="42" spans="1:9">
      <c r="A42" s="271"/>
      <c r="B42" s="271"/>
      <c r="C42" s="271"/>
      <c r="D42" s="271"/>
      <c r="E42" s="271"/>
      <c r="F42" s="271"/>
      <c r="G42" s="271"/>
      <c r="H42" s="271"/>
      <c r="I42" s="271"/>
    </row>
    <row r="43" spans="1:9">
      <c r="A43" s="271"/>
      <c r="B43" s="271"/>
      <c r="C43" s="271"/>
      <c r="D43" s="271"/>
      <c r="E43" s="271"/>
      <c r="F43" s="271"/>
      <c r="G43" s="271"/>
      <c r="H43" s="271"/>
      <c r="I43" s="271"/>
    </row>
    <row r="44" spans="1:9">
      <c r="A44" s="271"/>
      <c r="B44" s="271"/>
      <c r="C44" s="271"/>
      <c r="D44" s="271"/>
      <c r="E44" s="271"/>
      <c r="F44" s="271"/>
      <c r="G44" s="271"/>
      <c r="H44" s="271"/>
      <c r="I44" s="271"/>
    </row>
    <row r="45" spans="1:9">
      <c r="A45" s="271"/>
      <c r="B45" s="271"/>
      <c r="C45" s="271"/>
      <c r="D45" s="271"/>
      <c r="E45" s="271"/>
      <c r="F45" s="271"/>
      <c r="G45" s="271"/>
      <c r="H45" s="271"/>
      <c r="I45" s="271"/>
    </row>
    <row r="46" spans="1:9">
      <c r="A46" s="271"/>
      <c r="B46" s="271"/>
      <c r="C46" s="271"/>
      <c r="D46" s="271"/>
      <c r="E46" s="271"/>
      <c r="F46" s="271"/>
      <c r="G46" s="271"/>
      <c r="H46" s="271"/>
      <c r="I46" s="271"/>
    </row>
    <row r="47" spans="1:9">
      <c r="A47" s="271"/>
      <c r="B47" s="271"/>
      <c r="C47" s="271"/>
      <c r="D47" s="271"/>
      <c r="E47" s="271"/>
      <c r="F47" s="271"/>
      <c r="G47" s="271"/>
      <c r="H47" s="271"/>
      <c r="I47" s="271"/>
    </row>
    <row r="48" spans="1:9">
      <c r="A48" s="271"/>
      <c r="B48" s="271"/>
      <c r="C48" s="271"/>
      <c r="D48" s="271"/>
      <c r="E48" s="271"/>
      <c r="F48" s="271"/>
      <c r="G48" s="271"/>
      <c r="H48" s="271"/>
      <c r="I48" s="271"/>
    </row>
    <row r="49" spans="1:9">
      <c r="A49" s="271"/>
      <c r="B49" s="271"/>
      <c r="C49" s="271"/>
      <c r="D49" s="271"/>
      <c r="E49" s="271"/>
      <c r="F49" s="271"/>
      <c r="G49" s="271"/>
      <c r="H49" s="271"/>
      <c r="I49" s="271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workbookViewId="0">
      <selection activeCell="I7" sqref="I7"/>
    </sheetView>
  </sheetViews>
  <sheetFormatPr defaultColWidth="12.8984375" defaultRowHeight="16.5" customHeight="1"/>
  <cols>
    <col min="1" max="1" width="48.09765625" style="45" customWidth="1"/>
    <col min="2" max="2" width="8.59765625" style="45" customWidth="1"/>
    <col min="3" max="3" width="8.5" style="45" customWidth="1"/>
    <col min="4" max="5" width="8.8984375" style="45" customWidth="1"/>
    <col min="6" max="16384" width="12.8984375" style="45"/>
  </cols>
  <sheetData>
    <row r="1" spans="1:120" ht="20.100000000000001" customHeight="1">
      <c r="A1" s="994" t="s">
        <v>619</v>
      </c>
      <c r="B1" s="994"/>
      <c r="C1" s="994"/>
      <c r="D1" s="994"/>
      <c r="E1" s="994"/>
    </row>
    <row r="2" spans="1:120" ht="20.100000000000001" customHeight="1">
      <c r="A2" s="685"/>
      <c r="B2" s="685"/>
      <c r="C2" s="685"/>
      <c r="D2" s="685"/>
      <c r="E2" s="685"/>
    </row>
    <row r="3" spans="1:120" ht="20.100000000000001" customHeight="1">
      <c r="A3" s="44"/>
      <c r="C3" s="46"/>
      <c r="D3" s="46"/>
      <c r="E3" s="236" t="s">
        <v>133</v>
      </c>
    </row>
    <row r="4" spans="1:120" ht="15.6" customHeight="1">
      <c r="A4" s="234"/>
      <c r="B4" s="47" t="s">
        <v>228</v>
      </c>
      <c r="C4" s="47" t="s">
        <v>145</v>
      </c>
      <c r="D4" s="47" t="s">
        <v>145</v>
      </c>
      <c r="E4" s="47" t="s">
        <v>55</v>
      </c>
    </row>
    <row r="5" spans="1:120" ht="15.6" customHeight="1">
      <c r="A5" s="235"/>
      <c r="B5" s="48" t="s">
        <v>618</v>
      </c>
      <c r="C5" s="48" t="s">
        <v>618</v>
      </c>
      <c r="D5" s="48" t="s">
        <v>618</v>
      </c>
      <c r="E5" s="48" t="s">
        <v>618</v>
      </c>
    </row>
    <row r="6" spans="1:120" ht="15.6" customHeight="1">
      <c r="A6" s="235"/>
      <c r="B6" s="48" t="s">
        <v>56</v>
      </c>
      <c r="C6" s="48" t="s">
        <v>56</v>
      </c>
      <c r="D6" s="48" t="s">
        <v>56</v>
      </c>
      <c r="E6" s="48" t="s">
        <v>56</v>
      </c>
    </row>
    <row r="7" spans="1:120" ht="15.6" customHeight="1">
      <c r="A7" s="235"/>
      <c r="B7" s="48" t="s">
        <v>57</v>
      </c>
      <c r="C7" s="48" t="s">
        <v>449</v>
      </c>
      <c r="D7" s="48" t="s">
        <v>57</v>
      </c>
      <c r="E7" s="48" t="s">
        <v>59</v>
      </c>
    </row>
    <row r="8" spans="1:120" ht="15.6" customHeight="1">
      <c r="A8" s="235"/>
      <c r="B8" s="49" t="s">
        <v>385</v>
      </c>
      <c r="C8" s="49" t="s">
        <v>394</v>
      </c>
      <c r="D8" s="49" t="s">
        <v>385</v>
      </c>
      <c r="E8" s="49" t="s">
        <v>385</v>
      </c>
    </row>
    <row r="9" spans="1:120" s="51" customFormat="1" ht="15.9" customHeight="1">
      <c r="A9" s="235"/>
      <c r="B9" s="48"/>
      <c r="C9" s="48"/>
      <c r="D9" s="48"/>
      <c r="E9" s="48"/>
    </row>
    <row r="10" spans="1:120" s="53" customFormat="1" ht="15.9" customHeight="1">
      <c r="A10" s="50" t="s">
        <v>60</v>
      </c>
      <c r="B10" s="407">
        <v>92.23</v>
      </c>
      <c r="C10" s="407">
        <v>105.03</v>
      </c>
      <c r="D10" s="407">
        <v>94.47</v>
      </c>
      <c r="E10" s="407">
        <v>104.14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</row>
    <row r="11" spans="1:120" ht="15.9" customHeight="1">
      <c r="A11" s="77" t="s">
        <v>5</v>
      </c>
      <c r="B11" s="407">
        <v>97.19</v>
      </c>
      <c r="C11" s="407">
        <v>93.71</v>
      </c>
      <c r="D11" s="407">
        <v>92.9</v>
      </c>
      <c r="E11" s="407">
        <v>93.63</v>
      </c>
    </row>
    <row r="12" spans="1:120" ht="15.9" customHeight="1">
      <c r="A12" s="296" t="s">
        <v>61</v>
      </c>
      <c r="B12" s="408">
        <v>125.11</v>
      </c>
      <c r="C12" s="408">
        <v>104.51</v>
      </c>
      <c r="D12" s="408">
        <v>132.66</v>
      </c>
      <c r="E12" s="408">
        <v>102.62</v>
      </c>
    </row>
    <row r="13" spans="1:120" ht="15.9" customHeight="1">
      <c r="A13" s="296" t="s">
        <v>62</v>
      </c>
      <c r="B13" s="408">
        <v>87.32</v>
      </c>
      <c r="C13" s="408">
        <v>84.72</v>
      </c>
      <c r="D13" s="408">
        <v>75.64</v>
      </c>
      <c r="E13" s="408">
        <v>87.59</v>
      </c>
    </row>
    <row r="14" spans="1:120" s="55" customFormat="1" ht="15.9" customHeight="1">
      <c r="A14" s="296" t="s">
        <v>63</v>
      </c>
      <c r="B14" s="408">
        <v>90.07</v>
      </c>
      <c r="C14" s="408">
        <v>87.33</v>
      </c>
      <c r="D14" s="408">
        <v>77.84</v>
      </c>
      <c r="E14" s="408">
        <v>100.53</v>
      </c>
    </row>
    <row r="15" spans="1:120" s="55" customFormat="1" ht="15.9" customHeight="1">
      <c r="A15" s="296" t="s">
        <v>64</v>
      </c>
      <c r="B15" s="408">
        <v>89.08</v>
      </c>
      <c r="C15" s="408">
        <v>105.97</v>
      </c>
      <c r="D15" s="408">
        <v>96.12</v>
      </c>
      <c r="E15" s="408">
        <v>99.48</v>
      </c>
    </row>
    <row r="16" spans="1:120" ht="15.9" customHeight="1">
      <c r="A16" s="296" t="s">
        <v>390</v>
      </c>
      <c r="B16" s="408">
        <v>146.54</v>
      </c>
      <c r="C16" s="408">
        <v>112.17</v>
      </c>
      <c r="D16" s="408">
        <v>170.81</v>
      </c>
      <c r="E16" s="408">
        <v>118.39</v>
      </c>
    </row>
    <row r="17" spans="1:120" ht="15.9" customHeight="1">
      <c r="A17" s="78" t="s">
        <v>6</v>
      </c>
      <c r="B17" s="407">
        <v>90.72</v>
      </c>
      <c r="C17" s="407">
        <v>108.37</v>
      </c>
      <c r="D17" s="407">
        <v>95.14</v>
      </c>
      <c r="E17" s="407">
        <v>105.47</v>
      </c>
    </row>
    <row r="18" spans="1:120" ht="15.9" customHeight="1">
      <c r="A18" s="296" t="s">
        <v>65</v>
      </c>
      <c r="B18" s="408">
        <v>86.48</v>
      </c>
      <c r="C18" s="408">
        <v>106.77</v>
      </c>
      <c r="D18" s="408">
        <v>91.62</v>
      </c>
      <c r="E18" s="408">
        <v>100.26</v>
      </c>
    </row>
    <row r="19" spans="1:120" ht="15.9" customHeight="1">
      <c r="A19" s="296" t="s">
        <v>66</v>
      </c>
      <c r="B19" s="408">
        <v>66.23</v>
      </c>
      <c r="C19" s="408">
        <v>107</v>
      </c>
      <c r="D19" s="408">
        <v>65.680000000000007</v>
      </c>
      <c r="E19" s="408">
        <v>95.81</v>
      </c>
    </row>
    <row r="20" spans="1:120" ht="15.9" customHeight="1">
      <c r="A20" s="296" t="s">
        <v>67</v>
      </c>
      <c r="B20" s="408">
        <v>75.069999999999993</v>
      </c>
      <c r="C20" s="408">
        <v>104.84</v>
      </c>
      <c r="D20" s="408">
        <v>87.33</v>
      </c>
      <c r="E20" s="408">
        <v>96.89</v>
      </c>
    </row>
    <row r="21" spans="1:120" ht="15.9" customHeight="1">
      <c r="A21" s="296" t="s">
        <v>68</v>
      </c>
      <c r="B21" s="408">
        <v>99.09</v>
      </c>
      <c r="C21" s="408">
        <v>101.99</v>
      </c>
      <c r="D21" s="408">
        <v>106.29</v>
      </c>
      <c r="E21" s="408">
        <v>107.83</v>
      </c>
    </row>
    <row r="22" spans="1:120" ht="15.9" customHeight="1">
      <c r="A22" s="296" t="s">
        <v>69</v>
      </c>
      <c r="B22" s="408">
        <v>97.08</v>
      </c>
      <c r="C22" s="408">
        <v>103.21</v>
      </c>
      <c r="D22" s="408">
        <v>96.87</v>
      </c>
      <c r="E22" s="408">
        <v>104.77</v>
      </c>
    </row>
    <row r="23" spans="1:120" ht="15.9" customHeight="1">
      <c r="A23" s="296" t="s">
        <v>70</v>
      </c>
      <c r="B23" s="408">
        <v>73.459999999999994</v>
      </c>
      <c r="C23" s="408">
        <v>106.99</v>
      </c>
      <c r="D23" s="408">
        <v>78.349999999999994</v>
      </c>
      <c r="E23" s="408">
        <v>104.49</v>
      </c>
    </row>
    <row r="24" spans="1:120" ht="27" customHeight="1">
      <c r="A24" s="296" t="s">
        <v>528</v>
      </c>
      <c r="B24" s="408">
        <v>99.33</v>
      </c>
      <c r="C24" s="408">
        <v>105.85</v>
      </c>
      <c r="D24" s="408">
        <v>97.17</v>
      </c>
      <c r="E24" s="408">
        <v>103.5</v>
      </c>
    </row>
    <row r="25" spans="1:120" ht="15.9" customHeight="1">
      <c r="A25" s="296" t="s">
        <v>71</v>
      </c>
      <c r="B25" s="408">
        <v>84.59</v>
      </c>
      <c r="C25" s="408">
        <v>105.15</v>
      </c>
      <c r="D25" s="408">
        <v>88.7</v>
      </c>
      <c r="E25" s="408">
        <v>102.53</v>
      </c>
    </row>
    <row r="26" spans="1:120" ht="15.9" customHeight="1">
      <c r="A26" s="296" t="s">
        <v>395</v>
      </c>
      <c r="B26" s="408">
        <v>96.36</v>
      </c>
      <c r="C26" s="408">
        <v>101</v>
      </c>
      <c r="D26" s="408">
        <v>91.91</v>
      </c>
      <c r="E26" s="408">
        <v>97.84</v>
      </c>
    </row>
    <row r="27" spans="1:120" ht="15.9" customHeight="1">
      <c r="A27" s="296" t="s">
        <v>72</v>
      </c>
      <c r="B27" s="408">
        <v>128.36000000000001</v>
      </c>
      <c r="C27" s="408">
        <v>101.87</v>
      </c>
      <c r="D27" s="408">
        <v>155.51</v>
      </c>
      <c r="E27" s="408">
        <v>111.28</v>
      </c>
    </row>
    <row r="28" spans="1:120" s="56" customFormat="1" ht="15.9" customHeight="1">
      <c r="A28" s="296" t="s">
        <v>73</v>
      </c>
      <c r="B28" s="408">
        <v>88.88</v>
      </c>
      <c r="C28" s="408">
        <v>102.22</v>
      </c>
      <c r="D28" s="408">
        <v>89.22</v>
      </c>
      <c r="E28" s="408">
        <v>98.85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</row>
    <row r="29" spans="1:120" ht="15.9" customHeight="1">
      <c r="A29" s="296" t="s">
        <v>74</v>
      </c>
      <c r="B29" s="408">
        <v>48.75</v>
      </c>
      <c r="C29" s="408">
        <v>107.08</v>
      </c>
      <c r="D29" s="408">
        <v>55.07</v>
      </c>
      <c r="E29" s="408">
        <v>79.44</v>
      </c>
    </row>
    <row r="30" spans="1:120" ht="15.9" customHeight="1">
      <c r="A30" s="296" t="s">
        <v>75</v>
      </c>
      <c r="B30" s="408">
        <v>81.11</v>
      </c>
      <c r="C30" s="408">
        <v>102.4</v>
      </c>
      <c r="D30" s="408">
        <v>86.02</v>
      </c>
      <c r="E30" s="408">
        <v>98.22</v>
      </c>
    </row>
    <row r="31" spans="1:120" ht="15.9" customHeight="1">
      <c r="A31" s="296" t="s">
        <v>76</v>
      </c>
      <c r="B31" s="408">
        <v>89.47</v>
      </c>
      <c r="C31" s="408">
        <v>104.74</v>
      </c>
      <c r="D31" s="408">
        <v>92.19</v>
      </c>
      <c r="E31" s="408">
        <v>102.03</v>
      </c>
    </row>
    <row r="32" spans="1:120" ht="15.9" customHeight="1">
      <c r="A32" s="296" t="s">
        <v>77</v>
      </c>
      <c r="B32" s="408">
        <v>113.35</v>
      </c>
      <c r="C32" s="408">
        <v>103.05</v>
      </c>
      <c r="D32" s="408">
        <v>112.94</v>
      </c>
      <c r="E32" s="408">
        <v>128.36000000000001</v>
      </c>
    </row>
    <row r="33" spans="1:15" ht="15.9" customHeight="1">
      <c r="A33" s="296" t="s">
        <v>396</v>
      </c>
      <c r="B33" s="408">
        <v>87.1</v>
      </c>
      <c r="C33" s="408">
        <v>104.99</v>
      </c>
      <c r="D33" s="408">
        <v>87.69</v>
      </c>
      <c r="E33" s="408">
        <v>103.43</v>
      </c>
    </row>
    <row r="34" spans="1:15" ht="15.9" customHeight="1">
      <c r="A34" s="296" t="s">
        <v>397</v>
      </c>
      <c r="B34" s="408">
        <v>97.62</v>
      </c>
      <c r="C34" s="408">
        <v>114.99</v>
      </c>
      <c r="D34" s="408">
        <v>103</v>
      </c>
      <c r="E34" s="408">
        <v>107.7</v>
      </c>
    </row>
    <row r="35" spans="1:15" ht="15.9" customHeight="1">
      <c r="A35" s="296" t="s">
        <v>78</v>
      </c>
      <c r="B35" s="408">
        <v>77.16</v>
      </c>
      <c r="C35" s="408">
        <v>100.36</v>
      </c>
      <c r="D35" s="408">
        <v>74.73</v>
      </c>
      <c r="E35" s="408">
        <v>99.38</v>
      </c>
    </row>
    <row r="36" spans="1:15" ht="15.9" customHeight="1">
      <c r="A36" s="296" t="s">
        <v>398</v>
      </c>
      <c r="B36" s="408">
        <v>74.319999999999993</v>
      </c>
      <c r="C36" s="408">
        <v>113.14</v>
      </c>
      <c r="D36" s="408">
        <v>82.05</v>
      </c>
      <c r="E36" s="408">
        <v>104.43</v>
      </c>
    </row>
    <row r="37" spans="1:15" ht="15.9" customHeight="1">
      <c r="A37" s="296" t="s">
        <v>79</v>
      </c>
      <c r="B37" s="408">
        <v>80.52</v>
      </c>
      <c r="C37" s="408">
        <v>112.63</v>
      </c>
      <c r="D37" s="408">
        <v>87.89</v>
      </c>
      <c r="E37" s="408">
        <v>117.05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s="55" customFormat="1" ht="15.9" customHeight="1">
      <c r="A38" s="296" t="s">
        <v>80</v>
      </c>
      <c r="B38" s="408">
        <v>66.11</v>
      </c>
      <c r="C38" s="408">
        <v>107.57</v>
      </c>
      <c r="D38" s="408">
        <v>75.31</v>
      </c>
      <c r="E38" s="408">
        <v>98.1</v>
      </c>
    </row>
    <row r="39" spans="1:15" s="55" customFormat="1" ht="15.9" customHeight="1">
      <c r="A39" s="296" t="s">
        <v>81</v>
      </c>
      <c r="B39" s="408">
        <v>76.53</v>
      </c>
      <c r="C39" s="408">
        <v>110.03</v>
      </c>
      <c r="D39" s="408">
        <v>84.66</v>
      </c>
      <c r="E39" s="408">
        <v>104.84</v>
      </c>
    </row>
    <row r="40" spans="1:15" s="55" customFormat="1" ht="15.9" customHeight="1">
      <c r="A40" s="296" t="s">
        <v>391</v>
      </c>
      <c r="B40" s="409">
        <v>92.29</v>
      </c>
      <c r="C40" s="409">
        <v>107.44</v>
      </c>
      <c r="D40" s="409">
        <v>96.73</v>
      </c>
      <c r="E40" s="409">
        <v>86.72</v>
      </c>
    </row>
    <row r="41" spans="1:15" s="55" customFormat="1" ht="15.9" customHeight="1">
      <c r="A41" s="296" t="s">
        <v>392</v>
      </c>
      <c r="B41" s="409">
        <v>70.06</v>
      </c>
      <c r="C41" s="409">
        <v>101.57</v>
      </c>
      <c r="D41" s="409">
        <v>61.77</v>
      </c>
      <c r="E41" s="409">
        <v>89.16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1:15" ht="15.9" customHeight="1">
      <c r="A42" s="297" t="s">
        <v>82</v>
      </c>
      <c r="B42" s="395">
        <v>98.14</v>
      </c>
      <c r="C42" s="410">
        <v>91.88</v>
      </c>
      <c r="D42" s="410">
        <v>90.35</v>
      </c>
      <c r="E42" s="410">
        <v>104.34</v>
      </c>
    </row>
    <row r="43" spans="1:15" ht="15.9" customHeight="1">
      <c r="A43" s="297" t="s">
        <v>450</v>
      </c>
      <c r="B43" s="410">
        <v>99.86</v>
      </c>
      <c r="C43" s="410">
        <v>103.06</v>
      </c>
      <c r="D43" s="410">
        <v>97.96</v>
      </c>
      <c r="E43" s="410">
        <v>103.6</v>
      </c>
    </row>
    <row r="44" spans="1:15" ht="15.9" customHeight="1">
      <c r="A44" s="296" t="s">
        <v>83</v>
      </c>
      <c r="B44" s="409">
        <v>101.69</v>
      </c>
      <c r="C44" s="408">
        <v>101.19</v>
      </c>
      <c r="D44" s="408">
        <v>103.82</v>
      </c>
      <c r="E44" s="408">
        <v>103.5</v>
      </c>
    </row>
    <row r="45" spans="1:15" ht="15.9" customHeight="1">
      <c r="A45" s="296" t="s">
        <v>84</v>
      </c>
      <c r="B45" s="408">
        <v>87.7</v>
      </c>
      <c r="C45" s="408">
        <v>107.41</v>
      </c>
      <c r="D45" s="408">
        <v>81.72</v>
      </c>
      <c r="E45" s="408">
        <v>94.72</v>
      </c>
    </row>
    <row r="46" spans="1:15" ht="15.9" customHeight="1">
      <c r="A46" s="296" t="s">
        <v>434</v>
      </c>
      <c r="B46" s="408">
        <v>99.26</v>
      </c>
      <c r="C46" s="408">
        <v>105.24</v>
      </c>
      <c r="D46" s="408">
        <v>93.16</v>
      </c>
      <c r="E46" s="408">
        <v>105.41</v>
      </c>
    </row>
    <row r="47" spans="1:15" ht="15.9" customHeight="1">
      <c r="B47" s="290"/>
    </row>
    <row r="48" spans="1:15" ht="15.9" customHeight="1">
      <c r="B48" s="292"/>
      <c r="C48" s="300"/>
      <c r="D48" s="300"/>
      <c r="E48" s="300"/>
    </row>
    <row r="49" spans="2:5" ht="15.9" customHeight="1">
      <c r="B49" s="292"/>
      <c r="C49" s="301"/>
      <c r="D49" s="298"/>
      <c r="E49" s="298"/>
    </row>
    <row r="50" spans="2:5" ht="15.9" customHeight="1">
      <c r="B50" s="293"/>
      <c r="C50" s="301"/>
      <c r="D50" s="299"/>
      <c r="E50" s="299"/>
    </row>
    <row r="51" spans="2:5" ht="16.5" customHeight="1">
      <c r="B51" s="293"/>
      <c r="C51" s="302"/>
      <c r="D51" s="298"/>
      <c r="E51" s="298"/>
    </row>
    <row r="52" spans="2:5" ht="16.5" customHeight="1">
      <c r="B52" s="293"/>
      <c r="C52" s="302"/>
      <c r="D52" s="298"/>
      <c r="E52" s="298"/>
    </row>
    <row r="53" spans="2:5" ht="16.5" customHeight="1">
      <c r="B53" s="293"/>
      <c r="C53" s="302"/>
      <c r="D53" s="298"/>
      <c r="E53" s="298"/>
    </row>
    <row r="54" spans="2:5" ht="16.5" customHeight="1">
      <c r="B54" s="286"/>
      <c r="C54" s="302"/>
      <c r="D54" s="298"/>
      <c r="E54" s="298"/>
    </row>
    <row r="55" spans="2:5" ht="16.5" customHeight="1">
      <c r="B55" s="286"/>
      <c r="C55" s="292"/>
      <c r="D55" s="292"/>
      <c r="E55" s="292"/>
    </row>
    <row r="56" spans="2:5" ht="16.5" customHeight="1">
      <c r="B56" s="294"/>
      <c r="C56" s="292"/>
      <c r="D56" s="292"/>
      <c r="E56" s="292"/>
    </row>
    <row r="57" spans="2:5" ht="16.5" customHeight="1">
      <c r="C57" s="293"/>
      <c r="D57" s="293"/>
      <c r="E57" s="293"/>
    </row>
    <row r="58" spans="2:5" ht="16.5" customHeight="1">
      <c r="C58" s="293"/>
      <c r="D58" s="293"/>
      <c r="E58" s="293"/>
    </row>
    <row r="59" spans="2:5" ht="16.5" customHeight="1">
      <c r="C59" s="293"/>
      <c r="D59" s="293"/>
      <c r="E59" s="293"/>
    </row>
    <row r="60" spans="2:5" ht="16.5" customHeight="1">
      <c r="C60" s="293"/>
      <c r="D60" s="293"/>
      <c r="E60" s="293"/>
    </row>
    <row r="61" spans="2:5" ht="16.5" customHeight="1">
      <c r="C61" s="286"/>
      <c r="D61" s="286"/>
      <c r="E61" s="286"/>
    </row>
    <row r="62" spans="2:5" ht="16.5" customHeight="1">
      <c r="C62" s="286"/>
      <c r="D62" s="286"/>
      <c r="E62" s="286"/>
    </row>
    <row r="63" spans="2:5" ht="16.5" customHeight="1">
      <c r="C63" s="294"/>
      <c r="D63" s="294"/>
      <c r="E63" s="295"/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3"/>
  <sheetViews>
    <sheetView workbookViewId="0">
      <selection activeCell="I7" sqref="I7"/>
    </sheetView>
  </sheetViews>
  <sheetFormatPr defaultColWidth="12.8984375" defaultRowHeight="16.5" customHeight="1"/>
  <cols>
    <col min="1" max="1" width="53.69921875" style="45" customWidth="1"/>
    <col min="2" max="4" width="9.59765625" style="45" customWidth="1"/>
    <col min="5" max="16384" width="12.8984375" style="45"/>
  </cols>
  <sheetData>
    <row r="1" spans="1:119" ht="20.100000000000001" customHeight="1">
      <c r="A1" s="994" t="s">
        <v>620</v>
      </c>
      <c r="B1" s="994"/>
    </row>
    <row r="2" spans="1:119" ht="20.100000000000001" customHeight="1">
      <c r="A2" s="306"/>
      <c r="B2" s="306"/>
      <c r="C2" s="307"/>
      <c r="D2" s="307"/>
    </row>
    <row r="3" spans="1:119" ht="20.100000000000001" customHeight="1">
      <c r="A3" s="308"/>
      <c r="B3" s="307"/>
      <c r="C3" s="307"/>
      <c r="D3" s="307"/>
    </row>
    <row r="4" spans="1:119" ht="15" customHeight="1">
      <c r="A4" s="309"/>
      <c r="B4" s="316" t="s">
        <v>32</v>
      </c>
      <c r="C4" s="316" t="s">
        <v>32</v>
      </c>
      <c r="D4" s="316" t="s">
        <v>86</v>
      </c>
    </row>
    <row r="5" spans="1:119" ht="15" customHeight="1">
      <c r="A5" s="310"/>
      <c r="B5" s="317" t="s">
        <v>377</v>
      </c>
      <c r="C5" s="317" t="s">
        <v>151</v>
      </c>
      <c r="D5" s="317" t="s">
        <v>152</v>
      </c>
    </row>
    <row r="6" spans="1:119" ht="15" customHeight="1">
      <c r="A6" s="310"/>
      <c r="B6" s="317" t="s">
        <v>618</v>
      </c>
      <c r="C6" s="317" t="s">
        <v>618</v>
      </c>
      <c r="D6" s="317" t="s">
        <v>618</v>
      </c>
    </row>
    <row r="7" spans="1:119" ht="15" customHeight="1">
      <c r="A7" s="310"/>
      <c r="B7" s="317" t="s">
        <v>56</v>
      </c>
      <c r="C7" s="317" t="s">
        <v>56</v>
      </c>
      <c r="D7" s="317" t="s">
        <v>56</v>
      </c>
    </row>
    <row r="8" spans="1:119" ht="15" customHeight="1">
      <c r="A8" s="310"/>
      <c r="B8" s="317" t="s">
        <v>57</v>
      </c>
      <c r="C8" s="317" t="s">
        <v>57</v>
      </c>
      <c r="D8" s="317" t="s">
        <v>57</v>
      </c>
    </row>
    <row r="9" spans="1:119" ht="15" customHeight="1">
      <c r="A9" s="310"/>
      <c r="B9" s="318" t="s">
        <v>385</v>
      </c>
      <c r="C9" s="318" t="s">
        <v>385</v>
      </c>
      <c r="D9" s="318" t="s">
        <v>385</v>
      </c>
    </row>
    <row r="10" spans="1:119" s="51" customFormat="1" ht="16.5" customHeight="1">
      <c r="A10" s="310"/>
      <c r="B10" s="311"/>
      <c r="C10" s="307"/>
      <c r="D10" s="307"/>
      <c r="E10" s="45"/>
    </row>
    <row r="11" spans="1:119" s="53" customFormat="1" ht="15.6" customHeight="1">
      <c r="A11" s="50" t="s">
        <v>60</v>
      </c>
      <c r="B11" s="407">
        <v>105.74</v>
      </c>
      <c r="C11" s="407">
        <v>112.37</v>
      </c>
      <c r="D11" s="407">
        <v>95.64</v>
      </c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</row>
    <row r="12" spans="1:119" ht="15.9" customHeight="1">
      <c r="A12" s="77" t="s">
        <v>5</v>
      </c>
      <c r="B12" s="407">
        <v>91.87</v>
      </c>
      <c r="C12" s="407">
        <v>96.13</v>
      </c>
      <c r="D12" s="407">
        <v>92.84</v>
      </c>
      <c r="E12" s="52"/>
    </row>
    <row r="13" spans="1:119" ht="15.9" customHeight="1">
      <c r="A13" s="312" t="s">
        <v>61</v>
      </c>
      <c r="B13" s="408">
        <v>96.61</v>
      </c>
      <c r="C13" s="408">
        <v>96.12</v>
      </c>
      <c r="D13" s="408">
        <v>117.86</v>
      </c>
    </row>
    <row r="14" spans="1:119" ht="15.9" customHeight="1">
      <c r="A14" s="312" t="s">
        <v>62</v>
      </c>
      <c r="B14" s="408">
        <v>87.68</v>
      </c>
      <c r="C14" s="408">
        <v>91.49</v>
      </c>
      <c r="D14" s="408">
        <v>83.33</v>
      </c>
    </row>
    <row r="15" spans="1:119" s="55" customFormat="1" ht="15.9" customHeight="1">
      <c r="A15" s="312" t="s">
        <v>63</v>
      </c>
      <c r="B15" s="408">
        <v>104.58</v>
      </c>
      <c r="C15" s="408">
        <v>109.54</v>
      </c>
      <c r="D15" s="408">
        <v>88.33</v>
      </c>
      <c r="E15" s="45"/>
    </row>
    <row r="16" spans="1:119" ht="15.9" customHeight="1">
      <c r="A16" s="312" t="s">
        <v>64</v>
      </c>
      <c r="B16" s="408">
        <v>102.07</v>
      </c>
      <c r="C16" s="408">
        <v>103.02</v>
      </c>
      <c r="D16" s="408">
        <v>93.7</v>
      </c>
      <c r="E16" s="55"/>
    </row>
    <row r="17" spans="1:15" ht="15.9" customHeight="1">
      <c r="A17" s="312" t="s">
        <v>390</v>
      </c>
      <c r="B17" s="408">
        <v>96.73</v>
      </c>
      <c r="C17" s="408">
        <v>186.72</v>
      </c>
      <c r="D17" s="408">
        <v>101.65</v>
      </c>
    </row>
    <row r="18" spans="1:15" ht="15.9" customHeight="1">
      <c r="A18" s="78" t="s">
        <v>6</v>
      </c>
      <c r="B18" s="407">
        <v>107.95</v>
      </c>
      <c r="C18" s="407">
        <v>114.84</v>
      </c>
      <c r="D18" s="407">
        <v>95.41</v>
      </c>
    </row>
    <row r="19" spans="1:15" ht="15.9" customHeight="1">
      <c r="A19" s="312" t="s">
        <v>65</v>
      </c>
      <c r="B19" s="408">
        <v>105.04</v>
      </c>
      <c r="C19" s="408">
        <v>106.65</v>
      </c>
      <c r="D19" s="408">
        <v>90.21</v>
      </c>
    </row>
    <row r="20" spans="1:15" ht="15.9" customHeight="1">
      <c r="A20" s="312" t="s">
        <v>66</v>
      </c>
      <c r="B20" s="408">
        <v>112.92</v>
      </c>
      <c r="C20" s="408">
        <v>106.15</v>
      </c>
      <c r="D20" s="408">
        <v>72.8</v>
      </c>
    </row>
    <row r="21" spans="1:15" ht="15.9" customHeight="1">
      <c r="A21" s="312" t="s">
        <v>67</v>
      </c>
      <c r="B21" s="408">
        <v>104.1</v>
      </c>
      <c r="C21" s="408">
        <v>107.65</v>
      </c>
      <c r="D21" s="408">
        <v>81.25</v>
      </c>
    </row>
    <row r="22" spans="1:15" ht="15.9" customHeight="1">
      <c r="A22" s="312" t="s">
        <v>68</v>
      </c>
      <c r="B22" s="408">
        <v>104.65</v>
      </c>
      <c r="C22" s="408">
        <v>112.71</v>
      </c>
      <c r="D22" s="408">
        <v>106.19</v>
      </c>
    </row>
    <row r="23" spans="1:15" ht="15.9" customHeight="1">
      <c r="A23" s="312" t="s">
        <v>69</v>
      </c>
      <c r="B23" s="408">
        <v>103.53</v>
      </c>
      <c r="C23" s="408">
        <v>113.79</v>
      </c>
      <c r="D23" s="408">
        <v>97.55</v>
      </c>
    </row>
    <row r="24" spans="1:15" ht="15.9" customHeight="1">
      <c r="A24" s="312" t="s">
        <v>70</v>
      </c>
      <c r="B24" s="408">
        <v>105.42</v>
      </c>
      <c r="C24" s="408">
        <v>125.17</v>
      </c>
      <c r="D24" s="408">
        <v>85.58</v>
      </c>
    </row>
    <row r="25" spans="1:15" ht="27" customHeight="1">
      <c r="A25" s="312" t="s">
        <v>529</v>
      </c>
      <c r="B25" s="408">
        <v>102.35</v>
      </c>
      <c r="C25" s="408">
        <v>106.65</v>
      </c>
      <c r="D25" s="408">
        <v>101.22</v>
      </c>
    </row>
    <row r="26" spans="1:15" ht="15.9" customHeight="1">
      <c r="A26" s="312" t="s">
        <v>71</v>
      </c>
      <c r="B26" s="408">
        <v>108.27</v>
      </c>
      <c r="C26" s="408">
        <v>112.82</v>
      </c>
      <c r="D26" s="408">
        <v>88.65</v>
      </c>
    </row>
    <row r="27" spans="1:15" ht="15.9" customHeight="1">
      <c r="A27" s="312" t="s">
        <v>395</v>
      </c>
      <c r="B27" s="408">
        <v>90.32</v>
      </c>
      <c r="C27" s="408">
        <v>104.98</v>
      </c>
      <c r="D27" s="408">
        <v>98.61</v>
      </c>
    </row>
    <row r="28" spans="1:15" ht="15.9" customHeight="1">
      <c r="A28" s="312" t="s">
        <v>72</v>
      </c>
      <c r="B28" s="408">
        <v>97.94</v>
      </c>
      <c r="C28" s="408">
        <v>108.09</v>
      </c>
      <c r="D28" s="408">
        <v>134.08000000000001</v>
      </c>
    </row>
    <row r="29" spans="1:15" ht="15.9" customHeight="1">
      <c r="A29" s="312" t="s">
        <v>73</v>
      </c>
      <c r="B29" s="408">
        <v>103.43</v>
      </c>
      <c r="C29" s="408">
        <v>103.35</v>
      </c>
      <c r="D29" s="408">
        <v>90.19</v>
      </c>
    </row>
    <row r="30" spans="1:15" ht="15.9" customHeight="1">
      <c r="A30" s="312" t="s">
        <v>74</v>
      </c>
      <c r="B30" s="408">
        <v>102.09</v>
      </c>
      <c r="C30" s="408">
        <v>90.88</v>
      </c>
      <c r="D30" s="408">
        <v>56.8</v>
      </c>
    </row>
    <row r="31" spans="1:15" ht="15.9" customHeight="1">
      <c r="A31" s="312" t="s">
        <v>75</v>
      </c>
      <c r="B31" s="408">
        <v>110.14</v>
      </c>
      <c r="C31" s="408">
        <v>105.73</v>
      </c>
      <c r="D31" s="408">
        <v>86.53</v>
      </c>
    </row>
    <row r="32" spans="1:15" ht="15.9" customHeight="1">
      <c r="A32" s="312" t="s">
        <v>76</v>
      </c>
      <c r="B32" s="408">
        <v>106.54</v>
      </c>
      <c r="C32" s="408">
        <v>107.17</v>
      </c>
      <c r="D32" s="408">
        <v>92.85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s="55" customFormat="1" ht="15.9" customHeight="1">
      <c r="A33" s="312" t="s">
        <v>77</v>
      </c>
      <c r="B33" s="408">
        <v>136.69999999999999</v>
      </c>
      <c r="C33" s="408">
        <v>134.37</v>
      </c>
      <c r="D33" s="408">
        <v>115.86</v>
      </c>
    </row>
    <row r="34" spans="1:15" s="55" customFormat="1" ht="15.9" customHeight="1">
      <c r="A34" s="312" t="s">
        <v>396</v>
      </c>
      <c r="B34" s="408">
        <v>108.33</v>
      </c>
      <c r="C34" s="408">
        <v>111.08</v>
      </c>
      <c r="D34" s="408">
        <v>92.27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</row>
    <row r="35" spans="1:15" ht="15.9" customHeight="1">
      <c r="A35" s="312" t="s">
        <v>397</v>
      </c>
      <c r="B35" s="408">
        <v>109.11</v>
      </c>
      <c r="C35" s="408">
        <v>115.5</v>
      </c>
      <c r="D35" s="408">
        <v>100.7</v>
      </c>
    </row>
    <row r="36" spans="1:15" ht="15.9" customHeight="1">
      <c r="A36" s="312" t="s">
        <v>78</v>
      </c>
      <c r="B36" s="408">
        <v>111.81</v>
      </c>
      <c r="C36" s="408">
        <v>109.69</v>
      </c>
      <c r="D36" s="408">
        <v>79.75</v>
      </c>
    </row>
    <row r="37" spans="1:15" ht="15.9" customHeight="1">
      <c r="A37" s="312" t="s">
        <v>398</v>
      </c>
      <c r="B37" s="408">
        <v>109.8</v>
      </c>
      <c r="C37" s="408">
        <v>121.63</v>
      </c>
      <c r="D37" s="408">
        <v>87.54</v>
      </c>
    </row>
    <row r="38" spans="1:15" ht="15.9" customHeight="1">
      <c r="A38" s="312" t="s">
        <v>79</v>
      </c>
      <c r="B38" s="408">
        <v>113.75</v>
      </c>
      <c r="C38" s="408">
        <v>155.09</v>
      </c>
      <c r="D38" s="408">
        <v>91.37</v>
      </c>
    </row>
    <row r="39" spans="1:15" ht="15.9" customHeight="1">
      <c r="A39" s="312" t="s">
        <v>80</v>
      </c>
      <c r="B39" s="408">
        <v>98.29</v>
      </c>
      <c r="C39" s="408">
        <v>124.43</v>
      </c>
      <c r="D39" s="408">
        <v>76.92</v>
      </c>
    </row>
    <row r="40" spans="1:15" ht="15.9" customHeight="1">
      <c r="A40" s="312" t="s">
        <v>81</v>
      </c>
      <c r="B40" s="408">
        <v>112.46</v>
      </c>
      <c r="C40" s="408">
        <v>118.08</v>
      </c>
      <c r="D40" s="408">
        <v>87.31</v>
      </c>
    </row>
    <row r="41" spans="1:15" ht="15.9" customHeight="1">
      <c r="A41" s="312" t="s">
        <v>391</v>
      </c>
      <c r="B41" s="409">
        <v>60.25</v>
      </c>
      <c r="C41" s="409">
        <v>114.22</v>
      </c>
      <c r="D41" s="409">
        <v>100.93</v>
      </c>
    </row>
    <row r="42" spans="1:15" ht="15.9" customHeight="1">
      <c r="A42" s="312" t="s">
        <v>392</v>
      </c>
      <c r="B42" s="409">
        <v>103.74</v>
      </c>
      <c r="C42" s="409">
        <v>97.36</v>
      </c>
      <c r="D42" s="409">
        <v>69.25</v>
      </c>
    </row>
    <row r="43" spans="1:15" ht="15.9" customHeight="1">
      <c r="A43" s="276" t="s">
        <v>82</v>
      </c>
      <c r="B43" s="410">
        <v>103.32</v>
      </c>
      <c r="C43" s="410">
        <v>112.37</v>
      </c>
      <c r="D43" s="410">
        <v>99.01</v>
      </c>
    </row>
    <row r="44" spans="1:15" ht="15.9" customHeight="1">
      <c r="A44" s="276" t="s">
        <v>450</v>
      </c>
      <c r="B44" s="410">
        <v>106.38</v>
      </c>
      <c r="C44" s="410">
        <v>105.14</v>
      </c>
      <c r="D44" s="410">
        <v>99.56</v>
      </c>
    </row>
    <row r="45" spans="1:15" ht="15.9" customHeight="1">
      <c r="A45" s="312" t="s">
        <v>83</v>
      </c>
      <c r="B45" s="408">
        <v>102.82</v>
      </c>
      <c r="C45" s="408">
        <v>105.03</v>
      </c>
      <c r="D45" s="408">
        <v>102.65</v>
      </c>
    </row>
    <row r="46" spans="1:15" ht="15.9" customHeight="1">
      <c r="A46" s="312" t="s">
        <v>84</v>
      </c>
      <c r="B46" s="408">
        <v>94.64</v>
      </c>
      <c r="C46" s="408">
        <v>105.02</v>
      </c>
      <c r="D46" s="408">
        <v>85.89</v>
      </c>
    </row>
    <row r="47" spans="1:15" ht="15.9" customHeight="1">
      <c r="A47" s="312" t="s">
        <v>434</v>
      </c>
      <c r="B47" s="408">
        <v>114.31</v>
      </c>
      <c r="C47" s="408">
        <v>105.33</v>
      </c>
      <c r="D47" s="408">
        <v>97.56</v>
      </c>
    </row>
    <row r="48" spans="1:15" ht="15.9" customHeight="1">
      <c r="A48" s="307"/>
      <c r="B48" s="314"/>
      <c r="C48" s="314"/>
      <c r="D48" s="315"/>
    </row>
    <row r="49" spans="1:4" ht="15.9" customHeight="1">
      <c r="A49" s="307"/>
      <c r="B49" s="303"/>
      <c r="C49" s="313"/>
      <c r="D49" s="307"/>
    </row>
    <row r="50" spans="1:4" ht="15.9" customHeight="1">
      <c r="B50" s="305"/>
      <c r="C50" s="313"/>
      <c r="D50" s="307"/>
    </row>
    <row r="51" spans="1:4" ht="15.9" customHeight="1">
      <c r="B51" s="305"/>
      <c r="C51" s="304"/>
    </row>
    <row r="52" spans="1:4" ht="16.5" customHeight="1">
      <c r="B52" s="305"/>
      <c r="C52" s="304"/>
    </row>
    <row r="53" spans="1:4" ht="16.5" customHeight="1">
      <c r="B53" s="305"/>
      <c r="C53" s="304"/>
    </row>
  </sheetData>
  <mergeCells count="1">
    <mergeCell ref="A1:B1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0" workbookViewId="0">
      <selection activeCell="I7" sqref="I7"/>
    </sheetView>
  </sheetViews>
  <sheetFormatPr defaultRowHeight="18" customHeight="1"/>
  <cols>
    <col min="1" max="1" width="22.3984375" style="60" customWidth="1"/>
    <col min="2" max="2" width="10.09765625" style="60" customWidth="1"/>
    <col min="3" max="3" width="10.59765625" style="60" customWidth="1"/>
    <col min="4" max="4" width="8.5" style="60" customWidth="1"/>
    <col min="5" max="5" width="9.5" style="60" customWidth="1"/>
    <col min="6" max="7" width="10.59765625" style="60" customWidth="1"/>
    <col min="8" max="246" width="9" style="60"/>
    <col min="247" max="247" width="29.59765625" style="60" customWidth="1"/>
    <col min="248" max="248" width="9" style="60" bestFit="1" customWidth="1"/>
    <col min="249" max="249" width="6.8984375" style="60" bestFit="1" customWidth="1"/>
    <col min="250" max="250" width="6.09765625" style="60" bestFit="1" customWidth="1"/>
    <col min="251" max="251" width="6.59765625" style="60" bestFit="1" customWidth="1"/>
    <col min="252" max="253" width="9.3984375" style="60" customWidth="1"/>
    <col min="254" max="502" width="9" style="60"/>
    <col min="503" max="503" width="29.59765625" style="60" customWidth="1"/>
    <col min="504" max="504" width="9" style="60" bestFit="1" customWidth="1"/>
    <col min="505" max="505" width="6.8984375" style="60" bestFit="1" customWidth="1"/>
    <col min="506" max="506" width="6.09765625" style="60" bestFit="1" customWidth="1"/>
    <col min="507" max="507" width="6.59765625" style="60" bestFit="1" customWidth="1"/>
    <col min="508" max="509" width="9.3984375" style="60" customWidth="1"/>
    <col min="510" max="758" width="9" style="60"/>
    <col min="759" max="759" width="29.59765625" style="60" customWidth="1"/>
    <col min="760" max="760" width="9" style="60" bestFit="1" customWidth="1"/>
    <col min="761" max="761" width="6.8984375" style="60" bestFit="1" customWidth="1"/>
    <col min="762" max="762" width="6.09765625" style="60" bestFit="1" customWidth="1"/>
    <col min="763" max="763" width="6.59765625" style="60" bestFit="1" customWidth="1"/>
    <col min="764" max="765" width="9.3984375" style="60" customWidth="1"/>
    <col min="766" max="1014" width="9" style="60"/>
    <col min="1015" max="1015" width="29.59765625" style="60" customWidth="1"/>
    <col min="1016" max="1016" width="9" style="60" bestFit="1" customWidth="1"/>
    <col min="1017" max="1017" width="6.8984375" style="60" bestFit="1" customWidth="1"/>
    <col min="1018" max="1018" width="6.09765625" style="60" bestFit="1" customWidth="1"/>
    <col min="1019" max="1019" width="6.59765625" style="60" bestFit="1" customWidth="1"/>
    <col min="1020" max="1021" width="9.3984375" style="60" customWidth="1"/>
    <col min="1022" max="1270" width="9" style="60"/>
    <col min="1271" max="1271" width="29.59765625" style="60" customWidth="1"/>
    <col min="1272" max="1272" width="9" style="60" bestFit="1" customWidth="1"/>
    <col min="1273" max="1273" width="6.8984375" style="60" bestFit="1" customWidth="1"/>
    <col min="1274" max="1274" width="6.09765625" style="60" bestFit="1" customWidth="1"/>
    <col min="1275" max="1275" width="6.59765625" style="60" bestFit="1" customWidth="1"/>
    <col min="1276" max="1277" width="9.3984375" style="60" customWidth="1"/>
    <col min="1278" max="1526" width="9" style="60"/>
    <col min="1527" max="1527" width="29.59765625" style="60" customWidth="1"/>
    <col min="1528" max="1528" width="9" style="60" bestFit="1" customWidth="1"/>
    <col min="1529" max="1529" width="6.8984375" style="60" bestFit="1" customWidth="1"/>
    <col min="1530" max="1530" width="6.09765625" style="60" bestFit="1" customWidth="1"/>
    <col min="1531" max="1531" width="6.59765625" style="60" bestFit="1" customWidth="1"/>
    <col min="1532" max="1533" width="9.3984375" style="60" customWidth="1"/>
    <col min="1534" max="1782" width="9" style="60"/>
    <col min="1783" max="1783" width="29.59765625" style="60" customWidth="1"/>
    <col min="1784" max="1784" width="9" style="60" bestFit="1" customWidth="1"/>
    <col min="1785" max="1785" width="6.8984375" style="60" bestFit="1" customWidth="1"/>
    <col min="1786" max="1786" width="6.09765625" style="60" bestFit="1" customWidth="1"/>
    <col min="1787" max="1787" width="6.59765625" style="60" bestFit="1" customWidth="1"/>
    <col min="1788" max="1789" width="9.3984375" style="60" customWidth="1"/>
    <col min="1790" max="2038" width="9" style="60"/>
    <col min="2039" max="2039" width="29.59765625" style="60" customWidth="1"/>
    <col min="2040" max="2040" width="9" style="60" bestFit="1" customWidth="1"/>
    <col min="2041" max="2041" width="6.8984375" style="60" bestFit="1" customWidth="1"/>
    <col min="2042" max="2042" width="6.09765625" style="60" bestFit="1" customWidth="1"/>
    <col min="2043" max="2043" width="6.59765625" style="60" bestFit="1" customWidth="1"/>
    <col min="2044" max="2045" width="9.3984375" style="60" customWidth="1"/>
    <col min="2046" max="2294" width="9" style="60"/>
    <col min="2295" max="2295" width="29.59765625" style="60" customWidth="1"/>
    <col min="2296" max="2296" width="9" style="60" bestFit="1" customWidth="1"/>
    <col min="2297" max="2297" width="6.8984375" style="60" bestFit="1" customWidth="1"/>
    <col min="2298" max="2298" width="6.09765625" style="60" bestFit="1" customWidth="1"/>
    <col min="2299" max="2299" width="6.59765625" style="60" bestFit="1" customWidth="1"/>
    <col min="2300" max="2301" width="9.3984375" style="60" customWidth="1"/>
    <col min="2302" max="2550" width="9" style="60"/>
    <col min="2551" max="2551" width="29.59765625" style="60" customWidth="1"/>
    <col min="2552" max="2552" width="9" style="60" bestFit="1" customWidth="1"/>
    <col min="2553" max="2553" width="6.8984375" style="60" bestFit="1" customWidth="1"/>
    <col min="2554" max="2554" width="6.09765625" style="60" bestFit="1" customWidth="1"/>
    <col min="2555" max="2555" width="6.59765625" style="60" bestFit="1" customWidth="1"/>
    <col min="2556" max="2557" width="9.3984375" style="60" customWidth="1"/>
    <col min="2558" max="2806" width="9" style="60"/>
    <col min="2807" max="2807" width="29.59765625" style="60" customWidth="1"/>
    <col min="2808" max="2808" width="9" style="60" bestFit="1" customWidth="1"/>
    <col min="2809" max="2809" width="6.8984375" style="60" bestFit="1" customWidth="1"/>
    <col min="2810" max="2810" width="6.09765625" style="60" bestFit="1" customWidth="1"/>
    <col min="2811" max="2811" width="6.59765625" style="60" bestFit="1" customWidth="1"/>
    <col min="2812" max="2813" width="9.3984375" style="60" customWidth="1"/>
    <col min="2814" max="3062" width="9" style="60"/>
    <col min="3063" max="3063" width="29.59765625" style="60" customWidth="1"/>
    <col min="3064" max="3064" width="9" style="60" bestFit="1" customWidth="1"/>
    <col min="3065" max="3065" width="6.8984375" style="60" bestFit="1" customWidth="1"/>
    <col min="3066" max="3066" width="6.09765625" style="60" bestFit="1" customWidth="1"/>
    <col min="3067" max="3067" width="6.59765625" style="60" bestFit="1" customWidth="1"/>
    <col min="3068" max="3069" width="9.3984375" style="60" customWidth="1"/>
    <col min="3070" max="3318" width="9" style="60"/>
    <col min="3319" max="3319" width="29.59765625" style="60" customWidth="1"/>
    <col min="3320" max="3320" width="9" style="60" bestFit="1" customWidth="1"/>
    <col min="3321" max="3321" width="6.8984375" style="60" bestFit="1" customWidth="1"/>
    <col min="3322" max="3322" width="6.09765625" style="60" bestFit="1" customWidth="1"/>
    <col min="3323" max="3323" width="6.59765625" style="60" bestFit="1" customWidth="1"/>
    <col min="3324" max="3325" width="9.3984375" style="60" customWidth="1"/>
    <col min="3326" max="3574" width="9" style="60"/>
    <col min="3575" max="3575" width="29.59765625" style="60" customWidth="1"/>
    <col min="3576" max="3576" width="9" style="60" bestFit="1" customWidth="1"/>
    <col min="3577" max="3577" width="6.8984375" style="60" bestFit="1" customWidth="1"/>
    <col min="3578" max="3578" width="6.09765625" style="60" bestFit="1" customWidth="1"/>
    <col min="3579" max="3579" width="6.59765625" style="60" bestFit="1" customWidth="1"/>
    <col min="3580" max="3581" width="9.3984375" style="60" customWidth="1"/>
    <col min="3582" max="3830" width="9" style="60"/>
    <col min="3831" max="3831" width="29.59765625" style="60" customWidth="1"/>
    <col min="3832" max="3832" width="9" style="60" bestFit="1" customWidth="1"/>
    <col min="3833" max="3833" width="6.8984375" style="60" bestFit="1" customWidth="1"/>
    <col min="3834" max="3834" width="6.09765625" style="60" bestFit="1" customWidth="1"/>
    <col min="3835" max="3835" width="6.59765625" style="60" bestFit="1" customWidth="1"/>
    <col min="3836" max="3837" width="9.3984375" style="60" customWidth="1"/>
    <col min="3838" max="4086" width="9" style="60"/>
    <col min="4087" max="4087" width="29.59765625" style="60" customWidth="1"/>
    <col min="4088" max="4088" width="9" style="60" bestFit="1" customWidth="1"/>
    <col min="4089" max="4089" width="6.8984375" style="60" bestFit="1" customWidth="1"/>
    <col min="4090" max="4090" width="6.09765625" style="60" bestFit="1" customWidth="1"/>
    <col min="4091" max="4091" width="6.59765625" style="60" bestFit="1" customWidth="1"/>
    <col min="4092" max="4093" width="9.3984375" style="60" customWidth="1"/>
    <col min="4094" max="4342" width="9" style="60"/>
    <col min="4343" max="4343" width="29.59765625" style="60" customWidth="1"/>
    <col min="4344" max="4344" width="9" style="60" bestFit="1" customWidth="1"/>
    <col min="4345" max="4345" width="6.8984375" style="60" bestFit="1" customWidth="1"/>
    <col min="4346" max="4346" width="6.09765625" style="60" bestFit="1" customWidth="1"/>
    <col min="4347" max="4347" width="6.59765625" style="60" bestFit="1" customWidth="1"/>
    <col min="4348" max="4349" width="9.3984375" style="60" customWidth="1"/>
    <col min="4350" max="4598" width="9" style="60"/>
    <col min="4599" max="4599" width="29.59765625" style="60" customWidth="1"/>
    <col min="4600" max="4600" width="9" style="60" bestFit="1" customWidth="1"/>
    <col min="4601" max="4601" width="6.8984375" style="60" bestFit="1" customWidth="1"/>
    <col min="4602" max="4602" width="6.09765625" style="60" bestFit="1" customWidth="1"/>
    <col min="4603" max="4603" width="6.59765625" style="60" bestFit="1" customWidth="1"/>
    <col min="4604" max="4605" width="9.3984375" style="60" customWidth="1"/>
    <col min="4606" max="4854" width="9" style="60"/>
    <col min="4855" max="4855" width="29.59765625" style="60" customWidth="1"/>
    <col min="4856" max="4856" width="9" style="60" bestFit="1" customWidth="1"/>
    <col min="4857" max="4857" width="6.8984375" style="60" bestFit="1" customWidth="1"/>
    <col min="4858" max="4858" width="6.09765625" style="60" bestFit="1" customWidth="1"/>
    <col min="4859" max="4859" width="6.59765625" style="60" bestFit="1" customWidth="1"/>
    <col min="4860" max="4861" width="9.3984375" style="60" customWidth="1"/>
    <col min="4862" max="5110" width="9" style="60"/>
    <col min="5111" max="5111" width="29.59765625" style="60" customWidth="1"/>
    <col min="5112" max="5112" width="9" style="60" bestFit="1" customWidth="1"/>
    <col min="5113" max="5113" width="6.8984375" style="60" bestFit="1" customWidth="1"/>
    <col min="5114" max="5114" width="6.09765625" style="60" bestFit="1" customWidth="1"/>
    <col min="5115" max="5115" width="6.59765625" style="60" bestFit="1" customWidth="1"/>
    <col min="5116" max="5117" width="9.3984375" style="60" customWidth="1"/>
    <col min="5118" max="5366" width="9" style="60"/>
    <col min="5367" max="5367" width="29.59765625" style="60" customWidth="1"/>
    <col min="5368" max="5368" width="9" style="60" bestFit="1" customWidth="1"/>
    <col min="5369" max="5369" width="6.8984375" style="60" bestFit="1" customWidth="1"/>
    <col min="5370" max="5370" width="6.09765625" style="60" bestFit="1" customWidth="1"/>
    <col min="5371" max="5371" width="6.59765625" style="60" bestFit="1" customWidth="1"/>
    <col min="5372" max="5373" width="9.3984375" style="60" customWidth="1"/>
    <col min="5374" max="5622" width="9" style="60"/>
    <col min="5623" max="5623" width="29.59765625" style="60" customWidth="1"/>
    <col min="5624" max="5624" width="9" style="60" bestFit="1" customWidth="1"/>
    <col min="5625" max="5625" width="6.8984375" style="60" bestFit="1" customWidth="1"/>
    <col min="5626" max="5626" width="6.09765625" style="60" bestFit="1" customWidth="1"/>
    <col min="5627" max="5627" width="6.59765625" style="60" bestFit="1" customWidth="1"/>
    <col min="5628" max="5629" width="9.3984375" style="60" customWidth="1"/>
    <col min="5630" max="5878" width="9" style="60"/>
    <col min="5879" max="5879" width="29.59765625" style="60" customWidth="1"/>
    <col min="5880" max="5880" width="9" style="60" bestFit="1" customWidth="1"/>
    <col min="5881" max="5881" width="6.8984375" style="60" bestFit="1" customWidth="1"/>
    <col min="5882" max="5882" width="6.09765625" style="60" bestFit="1" customWidth="1"/>
    <col min="5883" max="5883" width="6.59765625" style="60" bestFit="1" customWidth="1"/>
    <col min="5884" max="5885" width="9.3984375" style="60" customWidth="1"/>
    <col min="5886" max="6134" width="9" style="60"/>
    <col min="6135" max="6135" width="29.59765625" style="60" customWidth="1"/>
    <col min="6136" max="6136" width="9" style="60" bestFit="1" customWidth="1"/>
    <col min="6137" max="6137" width="6.8984375" style="60" bestFit="1" customWidth="1"/>
    <col min="6138" max="6138" width="6.09765625" style="60" bestFit="1" customWidth="1"/>
    <col min="6139" max="6139" width="6.59765625" style="60" bestFit="1" customWidth="1"/>
    <col min="6140" max="6141" width="9.3984375" style="60" customWidth="1"/>
    <col min="6142" max="6390" width="9" style="60"/>
    <col min="6391" max="6391" width="29.59765625" style="60" customWidth="1"/>
    <col min="6392" max="6392" width="9" style="60" bestFit="1" customWidth="1"/>
    <col min="6393" max="6393" width="6.8984375" style="60" bestFit="1" customWidth="1"/>
    <col min="6394" max="6394" width="6.09765625" style="60" bestFit="1" customWidth="1"/>
    <col min="6395" max="6395" width="6.59765625" style="60" bestFit="1" customWidth="1"/>
    <col min="6396" max="6397" width="9.3984375" style="60" customWidth="1"/>
    <col min="6398" max="6646" width="9" style="60"/>
    <col min="6647" max="6647" width="29.59765625" style="60" customWidth="1"/>
    <col min="6648" max="6648" width="9" style="60" bestFit="1" customWidth="1"/>
    <col min="6649" max="6649" width="6.8984375" style="60" bestFit="1" customWidth="1"/>
    <col min="6650" max="6650" width="6.09765625" style="60" bestFit="1" customWidth="1"/>
    <col min="6651" max="6651" width="6.59765625" style="60" bestFit="1" customWidth="1"/>
    <col min="6652" max="6653" width="9.3984375" style="60" customWidth="1"/>
    <col min="6654" max="6902" width="9" style="60"/>
    <col min="6903" max="6903" width="29.59765625" style="60" customWidth="1"/>
    <col min="6904" max="6904" width="9" style="60" bestFit="1" customWidth="1"/>
    <col min="6905" max="6905" width="6.8984375" style="60" bestFit="1" customWidth="1"/>
    <col min="6906" max="6906" width="6.09765625" style="60" bestFit="1" customWidth="1"/>
    <col min="6907" max="6907" width="6.59765625" style="60" bestFit="1" customWidth="1"/>
    <col min="6908" max="6909" width="9.3984375" style="60" customWidth="1"/>
    <col min="6910" max="7158" width="9" style="60"/>
    <col min="7159" max="7159" width="29.59765625" style="60" customWidth="1"/>
    <col min="7160" max="7160" width="9" style="60" bestFit="1" customWidth="1"/>
    <col min="7161" max="7161" width="6.8984375" style="60" bestFit="1" customWidth="1"/>
    <col min="7162" max="7162" width="6.09765625" style="60" bestFit="1" customWidth="1"/>
    <col min="7163" max="7163" width="6.59765625" style="60" bestFit="1" customWidth="1"/>
    <col min="7164" max="7165" width="9.3984375" style="60" customWidth="1"/>
    <col min="7166" max="7414" width="9" style="60"/>
    <col min="7415" max="7415" width="29.59765625" style="60" customWidth="1"/>
    <col min="7416" max="7416" width="9" style="60" bestFit="1" customWidth="1"/>
    <col min="7417" max="7417" width="6.8984375" style="60" bestFit="1" customWidth="1"/>
    <col min="7418" max="7418" width="6.09765625" style="60" bestFit="1" customWidth="1"/>
    <col min="7419" max="7419" width="6.59765625" style="60" bestFit="1" customWidth="1"/>
    <col min="7420" max="7421" width="9.3984375" style="60" customWidth="1"/>
    <col min="7422" max="7670" width="9" style="60"/>
    <col min="7671" max="7671" width="29.59765625" style="60" customWidth="1"/>
    <col min="7672" max="7672" width="9" style="60" bestFit="1" customWidth="1"/>
    <col min="7673" max="7673" width="6.8984375" style="60" bestFit="1" customWidth="1"/>
    <col min="7674" max="7674" width="6.09765625" style="60" bestFit="1" customWidth="1"/>
    <col min="7675" max="7675" width="6.59765625" style="60" bestFit="1" customWidth="1"/>
    <col min="7676" max="7677" width="9.3984375" style="60" customWidth="1"/>
    <col min="7678" max="7926" width="9" style="60"/>
    <col min="7927" max="7927" width="29.59765625" style="60" customWidth="1"/>
    <col min="7928" max="7928" width="9" style="60" bestFit="1" customWidth="1"/>
    <col min="7929" max="7929" width="6.8984375" style="60" bestFit="1" customWidth="1"/>
    <col min="7930" max="7930" width="6.09765625" style="60" bestFit="1" customWidth="1"/>
    <col min="7931" max="7931" width="6.59765625" style="60" bestFit="1" customWidth="1"/>
    <col min="7932" max="7933" width="9.3984375" style="60" customWidth="1"/>
    <col min="7934" max="8182" width="9" style="60"/>
    <col min="8183" max="8183" width="29.59765625" style="60" customWidth="1"/>
    <col min="8184" max="8184" width="9" style="60" bestFit="1" customWidth="1"/>
    <col min="8185" max="8185" width="6.8984375" style="60" bestFit="1" customWidth="1"/>
    <col min="8186" max="8186" width="6.09765625" style="60" bestFit="1" customWidth="1"/>
    <col min="8187" max="8187" width="6.59765625" style="60" bestFit="1" customWidth="1"/>
    <col min="8188" max="8189" width="9.3984375" style="60" customWidth="1"/>
    <col min="8190" max="8438" width="9" style="60"/>
    <col min="8439" max="8439" width="29.59765625" style="60" customWidth="1"/>
    <col min="8440" max="8440" width="9" style="60" bestFit="1" customWidth="1"/>
    <col min="8441" max="8441" width="6.8984375" style="60" bestFit="1" customWidth="1"/>
    <col min="8442" max="8442" width="6.09765625" style="60" bestFit="1" customWidth="1"/>
    <col min="8443" max="8443" width="6.59765625" style="60" bestFit="1" customWidth="1"/>
    <col min="8444" max="8445" width="9.3984375" style="60" customWidth="1"/>
    <col min="8446" max="8694" width="9" style="60"/>
    <col min="8695" max="8695" width="29.59765625" style="60" customWidth="1"/>
    <col min="8696" max="8696" width="9" style="60" bestFit="1" customWidth="1"/>
    <col min="8697" max="8697" width="6.8984375" style="60" bestFit="1" customWidth="1"/>
    <col min="8698" max="8698" width="6.09765625" style="60" bestFit="1" customWidth="1"/>
    <col min="8699" max="8699" width="6.59765625" style="60" bestFit="1" customWidth="1"/>
    <col min="8700" max="8701" width="9.3984375" style="60" customWidth="1"/>
    <col min="8702" max="8950" width="9" style="60"/>
    <col min="8951" max="8951" width="29.59765625" style="60" customWidth="1"/>
    <col min="8952" max="8952" width="9" style="60" bestFit="1" customWidth="1"/>
    <col min="8953" max="8953" width="6.8984375" style="60" bestFit="1" customWidth="1"/>
    <col min="8954" max="8954" width="6.09765625" style="60" bestFit="1" customWidth="1"/>
    <col min="8955" max="8955" width="6.59765625" style="60" bestFit="1" customWidth="1"/>
    <col min="8956" max="8957" width="9.3984375" style="60" customWidth="1"/>
    <col min="8958" max="9206" width="9" style="60"/>
    <col min="9207" max="9207" width="29.59765625" style="60" customWidth="1"/>
    <col min="9208" max="9208" width="9" style="60" bestFit="1" customWidth="1"/>
    <col min="9209" max="9209" width="6.8984375" style="60" bestFit="1" customWidth="1"/>
    <col min="9210" max="9210" width="6.09765625" style="60" bestFit="1" customWidth="1"/>
    <col min="9211" max="9211" width="6.59765625" style="60" bestFit="1" customWidth="1"/>
    <col min="9212" max="9213" width="9.3984375" style="60" customWidth="1"/>
    <col min="9214" max="9462" width="9" style="60"/>
    <col min="9463" max="9463" width="29.59765625" style="60" customWidth="1"/>
    <col min="9464" max="9464" width="9" style="60" bestFit="1" customWidth="1"/>
    <col min="9465" max="9465" width="6.8984375" style="60" bestFit="1" customWidth="1"/>
    <col min="9466" max="9466" width="6.09765625" style="60" bestFit="1" customWidth="1"/>
    <col min="9467" max="9467" width="6.59765625" style="60" bestFit="1" customWidth="1"/>
    <col min="9468" max="9469" width="9.3984375" style="60" customWidth="1"/>
    <col min="9470" max="9718" width="9" style="60"/>
    <col min="9719" max="9719" width="29.59765625" style="60" customWidth="1"/>
    <col min="9720" max="9720" width="9" style="60" bestFit="1" customWidth="1"/>
    <col min="9721" max="9721" width="6.8984375" style="60" bestFit="1" customWidth="1"/>
    <col min="9722" max="9722" width="6.09765625" style="60" bestFit="1" customWidth="1"/>
    <col min="9723" max="9723" width="6.59765625" style="60" bestFit="1" customWidth="1"/>
    <col min="9724" max="9725" width="9.3984375" style="60" customWidth="1"/>
    <col min="9726" max="9974" width="9" style="60"/>
    <col min="9975" max="9975" width="29.59765625" style="60" customWidth="1"/>
    <col min="9976" max="9976" width="9" style="60" bestFit="1" customWidth="1"/>
    <col min="9977" max="9977" width="6.8984375" style="60" bestFit="1" customWidth="1"/>
    <col min="9978" max="9978" width="6.09765625" style="60" bestFit="1" customWidth="1"/>
    <col min="9979" max="9979" width="6.59765625" style="60" bestFit="1" customWidth="1"/>
    <col min="9980" max="9981" width="9.3984375" style="60" customWidth="1"/>
    <col min="9982" max="10230" width="9" style="60"/>
    <col min="10231" max="10231" width="29.59765625" style="60" customWidth="1"/>
    <col min="10232" max="10232" width="9" style="60" bestFit="1" customWidth="1"/>
    <col min="10233" max="10233" width="6.8984375" style="60" bestFit="1" customWidth="1"/>
    <col min="10234" max="10234" width="6.09765625" style="60" bestFit="1" customWidth="1"/>
    <col min="10235" max="10235" width="6.59765625" style="60" bestFit="1" customWidth="1"/>
    <col min="10236" max="10237" width="9.3984375" style="60" customWidth="1"/>
    <col min="10238" max="10486" width="9" style="60"/>
    <col min="10487" max="10487" width="29.59765625" style="60" customWidth="1"/>
    <col min="10488" max="10488" width="9" style="60" bestFit="1" customWidth="1"/>
    <col min="10489" max="10489" width="6.8984375" style="60" bestFit="1" customWidth="1"/>
    <col min="10490" max="10490" width="6.09765625" style="60" bestFit="1" customWidth="1"/>
    <col min="10491" max="10491" width="6.59765625" style="60" bestFit="1" customWidth="1"/>
    <col min="10492" max="10493" width="9.3984375" style="60" customWidth="1"/>
    <col min="10494" max="10742" width="9" style="60"/>
    <col min="10743" max="10743" width="29.59765625" style="60" customWidth="1"/>
    <col min="10744" max="10744" width="9" style="60" bestFit="1" customWidth="1"/>
    <col min="10745" max="10745" width="6.8984375" style="60" bestFit="1" customWidth="1"/>
    <col min="10746" max="10746" width="6.09765625" style="60" bestFit="1" customWidth="1"/>
    <col min="10747" max="10747" width="6.59765625" style="60" bestFit="1" customWidth="1"/>
    <col min="10748" max="10749" width="9.3984375" style="60" customWidth="1"/>
    <col min="10750" max="10998" width="9" style="60"/>
    <col min="10999" max="10999" width="29.59765625" style="60" customWidth="1"/>
    <col min="11000" max="11000" width="9" style="60" bestFit="1" customWidth="1"/>
    <col min="11001" max="11001" width="6.8984375" style="60" bestFit="1" customWidth="1"/>
    <col min="11002" max="11002" width="6.09765625" style="60" bestFit="1" customWidth="1"/>
    <col min="11003" max="11003" width="6.59765625" style="60" bestFit="1" customWidth="1"/>
    <col min="11004" max="11005" width="9.3984375" style="60" customWidth="1"/>
    <col min="11006" max="11254" width="9" style="60"/>
    <col min="11255" max="11255" width="29.59765625" style="60" customWidth="1"/>
    <col min="11256" max="11256" width="9" style="60" bestFit="1" customWidth="1"/>
    <col min="11257" max="11257" width="6.8984375" style="60" bestFit="1" customWidth="1"/>
    <col min="11258" max="11258" width="6.09765625" style="60" bestFit="1" customWidth="1"/>
    <col min="11259" max="11259" width="6.59765625" style="60" bestFit="1" customWidth="1"/>
    <col min="11260" max="11261" width="9.3984375" style="60" customWidth="1"/>
    <col min="11262" max="11510" width="9" style="60"/>
    <col min="11511" max="11511" width="29.59765625" style="60" customWidth="1"/>
    <col min="11512" max="11512" width="9" style="60" bestFit="1" customWidth="1"/>
    <col min="11513" max="11513" width="6.8984375" style="60" bestFit="1" customWidth="1"/>
    <col min="11514" max="11514" width="6.09765625" style="60" bestFit="1" customWidth="1"/>
    <col min="11515" max="11515" width="6.59765625" style="60" bestFit="1" customWidth="1"/>
    <col min="11516" max="11517" width="9.3984375" style="60" customWidth="1"/>
    <col min="11518" max="11766" width="9" style="60"/>
    <col min="11767" max="11767" width="29.59765625" style="60" customWidth="1"/>
    <col min="11768" max="11768" width="9" style="60" bestFit="1" customWidth="1"/>
    <col min="11769" max="11769" width="6.8984375" style="60" bestFit="1" customWidth="1"/>
    <col min="11770" max="11770" width="6.09765625" style="60" bestFit="1" customWidth="1"/>
    <col min="11771" max="11771" width="6.59765625" style="60" bestFit="1" customWidth="1"/>
    <col min="11772" max="11773" width="9.3984375" style="60" customWidth="1"/>
    <col min="11774" max="12022" width="9" style="60"/>
    <col min="12023" max="12023" width="29.59765625" style="60" customWidth="1"/>
    <col min="12024" max="12024" width="9" style="60" bestFit="1" customWidth="1"/>
    <col min="12025" max="12025" width="6.8984375" style="60" bestFit="1" customWidth="1"/>
    <col min="12026" max="12026" width="6.09765625" style="60" bestFit="1" customWidth="1"/>
    <col min="12027" max="12027" width="6.59765625" style="60" bestFit="1" customWidth="1"/>
    <col min="12028" max="12029" width="9.3984375" style="60" customWidth="1"/>
    <col min="12030" max="12278" width="9" style="60"/>
    <col min="12279" max="12279" width="29.59765625" style="60" customWidth="1"/>
    <col min="12280" max="12280" width="9" style="60" bestFit="1" customWidth="1"/>
    <col min="12281" max="12281" width="6.8984375" style="60" bestFit="1" customWidth="1"/>
    <col min="12282" max="12282" width="6.09765625" style="60" bestFit="1" customWidth="1"/>
    <col min="12283" max="12283" width="6.59765625" style="60" bestFit="1" customWidth="1"/>
    <col min="12284" max="12285" width="9.3984375" style="60" customWidth="1"/>
    <col min="12286" max="12534" width="9" style="60"/>
    <col min="12535" max="12535" width="29.59765625" style="60" customWidth="1"/>
    <col min="12536" max="12536" width="9" style="60" bestFit="1" customWidth="1"/>
    <col min="12537" max="12537" width="6.8984375" style="60" bestFit="1" customWidth="1"/>
    <col min="12538" max="12538" width="6.09765625" style="60" bestFit="1" customWidth="1"/>
    <col min="12539" max="12539" width="6.59765625" style="60" bestFit="1" customWidth="1"/>
    <col min="12540" max="12541" width="9.3984375" style="60" customWidth="1"/>
    <col min="12542" max="12790" width="9" style="60"/>
    <col min="12791" max="12791" width="29.59765625" style="60" customWidth="1"/>
    <col min="12792" max="12792" width="9" style="60" bestFit="1" customWidth="1"/>
    <col min="12793" max="12793" width="6.8984375" style="60" bestFit="1" customWidth="1"/>
    <col min="12794" max="12794" width="6.09765625" style="60" bestFit="1" customWidth="1"/>
    <col min="12795" max="12795" width="6.59765625" style="60" bestFit="1" customWidth="1"/>
    <col min="12796" max="12797" width="9.3984375" style="60" customWidth="1"/>
    <col min="12798" max="13046" width="9" style="60"/>
    <col min="13047" max="13047" width="29.59765625" style="60" customWidth="1"/>
    <col min="13048" max="13048" width="9" style="60" bestFit="1" customWidth="1"/>
    <col min="13049" max="13049" width="6.8984375" style="60" bestFit="1" customWidth="1"/>
    <col min="13050" max="13050" width="6.09765625" style="60" bestFit="1" customWidth="1"/>
    <col min="13051" max="13051" width="6.59765625" style="60" bestFit="1" customWidth="1"/>
    <col min="13052" max="13053" width="9.3984375" style="60" customWidth="1"/>
    <col min="13054" max="13302" width="9" style="60"/>
    <col min="13303" max="13303" width="29.59765625" style="60" customWidth="1"/>
    <col min="13304" max="13304" width="9" style="60" bestFit="1" customWidth="1"/>
    <col min="13305" max="13305" width="6.8984375" style="60" bestFit="1" customWidth="1"/>
    <col min="13306" max="13306" width="6.09765625" style="60" bestFit="1" customWidth="1"/>
    <col min="13307" max="13307" width="6.59765625" style="60" bestFit="1" customWidth="1"/>
    <col min="13308" max="13309" width="9.3984375" style="60" customWidth="1"/>
    <col min="13310" max="13558" width="9" style="60"/>
    <col min="13559" max="13559" width="29.59765625" style="60" customWidth="1"/>
    <col min="13560" max="13560" width="9" style="60" bestFit="1" customWidth="1"/>
    <col min="13561" max="13561" width="6.8984375" style="60" bestFit="1" customWidth="1"/>
    <col min="13562" max="13562" width="6.09765625" style="60" bestFit="1" customWidth="1"/>
    <col min="13563" max="13563" width="6.59765625" style="60" bestFit="1" customWidth="1"/>
    <col min="13564" max="13565" width="9.3984375" style="60" customWidth="1"/>
    <col min="13566" max="13814" width="9" style="60"/>
    <col min="13815" max="13815" width="29.59765625" style="60" customWidth="1"/>
    <col min="13816" max="13816" width="9" style="60" bestFit="1" customWidth="1"/>
    <col min="13817" max="13817" width="6.8984375" style="60" bestFit="1" customWidth="1"/>
    <col min="13818" max="13818" width="6.09765625" style="60" bestFit="1" customWidth="1"/>
    <col min="13819" max="13819" width="6.59765625" style="60" bestFit="1" customWidth="1"/>
    <col min="13820" max="13821" width="9.3984375" style="60" customWidth="1"/>
    <col min="13822" max="14070" width="9" style="60"/>
    <col min="14071" max="14071" width="29.59765625" style="60" customWidth="1"/>
    <col min="14072" max="14072" width="9" style="60" bestFit="1" customWidth="1"/>
    <col min="14073" max="14073" width="6.8984375" style="60" bestFit="1" customWidth="1"/>
    <col min="14074" max="14074" width="6.09765625" style="60" bestFit="1" customWidth="1"/>
    <col min="14075" max="14075" width="6.59765625" style="60" bestFit="1" customWidth="1"/>
    <col min="14076" max="14077" width="9.3984375" style="60" customWidth="1"/>
    <col min="14078" max="14326" width="9" style="60"/>
    <col min="14327" max="14327" width="29.59765625" style="60" customWidth="1"/>
    <col min="14328" max="14328" width="9" style="60" bestFit="1" customWidth="1"/>
    <col min="14329" max="14329" width="6.8984375" style="60" bestFit="1" customWidth="1"/>
    <col min="14330" max="14330" width="6.09765625" style="60" bestFit="1" customWidth="1"/>
    <col min="14331" max="14331" width="6.59765625" style="60" bestFit="1" customWidth="1"/>
    <col min="14332" max="14333" width="9.3984375" style="60" customWidth="1"/>
    <col min="14334" max="14582" width="9" style="60"/>
    <col min="14583" max="14583" width="29.59765625" style="60" customWidth="1"/>
    <col min="14584" max="14584" width="9" style="60" bestFit="1" customWidth="1"/>
    <col min="14585" max="14585" width="6.8984375" style="60" bestFit="1" customWidth="1"/>
    <col min="14586" max="14586" width="6.09765625" style="60" bestFit="1" customWidth="1"/>
    <col min="14587" max="14587" width="6.59765625" style="60" bestFit="1" customWidth="1"/>
    <col min="14588" max="14589" width="9.3984375" style="60" customWidth="1"/>
    <col min="14590" max="14838" width="9" style="60"/>
    <col min="14839" max="14839" width="29.59765625" style="60" customWidth="1"/>
    <col min="14840" max="14840" width="9" style="60" bestFit="1" customWidth="1"/>
    <col min="14841" max="14841" width="6.8984375" style="60" bestFit="1" customWidth="1"/>
    <col min="14842" max="14842" width="6.09765625" style="60" bestFit="1" customWidth="1"/>
    <col min="14843" max="14843" width="6.59765625" style="60" bestFit="1" customWidth="1"/>
    <col min="14844" max="14845" width="9.3984375" style="60" customWidth="1"/>
    <col min="14846" max="15094" width="9" style="60"/>
    <col min="15095" max="15095" width="29.59765625" style="60" customWidth="1"/>
    <col min="15096" max="15096" width="9" style="60" bestFit="1" customWidth="1"/>
    <col min="15097" max="15097" width="6.8984375" style="60" bestFit="1" customWidth="1"/>
    <col min="15098" max="15098" width="6.09765625" style="60" bestFit="1" customWidth="1"/>
    <col min="15099" max="15099" width="6.59765625" style="60" bestFit="1" customWidth="1"/>
    <col min="15100" max="15101" width="9.3984375" style="60" customWidth="1"/>
    <col min="15102" max="15350" width="9" style="60"/>
    <col min="15351" max="15351" width="29.59765625" style="60" customWidth="1"/>
    <col min="15352" max="15352" width="9" style="60" bestFit="1" customWidth="1"/>
    <col min="15353" max="15353" width="6.8984375" style="60" bestFit="1" customWidth="1"/>
    <col min="15354" max="15354" width="6.09765625" style="60" bestFit="1" customWidth="1"/>
    <col min="15355" max="15355" width="6.59765625" style="60" bestFit="1" customWidth="1"/>
    <col min="15356" max="15357" width="9.3984375" style="60" customWidth="1"/>
    <col min="15358" max="15606" width="9" style="60"/>
    <col min="15607" max="15607" width="29.59765625" style="60" customWidth="1"/>
    <col min="15608" max="15608" width="9" style="60" bestFit="1" customWidth="1"/>
    <col min="15609" max="15609" width="6.8984375" style="60" bestFit="1" customWidth="1"/>
    <col min="15610" max="15610" width="6.09765625" style="60" bestFit="1" customWidth="1"/>
    <col min="15611" max="15611" width="6.59765625" style="60" bestFit="1" customWidth="1"/>
    <col min="15612" max="15613" width="9.3984375" style="60" customWidth="1"/>
    <col min="15614" max="15862" width="9" style="60"/>
    <col min="15863" max="15863" width="29.59765625" style="60" customWidth="1"/>
    <col min="15864" max="15864" width="9" style="60" bestFit="1" customWidth="1"/>
    <col min="15865" max="15865" width="6.8984375" style="60" bestFit="1" customWidth="1"/>
    <col min="15866" max="15866" width="6.09765625" style="60" bestFit="1" customWidth="1"/>
    <col min="15867" max="15867" width="6.59765625" style="60" bestFit="1" customWidth="1"/>
    <col min="15868" max="15869" width="9.3984375" style="60" customWidth="1"/>
    <col min="15870" max="16118" width="9" style="60"/>
    <col min="16119" max="16119" width="29.59765625" style="60" customWidth="1"/>
    <col min="16120" max="16120" width="9" style="60" bestFit="1" customWidth="1"/>
    <col min="16121" max="16121" width="6.8984375" style="60" bestFit="1" customWidth="1"/>
    <col min="16122" max="16122" width="6.09765625" style="60" bestFit="1" customWidth="1"/>
    <col min="16123" max="16123" width="6.59765625" style="60" bestFit="1" customWidth="1"/>
    <col min="16124" max="16125" width="9.3984375" style="60" customWidth="1"/>
    <col min="16126" max="16384" width="9" style="60"/>
  </cols>
  <sheetData>
    <row r="1" spans="1:7" ht="24" customHeight="1">
      <c r="A1" s="57" t="s">
        <v>516</v>
      </c>
      <c r="B1" s="79"/>
      <c r="C1" s="79"/>
      <c r="D1" s="79"/>
      <c r="E1" s="79"/>
      <c r="F1" s="79"/>
      <c r="G1" s="79"/>
    </row>
    <row r="2" spans="1:7" ht="20.100000000000001" customHeight="1">
      <c r="A2" s="58" t="s">
        <v>621</v>
      </c>
      <c r="B2" s="80"/>
    </row>
    <row r="3" spans="1:7" ht="20.100000000000001" customHeight="1">
      <c r="A3" s="319"/>
      <c r="B3" s="319"/>
      <c r="G3" s="320"/>
    </row>
    <row r="4" spans="1:7" ht="18" customHeight="1">
      <c r="A4" s="321"/>
      <c r="B4" s="687" t="s">
        <v>85</v>
      </c>
      <c r="C4" s="687" t="s">
        <v>32</v>
      </c>
      <c r="D4" s="687" t="s">
        <v>86</v>
      </c>
      <c r="E4" s="687" t="s">
        <v>88</v>
      </c>
      <c r="F4" s="995" t="s">
        <v>376</v>
      </c>
      <c r="G4" s="996"/>
    </row>
    <row r="5" spans="1:7" ht="18" customHeight="1">
      <c r="A5" s="319"/>
      <c r="B5" s="237" t="s">
        <v>90</v>
      </c>
      <c r="C5" s="237" t="s">
        <v>58</v>
      </c>
      <c r="D5" s="238" t="s">
        <v>91</v>
      </c>
      <c r="E5" s="237" t="s">
        <v>55</v>
      </c>
      <c r="F5" s="237" t="s">
        <v>145</v>
      </c>
      <c r="G5" s="237" t="s">
        <v>55</v>
      </c>
    </row>
    <row r="6" spans="1:7" ht="18" customHeight="1">
      <c r="A6" s="319"/>
      <c r="B6" s="688"/>
      <c r="C6" s="688" t="s">
        <v>618</v>
      </c>
      <c r="D6" s="688" t="s">
        <v>618</v>
      </c>
      <c r="E6" s="688" t="s">
        <v>618</v>
      </c>
      <c r="F6" s="688" t="s">
        <v>618</v>
      </c>
      <c r="G6" s="688" t="s">
        <v>618</v>
      </c>
    </row>
    <row r="7" spans="1:7" ht="18" customHeight="1">
      <c r="A7" s="319"/>
      <c r="B7" s="322"/>
      <c r="C7" s="323"/>
      <c r="D7" s="323"/>
      <c r="E7" s="323"/>
      <c r="F7" s="323"/>
      <c r="G7" s="323"/>
    </row>
    <row r="8" spans="1:7" ht="18" customHeight="1">
      <c r="A8" s="324" t="s">
        <v>94</v>
      </c>
      <c r="B8" s="325" t="s">
        <v>54</v>
      </c>
      <c r="C8" s="420">
        <v>4165.8073357162903</v>
      </c>
      <c r="D8" s="420">
        <v>4354.1507372790802</v>
      </c>
      <c r="E8" s="421">
        <v>38232.318724151621</v>
      </c>
      <c r="F8" s="420">
        <v>132.47641715390381</v>
      </c>
      <c r="G8" s="420">
        <v>102.62876159387841</v>
      </c>
    </row>
    <row r="9" spans="1:7" ht="18" customHeight="1">
      <c r="A9" s="324" t="s">
        <v>95</v>
      </c>
      <c r="B9" s="325" t="s">
        <v>99</v>
      </c>
      <c r="C9" s="420">
        <v>760</v>
      </c>
      <c r="D9" s="420">
        <v>723.13125000000002</v>
      </c>
      <c r="E9" s="421">
        <v>6827.1312500000004</v>
      </c>
      <c r="F9" s="420">
        <v>96.93448391420911</v>
      </c>
      <c r="G9" s="420">
        <v>93.959967657583277</v>
      </c>
    </row>
    <row r="10" spans="1:7" ht="18" customHeight="1">
      <c r="A10" s="324" t="s">
        <v>96</v>
      </c>
      <c r="B10" s="325" t="s">
        <v>451</v>
      </c>
      <c r="C10" s="420">
        <v>550</v>
      </c>
      <c r="D10" s="420">
        <v>402.69375000000002</v>
      </c>
      <c r="E10" s="421">
        <v>5822.6937499999995</v>
      </c>
      <c r="F10" s="420">
        <v>57.527678571428574</v>
      </c>
      <c r="G10" s="420">
        <v>82.357761669024029</v>
      </c>
    </row>
    <row r="11" spans="1:7" ht="18" customHeight="1">
      <c r="A11" s="324" t="s">
        <v>97</v>
      </c>
      <c r="B11" s="325" t="s">
        <v>54</v>
      </c>
      <c r="C11" s="420">
        <v>70.299222999999998</v>
      </c>
      <c r="D11" s="420">
        <v>56.345999999999997</v>
      </c>
      <c r="E11" s="421">
        <v>647.98433299999999</v>
      </c>
      <c r="F11" s="420">
        <v>235.99837624941421</v>
      </c>
      <c r="G11" s="420">
        <v>115.67149853966289</v>
      </c>
    </row>
    <row r="12" spans="1:7" ht="18" customHeight="1">
      <c r="A12" s="324" t="s">
        <v>437</v>
      </c>
      <c r="B12" s="325" t="s">
        <v>99</v>
      </c>
      <c r="C12" s="420">
        <v>985.94175518230008</v>
      </c>
      <c r="D12" s="420">
        <v>1018.7120361070486</v>
      </c>
      <c r="E12" s="421">
        <v>16830.148294464245</v>
      </c>
      <c r="F12" s="420">
        <v>152.82275543584149</v>
      </c>
      <c r="G12" s="420">
        <v>116.05394000969322</v>
      </c>
    </row>
    <row r="13" spans="1:7" ht="18" customHeight="1">
      <c r="A13" s="324" t="s">
        <v>438</v>
      </c>
      <c r="B13" s="325" t="s">
        <v>99</v>
      </c>
      <c r="C13" s="420">
        <v>121.047</v>
      </c>
      <c r="D13" s="420">
        <v>121.255</v>
      </c>
      <c r="E13" s="421">
        <v>1065.8345999999999</v>
      </c>
      <c r="F13" s="420">
        <v>104.74327079230157</v>
      </c>
      <c r="G13" s="422">
        <v>103.32400106248289</v>
      </c>
    </row>
    <row r="14" spans="1:7" ht="18" customHeight="1">
      <c r="A14" s="324" t="s">
        <v>98</v>
      </c>
      <c r="B14" s="325" t="s">
        <v>99</v>
      </c>
      <c r="C14" s="420">
        <v>146.14042587509232</v>
      </c>
      <c r="D14" s="420">
        <v>182.46590848529834</v>
      </c>
      <c r="E14" s="421">
        <v>1957.3541643949836</v>
      </c>
      <c r="F14" s="420">
        <v>70.124696169280782</v>
      </c>
      <c r="G14" s="420">
        <v>91.180074801870262</v>
      </c>
    </row>
    <row r="15" spans="1:7" ht="18" customHeight="1">
      <c r="A15" s="324" t="s">
        <v>100</v>
      </c>
      <c r="B15" s="325" t="s">
        <v>101</v>
      </c>
      <c r="C15" s="420">
        <v>146.54399415672347</v>
      </c>
      <c r="D15" s="420">
        <v>153.34978071672541</v>
      </c>
      <c r="E15" s="421">
        <v>1263.3830665055525</v>
      </c>
      <c r="F15" s="420">
        <v>101.89205176340106</v>
      </c>
      <c r="G15" s="420">
        <v>102.65215904547847</v>
      </c>
    </row>
    <row r="16" spans="1:7" ht="18" customHeight="1">
      <c r="A16" s="324" t="s">
        <v>102</v>
      </c>
      <c r="B16" s="325" t="s">
        <v>54</v>
      </c>
      <c r="C16" s="420">
        <v>12.62624225958832</v>
      </c>
      <c r="D16" s="420">
        <v>12.042803203895685</v>
      </c>
      <c r="E16" s="421">
        <v>109.507109961447</v>
      </c>
      <c r="F16" s="420">
        <v>92.958727934354954</v>
      </c>
      <c r="G16" s="420">
        <v>110.29087507973185</v>
      </c>
    </row>
    <row r="17" spans="1:7" ht="18" customHeight="1">
      <c r="A17" s="324" t="s">
        <v>103</v>
      </c>
      <c r="B17" s="325" t="s">
        <v>99</v>
      </c>
      <c r="C17" s="420">
        <v>0.03</v>
      </c>
      <c r="D17" s="420">
        <v>24.98</v>
      </c>
      <c r="E17" s="421">
        <v>765.02648912999905</v>
      </c>
      <c r="F17" s="420">
        <v>153.95044989522987</v>
      </c>
      <c r="G17" s="420">
        <v>91.748073942687398</v>
      </c>
    </row>
    <row r="18" spans="1:7" ht="18" customHeight="1">
      <c r="A18" s="324" t="s">
        <v>104</v>
      </c>
      <c r="B18" s="325" t="s">
        <v>99</v>
      </c>
      <c r="C18" s="420">
        <v>27.632999999999999</v>
      </c>
      <c r="D18" s="420">
        <v>28.65</v>
      </c>
      <c r="E18" s="421">
        <v>250.83856167139737</v>
      </c>
      <c r="F18" s="420">
        <v>98.315874548563585</v>
      </c>
      <c r="G18" s="420">
        <v>95.123825817866575</v>
      </c>
    </row>
    <row r="19" spans="1:7" ht="18" customHeight="1">
      <c r="A19" s="324" t="s">
        <v>105</v>
      </c>
      <c r="B19" s="325" t="s">
        <v>99</v>
      </c>
      <c r="C19" s="420">
        <v>1023.9034248945273</v>
      </c>
      <c r="D19" s="420">
        <v>1049.4631942854041</v>
      </c>
      <c r="E19" s="421">
        <v>9203.0253624906927</v>
      </c>
      <c r="F19" s="420">
        <v>107.3888231063132</v>
      </c>
      <c r="G19" s="420">
        <v>108.86989168058329</v>
      </c>
    </row>
    <row r="20" spans="1:7" ht="18" customHeight="1">
      <c r="A20" s="324" t="s">
        <v>106</v>
      </c>
      <c r="B20" s="325" t="s">
        <v>99</v>
      </c>
      <c r="C20" s="420">
        <v>377.85687498427103</v>
      </c>
      <c r="D20" s="420">
        <v>416.29294226246833</v>
      </c>
      <c r="E20" s="421">
        <v>4221.6049942204145</v>
      </c>
      <c r="F20" s="420">
        <v>75.143130372286706</v>
      </c>
      <c r="G20" s="420">
        <v>92.831728895127483</v>
      </c>
    </row>
    <row r="21" spans="1:7" ht="18" customHeight="1">
      <c r="A21" s="324" t="s">
        <v>107</v>
      </c>
      <c r="B21" s="325" t="s">
        <v>101</v>
      </c>
      <c r="C21" s="420">
        <v>223.42949123854797</v>
      </c>
      <c r="D21" s="420">
        <v>246.56425728882382</v>
      </c>
      <c r="E21" s="421">
        <v>2895.0978320456952</v>
      </c>
      <c r="F21" s="420">
        <v>60.81190086449211</v>
      </c>
      <c r="G21" s="420">
        <v>91.252221941892827</v>
      </c>
    </row>
    <row r="22" spans="1:7" ht="21" customHeight="1">
      <c r="A22" s="326" t="s">
        <v>108</v>
      </c>
      <c r="B22" s="325" t="s">
        <v>109</v>
      </c>
      <c r="C22" s="420">
        <v>418.27554777027598</v>
      </c>
      <c r="D22" s="420">
        <v>438.49632854838325</v>
      </c>
      <c r="E22" s="421">
        <v>4203.9456884996871</v>
      </c>
      <c r="F22" s="420">
        <v>87.297696306665983</v>
      </c>
      <c r="G22" s="420">
        <v>96.867703292083789</v>
      </c>
    </row>
    <row r="23" spans="1:7" ht="18" customHeight="1">
      <c r="A23" s="326" t="s">
        <v>110</v>
      </c>
      <c r="B23" s="325" t="s">
        <v>452</v>
      </c>
      <c r="C23" s="420">
        <v>54.001103522057434</v>
      </c>
      <c r="D23" s="420">
        <v>54.696323296345035</v>
      </c>
      <c r="E23" s="421">
        <v>501.49140359019816</v>
      </c>
      <c r="F23" s="420">
        <v>88.291078767304327</v>
      </c>
      <c r="G23" s="420">
        <v>103.91302961950224</v>
      </c>
    </row>
    <row r="24" spans="1:7" ht="27" customHeight="1">
      <c r="A24" s="327" t="s">
        <v>111</v>
      </c>
      <c r="B24" s="325" t="s">
        <v>99</v>
      </c>
      <c r="C24" s="423">
        <v>80.079193808456338</v>
      </c>
      <c r="D24" s="423">
        <v>83.461734125578232</v>
      </c>
      <c r="E24" s="424">
        <v>860.41836710757298</v>
      </c>
      <c r="F24" s="423">
        <v>101.33285752246681</v>
      </c>
      <c r="G24" s="423">
        <v>104.89973981247395</v>
      </c>
    </row>
    <row r="25" spans="1:7" ht="18" customHeight="1">
      <c r="A25" s="324" t="s">
        <v>112</v>
      </c>
      <c r="B25" s="325" t="s">
        <v>113</v>
      </c>
      <c r="C25" s="420">
        <v>355.04712046422077</v>
      </c>
      <c r="D25" s="420">
        <v>363.96370827291724</v>
      </c>
      <c r="E25" s="421">
        <v>3411.1993857532198</v>
      </c>
      <c r="F25" s="420">
        <v>90.493214389089331</v>
      </c>
      <c r="G25" s="420">
        <v>104.51158766338288</v>
      </c>
    </row>
    <row r="26" spans="1:7" ht="18" customHeight="1">
      <c r="A26" s="328" t="s">
        <v>114</v>
      </c>
      <c r="B26" s="325" t="s">
        <v>115</v>
      </c>
      <c r="C26" s="420">
        <v>24.527751707456311</v>
      </c>
      <c r="D26" s="420">
        <v>25.738051093646689</v>
      </c>
      <c r="E26" s="421">
        <v>242.82693796258806</v>
      </c>
      <c r="F26" s="420">
        <v>84.944063015335601</v>
      </c>
      <c r="G26" s="420">
        <v>109.35562014117259</v>
      </c>
    </row>
    <row r="27" spans="1:7" ht="18" customHeight="1">
      <c r="A27" s="324" t="s">
        <v>116</v>
      </c>
      <c r="B27" s="325" t="s">
        <v>54</v>
      </c>
      <c r="C27" s="420">
        <v>228.65475790140849</v>
      </c>
      <c r="D27" s="420">
        <v>214.23066197183098</v>
      </c>
      <c r="E27" s="421">
        <v>1827.8237972253521</v>
      </c>
      <c r="F27" s="420">
        <v>116.38652087989219</v>
      </c>
      <c r="G27" s="420">
        <v>99.780682386229941</v>
      </c>
    </row>
    <row r="28" spans="1:7" ht="18" customHeight="1">
      <c r="A28" s="324" t="s">
        <v>117</v>
      </c>
      <c r="B28" s="325" t="s">
        <v>99</v>
      </c>
      <c r="C28" s="420">
        <v>219.18180350675763</v>
      </c>
      <c r="D28" s="420">
        <v>234.35944744320835</v>
      </c>
      <c r="E28" s="421">
        <v>2291.9644372099019</v>
      </c>
      <c r="F28" s="420">
        <v>91.368205630880453</v>
      </c>
      <c r="G28" s="420">
        <v>109.18148509074651</v>
      </c>
    </row>
    <row r="29" spans="1:7" ht="18" customHeight="1">
      <c r="A29" s="324" t="s">
        <v>118</v>
      </c>
      <c r="B29" s="325" t="s">
        <v>99</v>
      </c>
      <c r="C29" s="420">
        <v>61.494729587194584</v>
      </c>
      <c r="D29" s="420">
        <v>65.390378863025944</v>
      </c>
      <c r="E29" s="421">
        <v>664.55932190586418</v>
      </c>
      <c r="F29" s="420">
        <v>78.641465860524278</v>
      </c>
      <c r="G29" s="420">
        <v>98.598830998773494</v>
      </c>
    </row>
    <row r="30" spans="1:7" ht="18" customHeight="1">
      <c r="A30" s="324" t="s">
        <v>119</v>
      </c>
      <c r="B30" s="325" t="s">
        <v>120</v>
      </c>
      <c r="C30" s="420">
        <v>7.2726399887479509</v>
      </c>
      <c r="D30" s="420">
        <v>7.631341923968213</v>
      </c>
      <c r="E30" s="421">
        <v>73.891896477276461</v>
      </c>
      <c r="F30" s="420">
        <v>92.838709537326181</v>
      </c>
      <c r="G30" s="420">
        <v>102.73130374674788</v>
      </c>
    </row>
    <row r="31" spans="1:7" ht="18" customHeight="1">
      <c r="A31" s="324" t="s">
        <v>121</v>
      </c>
      <c r="B31" s="325" t="s">
        <v>54</v>
      </c>
      <c r="C31" s="420">
        <v>2208.912424964969</v>
      </c>
      <c r="D31" s="420">
        <v>2058.8590839007234</v>
      </c>
      <c r="E31" s="421">
        <v>19261.010377253086</v>
      </c>
      <c r="F31" s="420">
        <v>99.174329667664907</v>
      </c>
      <c r="G31" s="420">
        <v>112.43112019880097</v>
      </c>
    </row>
    <row r="32" spans="1:7" ht="18" customHeight="1">
      <c r="A32" s="326" t="s">
        <v>122</v>
      </c>
      <c r="B32" s="325" t="s">
        <v>99</v>
      </c>
      <c r="C32" s="420">
        <v>690.24038276611509</v>
      </c>
      <c r="D32" s="420">
        <v>752.52822103454059</v>
      </c>
      <c r="E32" s="421">
        <v>6809.481867344075</v>
      </c>
      <c r="F32" s="420">
        <v>115.24168775414098</v>
      </c>
      <c r="G32" s="420">
        <v>143.28184717131393</v>
      </c>
    </row>
    <row r="33" spans="1:7" ht="18" customHeight="1">
      <c r="A33" s="324" t="s">
        <v>123</v>
      </c>
      <c r="B33" s="325" t="s">
        <v>99</v>
      </c>
      <c r="C33" s="420">
        <v>766.15602559590729</v>
      </c>
      <c r="D33" s="420">
        <v>846.73126767106749</v>
      </c>
      <c r="E33" s="421">
        <v>7334.3680204401608</v>
      </c>
      <c r="F33" s="420">
        <v>103.10187025499538</v>
      </c>
      <c r="G33" s="420">
        <v>102.64133865306147</v>
      </c>
    </row>
    <row r="34" spans="1:7" ht="18" customHeight="1">
      <c r="A34" s="324" t="s">
        <v>124</v>
      </c>
      <c r="B34" s="325" t="s">
        <v>113</v>
      </c>
      <c r="C34" s="420">
        <v>21.372644000000001</v>
      </c>
      <c r="D34" s="420">
        <v>19.776663999999997</v>
      </c>
      <c r="E34" s="421">
        <v>168.07164799999998</v>
      </c>
      <c r="F34" s="420">
        <v>92.493321748983618</v>
      </c>
      <c r="G34" s="420">
        <v>108.1527013138999</v>
      </c>
    </row>
    <row r="35" spans="1:7" ht="27.75" customHeight="1">
      <c r="A35" s="332" t="s">
        <v>439</v>
      </c>
      <c r="B35" s="329" t="s">
        <v>453</v>
      </c>
      <c r="C35" s="425">
        <v>56.502718980597599</v>
      </c>
      <c r="D35" s="425">
        <v>75.033075267446193</v>
      </c>
      <c r="E35" s="424">
        <v>395.63622030473221</v>
      </c>
      <c r="F35" s="423">
        <v>138.76320757054947</v>
      </c>
      <c r="G35" s="423">
        <v>143.64897963130758</v>
      </c>
    </row>
    <row r="36" spans="1:7" ht="18" customHeight="1">
      <c r="A36" s="324" t="s">
        <v>125</v>
      </c>
      <c r="B36" s="325" t="s">
        <v>126</v>
      </c>
      <c r="C36" s="420">
        <v>370.15843293095202</v>
      </c>
      <c r="D36" s="420">
        <v>404.93791594591801</v>
      </c>
      <c r="E36" s="421">
        <v>8434.6009196758714</v>
      </c>
      <c r="F36" s="420">
        <v>19.463738575018944</v>
      </c>
      <c r="G36" s="420">
        <v>64.121906693839804</v>
      </c>
    </row>
    <row r="37" spans="1:7" ht="18" customHeight="1">
      <c r="A37" s="324" t="s">
        <v>127</v>
      </c>
      <c r="B37" s="325" t="s">
        <v>128</v>
      </c>
      <c r="C37" s="420">
        <v>15.366776360961261</v>
      </c>
      <c r="D37" s="420">
        <v>18.960635754454799</v>
      </c>
      <c r="E37" s="421">
        <v>215.15046377179505</v>
      </c>
      <c r="F37" s="420">
        <v>77.034317942418156</v>
      </c>
      <c r="G37" s="420">
        <v>118.56152869740006</v>
      </c>
    </row>
    <row r="38" spans="1:7" ht="18" customHeight="1">
      <c r="A38" s="324" t="s">
        <v>129</v>
      </c>
      <c r="B38" s="325" t="s">
        <v>99</v>
      </c>
      <c r="C38" s="420">
        <v>171.12940543718443</v>
      </c>
      <c r="D38" s="420">
        <v>186.10340976417859</v>
      </c>
      <c r="E38" s="421">
        <v>2135.024290403705</v>
      </c>
      <c r="F38" s="420">
        <v>72.639894521537315</v>
      </c>
      <c r="G38" s="420">
        <v>97.338532053135552</v>
      </c>
    </row>
    <row r="39" spans="1:7" ht="15">
      <c r="A39" s="324" t="s">
        <v>130</v>
      </c>
      <c r="B39" s="325" t="s">
        <v>131</v>
      </c>
      <c r="C39" s="420">
        <v>20.606818899999997</v>
      </c>
      <c r="D39" s="420">
        <v>18.1996</v>
      </c>
      <c r="E39" s="421">
        <v>183.7791229163231</v>
      </c>
      <c r="F39" s="420">
        <v>87.876731907345857</v>
      </c>
      <c r="G39" s="420">
        <v>103.96699311497729</v>
      </c>
    </row>
    <row r="40" spans="1:7" ht="15">
      <c r="A40" s="324" t="s">
        <v>132</v>
      </c>
      <c r="B40" s="325" t="s">
        <v>451</v>
      </c>
      <c r="C40" s="420">
        <v>273.67240809560155</v>
      </c>
      <c r="D40" s="420">
        <v>277.77624325282835</v>
      </c>
      <c r="E40" s="421">
        <v>2433.3935311813561</v>
      </c>
      <c r="F40" s="420">
        <v>103.89984785967022</v>
      </c>
      <c r="G40" s="420">
        <v>103.59646752538039</v>
      </c>
    </row>
    <row r="41" spans="1:7" ht="15">
      <c r="A41" s="59"/>
    </row>
    <row r="42" spans="1:7" ht="15">
      <c r="C42" s="426"/>
      <c r="D42" s="426"/>
      <c r="E42" s="426"/>
    </row>
    <row r="43" spans="1:7" ht="15"/>
    <row r="44" spans="1:7" ht="15"/>
    <row r="45" spans="1:7" ht="15"/>
    <row r="46" spans="1:7" ht="15"/>
    <row r="47" spans="1:7" ht="15"/>
    <row r="48" spans="1:7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280"/>
      <c r="B61" s="280"/>
      <c r="C61" s="280"/>
      <c r="D61" s="280"/>
      <c r="E61" s="280"/>
      <c r="F61" s="280"/>
      <c r="G61" s="280"/>
    </row>
    <row r="62" spans="1:7" ht="15">
      <c r="A62" s="280"/>
      <c r="B62" s="280"/>
      <c r="C62" s="280"/>
      <c r="D62" s="280"/>
      <c r="E62" s="280"/>
      <c r="F62" s="280"/>
      <c r="G62" s="280"/>
    </row>
    <row r="63" spans="1:7" ht="15">
      <c r="A63" s="280"/>
      <c r="B63" s="280"/>
      <c r="C63" s="280"/>
      <c r="D63" s="280"/>
      <c r="E63" s="280"/>
      <c r="F63" s="280"/>
      <c r="G63" s="280"/>
    </row>
    <row r="64" spans="1:7" ht="15">
      <c r="A64" s="280"/>
      <c r="B64" s="280"/>
      <c r="C64" s="280"/>
      <c r="D64" s="280"/>
      <c r="E64" s="280"/>
      <c r="F64" s="280"/>
      <c r="G64" s="280"/>
    </row>
    <row r="65" spans="1:7" ht="18" customHeight="1">
      <c r="A65" s="280"/>
      <c r="B65" s="280"/>
      <c r="C65" s="280"/>
      <c r="D65" s="280"/>
      <c r="E65" s="280"/>
      <c r="F65" s="280"/>
      <c r="G65" s="280"/>
    </row>
    <row r="66" spans="1:7" ht="18" customHeight="1">
      <c r="A66" s="280"/>
      <c r="B66" s="280"/>
      <c r="C66" s="280"/>
      <c r="D66" s="280"/>
      <c r="E66" s="280"/>
      <c r="F66" s="280"/>
      <c r="G66" s="280"/>
    </row>
    <row r="67" spans="1:7" ht="18" customHeight="1">
      <c r="A67" s="280"/>
      <c r="B67" s="280"/>
      <c r="C67" s="280"/>
      <c r="D67" s="280"/>
      <c r="E67" s="280"/>
      <c r="F67" s="280"/>
      <c r="G67" s="280"/>
    </row>
    <row r="68" spans="1:7" ht="18" customHeight="1">
      <c r="A68" s="280"/>
      <c r="B68" s="280"/>
      <c r="C68" s="280"/>
      <c r="D68" s="280"/>
      <c r="E68" s="280"/>
      <c r="F68" s="280"/>
      <c r="G68" s="280"/>
    </row>
    <row r="69" spans="1:7" ht="18" customHeight="1">
      <c r="A69" s="280"/>
      <c r="B69" s="280"/>
      <c r="C69" s="280"/>
      <c r="D69" s="280"/>
      <c r="E69" s="280"/>
      <c r="F69" s="280"/>
      <c r="G69" s="280"/>
    </row>
    <row r="70" spans="1:7" ht="18" customHeight="1">
      <c r="A70" s="280"/>
      <c r="B70" s="280"/>
      <c r="C70" s="280"/>
      <c r="D70" s="280"/>
      <c r="E70" s="280"/>
      <c r="F70" s="280"/>
      <c r="G70" s="280"/>
    </row>
    <row r="71" spans="1:7" ht="18" customHeight="1">
      <c r="A71" s="280"/>
      <c r="B71" s="280"/>
      <c r="C71" s="280"/>
      <c r="D71" s="280"/>
      <c r="E71" s="280"/>
      <c r="F71" s="280"/>
      <c r="G71" s="280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I7" sqref="I7"/>
    </sheetView>
  </sheetViews>
  <sheetFormatPr defaultRowHeight="18" customHeight="1"/>
  <cols>
    <col min="1" max="1" width="24.69921875" style="60" customWidth="1"/>
    <col min="2" max="2" width="10.69921875" style="60" customWidth="1"/>
    <col min="3" max="3" width="8" style="60" customWidth="1"/>
    <col min="4" max="4" width="8.19921875" style="60" customWidth="1"/>
    <col min="5" max="5" width="8" style="60" customWidth="1"/>
    <col min="6" max="8" width="7.59765625" style="60" customWidth="1"/>
    <col min="9" max="247" width="9" style="60"/>
    <col min="248" max="248" width="29.59765625" style="60" customWidth="1"/>
    <col min="249" max="249" width="9" style="60" bestFit="1" customWidth="1"/>
    <col min="250" max="250" width="6.8984375" style="60" bestFit="1" customWidth="1"/>
    <col min="251" max="251" width="6.09765625" style="60" bestFit="1" customWidth="1"/>
    <col min="252" max="252" width="6.59765625" style="60" bestFit="1" customWidth="1"/>
    <col min="253" max="254" width="9.3984375" style="60" customWidth="1"/>
    <col min="255" max="503" width="9" style="60"/>
    <col min="504" max="504" width="29.59765625" style="60" customWidth="1"/>
    <col min="505" max="505" width="9" style="60" bestFit="1" customWidth="1"/>
    <col min="506" max="506" width="6.8984375" style="60" bestFit="1" customWidth="1"/>
    <col min="507" max="507" width="6.09765625" style="60" bestFit="1" customWidth="1"/>
    <col min="508" max="508" width="6.59765625" style="60" bestFit="1" customWidth="1"/>
    <col min="509" max="510" width="9.3984375" style="60" customWidth="1"/>
    <col min="511" max="759" width="9" style="60"/>
    <col min="760" max="760" width="29.59765625" style="60" customWidth="1"/>
    <col min="761" max="761" width="9" style="60" bestFit="1" customWidth="1"/>
    <col min="762" max="762" width="6.8984375" style="60" bestFit="1" customWidth="1"/>
    <col min="763" max="763" width="6.09765625" style="60" bestFit="1" customWidth="1"/>
    <col min="764" max="764" width="6.59765625" style="60" bestFit="1" customWidth="1"/>
    <col min="765" max="766" width="9.3984375" style="60" customWidth="1"/>
    <col min="767" max="1015" width="9" style="60"/>
    <col min="1016" max="1016" width="29.59765625" style="60" customWidth="1"/>
    <col min="1017" max="1017" width="9" style="60" bestFit="1" customWidth="1"/>
    <col min="1018" max="1018" width="6.8984375" style="60" bestFit="1" customWidth="1"/>
    <col min="1019" max="1019" width="6.09765625" style="60" bestFit="1" customWidth="1"/>
    <col min="1020" max="1020" width="6.59765625" style="60" bestFit="1" customWidth="1"/>
    <col min="1021" max="1022" width="9.3984375" style="60" customWidth="1"/>
    <col min="1023" max="1271" width="9" style="60"/>
    <col min="1272" max="1272" width="29.59765625" style="60" customWidth="1"/>
    <col min="1273" max="1273" width="9" style="60" bestFit="1" customWidth="1"/>
    <col min="1274" max="1274" width="6.8984375" style="60" bestFit="1" customWidth="1"/>
    <col min="1275" max="1275" width="6.09765625" style="60" bestFit="1" customWidth="1"/>
    <col min="1276" max="1276" width="6.59765625" style="60" bestFit="1" customWidth="1"/>
    <col min="1277" max="1278" width="9.3984375" style="60" customWidth="1"/>
    <col min="1279" max="1527" width="9" style="60"/>
    <col min="1528" max="1528" width="29.59765625" style="60" customWidth="1"/>
    <col min="1529" max="1529" width="9" style="60" bestFit="1" customWidth="1"/>
    <col min="1530" max="1530" width="6.8984375" style="60" bestFit="1" customWidth="1"/>
    <col min="1531" max="1531" width="6.09765625" style="60" bestFit="1" customWidth="1"/>
    <col min="1532" max="1532" width="6.59765625" style="60" bestFit="1" customWidth="1"/>
    <col min="1533" max="1534" width="9.3984375" style="60" customWidth="1"/>
    <col min="1535" max="1783" width="9" style="60"/>
    <col min="1784" max="1784" width="29.59765625" style="60" customWidth="1"/>
    <col min="1785" max="1785" width="9" style="60" bestFit="1" customWidth="1"/>
    <col min="1786" max="1786" width="6.8984375" style="60" bestFit="1" customWidth="1"/>
    <col min="1787" max="1787" width="6.09765625" style="60" bestFit="1" customWidth="1"/>
    <col min="1788" max="1788" width="6.59765625" style="60" bestFit="1" customWidth="1"/>
    <col min="1789" max="1790" width="9.3984375" style="60" customWidth="1"/>
    <col min="1791" max="2039" width="9" style="60"/>
    <col min="2040" max="2040" width="29.59765625" style="60" customWidth="1"/>
    <col min="2041" max="2041" width="9" style="60" bestFit="1" customWidth="1"/>
    <col min="2042" max="2042" width="6.8984375" style="60" bestFit="1" customWidth="1"/>
    <col min="2043" max="2043" width="6.09765625" style="60" bestFit="1" customWidth="1"/>
    <col min="2044" max="2044" width="6.59765625" style="60" bestFit="1" customWidth="1"/>
    <col min="2045" max="2046" width="9.3984375" style="60" customWidth="1"/>
    <col min="2047" max="2295" width="9" style="60"/>
    <col min="2296" max="2296" width="29.59765625" style="60" customWidth="1"/>
    <col min="2297" max="2297" width="9" style="60" bestFit="1" customWidth="1"/>
    <col min="2298" max="2298" width="6.8984375" style="60" bestFit="1" customWidth="1"/>
    <col min="2299" max="2299" width="6.09765625" style="60" bestFit="1" customWidth="1"/>
    <col min="2300" max="2300" width="6.59765625" style="60" bestFit="1" customWidth="1"/>
    <col min="2301" max="2302" width="9.3984375" style="60" customWidth="1"/>
    <col min="2303" max="2551" width="9" style="60"/>
    <col min="2552" max="2552" width="29.59765625" style="60" customWidth="1"/>
    <col min="2553" max="2553" width="9" style="60" bestFit="1" customWidth="1"/>
    <col min="2554" max="2554" width="6.8984375" style="60" bestFit="1" customWidth="1"/>
    <col min="2555" max="2555" width="6.09765625" style="60" bestFit="1" customWidth="1"/>
    <col min="2556" max="2556" width="6.59765625" style="60" bestFit="1" customWidth="1"/>
    <col min="2557" max="2558" width="9.3984375" style="60" customWidth="1"/>
    <col min="2559" max="2807" width="9" style="60"/>
    <col min="2808" max="2808" width="29.59765625" style="60" customWidth="1"/>
    <col min="2809" max="2809" width="9" style="60" bestFit="1" customWidth="1"/>
    <col min="2810" max="2810" width="6.8984375" style="60" bestFit="1" customWidth="1"/>
    <col min="2811" max="2811" width="6.09765625" style="60" bestFit="1" customWidth="1"/>
    <col min="2812" max="2812" width="6.59765625" style="60" bestFit="1" customWidth="1"/>
    <col min="2813" max="2814" width="9.3984375" style="60" customWidth="1"/>
    <col min="2815" max="3063" width="9" style="60"/>
    <col min="3064" max="3064" width="29.59765625" style="60" customWidth="1"/>
    <col min="3065" max="3065" width="9" style="60" bestFit="1" customWidth="1"/>
    <col min="3066" max="3066" width="6.8984375" style="60" bestFit="1" customWidth="1"/>
    <col min="3067" max="3067" width="6.09765625" style="60" bestFit="1" customWidth="1"/>
    <col min="3068" max="3068" width="6.59765625" style="60" bestFit="1" customWidth="1"/>
    <col min="3069" max="3070" width="9.3984375" style="60" customWidth="1"/>
    <col min="3071" max="3319" width="9" style="60"/>
    <col min="3320" max="3320" width="29.59765625" style="60" customWidth="1"/>
    <col min="3321" max="3321" width="9" style="60" bestFit="1" customWidth="1"/>
    <col min="3322" max="3322" width="6.8984375" style="60" bestFit="1" customWidth="1"/>
    <col min="3323" max="3323" width="6.09765625" style="60" bestFit="1" customWidth="1"/>
    <col min="3324" max="3324" width="6.59765625" style="60" bestFit="1" customWidth="1"/>
    <col min="3325" max="3326" width="9.3984375" style="60" customWidth="1"/>
    <col min="3327" max="3575" width="9" style="60"/>
    <col min="3576" max="3576" width="29.59765625" style="60" customWidth="1"/>
    <col min="3577" max="3577" width="9" style="60" bestFit="1" customWidth="1"/>
    <col min="3578" max="3578" width="6.8984375" style="60" bestFit="1" customWidth="1"/>
    <col min="3579" max="3579" width="6.09765625" style="60" bestFit="1" customWidth="1"/>
    <col min="3580" max="3580" width="6.59765625" style="60" bestFit="1" customWidth="1"/>
    <col min="3581" max="3582" width="9.3984375" style="60" customWidth="1"/>
    <col min="3583" max="3831" width="9" style="60"/>
    <col min="3832" max="3832" width="29.59765625" style="60" customWidth="1"/>
    <col min="3833" max="3833" width="9" style="60" bestFit="1" customWidth="1"/>
    <col min="3834" max="3834" width="6.8984375" style="60" bestFit="1" customWidth="1"/>
    <col min="3835" max="3835" width="6.09765625" style="60" bestFit="1" customWidth="1"/>
    <col min="3836" max="3836" width="6.59765625" style="60" bestFit="1" customWidth="1"/>
    <col min="3837" max="3838" width="9.3984375" style="60" customWidth="1"/>
    <col min="3839" max="4087" width="9" style="60"/>
    <col min="4088" max="4088" width="29.59765625" style="60" customWidth="1"/>
    <col min="4089" max="4089" width="9" style="60" bestFit="1" customWidth="1"/>
    <col min="4090" max="4090" width="6.8984375" style="60" bestFit="1" customWidth="1"/>
    <col min="4091" max="4091" width="6.09765625" style="60" bestFit="1" customWidth="1"/>
    <col min="4092" max="4092" width="6.59765625" style="60" bestFit="1" customWidth="1"/>
    <col min="4093" max="4094" width="9.3984375" style="60" customWidth="1"/>
    <col min="4095" max="4343" width="9" style="60"/>
    <col min="4344" max="4344" width="29.59765625" style="60" customWidth="1"/>
    <col min="4345" max="4345" width="9" style="60" bestFit="1" customWidth="1"/>
    <col min="4346" max="4346" width="6.8984375" style="60" bestFit="1" customWidth="1"/>
    <col min="4347" max="4347" width="6.09765625" style="60" bestFit="1" customWidth="1"/>
    <col min="4348" max="4348" width="6.59765625" style="60" bestFit="1" customWidth="1"/>
    <col min="4349" max="4350" width="9.3984375" style="60" customWidth="1"/>
    <col min="4351" max="4599" width="9" style="60"/>
    <col min="4600" max="4600" width="29.59765625" style="60" customWidth="1"/>
    <col min="4601" max="4601" width="9" style="60" bestFit="1" customWidth="1"/>
    <col min="4602" max="4602" width="6.8984375" style="60" bestFit="1" customWidth="1"/>
    <col min="4603" max="4603" width="6.09765625" style="60" bestFit="1" customWidth="1"/>
    <col min="4604" max="4604" width="6.59765625" style="60" bestFit="1" customWidth="1"/>
    <col min="4605" max="4606" width="9.3984375" style="60" customWidth="1"/>
    <col min="4607" max="4855" width="9" style="60"/>
    <col min="4856" max="4856" width="29.59765625" style="60" customWidth="1"/>
    <col min="4857" max="4857" width="9" style="60" bestFit="1" customWidth="1"/>
    <col min="4858" max="4858" width="6.8984375" style="60" bestFit="1" customWidth="1"/>
    <col min="4859" max="4859" width="6.09765625" style="60" bestFit="1" customWidth="1"/>
    <col min="4860" max="4860" width="6.59765625" style="60" bestFit="1" customWidth="1"/>
    <col min="4861" max="4862" width="9.3984375" style="60" customWidth="1"/>
    <col min="4863" max="5111" width="9" style="60"/>
    <col min="5112" max="5112" width="29.59765625" style="60" customWidth="1"/>
    <col min="5113" max="5113" width="9" style="60" bestFit="1" customWidth="1"/>
    <col min="5114" max="5114" width="6.8984375" style="60" bestFit="1" customWidth="1"/>
    <col min="5115" max="5115" width="6.09765625" style="60" bestFit="1" customWidth="1"/>
    <col min="5116" max="5116" width="6.59765625" style="60" bestFit="1" customWidth="1"/>
    <col min="5117" max="5118" width="9.3984375" style="60" customWidth="1"/>
    <col min="5119" max="5367" width="9" style="60"/>
    <col min="5368" max="5368" width="29.59765625" style="60" customWidth="1"/>
    <col min="5369" max="5369" width="9" style="60" bestFit="1" customWidth="1"/>
    <col min="5370" max="5370" width="6.8984375" style="60" bestFit="1" customWidth="1"/>
    <col min="5371" max="5371" width="6.09765625" style="60" bestFit="1" customWidth="1"/>
    <col min="5372" max="5372" width="6.59765625" style="60" bestFit="1" customWidth="1"/>
    <col min="5373" max="5374" width="9.3984375" style="60" customWidth="1"/>
    <col min="5375" max="5623" width="9" style="60"/>
    <col min="5624" max="5624" width="29.59765625" style="60" customWidth="1"/>
    <col min="5625" max="5625" width="9" style="60" bestFit="1" customWidth="1"/>
    <col min="5626" max="5626" width="6.8984375" style="60" bestFit="1" customWidth="1"/>
    <col min="5627" max="5627" width="6.09765625" style="60" bestFit="1" customWidth="1"/>
    <col min="5628" max="5628" width="6.59765625" style="60" bestFit="1" customWidth="1"/>
    <col min="5629" max="5630" width="9.3984375" style="60" customWidth="1"/>
    <col min="5631" max="5879" width="9" style="60"/>
    <col min="5880" max="5880" width="29.59765625" style="60" customWidth="1"/>
    <col min="5881" max="5881" width="9" style="60" bestFit="1" customWidth="1"/>
    <col min="5882" max="5882" width="6.8984375" style="60" bestFit="1" customWidth="1"/>
    <col min="5883" max="5883" width="6.09765625" style="60" bestFit="1" customWidth="1"/>
    <col min="5884" max="5884" width="6.59765625" style="60" bestFit="1" customWidth="1"/>
    <col min="5885" max="5886" width="9.3984375" style="60" customWidth="1"/>
    <col min="5887" max="6135" width="9" style="60"/>
    <col min="6136" max="6136" width="29.59765625" style="60" customWidth="1"/>
    <col min="6137" max="6137" width="9" style="60" bestFit="1" customWidth="1"/>
    <col min="6138" max="6138" width="6.8984375" style="60" bestFit="1" customWidth="1"/>
    <col min="6139" max="6139" width="6.09765625" style="60" bestFit="1" customWidth="1"/>
    <col min="6140" max="6140" width="6.59765625" style="60" bestFit="1" customWidth="1"/>
    <col min="6141" max="6142" width="9.3984375" style="60" customWidth="1"/>
    <col min="6143" max="6391" width="9" style="60"/>
    <col min="6392" max="6392" width="29.59765625" style="60" customWidth="1"/>
    <col min="6393" max="6393" width="9" style="60" bestFit="1" customWidth="1"/>
    <col min="6394" max="6394" width="6.8984375" style="60" bestFit="1" customWidth="1"/>
    <col min="6395" max="6395" width="6.09765625" style="60" bestFit="1" customWidth="1"/>
    <col min="6396" max="6396" width="6.59765625" style="60" bestFit="1" customWidth="1"/>
    <col min="6397" max="6398" width="9.3984375" style="60" customWidth="1"/>
    <col min="6399" max="6647" width="9" style="60"/>
    <col min="6648" max="6648" width="29.59765625" style="60" customWidth="1"/>
    <col min="6649" max="6649" width="9" style="60" bestFit="1" customWidth="1"/>
    <col min="6650" max="6650" width="6.8984375" style="60" bestFit="1" customWidth="1"/>
    <col min="6651" max="6651" width="6.09765625" style="60" bestFit="1" customWidth="1"/>
    <col min="6652" max="6652" width="6.59765625" style="60" bestFit="1" customWidth="1"/>
    <col min="6653" max="6654" width="9.3984375" style="60" customWidth="1"/>
    <col min="6655" max="6903" width="9" style="60"/>
    <col min="6904" max="6904" width="29.59765625" style="60" customWidth="1"/>
    <col min="6905" max="6905" width="9" style="60" bestFit="1" customWidth="1"/>
    <col min="6906" max="6906" width="6.8984375" style="60" bestFit="1" customWidth="1"/>
    <col min="6907" max="6907" width="6.09765625" style="60" bestFit="1" customWidth="1"/>
    <col min="6908" max="6908" width="6.59765625" style="60" bestFit="1" customWidth="1"/>
    <col min="6909" max="6910" width="9.3984375" style="60" customWidth="1"/>
    <col min="6911" max="7159" width="9" style="60"/>
    <col min="7160" max="7160" width="29.59765625" style="60" customWidth="1"/>
    <col min="7161" max="7161" width="9" style="60" bestFit="1" customWidth="1"/>
    <col min="7162" max="7162" width="6.8984375" style="60" bestFit="1" customWidth="1"/>
    <col min="7163" max="7163" width="6.09765625" style="60" bestFit="1" customWidth="1"/>
    <col min="7164" max="7164" width="6.59765625" style="60" bestFit="1" customWidth="1"/>
    <col min="7165" max="7166" width="9.3984375" style="60" customWidth="1"/>
    <col min="7167" max="7415" width="9" style="60"/>
    <col min="7416" max="7416" width="29.59765625" style="60" customWidth="1"/>
    <col min="7417" max="7417" width="9" style="60" bestFit="1" customWidth="1"/>
    <col min="7418" max="7418" width="6.8984375" style="60" bestFit="1" customWidth="1"/>
    <col min="7419" max="7419" width="6.09765625" style="60" bestFit="1" customWidth="1"/>
    <col min="7420" max="7420" width="6.59765625" style="60" bestFit="1" customWidth="1"/>
    <col min="7421" max="7422" width="9.3984375" style="60" customWidth="1"/>
    <col min="7423" max="7671" width="9" style="60"/>
    <col min="7672" max="7672" width="29.59765625" style="60" customWidth="1"/>
    <col min="7673" max="7673" width="9" style="60" bestFit="1" customWidth="1"/>
    <col min="7674" max="7674" width="6.8984375" style="60" bestFit="1" customWidth="1"/>
    <col min="7675" max="7675" width="6.09765625" style="60" bestFit="1" customWidth="1"/>
    <col min="7676" max="7676" width="6.59765625" style="60" bestFit="1" customWidth="1"/>
    <col min="7677" max="7678" width="9.3984375" style="60" customWidth="1"/>
    <col min="7679" max="7927" width="9" style="60"/>
    <col min="7928" max="7928" width="29.59765625" style="60" customWidth="1"/>
    <col min="7929" max="7929" width="9" style="60" bestFit="1" customWidth="1"/>
    <col min="7930" max="7930" width="6.8984375" style="60" bestFit="1" customWidth="1"/>
    <col min="7931" max="7931" width="6.09765625" style="60" bestFit="1" customWidth="1"/>
    <col min="7932" max="7932" width="6.59765625" style="60" bestFit="1" customWidth="1"/>
    <col min="7933" max="7934" width="9.3984375" style="60" customWidth="1"/>
    <col min="7935" max="8183" width="9" style="60"/>
    <col min="8184" max="8184" width="29.59765625" style="60" customWidth="1"/>
    <col min="8185" max="8185" width="9" style="60" bestFit="1" customWidth="1"/>
    <col min="8186" max="8186" width="6.8984375" style="60" bestFit="1" customWidth="1"/>
    <col min="8187" max="8187" width="6.09765625" style="60" bestFit="1" customWidth="1"/>
    <col min="8188" max="8188" width="6.59765625" style="60" bestFit="1" customWidth="1"/>
    <col min="8189" max="8190" width="9.3984375" style="60" customWidth="1"/>
    <col min="8191" max="8439" width="9" style="60"/>
    <col min="8440" max="8440" width="29.59765625" style="60" customWidth="1"/>
    <col min="8441" max="8441" width="9" style="60" bestFit="1" customWidth="1"/>
    <col min="8442" max="8442" width="6.8984375" style="60" bestFit="1" customWidth="1"/>
    <col min="8443" max="8443" width="6.09765625" style="60" bestFit="1" customWidth="1"/>
    <col min="8444" max="8444" width="6.59765625" style="60" bestFit="1" customWidth="1"/>
    <col min="8445" max="8446" width="9.3984375" style="60" customWidth="1"/>
    <col min="8447" max="8695" width="9" style="60"/>
    <col min="8696" max="8696" width="29.59765625" style="60" customWidth="1"/>
    <col min="8697" max="8697" width="9" style="60" bestFit="1" customWidth="1"/>
    <col min="8698" max="8698" width="6.8984375" style="60" bestFit="1" customWidth="1"/>
    <col min="8699" max="8699" width="6.09765625" style="60" bestFit="1" customWidth="1"/>
    <col min="8700" max="8700" width="6.59765625" style="60" bestFit="1" customWidth="1"/>
    <col min="8701" max="8702" width="9.3984375" style="60" customWidth="1"/>
    <col min="8703" max="8951" width="9" style="60"/>
    <col min="8952" max="8952" width="29.59765625" style="60" customWidth="1"/>
    <col min="8953" max="8953" width="9" style="60" bestFit="1" customWidth="1"/>
    <col min="8954" max="8954" width="6.8984375" style="60" bestFit="1" customWidth="1"/>
    <col min="8955" max="8955" width="6.09765625" style="60" bestFit="1" customWidth="1"/>
    <col min="8956" max="8956" width="6.59765625" style="60" bestFit="1" customWidth="1"/>
    <col min="8957" max="8958" width="9.3984375" style="60" customWidth="1"/>
    <col min="8959" max="9207" width="9" style="60"/>
    <col min="9208" max="9208" width="29.59765625" style="60" customWidth="1"/>
    <col min="9209" max="9209" width="9" style="60" bestFit="1" customWidth="1"/>
    <col min="9210" max="9210" width="6.8984375" style="60" bestFit="1" customWidth="1"/>
    <col min="9211" max="9211" width="6.09765625" style="60" bestFit="1" customWidth="1"/>
    <col min="9212" max="9212" width="6.59765625" style="60" bestFit="1" customWidth="1"/>
    <col min="9213" max="9214" width="9.3984375" style="60" customWidth="1"/>
    <col min="9215" max="9463" width="9" style="60"/>
    <col min="9464" max="9464" width="29.59765625" style="60" customWidth="1"/>
    <col min="9465" max="9465" width="9" style="60" bestFit="1" customWidth="1"/>
    <col min="9466" max="9466" width="6.8984375" style="60" bestFit="1" customWidth="1"/>
    <col min="9467" max="9467" width="6.09765625" style="60" bestFit="1" customWidth="1"/>
    <col min="9468" max="9468" width="6.59765625" style="60" bestFit="1" customWidth="1"/>
    <col min="9469" max="9470" width="9.3984375" style="60" customWidth="1"/>
    <col min="9471" max="9719" width="9" style="60"/>
    <col min="9720" max="9720" width="29.59765625" style="60" customWidth="1"/>
    <col min="9721" max="9721" width="9" style="60" bestFit="1" customWidth="1"/>
    <col min="9722" max="9722" width="6.8984375" style="60" bestFit="1" customWidth="1"/>
    <col min="9723" max="9723" width="6.09765625" style="60" bestFit="1" customWidth="1"/>
    <col min="9724" max="9724" width="6.59765625" style="60" bestFit="1" customWidth="1"/>
    <col min="9725" max="9726" width="9.3984375" style="60" customWidth="1"/>
    <col min="9727" max="9975" width="9" style="60"/>
    <col min="9976" max="9976" width="29.59765625" style="60" customWidth="1"/>
    <col min="9977" max="9977" width="9" style="60" bestFit="1" customWidth="1"/>
    <col min="9978" max="9978" width="6.8984375" style="60" bestFit="1" customWidth="1"/>
    <col min="9979" max="9979" width="6.09765625" style="60" bestFit="1" customWidth="1"/>
    <col min="9980" max="9980" width="6.59765625" style="60" bestFit="1" customWidth="1"/>
    <col min="9981" max="9982" width="9.3984375" style="60" customWidth="1"/>
    <col min="9983" max="10231" width="9" style="60"/>
    <col min="10232" max="10232" width="29.59765625" style="60" customWidth="1"/>
    <col min="10233" max="10233" width="9" style="60" bestFit="1" customWidth="1"/>
    <col min="10234" max="10234" width="6.8984375" style="60" bestFit="1" customWidth="1"/>
    <col min="10235" max="10235" width="6.09765625" style="60" bestFit="1" customWidth="1"/>
    <col min="10236" max="10236" width="6.59765625" style="60" bestFit="1" customWidth="1"/>
    <col min="10237" max="10238" width="9.3984375" style="60" customWidth="1"/>
    <col min="10239" max="10487" width="9" style="60"/>
    <col min="10488" max="10488" width="29.59765625" style="60" customWidth="1"/>
    <col min="10489" max="10489" width="9" style="60" bestFit="1" customWidth="1"/>
    <col min="10490" max="10490" width="6.8984375" style="60" bestFit="1" customWidth="1"/>
    <col min="10491" max="10491" width="6.09765625" style="60" bestFit="1" customWidth="1"/>
    <col min="10492" max="10492" width="6.59765625" style="60" bestFit="1" customWidth="1"/>
    <col min="10493" max="10494" width="9.3984375" style="60" customWidth="1"/>
    <col min="10495" max="10743" width="9" style="60"/>
    <col min="10744" max="10744" width="29.59765625" style="60" customWidth="1"/>
    <col min="10745" max="10745" width="9" style="60" bestFit="1" customWidth="1"/>
    <col min="10746" max="10746" width="6.8984375" style="60" bestFit="1" customWidth="1"/>
    <col min="10747" max="10747" width="6.09765625" style="60" bestFit="1" customWidth="1"/>
    <col min="10748" max="10748" width="6.59765625" style="60" bestFit="1" customWidth="1"/>
    <col min="10749" max="10750" width="9.3984375" style="60" customWidth="1"/>
    <col min="10751" max="10999" width="9" style="60"/>
    <col min="11000" max="11000" width="29.59765625" style="60" customWidth="1"/>
    <col min="11001" max="11001" width="9" style="60" bestFit="1" customWidth="1"/>
    <col min="11002" max="11002" width="6.8984375" style="60" bestFit="1" customWidth="1"/>
    <col min="11003" max="11003" width="6.09765625" style="60" bestFit="1" customWidth="1"/>
    <col min="11004" max="11004" width="6.59765625" style="60" bestFit="1" customWidth="1"/>
    <col min="11005" max="11006" width="9.3984375" style="60" customWidth="1"/>
    <col min="11007" max="11255" width="9" style="60"/>
    <col min="11256" max="11256" width="29.59765625" style="60" customWidth="1"/>
    <col min="11257" max="11257" width="9" style="60" bestFit="1" customWidth="1"/>
    <col min="11258" max="11258" width="6.8984375" style="60" bestFit="1" customWidth="1"/>
    <col min="11259" max="11259" width="6.09765625" style="60" bestFit="1" customWidth="1"/>
    <col min="11260" max="11260" width="6.59765625" style="60" bestFit="1" customWidth="1"/>
    <col min="11261" max="11262" width="9.3984375" style="60" customWidth="1"/>
    <col min="11263" max="11511" width="9" style="60"/>
    <col min="11512" max="11512" width="29.59765625" style="60" customWidth="1"/>
    <col min="11513" max="11513" width="9" style="60" bestFit="1" customWidth="1"/>
    <col min="11514" max="11514" width="6.8984375" style="60" bestFit="1" customWidth="1"/>
    <col min="11515" max="11515" width="6.09765625" style="60" bestFit="1" customWidth="1"/>
    <col min="11516" max="11516" width="6.59765625" style="60" bestFit="1" customWidth="1"/>
    <col min="11517" max="11518" width="9.3984375" style="60" customWidth="1"/>
    <col min="11519" max="11767" width="9" style="60"/>
    <col min="11768" max="11768" width="29.59765625" style="60" customWidth="1"/>
    <col min="11769" max="11769" width="9" style="60" bestFit="1" customWidth="1"/>
    <col min="11770" max="11770" width="6.8984375" style="60" bestFit="1" customWidth="1"/>
    <col min="11771" max="11771" width="6.09765625" style="60" bestFit="1" customWidth="1"/>
    <col min="11772" max="11772" width="6.59765625" style="60" bestFit="1" customWidth="1"/>
    <col min="11773" max="11774" width="9.3984375" style="60" customWidth="1"/>
    <col min="11775" max="12023" width="9" style="60"/>
    <col min="12024" max="12024" width="29.59765625" style="60" customWidth="1"/>
    <col min="12025" max="12025" width="9" style="60" bestFit="1" customWidth="1"/>
    <col min="12026" max="12026" width="6.8984375" style="60" bestFit="1" customWidth="1"/>
    <col min="12027" max="12027" width="6.09765625" style="60" bestFit="1" customWidth="1"/>
    <col min="12028" max="12028" width="6.59765625" style="60" bestFit="1" customWidth="1"/>
    <col min="12029" max="12030" width="9.3984375" style="60" customWidth="1"/>
    <col min="12031" max="12279" width="9" style="60"/>
    <col min="12280" max="12280" width="29.59765625" style="60" customWidth="1"/>
    <col min="12281" max="12281" width="9" style="60" bestFit="1" customWidth="1"/>
    <col min="12282" max="12282" width="6.8984375" style="60" bestFit="1" customWidth="1"/>
    <col min="12283" max="12283" width="6.09765625" style="60" bestFit="1" customWidth="1"/>
    <col min="12284" max="12284" width="6.59765625" style="60" bestFit="1" customWidth="1"/>
    <col min="12285" max="12286" width="9.3984375" style="60" customWidth="1"/>
    <col min="12287" max="12535" width="9" style="60"/>
    <col min="12536" max="12536" width="29.59765625" style="60" customWidth="1"/>
    <col min="12537" max="12537" width="9" style="60" bestFit="1" customWidth="1"/>
    <col min="12538" max="12538" width="6.8984375" style="60" bestFit="1" customWidth="1"/>
    <col min="12539" max="12539" width="6.09765625" style="60" bestFit="1" customWidth="1"/>
    <col min="12540" max="12540" width="6.59765625" style="60" bestFit="1" customWidth="1"/>
    <col min="12541" max="12542" width="9.3984375" style="60" customWidth="1"/>
    <col min="12543" max="12791" width="9" style="60"/>
    <col min="12792" max="12792" width="29.59765625" style="60" customWidth="1"/>
    <col min="12793" max="12793" width="9" style="60" bestFit="1" customWidth="1"/>
    <col min="12794" max="12794" width="6.8984375" style="60" bestFit="1" customWidth="1"/>
    <col min="12795" max="12795" width="6.09765625" style="60" bestFit="1" customWidth="1"/>
    <col min="12796" max="12796" width="6.59765625" style="60" bestFit="1" customWidth="1"/>
    <col min="12797" max="12798" width="9.3984375" style="60" customWidth="1"/>
    <col min="12799" max="13047" width="9" style="60"/>
    <col min="13048" max="13048" width="29.59765625" style="60" customWidth="1"/>
    <col min="13049" max="13049" width="9" style="60" bestFit="1" customWidth="1"/>
    <col min="13050" max="13050" width="6.8984375" style="60" bestFit="1" customWidth="1"/>
    <col min="13051" max="13051" width="6.09765625" style="60" bestFit="1" customWidth="1"/>
    <col min="13052" max="13052" width="6.59765625" style="60" bestFit="1" customWidth="1"/>
    <col min="13053" max="13054" width="9.3984375" style="60" customWidth="1"/>
    <col min="13055" max="13303" width="9" style="60"/>
    <col min="13304" max="13304" width="29.59765625" style="60" customWidth="1"/>
    <col min="13305" max="13305" width="9" style="60" bestFit="1" customWidth="1"/>
    <col min="13306" max="13306" width="6.8984375" style="60" bestFit="1" customWidth="1"/>
    <col min="13307" max="13307" width="6.09765625" style="60" bestFit="1" customWidth="1"/>
    <col min="13308" max="13308" width="6.59765625" style="60" bestFit="1" customWidth="1"/>
    <col min="13309" max="13310" width="9.3984375" style="60" customWidth="1"/>
    <col min="13311" max="13559" width="9" style="60"/>
    <col min="13560" max="13560" width="29.59765625" style="60" customWidth="1"/>
    <col min="13561" max="13561" width="9" style="60" bestFit="1" customWidth="1"/>
    <col min="13562" max="13562" width="6.8984375" style="60" bestFit="1" customWidth="1"/>
    <col min="13563" max="13563" width="6.09765625" style="60" bestFit="1" customWidth="1"/>
    <col min="13564" max="13564" width="6.59765625" style="60" bestFit="1" customWidth="1"/>
    <col min="13565" max="13566" width="9.3984375" style="60" customWidth="1"/>
    <col min="13567" max="13815" width="9" style="60"/>
    <col min="13816" max="13816" width="29.59765625" style="60" customWidth="1"/>
    <col min="13817" max="13817" width="9" style="60" bestFit="1" customWidth="1"/>
    <col min="13818" max="13818" width="6.8984375" style="60" bestFit="1" customWidth="1"/>
    <col min="13819" max="13819" width="6.09765625" style="60" bestFit="1" customWidth="1"/>
    <col min="13820" max="13820" width="6.59765625" style="60" bestFit="1" customWidth="1"/>
    <col min="13821" max="13822" width="9.3984375" style="60" customWidth="1"/>
    <col min="13823" max="14071" width="9" style="60"/>
    <col min="14072" max="14072" width="29.59765625" style="60" customWidth="1"/>
    <col min="14073" max="14073" width="9" style="60" bestFit="1" customWidth="1"/>
    <col min="14074" max="14074" width="6.8984375" style="60" bestFit="1" customWidth="1"/>
    <col min="14075" max="14075" width="6.09765625" style="60" bestFit="1" customWidth="1"/>
    <col min="14076" max="14076" width="6.59765625" style="60" bestFit="1" customWidth="1"/>
    <col min="14077" max="14078" width="9.3984375" style="60" customWidth="1"/>
    <col min="14079" max="14327" width="9" style="60"/>
    <col min="14328" max="14328" width="29.59765625" style="60" customWidth="1"/>
    <col min="14329" max="14329" width="9" style="60" bestFit="1" customWidth="1"/>
    <col min="14330" max="14330" width="6.8984375" style="60" bestFit="1" customWidth="1"/>
    <col min="14331" max="14331" width="6.09765625" style="60" bestFit="1" customWidth="1"/>
    <col min="14332" max="14332" width="6.59765625" style="60" bestFit="1" customWidth="1"/>
    <col min="14333" max="14334" width="9.3984375" style="60" customWidth="1"/>
    <col min="14335" max="14583" width="9" style="60"/>
    <col min="14584" max="14584" width="29.59765625" style="60" customWidth="1"/>
    <col min="14585" max="14585" width="9" style="60" bestFit="1" customWidth="1"/>
    <col min="14586" max="14586" width="6.8984375" style="60" bestFit="1" customWidth="1"/>
    <col min="14587" max="14587" width="6.09765625" style="60" bestFit="1" customWidth="1"/>
    <col min="14588" max="14588" width="6.59765625" style="60" bestFit="1" customWidth="1"/>
    <col min="14589" max="14590" width="9.3984375" style="60" customWidth="1"/>
    <col min="14591" max="14839" width="9" style="60"/>
    <col min="14840" max="14840" width="29.59765625" style="60" customWidth="1"/>
    <col min="14841" max="14841" width="9" style="60" bestFit="1" customWidth="1"/>
    <col min="14842" max="14842" width="6.8984375" style="60" bestFit="1" customWidth="1"/>
    <col min="14843" max="14843" width="6.09765625" style="60" bestFit="1" customWidth="1"/>
    <col min="14844" max="14844" width="6.59765625" style="60" bestFit="1" customWidth="1"/>
    <col min="14845" max="14846" width="9.3984375" style="60" customWidth="1"/>
    <col min="14847" max="15095" width="9" style="60"/>
    <col min="15096" max="15096" width="29.59765625" style="60" customWidth="1"/>
    <col min="15097" max="15097" width="9" style="60" bestFit="1" customWidth="1"/>
    <col min="15098" max="15098" width="6.8984375" style="60" bestFit="1" customWidth="1"/>
    <col min="15099" max="15099" width="6.09765625" style="60" bestFit="1" customWidth="1"/>
    <col min="15100" max="15100" width="6.59765625" style="60" bestFit="1" customWidth="1"/>
    <col min="15101" max="15102" width="9.3984375" style="60" customWidth="1"/>
    <col min="15103" max="15351" width="9" style="60"/>
    <col min="15352" max="15352" width="29.59765625" style="60" customWidth="1"/>
    <col min="15353" max="15353" width="9" style="60" bestFit="1" customWidth="1"/>
    <col min="15354" max="15354" width="6.8984375" style="60" bestFit="1" customWidth="1"/>
    <col min="15355" max="15355" width="6.09765625" style="60" bestFit="1" customWidth="1"/>
    <col min="15356" max="15356" width="6.59765625" style="60" bestFit="1" customWidth="1"/>
    <col min="15357" max="15358" width="9.3984375" style="60" customWidth="1"/>
    <col min="15359" max="15607" width="9" style="60"/>
    <col min="15608" max="15608" width="29.59765625" style="60" customWidth="1"/>
    <col min="15609" max="15609" width="9" style="60" bestFit="1" customWidth="1"/>
    <col min="15610" max="15610" width="6.8984375" style="60" bestFit="1" customWidth="1"/>
    <col min="15611" max="15611" width="6.09765625" style="60" bestFit="1" customWidth="1"/>
    <col min="15612" max="15612" width="6.59765625" style="60" bestFit="1" customWidth="1"/>
    <col min="15613" max="15614" width="9.3984375" style="60" customWidth="1"/>
    <col min="15615" max="15863" width="9" style="60"/>
    <col min="15864" max="15864" width="29.59765625" style="60" customWidth="1"/>
    <col min="15865" max="15865" width="9" style="60" bestFit="1" customWidth="1"/>
    <col min="15866" max="15866" width="6.8984375" style="60" bestFit="1" customWidth="1"/>
    <col min="15867" max="15867" width="6.09765625" style="60" bestFit="1" customWidth="1"/>
    <col min="15868" max="15868" width="6.59765625" style="60" bestFit="1" customWidth="1"/>
    <col min="15869" max="15870" width="9.3984375" style="60" customWidth="1"/>
    <col min="15871" max="16119" width="9" style="60"/>
    <col min="16120" max="16120" width="29.59765625" style="60" customWidth="1"/>
    <col min="16121" max="16121" width="9" style="60" bestFit="1" customWidth="1"/>
    <col min="16122" max="16122" width="6.8984375" style="60" bestFit="1" customWidth="1"/>
    <col min="16123" max="16123" width="6.09765625" style="60" bestFit="1" customWidth="1"/>
    <col min="16124" max="16124" width="6.59765625" style="60" bestFit="1" customWidth="1"/>
    <col min="16125" max="16126" width="9.3984375" style="60" customWidth="1"/>
    <col min="16127" max="16384" width="9" style="60"/>
  </cols>
  <sheetData>
    <row r="1" spans="1:8" ht="18.75" customHeight="1">
      <c r="A1" s="57" t="s">
        <v>622</v>
      </c>
      <c r="B1" s="79"/>
      <c r="C1" s="79"/>
      <c r="D1" s="79"/>
      <c r="E1" s="79"/>
      <c r="F1" s="79"/>
      <c r="G1" s="79"/>
      <c r="H1" s="79"/>
    </row>
    <row r="2" spans="1:8" ht="20.100000000000001" customHeight="1">
      <c r="A2" s="58"/>
      <c r="B2" s="80"/>
    </row>
    <row r="3" spans="1:8" ht="20.100000000000001" customHeight="1">
      <c r="A3" s="277"/>
      <c r="B3" s="277"/>
    </row>
    <row r="4" spans="1:8" ht="18" customHeight="1">
      <c r="A4" s="278"/>
      <c r="B4" s="687" t="s">
        <v>85</v>
      </c>
      <c r="C4" s="687" t="s">
        <v>32</v>
      </c>
      <c r="D4" s="687" t="s">
        <v>32</v>
      </c>
      <c r="E4" s="687" t="s">
        <v>86</v>
      </c>
      <c r="F4" s="995" t="s">
        <v>376</v>
      </c>
      <c r="G4" s="995"/>
      <c r="H4" s="995"/>
    </row>
    <row r="5" spans="1:8" ht="18" customHeight="1">
      <c r="A5" s="277"/>
      <c r="B5" s="237" t="s">
        <v>90</v>
      </c>
      <c r="C5" s="237" t="s">
        <v>377</v>
      </c>
      <c r="D5" s="237" t="s">
        <v>151</v>
      </c>
      <c r="E5" s="237" t="s">
        <v>152</v>
      </c>
      <c r="F5" s="237" t="s">
        <v>374</v>
      </c>
      <c r="G5" s="237" t="s">
        <v>248</v>
      </c>
      <c r="H5" s="237" t="s">
        <v>87</v>
      </c>
    </row>
    <row r="6" spans="1:8" ht="18" customHeight="1">
      <c r="A6" s="277"/>
      <c r="B6" s="237"/>
      <c r="C6" s="250" t="s">
        <v>92</v>
      </c>
      <c r="D6" s="250" t="s">
        <v>92</v>
      </c>
      <c r="E6" s="250" t="s">
        <v>92</v>
      </c>
      <c r="F6" s="250" t="s">
        <v>92</v>
      </c>
      <c r="G6" s="250" t="s">
        <v>92</v>
      </c>
      <c r="H6" s="250" t="s">
        <v>92</v>
      </c>
    </row>
    <row r="7" spans="1:8" ht="18" customHeight="1">
      <c r="A7" s="277"/>
      <c r="B7" s="281"/>
      <c r="C7" s="713">
        <v>2021</v>
      </c>
      <c r="D7" s="713">
        <v>2021</v>
      </c>
      <c r="E7" s="713">
        <v>2021</v>
      </c>
      <c r="F7" s="713">
        <v>2021</v>
      </c>
      <c r="G7" s="713">
        <v>2021</v>
      </c>
      <c r="H7" s="713">
        <v>2021</v>
      </c>
    </row>
    <row r="8" spans="1:8" ht="18" customHeight="1">
      <c r="A8" s="277"/>
      <c r="B8" s="279"/>
      <c r="C8" s="250"/>
      <c r="D8" s="250"/>
      <c r="E8" s="250"/>
      <c r="F8" s="250"/>
      <c r="G8" s="250"/>
      <c r="H8" s="250"/>
    </row>
    <row r="9" spans="1:8" ht="18" customHeight="1">
      <c r="A9" s="324" t="s">
        <v>94</v>
      </c>
      <c r="B9" s="325" t="s">
        <v>54</v>
      </c>
      <c r="C9" s="429">
        <v>12396.531168786938</v>
      </c>
      <c r="D9" s="429">
        <v>13060.448252739652</v>
      </c>
      <c r="E9" s="429">
        <v>12775.339302625029</v>
      </c>
      <c r="F9" s="427">
        <v>96.608271461985524</v>
      </c>
      <c r="G9" s="427">
        <v>96.210898872573594</v>
      </c>
      <c r="H9" s="427">
        <v>117.78344126674401</v>
      </c>
    </row>
    <row r="10" spans="1:8" ht="18" customHeight="1">
      <c r="A10" s="324" t="s">
        <v>95</v>
      </c>
      <c r="B10" s="325" t="s">
        <v>99</v>
      </c>
      <c r="C10" s="429">
        <v>2279.9999999999995</v>
      </c>
      <c r="D10" s="429">
        <v>2300.0000000000005</v>
      </c>
      <c r="E10" s="429">
        <v>2247.1312499999999</v>
      </c>
      <c r="F10" s="427">
        <v>89.763779527559038</v>
      </c>
      <c r="G10" s="427">
        <v>95.392144664261124</v>
      </c>
      <c r="H10" s="427">
        <v>97.072497732083505</v>
      </c>
    </row>
    <row r="11" spans="1:8" ht="18" customHeight="1">
      <c r="A11" s="324" t="s">
        <v>96</v>
      </c>
      <c r="B11" s="325" t="s">
        <v>451</v>
      </c>
      <c r="C11" s="429">
        <v>2040</v>
      </c>
      <c r="D11" s="429">
        <v>2159.9999999999991</v>
      </c>
      <c r="E11" s="429">
        <v>1622.6937500000004</v>
      </c>
      <c r="F11" s="427">
        <v>85.894736842105274</v>
      </c>
      <c r="G11" s="427">
        <v>88.412263108345897</v>
      </c>
      <c r="H11" s="427">
        <v>72.058872507660226</v>
      </c>
    </row>
    <row r="12" spans="1:8" ht="18" customHeight="1">
      <c r="A12" s="324" t="s">
        <v>97</v>
      </c>
      <c r="B12" s="325" t="s">
        <v>54</v>
      </c>
      <c r="C12" s="429">
        <v>224.2</v>
      </c>
      <c r="D12" s="429">
        <v>223.42153999999999</v>
      </c>
      <c r="E12" s="429">
        <v>200.36279300000001</v>
      </c>
      <c r="F12" s="427">
        <v>107.07570387899837</v>
      </c>
      <c r="G12" s="427">
        <v>103.27844824124055</v>
      </c>
      <c r="H12" s="427">
        <v>148.99106547181901</v>
      </c>
    </row>
    <row r="13" spans="1:8" ht="18" customHeight="1">
      <c r="A13" s="324" t="s">
        <v>437</v>
      </c>
      <c r="B13" s="325" t="s">
        <v>99</v>
      </c>
      <c r="C13" s="429">
        <v>3288.5469999999987</v>
      </c>
      <c r="D13" s="429">
        <v>3490.8263358000013</v>
      </c>
      <c r="E13" s="429">
        <v>10050.774958664246</v>
      </c>
      <c r="F13" s="427">
        <v>95.428996906267429</v>
      </c>
      <c r="G13" s="427">
        <v>138.81451537410643</v>
      </c>
      <c r="H13" s="427">
        <v>117.67408381098829</v>
      </c>
    </row>
    <row r="14" spans="1:8" ht="18" customHeight="1">
      <c r="A14" s="324" t="s">
        <v>438</v>
      </c>
      <c r="B14" s="325" t="s">
        <v>99</v>
      </c>
      <c r="C14" s="429">
        <v>342.29250000000002</v>
      </c>
      <c r="D14" s="429">
        <v>359.70399999999995</v>
      </c>
      <c r="E14" s="429">
        <v>363.83809999999994</v>
      </c>
      <c r="F14" s="427">
        <v>102.9739145084189</v>
      </c>
      <c r="G14" s="427">
        <v>102.26649835670338</v>
      </c>
      <c r="H14" s="427">
        <v>104.72963987484417</v>
      </c>
    </row>
    <row r="15" spans="1:8" ht="18" customHeight="1">
      <c r="A15" s="324" t="s">
        <v>98</v>
      </c>
      <c r="B15" s="325" t="s">
        <v>99</v>
      </c>
      <c r="C15" s="429">
        <v>669.1798706193141</v>
      </c>
      <c r="D15" s="429">
        <v>754.39170413716226</v>
      </c>
      <c r="E15" s="429">
        <v>533.78258963850715</v>
      </c>
      <c r="F15" s="427">
        <v>101.61517026420314</v>
      </c>
      <c r="G15" s="427">
        <v>105.92863401157328</v>
      </c>
      <c r="H15" s="427">
        <v>68.788398678889536</v>
      </c>
    </row>
    <row r="16" spans="1:8" ht="18" customHeight="1">
      <c r="A16" s="324" t="s">
        <v>100</v>
      </c>
      <c r="B16" s="325" t="s">
        <v>101</v>
      </c>
      <c r="C16" s="429">
        <v>393.10799875484577</v>
      </c>
      <c r="D16" s="429">
        <v>426.8529570518117</v>
      </c>
      <c r="E16" s="429">
        <v>443.42211069889504</v>
      </c>
      <c r="F16" s="427">
        <v>105.38541754915258</v>
      </c>
      <c r="G16" s="427">
        <v>103.57694551019611</v>
      </c>
      <c r="H16" s="427">
        <v>99.508889986332363</v>
      </c>
    </row>
    <row r="17" spans="1:8" ht="18" customHeight="1">
      <c r="A17" s="324" t="s">
        <v>102</v>
      </c>
      <c r="B17" s="325" t="s">
        <v>54</v>
      </c>
      <c r="C17" s="429">
        <v>34.675486004746759</v>
      </c>
      <c r="D17" s="429">
        <v>38.192924206228355</v>
      </c>
      <c r="E17" s="429">
        <v>36.638699750471886</v>
      </c>
      <c r="F17" s="427">
        <v>119.40620320718793</v>
      </c>
      <c r="G17" s="427">
        <v>109.02702181827777</v>
      </c>
      <c r="H17" s="427">
        <v>104.03185108478755</v>
      </c>
    </row>
    <row r="18" spans="1:8" ht="18" customHeight="1">
      <c r="A18" s="324" t="s">
        <v>103</v>
      </c>
      <c r="B18" s="325" t="s">
        <v>99</v>
      </c>
      <c r="C18" s="429">
        <v>612.34744361202115</v>
      </c>
      <c r="D18" s="429">
        <v>117.25504551797792</v>
      </c>
      <c r="E18" s="429">
        <v>35.423999999999978</v>
      </c>
      <c r="F18" s="427">
        <v>99.598190331421307</v>
      </c>
      <c r="G18" s="427">
        <v>66.214364661955841</v>
      </c>
      <c r="H18" s="427">
        <v>84.479633692645152</v>
      </c>
    </row>
    <row r="19" spans="1:8" ht="18" customHeight="1">
      <c r="A19" s="324" t="s">
        <v>104</v>
      </c>
      <c r="B19" s="325" t="s">
        <v>99</v>
      </c>
      <c r="C19" s="429">
        <v>79.369082635720218</v>
      </c>
      <c r="D19" s="429">
        <v>86.485831351273731</v>
      </c>
      <c r="E19" s="429">
        <v>84.983647684403422</v>
      </c>
      <c r="F19" s="427">
        <v>84.807429320161262</v>
      </c>
      <c r="G19" s="427">
        <v>105.07811342378118</v>
      </c>
      <c r="H19" s="427">
        <v>96.788742125718699</v>
      </c>
    </row>
    <row r="20" spans="1:8" ht="18" customHeight="1">
      <c r="A20" s="324" t="s">
        <v>105</v>
      </c>
      <c r="B20" s="325" t="s">
        <v>99</v>
      </c>
      <c r="C20" s="429">
        <v>2895.5011101445825</v>
      </c>
      <c r="D20" s="429">
        <v>3171.3031389977505</v>
      </c>
      <c r="E20" s="429">
        <v>3136.2211133483597</v>
      </c>
      <c r="F20" s="427">
        <v>106.3002176102616</v>
      </c>
      <c r="G20" s="427">
        <v>114.3413660093012</v>
      </c>
      <c r="H20" s="427">
        <v>106.10386116626005</v>
      </c>
    </row>
    <row r="21" spans="1:8" ht="18" customHeight="1">
      <c r="A21" s="324" t="s">
        <v>106</v>
      </c>
      <c r="B21" s="325" t="s">
        <v>99</v>
      </c>
      <c r="C21" s="429">
        <v>1390.2955406826904</v>
      </c>
      <c r="D21" s="429">
        <v>1596.1404893236327</v>
      </c>
      <c r="E21" s="429">
        <v>1235.1689642140914</v>
      </c>
      <c r="F21" s="427">
        <v>101.79161215725338</v>
      </c>
      <c r="G21" s="427">
        <v>104.76425853892243</v>
      </c>
      <c r="H21" s="427">
        <v>74.488144476122031</v>
      </c>
    </row>
    <row r="22" spans="1:8" ht="18" customHeight="1">
      <c r="A22" s="324" t="s">
        <v>107</v>
      </c>
      <c r="B22" s="325" t="s">
        <v>101</v>
      </c>
      <c r="C22" s="429">
        <v>996.65868059303364</v>
      </c>
      <c r="D22" s="429">
        <v>1095.5857431721415</v>
      </c>
      <c r="E22" s="429">
        <v>802.85340828051994</v>
      </c>
      <c r="F22" s="427">
        <v>112.65086522898487</v>
      </c>
      <c r="G22" s="427">
        <v>101.16271272816869</v>
      </c>
      <c r="H22" s="427">
        <v>66.631999039088271</v>
      </c>
    </row>
    <row r="23" spans="1:8" ht="18" customHeight="1">
      <c r="A23" s="326" t="s">
        <v>108</v>
      </c>
      <c r="B23" s="325" t="s">
        <v>109</v>
      </c>
      <c r="C23" s="429">
        <v>1347.0694075494587</v>
      </c>
      <c r="D23" s="429">
        <v>1561.6935863769893</v>
      </c>
      <c r="E23" s="429">
        <v>1295.1826945732394</v>
      </c>
      <c r="F23" s="427">
        <v>104.0884751205452</v>
      </c>
      <c r="G23" s="427">
        <v>107.64584230284532</v>
      </c>
      <c r="H23" s="427">
        <v>81.204934887462784</v>
      </c>
    </row>
    <row r="24" spans="1:8" ht="18" customHeight="1">
      <c r="A24" s="326" t="s">
        <v>110</v>
      </c>
      <c r="B24" s="325" t="s">
        <v>452</v>
      </c>
      <c r="C24" s="429">
        <v>143.7564025545874</v>
      </c>
      <c r="D24" s="429">
        <v>187.98837037966666</v>
      </c>
      <c r="E24" s="429">
        <v>169.7466306559441</v>
      </c>
      <c r="F24" s="427">
        <v>103.92959489166347</v>
      </c>
      <c r="G24" s="427">
        <v>116.08519845601251</v>
      </c>
      <c r="H24" s="427">
        <v>93.090453991947797</v>
      </c>
    </row>
    <row r="25" spans="1:8" ht="27" customHeight="1">
      <c r="A25" s="331" t="s">
        <v>111</v>
      </c>
      <c r="B25" s="330" t="s">
        <v>99</v>
      </c>
      <c r="C25" s="430">
        <v>273.11426463104863</v>
      </c>
      <c r="D25" s="430">
        <v>329.1465342604007</v>
      </c>
      <c r="E25" s="430">
        <v>258.15756821612365</v>
      </c>
      <c r="F25" s="428">
        <v>105.15080977821999</v>
      </c>
      <c r="G25" s="428">
        <v>117.34697645563146</v>
      </c>
      <c r="H25" s="428">
        <v>92.197979716083637</v>
      </c>
    </row>
    <row r="26" spans="1:8" ht="18" customHeight="1">
      <c r="A26" s="324" t="s">
        <v>112</v>
      </c>
      <c r="B26" s="325" t="s">
        <v>113</v>
      </c>
      <c r="C26" s="429">
        <v>1089.1547625485441</v>
      </c>
      <c r="D26" s="429">
        <v>1205.5096780323424</v>
      </c>
      <c r="E26" s="429">
        <v>1116.5349451723332</v>
      </c>
      <c r="F26" s="427">
        <v>102.41062156307221</v>
      </c>
      <c r="G26" s="427">
        <v>118.12352927660012</v>
      </c>
      <c r="H26" s="427">
        <v>94.63152410414412</v>
      </c>
    </row>
    <row r="27" spans="1:8" ht="18" customHeight="1">
      <c r="A27" s="328" t="s">
        <v>114</v>
      </c>
      <c r="B27" s="325" t="s">
        <v>115</v>
      </c>
      <c r="C27" s="429">
        <v>68.79360441025247</v>
      </c>
      <c r="D27" s="429">
        <v>91.02420731834215</v>
      </c>
      <c r="E27" s="429">
        <v>83.009126233993442</v>
      </c>
      <c r="F27" s="427">
        <v>105.78772152398722</v>
      </c>
      <c r="G27" s="427">
        <v>131.4713762090592</v>
      </c>
      <c r="H27" s="427">
        <v>94.556683484558206</v>
      </c>
    </row>
    <row r="28" spans="1:8" ht="18" customHeight="1">
      <c r="A28" s="324" t="s">
        <v>116</v>
      </c>
      <c r="B28" s="325" t="s">
        <v>54</v>
      </c>
      <c r="C28" s="429">
        <v>617.10660000000007</v>
      </c>
      <c r="D28" s="429">
        <v>537.2145680704225</v>
      </c>
      <c r="E28" s="429">
        <v>673.50262915492954</v>
      </c>
      <c r="F28" s="427">
        <v>99.223268658206209</v>
      </c>
      <c r="G28" s="427">
        <v>82.871266484161154</v>
      </c>
      <c r="H28" s="427">
        <v>119.91456686713148</v>
      </c>
    </row>
    <row r="29" spans="1:8" ht="18" customHeight="1">
      <c r="A29" s="324" t="s">
        <v>117</v>
      </c>
      <c r="B29" s="325" t="s">
        <v>99</v>
      </c>
      <c r="C29" s="429">
        <v>715.40422693232335</v>
      </c>
      <c r="D29" s="429">
        <v>865.39495125091503</v>
      </c>
      <c r="E29" s="429">
        <v>711.16525902666353</v>
      </c>
      <c r="F29" s="427">
        <v>112.27271327140247</v>
      </c>
      <c r="G29" s="427">
        <v>119.4966792669035</v>
      </c>
      <c r="H29" s="427">
        <v>96.387073794776327</v>
      </c>
    </row>
    <row r="30" spans="1:8" ht="18" customHeight="1">
      <c r="A30" s="324" t="s">
        <v>118</v>
      </c>
      <c r="B30" s="325" t="s">
        <v>99</v>
      </c>
      <c r="C30" s="429">
        <v>241.22285477395911</v>
      </c>
      <c r="D30" s="429">
        <v>229.63848747620227</v>
      </c>
      <c r="E30" s="429">
        <v>193.6979796557028</v>
      </c>
      <c r="F30" s="427">
        <v>114.3719309985717</v>
      </c>
      <c r="G30" s="427">
        <v>105.11213781123369</v>
      </c>
      <c r="H30" s="427">
        <v>79.182451070519193</v>
      </c>
    </row>
    <row r="31" spans="1:8" ht="18" customHeight="1">
      <c r="A31" s="324" t="s">
        <v>119</v>
      </c>
      <c r="B31" s="325" t="s">
        <v>120</v>
      </c>
      <c r="C31" s="429">
        <v>22.998243004640564</v>
      </c>
      <c r="D31" s="429">
        <v>28.038975238953725</v>
      </c>
      <c r="E31" s="429">
        <v>22.854678233682172</v>
      </c>
      <c r="F31" s="427">
        <v>103.8416958569029</v>
      </c>
      <c r="G31" s="427">
        <v>111.98568271808342</v>
      </c>
      <c r="H31" s="427">
        <v>92.37223346334801</v>
      </c>
    </row>
    <row r="32" spans="1:8" ht="18" customHeight="1">
      <c r="A32" s="324" t="s">
        <v>121</v>
      </c>
      <c r="B32" s="325" t="s">
        <v>54</v>
      </c>
      <c r="C32" s="429">
        <v>6296.6561901772175</v>
      </c>
      <c r="D32" s="429">
        <v>6554.5373273922532</v>
      </c>
      <c r="E32" s="429">
        <v>6409.816859683614</v>
      </c>
      <c r="F32" s="427">
        <v>116.31105668892185</v>
      </c>
      <c r="G32" s="427">
        <v>117.30715574751234</v>
      </c>
      <c r="H32" s="427">
        <v>104.56041450642799</v>
      </c>
    </row>
    <row r="33" spans="1:8" ht="18" customHeight="1">
      <c r="A33" s="326" t="s">
        <v>122</v>
      </c>
      <c r="B33" s="325" t="s">
        <v>99</v>
      </c>
      <c r="C33" s="429">
        <v>2206.7348707239453</v>
      </c>
      <c r="D33" s="429">
        <v>2439.6511411858037</v>
      </c>
      <c r="E33" s="429">
        <v>2163.095855434326</v>
      </c>
      <c r="F33" s="427">
        <v>160.6737438153277</v>
      </c>
      <c r="G33" s="427">
        <v>158.04943905064809</v>
      </c>
      <c r="H33" s="427">
        <v>117.84889594817984</v>
      </c>
    </row>
    <row r="34" spans="1:8" ht="18" customHeight="1">
      <c r="A34" s="324" t="s">
        <v>123</v>
      </c>
      <c r="B34" s="325" t="s">
        <v>99</v>
      </c>
      <c r="C34" s="429">
        <v>2353.2189279326808</v>
      </c>
      <c r="D34" s="429">
        <v>2600.4108570806325</v>
      </c>
      <c r="E34" s="429">
        <v>2380.738235426847</v>
      </c>
      <c r="F34" s="427">
        <v>104.33043407716983</v>
      </c>
      <c r="G34" s="427">
        <v>101.084970148907</v>
      </c>
      <c r="H34" s="427">
        <v>102.72501580091387</v>
      </c>
    </row>
    <row r="35" spans="1:8" ht="18" customHeight="1">
      <c r="A35" s="324" t="s">
        <v>124</v>
      </c>
      <c r="B35" s="325" t="s">
        <v>113</v>
      </c>
      <c r="C35" s="429">
        <v>56.480283</v>
      </c>
      <c r="D35" s="429">
        <v>52.204985000000008</v>
      </c>
      <c r="E35" s="429">
        <v>59.386379999999974</v>
      </c>
      <c r="F35" s="427">
        <v>106.64893687328485</v>
      </c>
      <c r="G35" s="427">
        <v>126.63069356188075</v>
      </c>
      <c r="H35" s="427">
        <v>97.009724514956474</v>
      </c>
    </row>
    <row r="36" spans="1:8" ht="27" customHeight="1">
      <c r="A36" s="332" t="s">
        <v>439</v>
      </c>
      <c r="B36" s="329" t="s">
        <v>453</v>
      </c>
      <c r="C36" s="430">
        <v>123.7924757530436</v>
      </c>
      <c r="D36" s="430">
        <v>97.615939096515305</v>
      </c>
      <c r="E36" s="430">
        <v>174.2278054551733</v>
      </c>
      <c r="F36" s="428">
        <v>134.99419945466238</v>
      </c>
      <c r="G36" s="428">
        <v>144.44549981969453</v>
      </c>
      <c r="H36" s="428">
        <v>150.01932854381323</v>
      </c>
    </row>
    <row r="37" spans="1:8" ht="18" customHeight="1">
      <c r="A37" s="324" t="s">
        <v>125</v>
      </c>
      <c r="B37" s="325" t="s">
        <v>126</v>
      </c>
      <c r="C37" s="429">
        <v>4230.0456615077801</v>
      </c>
      <c r="D37" s="429">
        <v>2952.3518028013923</v>
      </c>
      <c r="E37" s="429">
        <v>1252.203455366699</v>
      </c>
      <c r="F37" s="427">
        <v>124.17414297658284</v>
      </c>
      <c r="G37" s="427">
        <v>80.860277731848157</v>
      </c>
      <c r="H37" s="427">
        <v>20.540423871848727</v>
      </c>
    </row>
    <row r="38" spans="1:8" ht="18" customHeight="1">
      <c r="A38" s="324" t="s">
        <v>127</v>
      </c>
      <c r="B38" s="325" t="s">
        <v>128</v>
      </c>
      <c r="C38" s="429">
        <v>74.055585204901789</v>
      </c>
      <c r="D38" s="429">
        <v>85.021697169500086</v>
      </c>
      <c r="E38" s="429">
        <v>56.073181397393185</v>
      </c>
      <c r="F38" s="427">
        <v>121.66987350064369</v>
      </c>
      <c r="G38" s="427">
        <v>182.49503025317426</v>
      </c>
      <c r="H38" s="427">
        <v>75.761413998832879</v>
      </c>
    </row>
    <row r="39" spans="1:8" ht="18" customHeight="1">
      <c r="A39" s="324" t="s">
        <v>129</v>
      </c>
      <c r="B39" s="325" t="s">
        <v>99</v>
      </c>
      <c r="C39" s="429">
        <v>763.16644850034095</v>
      </c>
      <c r="D39" s="429">
        <v>779.00934868916352</v>
      </c>
      <c r="E39" s="429">
        <v>592.84849321420052</v>
      </c>
      <c r="F39" s="427">
        <v>98.987676847364625</v>
      </c>
      <c r="G39" s="427">
        <v>125.60412581047767</v>
      </c>
      <c r="H39" s="427">
        <v>73.901006165318677</v>
      </c>
    </row>
    <row r="40" spans="1:8" ht="18" customHeight="1">
      <c r="A40" s="324" t="s">
        <v>130</v>
      </c>
      <c r="B40" s="325" t="s">
        <v>131</v>
      </c>
      <c r="C40" s="429">
        <v>55.627952922600002</v>
      </c>
      <c r="D40" s="429">
        <v>67.022916983020025</v>
      </c>
      <c r="E40" s="429">
        <v>61.128253010703077</v>
      </c>
      <c r="F40" s="427">
        <v>103.31197454706404</v>
      </c>
      <c r="G40" s="427">
        <v>113.39475035404021</v>
      </c>
      <c r="H40" s="427">
        <v>95.787796902481517</v>
      </c>
    </row>
    <row r="41" spans="1:8" ht="18" customHeight="1">
      <c r="A41" s="324" t="s">
        <v>132</v>
      </c>
      <c r="B41" s="325" t="s">
        <v>451</v>
      </c>
      <c r="C41" s="429">
        <v>778.15464313715324</v>
      </c>
      <c r="D41" s="429">
        <v>830.21349567192215</v>
      </c>
      <c r="E41" s="429">
        <v>825.02539237228075</v>
      </c>
      <c r="F41" s="427">
        <v>103.08100308348335</v>
      </c>
      <c r="G41" s="427">
        <v>105.11692778829097</v>
      </c>
      <c r="H41" s="427">
        <v>102.58711926305585</v>
      </c>
    </row>
    <row r="42" spans="1:8" ht="17.100000000000001" customHeight="1">
      <c r="A42" s="59"/>
    </row>
    <row r="43" spans="1:8" ht="17.100000000000001" customHeight="1">
      <c r="A43" s="59"/>
    </row>
    <row r="44" spans="1:8" ht="17.100000000000001" customHeight="1"/>
    <row r="45" spans="1:8" ht="15.6">
      <c r="A45"/>
      <c r="B45"/>
      <c r="C45"/>
      <c r="D45"/>
      <c r="E45"/>
      <c r="F45"/>
      <c r="G45"/>
      <c r="H45"/>
    </row>
    <row r="46" spans="1:8" ht="15.6">
      <c r="A46"/>
      <c r="B46"/>
      <c r="C46"/>
      <c r="D46"/>
      <c r="E46"/>
      <c r="F46"/>
      <c r="G46"/>
      <c r="H46"/>
    </row>
    <row r="47" spans="1:8" ht="15.6">
      <c r="A47"/>
      <c r="B47"/>
      <c r="C47"/>
      <c r="D47"/>
      <c r="E47"/>
      <c r="F47"/>
      <c r="G47"/>
      <c r="H47"/>
    </row>
    <row r="48" spans="1:8" ht="15.6">
      <c r="A48"/>
      <c r="B48"/>
      <c r="C48"/>
      <c r="D48"/>
      <c r="E48"/>
      <c r="F48"/>
      <c r="G48"/>
      <c r="H48"/>
    </row>
    <row r="49" spans="1:8" ht="15.6">
      <c r="A49"/>
      <c r="B49"/>
      <c r="C49"/>
      <c r="D49"/>
      <c r="E49"/>
      <c r="F49"/>
      <c r="G49"/>
      <c r="H49"/>
    </row>
    <row r="50" spans="1:8" ht="15.6">
      <c r="A50"/>
      <c r="B50"/>
      <c r="C50"/>
      <c r="D50"/>
      <c r="E50"/>
      <c r="F50"/>
      <c r="G50"/>
      <c r="H50"/>
    </row>
    <row r="51" spans="1:8" ht="15.6">
      <c r="A51"/>
      <c r="B51"/>
      <c r="C51"/>
      <c r="D51"/>
      <c r="E51"/>
      <c r="F51"/>
      <c r="G51"/>
      <c r="H51"/>
    </row>
    <row r="52" spans="1:8" ht="15.6">
      <c r="A52"/>
      <c r="B52"/>
      <c r="C52"/>
      <c r="D52"/>
      <c r="E52"/>
      <c r="F52"/>
      <c r="G52"/>
      <c r="H52"/>
    </row>
    <row r="53" spans="1:8" ht="15.6">
      <c r="A53"/>
      <c r="B53"/>
      <c r="C53"/>
      <c r="D53"/>
      <c r="E53"/>
      <c r="F53"/>
      <c r="G53"/>
      <c r="H53"/>
    </row>
    <row r="54" spans="1:8" ht="15.6">
      <c r="A54"/>
      <c r="B54"/>
      <c r="C54"/>
      <c r="D54"/>
      <c r="E54"/>
      <c r="F54"/>
      <c r="G54"/>
      <c r="H54"/>
    </row>
    <row r="55" spans="1:8" ht="15.6">
      <c r="A55"/>
      <c r="B55"/>
      <c r="C55"/>
      <c r="D55"/>
      <c r="E55"/>
      <c r="F55"/>
      <c r="G55"/>
      <c r="H55"/>
    </row>
    <row r="56" spans="1:8" ht="15.6">
      <c r="A56"/>
      <c r="B56"/>
      <c r="C56"/>
      <c r="D56"/>
      <c r="E56"/>
      <c r="F56"/>
      <c r="G56"/>
      <c r="H56"/>
    </row>
    <row r="57" spans="1:8" ht="15.6">
      <c r="A57"/>
      <c r="B57"/>
      <c r="C57"/>
      <c r="D57"/>
      <c r="E57"/>
      <c r="F57"/>
      <c r="G57"/>
      <c r="H57"/>
    </row>
    <row r="58" spans="1:8" ht="15.6">
      <c r="A58"/>
      <c r="B58"/>
      <c r="C58"/>
      <c r="D58"/>
      <c r="E58"/>
      <c r="F58"/>
      <c r="G58"/>
      <c r="H58"/>
    </row>
    <row r="59" spans="1:8" ht="15.6">
      <c r="A59"/>
      <c r="B59"/>
      <c r="C59"/>
      <c r="D59"/>
      <c r="E59"/>
      <c r="F59"/>
      <c r="G59"/>
      <c r="H59"/>
    </row>
    <row r="60" spans="1:8" ht="15.6">
      <c r="A60"/>
      <c r="B60"/>
      <c r="C60"/>
      <c r="D60"/>
      <c r="E60"/>
      <c r="F60"/>
      <c r="G60"/>
      <c r="H60"/>
    </row>
    <row r="61" spans="1:8" ht="15.6">
      <c r="A61"/>
      <c r="B61"/>
      <c r="C61"/>
      <c r="D61"/>
      <c r="E61"/>
      <c r="F61"/>
      <c r="G61"/>
      <c r="H61"/>
    </row>
    <row r="62" spans="1:8" ht="15.6">
      <c r="A62"/>
      <c r="B62"/>
      <c r="C62"/>
      <c r="D62"/>
      <c r="E62"/>
      <c r="F62"/>
      <c r="G62"/>
      <c r="H62"/>
    </row>
    <row r="63" spans="1:8" ht="15.6">
      <c r="A63"/>
      <c r="B63"/>
      <c r="C63"/>
      <c r="D63"/>
      <c r="E63"/>
      <c r="F63"/>
      <c r="G63"/>
      <c r="H63"/>
    </row>
    <row r="64" spans="1:8" ht="15.6">
      <c r="A64"/>
      <c r="B64"/>
      <c r="C64"/>
      <c r="D64"/>
      <c r="E64"/>
      <c r="F64"/>
      <c r="G64"/>
      <c r="H64"/>
    </row>
    <row r="65" spans="1:8" ht="15.6">
      <c r="A65"/>
      <c r="B65"/>
      <c r="C65"/>
      <c r="D65"/>
      <c r="E65"/>
      <c r="F65"/>
      <c r="G65"/>
      <c r="H65"/>
    </row>
    <row r="66" spans="1:8" ht="18" customHeight="1">
      <c r="A66"/>
      <c r="B66"/>
      <c r="C66"/>
      <c r="D66"/>
      <c r="E66"/>
      <c r="F66"/>
      <c r="G66"/>
      <c r="H66"/>
    </row>
    <row r="67" spans="1:8" ht="18" customHeight="1">
      <c r="A67"/>
      <c r="B67"/>
      <c r="C67"/>
      <c r="D67"/>
      <c r="E67"/>
      <c r="F67"/>
      <c r="G67"/>
      <c r="H67"/>
    </row>
    <row r="68" spans="1:8" ht="18" customHeight="1">
      <c r="A68"/>
      <c r="B68"/>
      <c r="C68"/>
      <c r="D68"/>
      <c r="E68"/>
      <c r="F68"/>
      <c r="G68"/>
      <c r="H68"/>
    </row>
    <row r="69" spans="1:8" ht="18" customHeight="1">
      <c r="A69"/>
      <c r="B69"/>
      <c r="C69"/>
      <c r="D69"/>
      <c r="E69"/>
      <c r="F69"/>
      <c r="G69"/>
      <c r="H69"/>
    </row>
    <row r="70" spans="1:8" ht="18" customHeight="1">
      <c r="A70"/>
      <c r="B70"/>
      <c r="C70"/>
      <c r="D70"/>
      <c r="E70"/>
      <c r="F70"/>
      <c r="G70"/>
      <c r="H70"/>
    </row>
    <row r="71" spans="1:8" ht="18" customHeight="1">
      <c r="A71"/>
      <c r="B71"/>
      <c r="C71"/>
      <c r="D71"/>
      <c r="E71"/>
      <c r="F71"/>
      <c r="G71"/>
      <c r="H71"/>
    </row>
    <row r="72" spans="1:8" ht="18" customHeight="1">
      <c r="A72"/>
      <c r="B72"/>
      <c r="C72"/>
      <c r="D72"/>
      <c r="E72"/>
      <c r="F72"/>
      <c r="G72"/>
      <c r="H72"/>
    </row>
    <row r="73" spans="1:8" ht="18" customHeight="1">
      <c r="A73"/>
      <c r="B73"/>
      <c r="C73"/>
      <c r="D73"/>
      <c r="E73"/>
      <c r="F73"/>
      <c r="G73"/>
      <c r="H73"/>
    </row>
    <row r="74" spans="1:8" ht="18" customHeight="1">
      <c r="A74"/>
      <c r="B74"/>
      <c r="C74"/>
      <c r="D74"/>
      <c r="E74"/>
      <c r="F74"/>
      <c r="G74"/>
      <c r="H74"/>
    </row>
    <row r="75" spans="1:8" ht="18" customHeight="1">
      <c r="A75"/>
      <c r="B75"/>
      <c r="C75"/>
      <c r="D75"/>
      <c r="E75"/>
      <c r="F75"/>
      <c r="G75"/>
      <c r="H75"/>
    </row>
    <row r="76" spans="1:8" ht="18" customHeight="1">
      <c r="A76"/>
      <c r="B76"/>
      <c r="C76"/>
      <c r="D76"/>
      <c r="E76"/>
      <c r="F76"/>
      <c r="G76"/>
      <c r="H76"/>
    </row>
    <row r="77" spans="1:8" ht="18" customHeight="1">
      <c r="A77"/>
      <c r="B77"/>
      <c r="C77"/>
      <c r="D77"/>
      <c r="E77"/>
      <c r="F77"/>
      <c r="G77"/>
      <c r="H77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12.LĐCN</vt:lpstr>
      <vt:lpstr>6. LĐCN_DP</vt:lpstr>
      <vt:lpstr>DN0</vt:lpstr>
      <vt:lpstr>DN1 (2)</vt:lpstr>
      <vt:lpstr>14. DN quay lai hoat dong</vt:lpstr>
      <vt:lpstr>15. DN Ngừng có thời hạn</vt:lpstr>
      <vt:lpstr>16.DN giải thể</vt:lpstr>
      <vt:lpstr>18.VĐTTXH</vt:lpstr>
      <vt:lpstr>19.VonNSNNthang</vt:lpstr>
      <vt:lpstr>20.VonNSNNquy</vt:lpstr>
      <vt:lpstr>21.DTNN (2)</vt:lpstr>
      <vt:lpstr>22-23.Tongmuc</vt:lpstr>
      <vt:lpstr>24.XK thang</vt:lpstr>
      <vt:lpstr>25.XKquy</vt:lpstr>
      <vt:lpstr>26.NKthang</vt:lpstr>
      <vt:lpstr>27.NKquy</vt:lpstr>
      <vt:lpstr>28.XNKdichvu</vt:lpstr>
      <vt:lpstr>29.CPI</vt:lpstr>
      <vt:lpstr>30.Gia SX</vt:lpstr>
      <vt:lpstr>31.Gia NVL</vt:lpstr>
      <vt:lpstr>32.Gia Van tai</vt:lpstr>
      <vt:lpstr>33.Gia XK</vt:lpstr>
      <vt:lpstr>34.Gia NK</vt:lpstr>
      <vt:lpstr>35.TygiaTM</vt:lpstr>
      <vt:lpstr>36.Vantaithang</vt:lpstr>
      <vt:lpstr>37.Vantaiquy</vt:lpstr>
      <vt:lpstr>Sheet3</vt:lpstr>
      <vt:lpstr>Sheet4</vt:lpstr>
      <vt:lpstr>38.KQTthang</vt:lpstr>
      <vt:lpstr>Du lich quý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2021-09-28T11:49:42Z</cp:lastPrinted>
  <dcterms:created xsi:type="dcterms:W3CDTF">2018-08-01T13:07:17Z</dcterms:created>
  <dcterms:modified xsi:type="dcterms:W3CDTF">2021-09-29T01:23:47Z</dcterms:modified>
</cp:coreProperties>
</file>