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510" firstSheet="43" activeTab="13"/>
  </bookViews>
  <sheets>
    <sheet name="1.GDP-HH" sheetId="51" r:id="rId1"/>
    <sheet name="2.GDP-SS" sheetId="52" r:id="rId2"/>
    <sheet name="3. SXNN" sheetId="1" r:id="rId3"/>
    <sheet name="4. Vu Dong xuan" sheetId="2" r:id="rId4"/>
    <sheet name="5. NSSL Dong Xuan" sheetId="3" r:id="rId5"/>
    <sheet name="6-7.Channuoi-Lam nghiep" sheetId="4" r:id="rId6"/>
    <sheet name="8.Thuy san" sheetId="5" r:id="rId7"/>
    <sheet name="9.IIPthang" sheetId="6" r:id="rId8"/>
    <sheet name="10.IIPquy" sheetId="7" r:id="rId9"/>
    <sheet name="11.SPCNthang" sheetId="42" r:id="rId10"/>
    <sheet name="12.SPCNquy" sheetId="43" r:id="rId11"/>
    <sheet name="13.CS TT TK" sheetId="10" r:id="rId12"/>
    <sheet name="14.LĐCN" sheetId="11" r:id="rId13"/>
    <sheet name="15. LĐCN_DP" sheetId="12" r:id="rId14"/>
    <sheet name="16. Chi tieu DN" sheetId="13" r:id="rId15"/>
    <sheet name="17. DN DK thanh lap" sheetId="14" r:id="rId16"/>
    <sheet name="18. DN quay lai hoat dong" sheetId="15" r:id="rId17"/>
    <sheet name="19. DN Ngừng có thời hạn" sheetId="16" r:id="rId18"/>
    <sheet name="20.DN giải thể" sheetId="17" r:id="rId19"/>
    <sheet name="21.VĐTTXH" sheetId="18" r:id="rId20"/>
    <sheet name="22.VNSNN tháng" sheetId="19" r:id="rId21"/>
    <sheet name="23.VNSNN quý" sheetId="20" r:id="rId22"/>
    <sheet name="24.DTNN" sheetId="21" r:id="rId23"/>
    <sheet name="25.Tongmuc" sheetId="22" r:id="rId24"/>
    <sheet name="26.TM_Quy" sheetId="39" r:id="rId25"/>
    <sheet name="27.xuất khẩu tháng" sheetId="44" r:id="rId26"/>
    <sheet name="28.XK quy" sheetId="45" r:id="rId27"/>
    <sheet name="29.nhập khẩu tháng" sheetId="46" r:id="rId28"/>
    <sheet name="30.NK quy" sheetId="47" r:id="rId29"/>
    <sheet name="31. XNK Dich vu" sheetId="48" r:id="rId30"/>
    <sheet name="32.CPI" sheetId="41" r:id="rId31"/>
    <sheet name="33.Gia SX" sheetId="30" r:id="rId32"/>
    <sheet name="34.Gia Van tai" sheetId="31" r:id="rId33"/>
    <sheet name="35.Gia NVL" sheetId="32" r:id="rId34"/>
    <sheet name="36.Gia XK" sheetId="33" r:id="rId35"/>
    <sheet name="37.Gia NK" sheetId="34" r:id="rId36"/>
    <sheet name="38.TygiaTM" sheetId="35" r:id="rId37"/>
    <sheet name="39.Van tai HK" sheetId="24" r:id="rId38"/>
    <sheet name="40.Van tai HK quy" sheetId="25" r:id="rId39"/>
    <sheet name="41. VT HH" sheetId="26" r:id="rId40"/>
    <sheet name="42.Van tai HH quy" sheetId="27" r:id="rId41"/>
    <sheet name="43.Du lich " sheetId="28" r:id="rId42"/>
    <sheet name="44.Du lich quý" sheetId="29" r:id="rId43"/>
    <sheet name="45.Laodong" sheetId="36" r:id="rId44"/>
    <sheet name="46.thatnghiep" sheetId="37" r:id="rId45"/>
    <sheet name="47.LĐPhiCT" sheetId="38" r:id="rId46"/>
    <sheet name="48.XHMT" sheetId="40" r:id="rId47"/>
  </sheets>
  <externalReferences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\0" localSheetId="0">'[1]PNT-QUOT-#3'!#REF!</definedName>
    <definedName name="\0" localSheetId="8">'[2]PNT-QUOT-#3'!#REF!</definedName>
    <definedName name="\0" localSheetId="10">'[2]PNT-QUOT-#3'!#REF!</definedName>
    <definedName name="\0" localSheetId="13">'[2]PNT-QUOT-#3'!#REF!</definedName>
    <definedName name="\0" localSheetId="15">'[2]PNT-QUOT-#3'!#REF!</definedName>
    <definedName name="\0" localSheetId="16">'[2]PNT-QUOT-#3'!#REF!</definedName>
    <definedName name="\0" localSheetId="17">'[2]PNT-QUOT-#3'!#REF!</definedName>
    <definedName name="\0" localSheetId="1">'[1]PNT-QUOT-#3'!#REF!</definedName>
    <definedName name="\0" localSheetId="18">'[2]PNT-QUOT-#3'!#REF!</definedName>
    <definedName name="\0" localSheetId="2">'[1]PNT-QUOT-#3'!#REF!</definedName>
    <definedName name="\0" localSheetId="29">'[3]PNT-QUOT-#3'!#REF!</definedName>
    <definedName name="\0" localSheetId="30">'[1]PNT-QUOT-#3'!#REF!</definedName>
    <definedName name="\0" localSheetId="38">'[1]PNT-QUOT-#3'!#REF!</definedName>
    <definedName name="\0" localSheetId="40">'[1]PNT-QUOT-#3'!#REF!</definedName>
    <definedName name="\0" localSheetId="42">'[1]PNT-QUOT-#3'!#REF!</definedName>
    <definedName name="\0" localSheetId="46">'[2]PNT-QUOT-#3'!#REF!</definedName>
    <definedName name="\0" localSheetId="4">'[1]PNT-QUOT-#3'!#REF!</definedName>
    <definedName name="\0" localSheetId="5">'[1]PNT-QUOT-#3'!#REF!</definedName>
    <definedName name="\0">'[1]PNT-QUOT-#3'!#REF!</definedName>
    <definedName name="\z" localSheetId="0">'[1]COAT&amp;WRAP-QIOT-#3'!#REF!</definedName>
    <definedName name="\z" localSheetId="8">'[2]COAT&amp;WRAP-QIOT-#3'!#REF!</definedName>
    <definedName name="\z" localSheetId="10">'[2]COAT&amp;WRAP-QIOT-#3'!#REF!</definedName>
    <definedName name="\z" localSheetId="13">'[2]COAT&amp;WRAP-QIOT-#3'!#REF!</definedName>
    <definedName name="\z" localSheetId="15">'[2]COAT&amp;WRAP-QIOT-#3'!#REF!</definedName>
    <definedName name="\z" localSheetId="16">'[2]COAT&amp;WRAP-QIOT-#3'!#REF!</definedName>
    <definedName name="\z" localSheetId="17">'[2]COAT&amp;WRAP-QIOT-#3'!#REF!</definedName>
    <definedName name="\z" localSheetId="1">'[1]COAT&amp;WRAP-QIOT-#3'!#REF!</definedName>
    <definedName name="\z" localSheetId="18">'[2]COAT&amp;WRAP-QIOT-#3'!#REF!</definedName>
    <definedName name="\z" localSheetId="2">'[1]COAT&amp;WRAP-QIOT-#3'!#REF!</definedName>
    <definedName name="\z" localSheetId="29">'[3]COAT&amp;WRAP-QIOT-#3'!#REF!</definedName>
    <definedName name="\z" localSheetId="30">'[1]COAT&amp;WRAP-QIOT-#3'!#REF!</definedName>
    <definedName name="\z" localSheetId="38">'[1]COAT&amp;WRAP-QIOT-#3'!#REF!</definedName>
    <definedName name="\z" localSheetId="40">'[1]COAT&amp;WRAP-QIOT-#3'!#REF!</definedName>
    <definedName name="\z" localSheetId="42">'[1]COAT&amp;WRAP-QIOT-#3'!#REF!</definedName>
    <definedName name="\z" localSheetId="46">'[2]COAT&amp;WRAP-QIOT-#3'!#REF!</definedName>
    <definedName name="\z" localSheetId="4">'[1]COAT&amp;WRAP-QIOT-#3'!#REF!</definedName>
    <definedName name="\z" localSheetId="5">'[1]COAT&amp;WRAP-QIOT-#3'!#REF!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13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18" hidden="1">{"'TDTGT (theo Dphuong)'!$A$4:$F$75"}</definedName>
    <definedName name="_________h1" localSheetId="2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4" hidden="1">{"'TDTGT (theo Dphuong)'!$A$4:$F$75"}</definedName>
    <definedName name="_________h1" localSheetId="35" hidden="1">{"'TDTGT (theo Dphuong)'!$A$4:$F$75"}</definedName>
    <definedName name="_________h1" localSheetId="36" hidden="1">{"'TDTGT (theo Dphuong)'!$A$4:$F$75"}</definedName>
    <definedName name="_________h1" localSheetId="41" hidden="1">{"'TDTGT (theo Dphuong)'!$A$4:$F$75"}</definedName>
    <definedName name="_________h1" localSheetId="42" hidden="1">{"'TDTGT (theo Dphuong)'!$A$4:$F$75"}</definedName>
    <definedName name="_________h1" localSheetId="46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3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18" hidden="1">{"'TDTGT (theo Dphuong)'!$A$4:$F$75"}</definedName>
    <definedName name="________h1" localSheetId="2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4" hidden="1">{"'TDTGT (theo Dphuong)'!$A$4:$F$75"}</definedName>
    <definedName name="________h1" localSheetId="35" hidden="1">{"'TDTGT (theo Dphuong)'!$A$4:$F$75"}</definedName>
    <definedName name="________h1" localSheetId="36" hidden="1">{"'TDTGT (theo Dphuong)'!$A$4:$F$75"}</definedName>
    <definedName name="________h1" localSheetId="41" hidden="1">{"'TDTGT (theo Dphuong)'!$A$4:$F$75"}</definedName>
    <definedName name="________h1" localSheetId="42" hidden="1">{"'TDTGT (theo Dphuong)'!$A$4:$F$75"}</definedName>
    <definedName name="________h1" localSheetId="46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3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18" hidden="1">{"'TDTGT (theo Dphuong)'!$A$4:$F$75"}</definedName>
    <definedName name="_______h1" localSheetId="2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4" hidden="1">{"'TDTGT (theo Dphuong)'!$A$4:$F$75"}</definedName>
    <definedName name="_______h1" localSheetId="35" hidden="1">{"'TDTGT (theo Dphuong)'!$A$4:$F$75"}</definedName>
    <definedName name="_______h1" localSheetId="36" hidden="1">{"'TDTGT (theo Dphuong)'!$A$4:$F$75"}</definedName>
    <definedName name="_______h1" localSheetId="41" hidden="1">{"'TDTGT (theo Dphuong)'!$A$4:$F$75"}</definedName>
    <definedName name="_______h1" localSheetId="42" hidden="1">{"'TDTGT (theo Dphuong)'!$A$4:$F$75"}</definedName>
    <definedName name="_______h1" localSheetId="46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3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18" hidden="1">{#N/A,#N/A,FALSE,"Chung"}</definedName>
    <definedName name="______B5" localSheetId="2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4" hidden="1">{#N/A,#N/A,FALSE,"Chung"}</definedName>
    <definedName name="______B5" localSheetId="35" hidden="1">{#N/A,#N/A,FALSE,"Chung"}</definedName>
    <definedName name="______B5" localSheetId="36" hidden="1">{#N/A,#N/A,FALSE,"Chung"}</definedName>
    <definedName name="______B5" localSheetId="41" hidden="1">{#N/A,#N/A,FALSE,"Chung"}</definedName>
    <definedName name="______B5" localSheetId="42" hidden="1">{#N/A,#N/A,FALSE,"Chung"}</definedName>
    <definedName name="______B5" localSheetId="46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3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18" hidden="1">{"'TDTGT (theo Dphuong)'!$A$4:$F$75"}</definedName>
    <definedName name="______h1" localSheetId="2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4" hidden="1">{"'TDTGT (theo Dphuong)'!$A$4:$F$75"}</definedName>
    <definedName name="______h1" localSheetId="35" hidden="1">{"'TDTGT (theo Dphuong)'!$A$4:$F$75"}</definedName>
    <definedName name="______h1" localSheetId="36" hidden="1">{"'TDTGT (theo Dphuong)'!$A$4:$F$75"}</definedName>
    <definedName name="______h1" localSheetId="41" hidden="1">{"'TDTGT (theo Dphuong)'!$A$4:$F$75"}</definedName>
    <definedName name="______h1" localSheetId="42" hidden="1">{"'TDTGT (theo Dphuong)'!$A$4:$F$75"}</definedName>
    <definedName name="______h1" localSheetId="46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3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18" hidden="1">{"'TDTGT (theo Dphuong)'!$A$4:$F$75"}</definedName>
    <definedName name="______h2" localSheetId="2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4" hidden="1">{"'TDTGT (theo Dphuong)'!$A$4:$F$75"}</definedName>
    <definedName name="______h2" localSheetId="35" hidden="1">{"'TDTGT (theo Dphuong)'!$A$4:$F$75"}</definedName>
    <definedName name="______h2" localSheetId="36" hidden="1">{"'TDTGT (theo Dphuong)'!$A$4:$F$75"}</definedName>
    <definedName name="______h2" localSheetId="41" hidden="1">{"'TDTGT (theo Dphuong)'!$A$4:$F$75"}</definedName>
    <definedName name="______h2" localSheetId="42" hidden="1">{"'TDTGT (theo Dphuong)'!$A$4:$F$75"}</definedName>
    <definedName name="______h2" localSheetId="46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3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18" hidden="1">{#N/A,#N/A,FALSE,"Chung"}</definedName>
    <definedName name="_____B5" localSheetId="2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4" hidden="1">{#N/A,#N/A,FALSE,"Chung"}</definedName>
    <definedName name="_____B5" localSheetId="35" hidden="1">{#N/A,#N/A,FALSE,"Chung"}</definedName>
    <definedName name="_____B5" localSheetId="36" hidden="1">{#N/A,#N/A,FALSE,"Chung"}</definedName>
    <definedName name="_____B5" localSheetId="41" hidden="1">{#N/A,#N/A,FALSE,"Chung"}</definedName>
    <definedName name="_____B5" localSheetId="42" hidden="1">{#N/A,#N/A,FALSE,"Chung"}</definedName>
    <definedName name="_____B5" localSheetId="46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3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18" hidden="1">{"'TDTGT (theo Dphuong)'!$A$4:$F$75"}</definedName>
    <definedName name="_____h1" localSheetId="2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4" hidden="1">{"'TDTGT (theo Dphuong)'!$A$4:$F$75"}</definedName>
    <definedName name="_____h1" localSheetId="35" hidden="1">{"'TDTGT (theo Dphuong)'!$A$4:$F$75"}</definedName>
    <definedName name="_____h1" localSheetId="36" hidden="1">{"'TDTGT (theo Dphuong)'!$A$4:$F$75"}</definedName>
    <definedName name="_____h1" localSheetId="41" hidden="1">{"'TDTGT (theo Dphuong)'!$A$4:$F$75"}</definedName>
    <definedName name="_____h1" localSheetId="42" hidden="1">{"'TDTGT (theo Dphuong)'!$A$4:$F$75"}</definedName>
    <definedName name="_____h1" localSheetId="46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3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18" hidden="1">{"'TDTGT (theo Dphuong)'!$A$4:$F$75"}</definedName>
    <definedName name="_____h2" localSheetId="2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4" hidden="1">{"'TDTGT (theo Dphuong)'!$A$4:$F$75"}</definedName>
    <definedName name="_____h2" localSheetId="35" hidden="1">{"'TDTGT (theo Dphuong)'!$A$4:$F$75"}</definedName>
    <definedName name="_____h2" localSheetId="36" hidden="1">{"'TDTGT (theo Dphuong)'!$A$4:$F$75"}</definedName>
    <definedName name="_____h2" localSheetId="41" hidden="1">{"'TDTGT (theo Dphuong)'!$A$4:$F$75"}</definedName>
    <definedName name="_____h2" localSheetId="42" hidden="1">{"'TDTGT (theo Dphuong)'!$A$4:$F$75"}</definedName>
    <definedName name="_____h2" localSheetId="46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3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18" hidden="1">{#N/A,#N/A,FALSE,"Chung"}</definedName>
    <definedName name="____B5" localSheetId="2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4" hidden="1">{#N/A,#N/A,FALSE,"Chung"}</definedName>
    <definedName name="____B5" localSheetId="35" hidden="1">{#N/A,#N/A,FALSE,"Chung"}</definedName>
    <definedName name="____B5" localSheetId="36" hidden="1">{#N/A,#N/A,FALSE,"Chung"}</definedName>
    <definedName name="____B5" localSheetId="41" hidden="1">{#N/A,#N/A,FALSE,"Chung"}</definedName>
    <definedName name="____B5" localSheetId="42" hidden="1">{#N/A,#N/A,FALSE,"Chung"}</definedName>
    <definedName name="____B5" localSheetId="46" hidden="1">{#N/A,#N/A,FALSE,"Chung"}</definedName>
    <definedName name="____B5" localSheetId="5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3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18" hidden="1">{"'TDTGT (theo Dphuong)'!$A$4:$F$75"}</definedName>
    <definedName name="____h1" localSheetId="2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4" hidden="1">{"'TDTGT (theo Dphuong)'!$A$4:$F$75"}</definedName>
    <definedName name="____h1" localSheetId="35" hidden="1">{"'TDTGT (theo Dphuong)'!$A$4:$F$75"}</definedName>
    <definedName name="____h1" localSheetId="36" hidden="1">{"'TDTGT (theo Dphuong)'!$A$4:$F$75"}</definedName>
    <definedName name="____h1" localSheetId="41" hidden="1">{"'TDTGT (theo Dphuong)'!$A$4:$F$75"}</definedName>
    <definedName name="____h1" localSheetId="42" hidden="1">{"'TDTGT (theo Dphuong)'!$A$4:$F$75"}</definedName>
    <definedName name="____h1" localSheetId="46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3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18" hidden="1">{"'TDTGT (theo Dphuong)'!$A$4:$F$75"}</definedName>
    <definedName name="____h2" localSheetId="2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4" hidden="1">{"'TDTGT (theo Dphuong)'!$A$4:$F$75"}</definedName>
    <definedName name="____h2" localSheetId="35" hidden="1">{"'TDTGT (theo Dphuong)'!$A$4:$F$75"}</definedName>
    <definedName name="____h2" localSheetId="36" hidden="1">{"'TDTGT (theo Dphuong)'!$A$4:$F$75"}</definedName>
    <definedName name="____h2" localSheetId="41" hidden="1">{"'TDTGT (theo Dphuong)'!$A$4:$F$75"}</definedName>
    <definedName name="____h2" localSheetId="42" hidden="1">{"'TDTGT (theo Dphuong)'!$A$4:$F$75"}</definedName>
    <definedName name="____h2" localSheetId="46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3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18" hidden="1">{#N/A,#N/A,FALSE,"Chung"}</definedName>
    <definedName name="___B5" localSheetId="2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4" hidden="1">{#N/A,#N/A,FALSE,"Chung"}</definedName>
    <definedName name="___B5" localSheetId="35" hidden="1">{#N/A,#N/A,FALSE,"Chung"}</definedName>
    <definedName name="___B5" localSheetId="36" hidden="1">{#N/A,#N/A,FALSE,"Chung"}</definedName>
    <definedName name="___B5" localSheetId="41" hidden="1">{#N/A,#N/A,FALSE,"Chung"}</definedName>
    <definedName name="___B5" localSheetId="42" hidden="1">{#N/A,#N/A,FALSE,"Chung"}</definedName>
    <definedName name="___B5" localSheetId="46" hidden="1">{#N/A,#N/A,FALSE,"Chung"}</definedName>
    <definedName name="___B5" localSheetId="5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3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18" hidden="1">{"'TDTGT (theo Dphuong)'!$A$4:$F$75"}</definedName>
    <definedName name="___h1" localSheetId="2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4" hidden="1">{"'TDTGT (theo Dphuong)'!$A$4:$F$75"}</definedName>
    <definedName name="___h1" localSheetId="35" hidden="1">{"'TDTGT (theo Dphuong)'!$A$4:$F$75"}</definedName>
    <definedName name="___h1" localSheetId="36" hidden="1">{"'TDTGT (theo Dphuong)'!$A$4:$F$75"}</definedName>
    <definedName name="___h1" localSheetId="41" hidden="1">{"'TDTGT (theo Dphuong)'!$A$4:$F$75"}</definedName>
    <definedName name="___h1" localSheetId="42" hidden="1">{"'TDTGT (theo Dphuong)'!$A$4:$F$75"}</definedName>
    <definedName name="___h1" localSheetId="46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3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18" hidden="1">{"'TDTGT (theo Dphuong)'!$A$4:$F$75"}</definedName>
    <definedName name="___h2" localSheetId="2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4" hidden="1">{"'TDTGT (theo Dphuong)'!$A$4:$F$75"}</definedName>
    <definedName name="___h2" localSheetId="35" hidden="1">{"'TDTGT (theo Dphuong)'!$A$4:$F$75"}</definedName>
    <definedName name="___h2" localSheetId="36" hidden="1">{"'TDTGT (theo Dphuong)'!$A$4:$F$75"}</definedName>
    <definedName name="___h2" localSheetId="41" hidden="1">{"'TDTGT (theo Dphuong)'!$A$4:$F$75"}</definedName>
    <definedName name="___h2" localSheetId="42" hidden="1">{"'TDTGT (theo Dphuong)'!$A$4:$F$75"}</definedName>
    <definedName name="___h2" localSheetId="46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3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18" hidden="1">{#N/A,#N/A,FALSE,"Chung"}</definedName>
    <definedName name="__B5" localSheetId="2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4" hidden="1">{#N/A,#N/A,FALSE,"Chung"}</definedName>
    <definedName name="__B5" localSheetId="35" hidden="1">{#N/A,#N/A,FALSE,"Chung"}</definedName>
    <definedName name="__B5" localSheetId="36" hidden="1">{#N/A,#N/A,FALSE,"Chung"}</definedName>
    <definedName name="__B5" localSheetId="41" hidden="1">{#N/A,#N/A,FALSE,"Chung"}</definedName>
    <definedName name="__B5" localSheetId="42" hidden="1">{#N/A,#N/A,FALSE,"Chung"}</definedName>
    <definedName name="__B5" localSheetId="46" hidden="1">{#N/A,#N/A,FALSE,"Chung"}</definedName>
    <definedName name="__B5" localSheetId="5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3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18" hidden="1">{"'TDTGT (theo Dphuong)'!$A$4:$F$75"}</definedName>
    <definedName name="__h1" localSheetId="2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4" hidden="1">{"'TDTGT (theo Dphuong)'!$A$4:$F$75"}</definedName>
    <definedName name="__h1" localSheetId="35" hidden="1">{"'TDTGT (theo Dphuong)'!$A$4:$F$75"}</definedName>
    <definedName name="__h1" localSheetId="36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1" localSheetId="46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3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18" hidden="1">{"'TDTGT (theo Dphuong)'!$A$4:$F$75"}</definedName>
    <definedName name="__h2" localSheetId="2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4" hidden="1">{"'TDTGT (theo Dphuong)'!$A$4:$F$75"}</definedName>
    <definedName name="__h2" localSheetId="35" hidden="1">{"'TDTGT (theo Dphuong)'!$A$4:$F$75"}</definedName>
    <definedName name="__h2" localSheetId="36" hidden="1">{"'TDTGT (theo Dphuong)'!$A$4:$F$75"}</definedName>
    <definedName name="__h2" localSheetId="41" hidden="1">{"'TDTGT (theo Dphuong)'!$A$4:$F$75"}</definedName>
    <definedName name="__h2" localSheetId="42" hidden="1">{"'TDTGT (theo Dphuong)'!$A$4:$F$75"}</definedName>
    <definedName name="__h2" localSheetId="46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3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18" hidden="1">{#N/A,#N/A,FALSE,"Chung"}</definedName>
    <definedName name="_B5" localSheetId="2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4" hidden="1">{#N/A,#N/A,FALSE,"Chung"}</definedName>
    <definedName name="_B5" localSheetId="35" hidden="1">{#N/A,#N/A,FALSE,"Chung"}</definedName>
    <definedName name="_B5" localSheetId="36" hidden="1">{#N/A,#N/A,FALSE,"Chung"}</definedName>
    <definedName name="_B5" localSheetId="41" hidden="1">{#N/A,#N/A,FALSE,"Chung"}</definedName>
    <definedName name="_B5" localSheetId="42" hidden="1">{#N/A,#N/A,FALSE,"Chung"}</definedName>
    <definedName name="_B5" localSheetId="46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3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18" hidden="1">#REF!</definedName>
    <definedName name="_Fill" localSheetId="2" hidden="1">#REF!</definedName>
    <definedName name="_Fill" localSheetId="29" hidden="1">#REF!</definedName>
    <definedName name="_Fill" localSheetId="30" hidden="1">#REF!</definedName>
    <definedName name="_Fill" localSheetId="32" hidden="1">#REF!</definedName>
    <definedName name="_Fill" localSheetId="34" hidden="1">#REF!</definedName>
    <definedName name="_Fill" localSheetId="35" hidden="1">#REF!</definedName>
    <definedName name="_Fill" localSheetId="38" hidden="1">#REF!</definedName>
    <definedName name="_Fill" localSheetId="40" hidden="1">#REF!</definedName>
    <definedName name="_Fill" localSheetId="41" hidden="1">#REF!</definedName>
    <definedName name="_Fill" localSheetId="42" hidden="1">#REF!</definedName>
    <definedName name="_Fill" localSheetId="43" hidden="1">#REF!</definedName>
    <definedName name="_Fill" localSheetId="46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10" hidden="1">'12.SPCNquy'!$A$7:$F$40</definedName>
    <definedName name="_xlnm._FilterDatabase" localSheetId="15" hidden="1">'17. DN DK thanh lap'!$A$10:$C$10</definedName>
    <definedName name="_xlnm._FilterDatabase" localSheetId="16" hidden="1">'18. DN quay lai hoat dong'!$A$6:$D$6</definedName>
    <definedName name="_xlnm._FilterDatabase" localSheetId="17" hidden="1">'19. DN Ngừng có thời hạn'!$A$8:$D$8</definedName>
    <definedName name="_xlnm._FilterDatabase" localSheetId="18" hidden="1">'20.DN giải thể'!$A$8:$D$8</definedName>
    <definedName name="_h1" localSheetId="0" hidden="1">{"'TDTGT (theo Dphuong)'!$A$4:$F$75"}</definedName>
    <definedName name="_h1" localSheetId="13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18" hidden="1">{"'TDTGT (theo Dphuong)'!$A$4:$F$75"}</definedName>
    <definedName name="_h1" localSheetId="2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4" hidden="1">{"'TDTGT (theo Dphuong)'!$A$4:$F$75"}</definedName>
    <definedName name="_h1" localSheetId="35" hidden="1">{"'TDTGT (theo Dphuong)'!$A$4:$F$75"}</definedName>
    <definedName name="_h1" localSheetId="36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1" localSheetId="46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3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18" hidden="1">{"'TDTGT (theo Dphuong)'!$A$4:$F$75"}</definedName>
    <definedName name="_h2" localSheetId="2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4" hidden="1">{"'TDTGT (theo Dphuong)'!$A$4:$F$75"}</definedName>
    <definedName name="_h2" localSheetId="35" hidden="1">{"'TDTGT (theo Dphuong)'!$A$4:$F$75"}</definedName>
    <definedName name="_h2" localSheetId="36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_h2" localSheetId="46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'[2]PNT-QUOT-#3'!#REF!</definedName>
    <definedName name="A" localSheetId="13">'[2]PNT-QUOT-#3'!#REF!</definedName>
    <definedName name="A" localSheetId="15">'[2]PNT-QUOT-#3'!#REF!</definedName>
    <definedName name="A" localSheetId="16">'[2]PNT-QUOT-#3'!#REF!</definedName>
    <definedName name="A" localSheetId="17">'[2]PNT-QUOT-#3'!#REF!</definedName>
    <definedName name="A" localSheetId="1">'[1]PNT-QUOT-#3'!#REF!</definedName>
    <definedName name="A" localSheetId="18">'[2]PNT-QUOT-#3'!#REF!</definedName>
    <definedName name="A" localSheetId="24">'[2]PNT-QUOT-#3'!#REF!</definedName>
    <definedName name="A" localSheetId="2">'[1]PNT-QUOT-#3'!#REF!</definedName>
    <definedName name="A" localSheetId="30">'[2]PNT-QUOT-#3'!#REF!</definedName>
    <definedName name="A" localSheetId="38">'[1]PNT-QUOT-#3'!#REF!</definedName>
    <definedName name="A" localSheetId="40">'[1]PNT-QUOT-#3'!#REF!</definedName>
    <definedName name="A" localSheetId="42">'[1]PNT-QUOT-#3'!#REF!</definedName>
    <definedName name="A" localSheetId="46">'[2]PNT-QUOT-#3'!#REF!</definedName>
    <definedName name="A" localSheetId="4">'[1]PNT-QUOT-#3'!#REF!</definedName>
    <definedName name="A" localSheetId="5">'[1]PNT-QUOT-#3'!#REF!</definedName>
    <definedName name="A">'[2]PNT-QUOT-#3'!#REF!</definedName>
    <definedName name="AAA" localSheetId="0">'[4]MTL$-INTER'!#REF!</definedName>
    <definedName name="AAA" localSheetId="8">'[5]MTL$-INTER'!#REF!</definedName>
    <definedName name="AAA" localSheetId="10">'[5]MTL$-INTER'!#REF!</definedName>
    <definedName name="AAA" localSheetId="13">'[5]MTL$-INTER'!#REF!</definedName>
    <definedName name="AAA" localSheetId="15">'[5]MTL$-INTER'!#REF!</definedName>
    <definedName name="AAA" localSheetId="16">'[5]MTL$-INTER'!#REF!</definedName>
    <definedName name="AAA" localSheetId="17">'[5]MTL$-INTER'!#REF!</definedName>
    <definedName name="AAA" localSheetId="1">'[4]MTL$-INTER'!#REF!</definedName>
    <definedName name="AAA" localSheetId="18">'[5]MTL$-INTER'!#REF!</definedName>
    <definedName name="AAA" localSheetId="24">'[5]MTL$-INTER'!#REF!</definedName>
    <definedName name="AAA" localSheetId="2">'[6]MTL$-INTER'!#REF!</definedName>
    <definedName name="AAA" localSheetId="30">'[5]MTL$-INTER'!#REF!</definedName>
    <definedName name="AAA" localSheetId="38">'[7]MTL$-INTER'!#REF!</definedName>
    <definedName name="AAA" localSheetId="40">'[7]MTL$-INTER'!#REF!</definedName>
    <definedName name="AAA" localSheetId="42">'[7]MTL$-INTER'!#REF!</definedName>
    <definedName name="AAA" localSheetId="46">'[5]MTL$-INTER'!#REF!</definedName>
    <definedName name="AAA" localSheetId="4">'[8]MTL$-INTER'!#REF!</definedName>
    <definedName name="AAA" localSheetId="5">'[8]MTL$-INTER'!#REF!</definedName>
    <definedName name="AAA">'[5]MTL$-INTER'!#REF!</definedName>
    <definedName name="abc" localSheetId="0" hidden="1">{"'TDTGT (theo Dphuong)'!$A$4:$F$75"}</definedName>
    <definedName name="abc" localSheetId="13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18" hidden="1">{"'TDTGT (theo Dphuong)'!$A$4:$F$75"}</definedName>
    <definedName name="abc" localSheetId="2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4" hidden="1">{"'TDTGT (theo Dphuong)'!$A$4:$F$75"}</definedName>
    <definedName name="abc" localSheetId="35" hidden="1">{"'TDTGT (theo Dphuong)'!$A$4:$F$75"}</definedName>
    <definedName name="abc" localSheetId="36" hidden="1">{"'TDTGT (theo Dphuong)'!$A$4:$F$75"}</definedName>
    <definedName name="abc" localSheetId="41" hidden="1">{"'TDTGT (theo Dphuong)'!$A$4:$F$75"}</definedName>
    <definedName name="abc" localSheetId="42" hidden="1">{"'TDTGT (theo Dphuong)'!$A$4:$F$75"}</definedName>
    <definedName name="abc" localSheetId="46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3">#REF!</definedName>
    <definedName name="adsf" localSheetId="15">#REF!</definedName>
    <definedName name="adsf" localSheetId="16">#REF!</definedName>
    <definedName name="adsf" localSheetId="17">#REF!</definedName>
    <definedName name="adsf" localSheetId="1">#REF!</definedName>
    <definedName name="adsf" localSheetId="18">#REF!</definedName>
    <definedName name="adsf" localSheetId="2">#REF!</definedName>
    <definedName name="adsf" localSheetId="29">#REF!</definedName>
    <definedName name="adsf" localSheetId="30">#REF!</definedName>
    <definedName name="adsf" localSheetId="32">#REF!</definedName>
    <definedName name="adsf" localSheetId="34">#REF!</definedName>
    <definedName name="adsf" localSheetId="35">#REF!</definedName>
    <definedName name="adsf" localSheetId="36">#REF!</definedName>
    <definedName name="adsf" localSheetId="38">#REF!</definedName>
    <definedName name="adsf" localSheetId="40">#REF!</definedName>
    <definedName name="adsf" localSheetId="41">#REF!</definedName>
    <definedName name="adsf" localSheetId="42">#REF!</definedName>
    <definedName name="adsf" localSheetId="46">#REF!</definedName>
    <definedName name="adsf" localSheetId="5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3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18">#REF!</definedName>
    <definedName name="anpha" localSheetId="2">#REF!</definedName>
    <definedName name="anpha" localSheetId="29">#REF!</definedName>
    <definedName name="anpha" localSheetId="30">#REF!</definedName>
    <definedName name="anpha" localSheetId="32">#REF!</definedName>
    <definedName name="anpha" localSheetId="38">#REF!</definedName>
    <definedName name="anpha" localSheetId="40">#REF!</definedName>
    <definedName name="anpha" localSheetId="41">#REF!</definedName>
    <definedName name="anpha" localSheetId="42">#REF!</definedName>
    <definedName name="anpha" localSheetId="46">#REF!</definedName>
    <definedName name="anpha" localSheetId="5">#REF!</definedName>
    <definedName name="anpha">#REF!</definedName>
    <definedName name="B" localSheetId="0">'[1]PNT-QUOT-#3'!#REF!</definedName>
    <definedName name="B" localSheetId="8">'[2]PNT-QUOT-#3'!#REF!</definedName>
    <definedName name="B" localSheetId="10">'[2]PNT-QUOT-#3'!#REF!</definedName>
    <definedName name="B" localSheetId="13">'[2]PNT-QUOT-#3'!#REF!</definedName>
    <definedName name="B" localSheetId="15">'[2]PNT-QUOT-#3'!#REF!</definedName>
    <definedName name="B" localSheetId="16">'[2]PNT-QUOT-#3'!#REF!</definedName>
    <definedName name="B" localSheetId="17">'[2]PNT-QUOT-#3'!#REF!</definedName>
    <definedName name="B" localSheetId="1">'[1]PNT-QUOT-#3'!#REF!</definedName>
    <definedName name="B" localSheetId="18">'[2]PNT-QUOT-#3'!#REF!</definedName>
    <definedName name="B" localSheetId="24">'[2]PNT-QUOT-#3'!#REF!</definedName>
    <definedName name="B" localSheetId="2">'[1]PNT-QUOT-#3'!#REF!</definedName>
    <definedName name="B" localSheetId="30">'[2]PNT-QUOT-#3'!#REF!</definedName>
    <definedName name="B" localSheetId="38">'[1]PNT-QUOT-#3'!#REF!</definedName>
    <definedName name="B" localSheetId="40">'[1]PNT-QUOT-#3'!#REF!</definedName>
    <definedName name="B" localSheetId="42">'[1]PNT-QUOT-#3'!#REF!</definedName>
    <definedName name="B" localSheetId="46">'[2]PNT-QUOT-#3'!#REF!</definedName>
    <definedName name="B" localSheetId="4">'[1]PNT-QUOT-#3'!#REF!</definedName>
    <definedName name="B" localSheetId="5">'[1]PNT-QUOT-#3'!#REF!</definedName>
    <definedName name="B">'[2]PNT-QUOT-#3'!#REF!</definedName>
    <definedName name="B5new" localSheetId="0" hidden="1">{"'TDTGT (theo Dphuong)'!$A$4:$F$75"}</definedName>
    <definedName name="B5new" localSheetId="13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18" hidden="1">{"'TDTGT (theo Dphuong)'!$A$4:$F$75"}</definedName>
    <definedName name="B5new" localSheetId="2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4" hidden="1">{"'TDTGT (theo Dphuong)'!$A$4:$F$75"}</definedName>
    <definedName name="B5new" localSheetId="35" hidden="1">{"'TDTGT (theo Dphuong)'!$A$4:$F$75"}</definedName>
    <definedName name="B5new" localSheetId="36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5new" localSheetId="46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3">#REF!</definedName>
    <definedName name="beta" localSheetId="15">#REF!</definedName>
    <definedName name="beta" localSheetId="16">#REF!</definedName>
    <definedName name="beta" localSheetId="17">#REF!</definedName>
    <definedName name="beta" localSheetId="1">#REF!</definedName>
    <definedName name="beta" localSheetId="18">#REF!</definedName>
    <definedName name="beta" localSheetId="2">#REF!</definedName>
    <definedName name="beta" localSheetId="29">#REF!</definedName>
    <definedName name="beta" localSheetId="30">#REF!</definedName>
    <definedName name="beta" localSheetId="32">#REF!</definedName>
    <definedName name="beta" localSheetId="34">#REF!</definedName>
    <definedName name="beta" localSheetId="35">#REF!</definedName>
    <definedName name="beta" localSheetId="36">#REF!</definedName>
    <definedName name="beta" localSheetId="38">#REF!</definedName>
    <definedName name="beta" localSheetId="40">#REF!</definedName>
    <definedName name="beta" localSheetId="41">#REF!</definedName>
    <definedName name="beta" localSheetId="42">#REF!</definedName>
    <definedName name="beta" localSheetId="46">#REF!</definedName>
    <definedName name="beta" localSheetId="5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3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18">#REF!</definedName>
    <definedName name="BT" localSheetId="2">#REF!</definedName>
    <definedName name="BT" localSheetId="29">#REF!</definedName>
    <definedName name="BT" localSheetId="30">#REF!</definedName>
    <definedName name="BT" localSheetId="32">#REF!</definedName>
    <definedName name="BT" localSheetId="38">#REF!</definedName>
    <definedName name="BT" localSheetId="40">#REF!</definedName>
    <definedName name="BT" localSheetId="41">#REF!</definedName>
    <definedName name="BT" localSheetId="42">#REF!</definedName>
    <definedName name="BT" localSheetId="43">#REF!</definedName>
    <definedName name="BT" localSheetId="46">#REF!</definedName>
    <definedName name="BT" localSheetId="5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3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18">#REF!</definedName>
    <definedName name="bv" localSheetId="2">#REF!</definedName>
    <definedName name="bv" localSheetId="29">#REF!</definedName>
    <definedName name="bv" localSheetId="30">#REF!</definedName>
    <definedName name="bv" localSheetId="32">#REF!</definedName>
    <definedName name="bv" localSheetId="38">#REF!</definedName>
    <definedName name="bv" localSheetId="40">#REF!</definedName>
    <definedName name="bv" localSheetId="41">#REF!</definedName>
    <definedName name="bv" localSheetId="42">#REF!</definedName>
    <definedName name="bv" localSheetId="46">#REF!</definedName>
    <definedName name="bv" localSheetId="5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'[2]PNT-QUOT-#3'!#REF!</definedName>
    <definedName name="COAT" localSheetId="13">'[2]PNT-QUOT-#3'!#REF!</definedName>
    <definedName name="COAT" localSheetId="15">'[2]PNT-QUOT-#3'!#REF!</definedName>
    <definedName name="COAT" localSheetId="16">'[2]PNT-QUOT-#3'!#REF!</definedName>
    <definedName name="COAT" localSheetId="17">'[2]PNT-QUOT-#3'!#REF!</definedName>
    <definedName name="COAT" localSheetId="1">'[1]PNT-QUOT-#3'!#REF!</definedName>
    <definedName name="COAT" localSheetId="18">'[2]PNT-QUOT-#3'!#REF!</definedName>
    <definedName name="COAT" localSheetId="2">'[1]PNT-QUOT-#3'!#REF!</definedName>
    <definedName name="COAT" localSheetId="30">'[1]PNT-QUOT-#3'!#REF!</definedName>
    <definedName name="COAT" localSheetId="38">'[1]PNT-QUOT-#3'!#REF!</definedName>
    <definedName name="COAT" localSheetId="40">'[1]PNT-QUOT-#3'!#REF!</definedName>
    <definedName name="COAT" localSheetId="42">'[1]PNT-QUOT-#3'!#REF!</definedName>
    <definedName name="COAT" localSheetId="46">'[2]PNT-QUOT-#3'!#REF!</definedName>
    <definedName name="COAT" localSheetId="4">'[1]PNT-QUOT-#3'!#REF!</definedName>
    <definedName name="COAT" localSheetId="5">'[1]PNT-QUOT-#3'!#REF!</definedName>
    <definedName name="COAT">'[1]PNT-QUOT-#3'!#REF!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3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18">#REF!</definedName>
    <definedName name="CS_10" localSheetId="2">#REF!</definedName>
    <definedName name="CS_10" localSheetId="29">#REF!</definedName>
    <definedName name="CS_10" localSheetId="30">#REF!</definedName>
    <definedName name="CS_10" localSheetId="32">#REF!</definedName>
    <definedName name="CS_10" localSheetId="34">#REF!</definedName>
    <definedName name="CS_10" localSheetId="35">#REF!</definedName>
    <definedName name="CS_10" localSheetId="36">#REF!</definedName>
    <definedName name="CS_10" localSheetId="38">#REF!</definedName>
    <definedName name="CS_10" localSheetId="40">#REF!</definedName>
    <definedName name="CS_10" localSheetId="41">#REF!</definedName>
    <definedName name="CS_10" localSheetId="42">#REF!</definedName>
    <definedName name="CS_10" localSheetId="43">#REF!</definedName>
    <definedName name="CS_10" localSheetId="46">#REF!</definedName>
    <definedName name="CS_10" localSheetId="5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3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18">#REF!</definedName>
    <definedName name="CS_100" localSheetId="2">#REF!</definedName>
    <definedName name="CS_100" localSheetId="29">#REF!</definedName>
    <definedName name="CS_100" localSheetId="30">#REF!</definedName>
    <definedName name="CS_100" localSheetId="32">#REF!</definedName>
    <definedName name="CS_100" localSheetId="38">#REF!</definedName>
    <definedName name="CS_100" localSheetId="40">#REF!</definedName>
    <definedName name="CS_100" localSheetId="41">#REF!</definedName>
    <definedName name="CS_100" localSheetId="42">#REF!</definedName>
    <definedName name="CS_100" localSheetId="43">#REF!</definedName>
    <definedName name="CS_100" localSheetId="46">#REF!</definedName>
    <definedName name="CS_100" localSheetId="4">#REF!</definedName>
    <definedName name="CS_100" localSheetId="5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3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18">#REF!</definedName>
    <definedName name="CS_10S" localSheetId="2">#REF!</definedName>
    <definedName name="CS_10S" localSheetId="29">#REF!</definedName>
    <definedName name="CS_10S" localSheetId="30">#REF!</definedName>
    <definedName name="CS_10S" localSheetId="32">#REF!</definedName>
    <definedName name="CS_10S" localSheetId="38">#REF!</definedName>
    <definedName name="CS_10S" localSheetId="40">#REF!</definedName>
    <definedName name="CS_10S" localSheetId="41">#REF!</definedName>
    <definedName name="CS_10S" localSheetId="42">#REF!</definedName>
    <definedName name="CS_10S" localSheetId="43">#REF!</definedName>
    <definedName name="CS_10S" localSheetId="46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3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18">#REF!</definedName>
    <definedName name="CS_120" localSheetId="2">#REF!</definedName>
    <definedName name="CS_120" localSheetId="29">#REF!</definedName>
    <definedName name="CS_120" localSheetId="30">#REF!</definedName>
    <definedName name="CS_120" localSheetId="32">#REF!</definedName>
    <definedName name="CS_120" localSheetId="38">#REF!</definedName>
    <definedName name="CS_120" localSheetId="40">#REF!</definedName>
    <definedName name="CS_120" localSheetId="41">#REF!</definedName>
    <definedName name="CS_120" localSheetId="42">#REF!</definedName>
    <definedName name="CS_120" localSheetId="43">#REF!</definedName>
    <definedName name="CS_120" localSheetId="46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3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18">#REF!</definedName>
    <definedName name="CS_140" localSheetId="2">#REF!</definedName>
    <definedName name="CS_140" localSheetId="29">#REF!</definedName>
    <definedName name="CS_140" localSheetId="30">#REF!</definedName>
    <definedName name="CS_140" localSheetId="32">#REF!</definedName>
    <definedName name="CS_140" localSheetId="38">#REF!</definedName>
    <definedName name="CS_140" localSheetId="40">#REF!</definedName>
    <definedName name="CS_140" localSheetId="41">#REF!</definedName>
    <definedName name="CS_140" localSheetId="42">#REF!</definedName>
    <definedName name="CS_140" localSheetId="43">#REF!</definedName>
    <definedName name="CS_140" localSheetId="46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3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18">#REF!</definedName>
    <definedName name="CS_160" localSheetId="2">#REF!</definedName>
    <definedName name="CS_160" localSheetId="29">#REF!</definedName>
    <definedName name="CS_160" localSheetId="30">#REF!</definedName>
    <definedName name="CS_160" localSheetId="32">#REF!</definedName>
    <definedName name="CS_160" localSheetId="38">#REF!</definedName>
    <definedName name="CS_160" localSheetId="40">#REF!</definedName>
    <definedName name="CS_160" localSheetId="41">#REF!</definedName>
    <definedName name="CS_160" localSheetId="42">#REF!</definedName>
    <definedName name="CS_160" localSheetId="43">#REF!</definedName>
    <definedName name="CS_160" localSheetId="46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3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18">#REF!</definedName>
    <definedName name="CS_20" localSheetId="2">#REF!</definedName>
    <definedName name="CS_20" localSheetId="29">#REF!</definedName>
    <definedName name="CS_20" localSheetId="30">#REF!</definedName>
    <definedName name="CS_20" localSheetId="32">#REF!</definedName>
    <definedName name="CS_20" localSheetId="38">#REF!</definedName>
    <definedName name="CS_20" localSheetId="40">#REF!</definedName>
    <definedName name="CS_20" localSheetId="41">#REF!</definedName>
    <definedName name="CS_20" localSheetId="42">#REF!</definedName>
    <definedName name="CS_20" localSheetId="43">#REF!</definedName>
    <definedName name="CS_20" localSheetId="46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3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18">#REF!</definedName>
    <definedName name="CS_30" localSheetId="2">#REF!</definedName>
    <definedName name="CS_30" localSheetId="29">#REF!</definedName>
    <definedName name="CS_30" localSheetId="30">#REF!</definedName>
    <definedName name="CS_30" localSheetId="32">#REF!</definedName>
    <definedName name="CS_30" localSheetId="38">#REF!</definedName>
    <definedName name="CS_30" localSheetId="40">#REF!</definedName>
    <definedName name="CS_30" localSheetId="41">#REF!</definedName>
    <definedName name="CS_30" localSheetId="42">#REF!</definedName>
    <definedName name="CS_30" localSheetId="43">#REF!</definedName>
    <definedName name="CS_30" localSheetId="46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3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18">#REF!</definedName>
    <definedName name="CS_40" localSheetId="2">#REF!</definedName>
    <definedName name="CS_40" localSheetId="29">#REF!</definedName>
    <definedName name="CS_40" localSheetId="30">#REF!</definedName>
    <definedName name="CS_40" localSheetId="32">#REF!</definedName>
    <definedName name="CS_40" localSheetId="38">#REF!</definedName>
    <definedName name="CS_40" localSheetId="40">#REF!</definedName>
    <definedName name="CS_40" localSheetId="41">#REF!</definedName>
    <definedName name="CS_40" localSheetId="42">#REF!</definedName>
    <definedName name="CS_40" localSheetId="43">#REF!</definedName>
    <definedName name="CS_40" localSheetId="46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3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18">#REF!</definedName>
    <definedName name="CS_40S" localSheetId="2">#REF!</definedName>
    <definedName name="CS_40S" localSheetId="29">#REF!</definedName>
    <definedName name="CS_40S" localSheetId="30">#REF!</definedName>
    <definedName name="CS_40S" localSheetId="32">#REF!</definedName>
    <definedName name="CS_40S" localSheetId="38">#REF!</definedName>
    <definedName name="CS_40S" localSheetId="40">#REF!</definedName>
    <definedName name="CS_40S" localSheetId="41">#REF!</definedName>
    <definedName name="CS_40S" localSheetId="42">#REF!</definedName>
    <definedName name="CS_40S" localSheetId="43">#REF!</definedName>
    <definedName name="CS_40S" localSheetId="46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3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18">#REF!</definedName>
    <definedName name="CS_5S" localSheetId="2">#REF!</definedName>
    <definedName name="CS_5S" localSheetId="29">#REF!</definedName>
    <definedName name="CS_5S" localSheetId="30">#REF!</definedName>
    <definedName name="CS_5S" localSheetId="32">#REF!</definedName>
    <definedName name="CS_5S" localSheetId="38">#REF!</definedName>
    <definedName name="CS_5S" localSheetId="40">#REF!</definedName>
    <definedName name="CS_5S" localSheetId="41">#REF!</definedName>
    <definedName name="CS_5S" localSheetId="42">#REF!</definedName>
    <definedName name="CS_5S" localSheetId="43">#REF!</definedName>
    <definedName name="CS_5S" localSheetId="46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3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18">#REF!</definedName>
    <definedName name="CS_60" localSheetId="2">#REF!</definedName>
    <definedName name="CS_60" localSheetId="29">#REF!</definedName>
    <definedName name="CS_60" localSheetId="30">#REF!</definedName>
    <definedName name="CS_60" localSheetId="32">#REF!</definedName>
    <definedName name="CS_60" localSheetId="38">#REF!</definedName>
    <definedName name="CS_60" localSheetId="40">#REF!</definedName>
    <definedName name="CS_60" localSheetId="41">#REF!</definedName>
    <definedName name="CS_60" localSheetId="42">#REF!</definedName>
    <definedName name="CS_60" localSheetId="43">#REF!</definedName>
    <definedName name="CS_60" localSheetId="46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3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18">#REF!</definedName>
    <definedName name="CS_80" localSheetId="2">#REF!</definedName>
    <definedName name="CS_80" localSheetId="29">#REF!</definedName>
    <definedName name="CS_80" localSheetId="30">#REF!</definedName>
    <definedName name="CS_80" localSheetId="32">#REF!</definedName>
    <definedName name="CS_80" localSheetId="38">#REF!</definedName>
    <definedName name="CS_80" localSheetId="40">#REF!</definedName>
    <definedName name="CS_80" localSheetId="41">#REF!</definedName>
    <definedName name="CS_80" localSheetId="42">#REF!</definedName>
    <definedName name="CS_80" localSheetId="43">#REF!</definedName>
    <definedName name="CS_80" localSheetId="46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3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18">#REF!</definedName>
    <definedName name="CS_80S" localSheetId="2">#REF!</definedName>
    <definedName name="CS_80S" localSheetId="29">#REF!</definedName>
    <definedName name="CS_80S" localSheetId="30">#REF!</definedName>
    <definedName name="CS_80S" localSheetId="32">#REF!</definedName>
    <definedName name="CS_80S" localSheetId="38">#REF!</definedName>
    <definedName name="CS_80S" localSheetId="40">#REF!</definedName>
    <definedName name="CS_80S" localSheetId="41">#REF!</definedName>
    <definedName name="CS_80S" localSheetId="42">#REF!</definedName>
    <definedName name="CS_80S" localSheetId="43">#REF!</definedName>
    <definedName name="CS_80S" localSheetId="46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3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18">#REF!</definedName>
    <definedName name="CS_STD" localSheetId="2">#REF!</definedName>
    <definedName name="CS_STD" localSheetId="29">#REF!</definedName>
    <definedName name="CS_STD" localSheetId="30">#REF!</definedName>
    <definedName name="CS_STD" localSheetId="32">#REF!</definedName>
    <definedName name="CS_STD" localSheetId="38">#REF!</definedName>
    <definedName name="CS_STD" localSheetId="40">#REF!</definedName>
    <definedName name="CS_STD" localSheetId="41">#REF!</definedName>
    <definedName name="CS_STD" localSheetId="42">#REF!</definedName>
    <definedName name="CS_STD" localSheetId="43">#REF!</definedName>
    <definedName name="CS_STD" localSheetId="46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3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18">#REF!</definedName>
    <definedName name="CS_XS" localSheetId="2">#REF!</definedName>
    <definedName name="CS_XS" localSheetId="29">#REF!</definedName>
    <definedName name="CS_XS" localSheetId="30">#REF!</definedName>
    <definedName name="CS_XS" localSheetId="32">#REF!</definedName>
    <definedName name="CS_XS" localSheetId="38">#REF!</definedName>
    <definedName name="CS_XS" localSheetId="40">#REF!</definedName>
    <definedName name="CS_XS" localSheetId="41">#REF!</definedName>
    <definedName name="CS_XS" localSheetId="42">#REF!</definedName>
    <definedName name="CS_XS" localSheetId="43">#REF!</definedName>
    <definedName name="CS_XS" localSheetId="46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3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18">#REF!</definedName>
    <definedName name="CS_XXS" localSheetId="2">#REF!</definedName>
    <definedName name="CS_XXS" localSheetId="29">#REF!</definedName>
    <definedName name="CS_XXS" localSheetId="30">#REF!</definedName>
    <definedName name="CS_XXS" localSheetId="32">#REF!</definedName>
    <definedName name="CS_XXS" localSheetId="38">#REF!</definedName>
    <definedName name="CS_XXS" localSheetId="40">#REF!</definedName>
    <definedName name="CS_XXS" localSheetId="41">#REF!</definedName>
    <definedName name="CS_XXS" localSheetId="42">#REF!</definedName>
    <definedName name="CS_XXS" localSheetId="43">#REF!</definedName>
    <definedName name="CS_XXS" localSheetId="46">#REF!</definedName>
    <definedName name="CS_XXS">#REF!</definedName>
    <definedName name="cv" localSheetId="0" hidden="1">{"'TDTGT (theo Dphuong)'!$A$4:$F$75"}</definedName>
    <definedName name="cv" localSheetId="13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18" hidden="1">{"'TDTGT (theo Dphuong)'!$A$4:$F$75"}</definedName>
    <definedName name="cv" localSheetId="2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4" hidden="1">{"'TDTGT (theo Dphuong)'!$A$4:$F$75"}</definedName>
    <definedName name="cv" localSheetId="35" hidden="1">{"'TDTGT (theo Dphuong)'!$A$4:$F$75"}</definedName>
    <definedName name="cv" localSheetId="36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v" localSheetId="46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3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18">#REF!</definedName>
    <definedName name="cx" localSheetId="2">#REF!</definedName>
    <definedName name="cx" localSheetId="29">#REF!</definedName>
    <definedName name="cx" localSheetId="30">#REF!</definedName>
    <definedName name="cx" localSheetId="32">#REF!</definedName>
    <definedName name="cx" localSheetId="34">#REF!</definedName>
    <definedName name="cx" localSheetId="35">#REF!</definedName>
    <definedName name="cx" localSheetId="36">#REF!</definedName>
    <definedName name="cx" localSheetId="38">#REF!</definedName>
    <definedName name="cx" localSheetId="40">#REF!</definedName>
    <definedName name="cx" localSheetId="41">#REF!</definedName>
    <definedName name="cx" localSheetId="42">#REF!</definedName>
    <definedName name="cx" localSheetId="43">#REF!</definedName>
    <definedName name="cx" localSheetId="46">#REF!</definedName>
    <definedName name="cx" localSheetId="5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3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18" hidden="1">#REF!</definedName>
    <definedName name="d" localSheetId="2" hidden="1">#REF!</definedName>
    <definedName name="d" localSheetId="29" hidden="1">#REF!</definedName>
    <definedName name="d" localSheetId="30" hidden="1">#REF!</definedName>
    <definedName name="d" localSheetId="32" hidden="1">#REF!</definedName>
    <definedName name="d" localSheetId="38" hidden="1">#REF!</definedName>
    <definedName name="d" localSheetId="40" hidden="1">#REF!</definedName>
    <definedName name="d" localSheetId="41" hidden="1">#REF!</definedName>
    <definedName name="d" localSheetId="42" hidden="1">#REF!</definedName>
    <definedName name="d" localSheetId="43" hidden="1">#REF!</definedName>
    <definedName name="d" localSheetId="46" hidden="1">#REF!</definedName>
    <definedName name="d" localSheetId="5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3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18">#REF!</definedName>
    <definedName name="dd" localSheetId="2">#REF!</definedName>
    <definedName name="dd" localSheetId="29">#REF!</definedName>
    <definedName name="dd" localSheetId="30">#REF!</definedName>
    <definedName name="dd" localSheetId="32">#REF!</definedName>
    <definedName name="dd" localSheetId="38">#REF!</definedName>
    <definedName name="dd" localSheetId="40">#REF!</definedName>
    <definedName name="dd" localSheetId="41">#REF!</definedName>
    <definedName name="dd" localSheetId="42">#REF!</definedName>
    <definedName name="dd" localSheetId="46">#REF!</definedName>
    <definedName name="dd" localSheetId="5">#REF!</definedName>
    <definedName name="dd">#REF!</definedName>
    <definedName name="df" localSheetId="8" hidden="1">#REF!</definedName>
    <definedName name="df" localSheetId="10" hidden="1">#REF!</definedName>
    <definedName name="df" localSheetId="13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18" hidden="1">#REF!</definedName>
    <definedName name="df" localSheetId="2" hidden="1">#REF!</definedName>
    <definedName name="df" localSheetId="29" hidden="1">#REF!</definedName>
    <definedName name="df" localSheetId="30" hidden="1">#REF!</definedName>
    <definedName name="df" localSheetId="32" hidden="1">#REF!</definedName>
    <definedName name="df" localSheetId="38" hidden="1">#REF!</definedName>
    <definedName name="df" localSheetId="40" hidden="1">#REF!</definedName>
    <definedName name="df" localSheetId="41" hidden="1">#REF!</definedName>
    <definedName name="df" localSheetId="42" hidden="1">#REF!</definedName>
    <definedName name="df" localSheetId="43" hidden="1">#REF!</definedName>
    <definedName name="df" localSheetId="46" hidden="1">#REF!</definedName>
    <definedName name="df" hidden="1">#REF!</definedName>
    <definedName name="dg" localSheetId="8">#REF!</definedName>
    <definedName name="dg" localSheetId="10">#REF!</definedName>
    <definedName name="dg" localSheetId="13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18">#REF!</definedName>
    <definedName name="dg" localSheetId="2">#REF!</definedName>
    <definedName name="dg" localSheetId="29">#REF!</definedName>
    <definedName name="dg" localSheetId="30">#REF!</definedName>
    <definedName name="dg" localSheetId="32">#REF!</definedName>
    <definedName name="dg" localSheetId="38">#REF!</definedName>
    <definedName name="dg" localSheetId="40">#REF!</definedName>
    <definedName name="dg" localSheetId="41">#REF!</definedName>
    <definedName name="dg" localSheetId="42">#REF!</definedName>
    <definedName name="dg" localSheetId="46">#REF!</definedName>
    <definedName name="dg">#REF!</definedName>
    <definedName name="dien" localSheetId="8">#REF!</definedName>
    <definedName name="dien" localSheetId="10">#REF!</definedName>
    <definedName name="dien" localSheetId="13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18">#REF!</definedName>
    <definedName name="dien" localSheetId="2">#REF!</definedName>
    <definedName name="dien" localSheetId="29">#REF!</definedName>
    <definedName name="dien" localSheetId="30">#REF!</definedName>
    <definedName name="dien" localSheetId="32">#REF!</definedName>
    <definedName name="dien" localSheetId="38">#REF!</definedName>
    <definedName name="dien" localSheetId="40">#REF!</definedName>
    <definedName name="dien" localSheetId="41">#REF!</definedName>
    <definedName name="dien" localSheetId="42">#REF!</definedName>
    <definedName name="dien" localSheetId="46">#REF!</definedName>
    <definedName name="dien">#REF!</definedName>
    <definedName name="dn" localSheetId="0" hidden="1">{"'TDTGT (theo Dphuong)'!$A$4:$F$75"}</definedName>
    <definedName name="dn" localSheetId="13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18" hidden="1">{"'TDTGT (theo Dphuong)'!$A$4:$F$75"}</definedName>
    <definedName name="dn" localSheetId="2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4" hidden="1">{"'TDTGT (theo Dphuong)'!$A$4:$F$75"}</definedName>
    <definedName name="dn" localSheetId="35" hidden="1">{"'TDTGT (theo Dphuong)'!$A$4:$F$75"}</definedName>
    <definedName name="dn" localSheetId="36" hidden="1">{"'TDTGT (theo Dphuong)'!$A$4:$F$75"}</definedName>
    <definedName name="dn" localSheetId="41" hidden="1">{"'TDTGT (theo Dphuong)'!$A$4:$F$75"}</definedName>
    <definedName name="dn" localSheetId="42" hidden="1">{"'TDTGT (theo Dphuong)'!$A$4:$F$75"}</definedName>
    <definedName name="dn" localSheetId="46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3">#REF!</definedName>
    <definedName name="ffddg" localSheetId="15">#REF!</definedName>
    <definedName name="ffddg" localSheetId="16">#REF!</definedName>
    <definedName name="ffddg" localSheetId="17">#REF!</definedName>
    <definedName name="ffddg" localSheetId="1">#REF!</definedName>
    <definedName name="ffddg" localSheetId="18">#REF!</definedName>
    <definedName name="ffddg" localSheetId="2">#REF!</definedName>
    <definedName name="ffddg" localSheetId="29">#REF!</definedName>
    <definedName name="ffddg" localSheetId="30">#REF!</definedName>
    <definedName name="ffddg" localSheetId="32">#REF!</definedName>
    <definedName name="ffddg" localSheetId="34">#REF!</definedName>
    <definedName name="ffddg" localSheetId="35">#REF!</definedName>
    <definedName name="ffddg" localSheetId="36">#REF!</definedName>
    <definedName name="ffddg" localSheetId="38">#REF!</definedName>
    <definedName name="ffddg" localSheetId="40">#REF!</definedName>
    <definedName name="ffddg" localSheetId="41">#REF!</definedName>
    <definedName name="ffddg" localSheetId="42">#REF!</definedName>
    <definedName name="ffddg" localSheetId="46">#REF!</definedName>
    <definedName name="ffddg" localSheetId="5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'[2]COAT&amp;WRAP-QIOT-#3'!#REF!</definedName>
    <definedName name="FP" localSheetId="13">'[2]COAT&amp;WRAP-QIOT-#3'!#REF!</definedName>
    <definedName name="FP" localSheetId="15">'[2]COAT&amp;WRAP-QIOT-#3'!#REF!</definedName>
    <definedName name="FP" localSheetId="16">'[2]COAT&amp;WRAP-QIOT-#3'!#REF!</definedName>
    <definedName name="FP" localSheetId="17">'[2]COAT&amp;WRAP-QIOT-#3'!#REF!</definedName>
    <definedName name="FP" localSheetId="1">'[1]COAT&amp;WRAP-QIOT-#3'!#REF!</definedName>
    <definedName name="FP" localSheetId="18">'[2]COAT&amp;WRAP-QIOT-#3'!#REF!</definedName>
    <definedName name="FP" localSheetId="24">'[2]COAT&amp;WRAP-QIOT-#3'!#REF!</definedName>
    <definedName name="FP" localSheetId="2">'[1]COAT&amp;WRAP-QIOT-#3'!#REF!</definedName>
    <definedName name="FP" localSheetId="30">'[2]COAT&amp;WRAP-QIOT-#3'!#REF!</definedName>
    <definedName name="FP" localSheetId="38">'[1]COAT&amp;WRAP-QIOT-#3'!#REF!</definedName>
    <definedName name="FP" localSheetId="40">'[1]COAT&amp;WRAP-QIOT-#3'!#REF!</definedName>
    <definedName name="FP" localSheetId="42">'[1]COAT&amp;WRAP-QIOT-#3'!#REF!</definedName>
    <definedName name="FP" localSheetId="46">'[2]COAT&amp;WRAP-QIOT-#3'!#REF!</definedName>
    <definedName name="FP" localSheetId="4">'[1]COAT&amp;WRAP-QIOT-#3'!#REF!</definedName>
    <definedName name="FP" localSheetId="5">'[1]COAT&amp;WRAP-QIOT-#3'!#REF!</definedName>
    <definedName name="FP">'[2]COAT&amp;WRAP-QIOT-#3'!#REF!</definedName>
    <definedName name="h" localSheetId="0" hidden="1">{"'TDTGT (theo Dphuong)'!$A$4:$F$75"}</definedName>
    <definedName name="h" localSheetId="13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18" hidden="1">{"'TDTGT (theo Dphuong)'!$A$4:$F$75"}</definedName>
    <definedName name="h" localSheetId="2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4" hidden="1">{"'TDTGT (theo Dphuong)'!$A$4:$F$75"}</definedName>
    <definedName name="h" localSheetId="35" hidden="1">{"'TDTGT (theo Dphuong)'!$A$4:$F$75"}</definedName>
    <definedName name="h" localSheetId="36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" localSheetId="46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3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18">#REF!</definedName>
    <definedName name="hab" localSheetId="2">#REF!</definedName>
    <definedName name="hab" localSheetId="29">#REF!</definedName>
    <definedName name="hab" localSheetId="30">#REF!</definedName>
    <definedName name="hab" localSheetId="32">#REF!</definedName>
    <definedName name="hab" localSheetId="34">#REF!</definedName>
    <definedName name="hab" localSheetId="35">#REF!</definedName>
    <definedName name="hab" localSheetId="36">#REF!</definedName>
    <definedName name="hab" localSheetId="38">#REF!</definedName>
    <definedName name="hab" localSheetId="40">#REF!</definedName>
    <definedName name="hab" localSheetId="41">#REF!</definedName>
    <definedName name="hab" localSheetId="42">#REF!</definedName>
    <definedName name="hab" localSheetId="43">#REF!</definedName>
    <definedName name="hab" localSheetId="46">#REF!</definedName>
    <definedName name="hab" localSheetId="4">#REF!</definedName>
    <definedName name="hab" localSheetId="5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3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18">#REF!</definedName>
    <definedName name="habac" localSheetId="2">#REF!</definedName>
    <definedName name="habac" localSheetId="29">#REF!</definedName>
    <definedName name="habac" localSheetId="30">#REF!</definedName>
    <definedName name="habac" localSheetId="32">#REF!</definedName>
    <definedName name="habac" localSheetId="38">#REF!</definedName>
    <definedName name="habac" localSheetId="40">#REF!</definedName>
    <definedName name="habac" localSheetId="41">#REF!</definedName>
    <definedName name="habac" localSheetId="42">#REF!</definedName>
    <definedName name="habac" localSheetId="43">#REF!</definedName>
    <definedName name="habac" localSheetId="46">#REF!</definedName>
    <definedName name="habac" localSheetId="4">#REF!</definedName>
    <definedName name="habac" localSheetId="5">#REF!</definedName>
    <definedName name="habac">#REF!</definedName>
    <definedName name="Habac1">'[9]7 THAI NGUYEN'!$A$11</definedName>
    <definedName name="hhg" localSheetId="0">#REF!</definedName>
    <definedName name="hhg" localSheetId="8">#REF!</definedName>
    <definedName name="hhg" localSheetId="10">#REF!</definedName>
    <definedName name="hhg" localSheetId="13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18">#REF!</definedName>
    <definedName name="hhg" localSheetId="2">#REF!</definedName>
    <definedName name="hhg" localSheetId="29">#REF!</definedName>
    <definedName name="hhg" localSheetId="30">#REF!</definedName>
    <definedName name="hhg" localSheetId="32">#REF!</definedName>
    <definedName name="hhg" localSheetId="34">#REF!</definedName>
    <definedName name="hhg" localSheetId="35">#REF!</definedName>
    <definedName name="hhg" localSheetId="36">#REF!</definedName>
    <definedName name="hhg" localSheetId="38">#REF!</definedName>
    <definedName name="hhg" localSheetId="40">#REF!</definedName>
    <definedName name="hhg" localSheetId="41">#REF!</definedName>
    <definedName name="hhg" localSheetId="42">#REF!</definedName>
    <definedName name="hhg" localSheetId="43">#REF!</definedName>
    <definedName name="hhg" localSheetId="46">#REF!</definedName>
    <definedName name="hhg" localSheetId="4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3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18" hidden="1">{"'TDTGT (theo Dphuong)'!$A$4:$F$75"}</definedName>
    <definedName name="HTML_Control" localSheetId="2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4" hidden="1">{"'TDTGT (theo Dphuong)'!$A$4:$F$75"}</definedName>
    <definedName name="HTML_Control" localSheetId="35" hidden="1">{"'TDTGT (theo Dphuong)'!$A$4:$F$75"}</definedName>
    <definedName name="HTML_Control" localSheetId="36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Control" localSheetId="43" hidden="1">{"'TDTGT (theo Dphuong)'!$A$4:$F$75"}</definedName>
    <definedName name="HTML_Control" localSheetId="46" hidden="1">{"'TDTGT (theo Dphuong)'!$A$4:$F$75"}</definedName>
    <definedName name="HTML_Control" localSheetId="4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3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18" hidden="1">{#N/A,#N/A,FALSE,"Chung"}</definedName>
    <definedName name="i" localSheetId="2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4" hidden="1">{#N/A,#N/A,FALSE,"Chung"}</definedName>
    <definedName name="i" localSheetId="35" hidden="1">{#N/A,#N/A,FALSE,"Chung"}</definedName>
    <definedName name="i" localSheetId="36" hidden="1">{#N/A,#N/A,FALSE,"Chung"}</definedName>
    <definedName name="i" localSheetId="41" hidden="1">{#N/A,#N/A,FALSE,"Chung"}</definedName>
    <definedName name="i" localSheetId="42" hidden="1">{#N/A,#N/A,FALSE,"Chung"}</definedName>
    <definedName name="i" localSheetId="46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'[2]COAT&amp;WRAP-QIOT-#3'!#REF!</definedName>
    <definedName name="IO" localSheetId="13">'[2]COAT&amp;WRAP-QIOT-#3'!#REF!</definedName>
    <definedName name="IO" localSheetId="15">'[2]COAT&amp;WRAP-QIOT-#3'!#REF!</definedName>
    <definedName name="IO" localSheetId="16">'[2]COAT&amp;WRAP-QIOT-#3'!#REF!</definedName>
    <definedName name="IO" localSheetId="17">'[2]COAT&amp;WRAP-QIOT-#3'!#REF!</definedName>
    <definedName name="IO" localSheetId="1">'[1]COAT&amp;WRAP-QIOT-#3'!#REF!</definedName>
    <definedName name="IO" localSheetId="18">'[2]COAT&amp;WRAP-QIOT-#3'!#REF!</definedName>
    <definedName name="IO" localSheetId="24">'[2]COAT&amp;WRAP-QIOT-#3'!#REF!</definedName>
    <definedName name="IO" localSheetId="2">'[1]COAT&amp;WRAP-QIOT-#3'!#REF!</definedName>
    <definedName name="IO" localSheetId="30">'[2]COAT&amp;WRAP-QIOT-#3'!#REF!</definedName>
    <definedName name="IO" localSheetId="38">'[1]COAT&amp;WRAP-QIOT-#3'!#REF!</definedName>
    <definedName name="IO" localSheetId="40">'[1]COAT&amp;WRAP-QIOT-#3'!#REF!</definedName>
    <definedName name="IO" localSheetId="42">'[1]COAT&amp;WRAP-QIOT-#3'!#REF!</definedName>
    <definedName name="IO" localSheetId="46">'[2]COAT&amp;WRAP-QIOT-#3'!#REF!</definedName>
    <definedName name="IO" localSheetId="4">'[1]COAT&amp;WRAP-QIOT-#3'!#REF!</definedName>
    <definedName name="IO" localSheetId="5">'[1]COAT&amp;WRAP-QIOT-#3'!#REF!</definedName>
    <definedName name="IO">'[2]COAT&amp;WRAP-QIOT-#3'!#REF!</definedName>
    <definedName name="kjh" localSheetId="0" hidden="1">{#N/A,#N/A,FALSE,"Chung"}</definedName>
    <definedName name="kjh" localSheetId="13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18" hidden="1">{#N/A,#N/A,FALSE,"Chung"}</definedName>
    <definedName name="kjh" localSheetId="2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4" hidden="1">{#N/A,#N/A,FALSE,"Chung"}</definedName>
    <definedName name="kjh" localSheetId="35" hidden="1">{#N/A,#N/A,FALSE,"Chung"}</definedName>
    <definedName name="kjh" localSheetId="36" hidden="1">{#N/A,#N/A,FALSE,"Chung"}</definedName>
    <definedName name="kjh" localSheetId="41" hidden="1">{#N/A,#N/A,FALSE,"Chung"}</definedName>
    <definedName name="kjh" localSheetId="42" hidden="1">{#N/A,#N/A,FALSE,"Chung"}</definedName>
    <definedName name="kjh" localSheetId="46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3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18">#REF!</definedName>
    <definedName name="kjhjfhdjkfndfndf" localSheetId="2">#REF!</definedName>
    <definedName name="kjhjfhdjkfndfndf" localSheetId="29">#REF!</definedName>
    <definedName name="kjhjfhdjkfndfndf" localSheetId="30">#REF!</definedName>
    <definedName name="kjhjfhdjkfndfndf" localSheetId="32">#REF!</definedName>
    <definedName name="kjhjfhdjkfndfndf" localSheetId="34">#REF!</definedName>
    <definedName name="kjhjfhdjkfndfndf" localSheetId="35">#REF!</definedName>
    <definedName name="kjhjfhdjkfndfndf" localSheetId="36">#REF!</definedName>
    <definedName name="kjhjfhdjkfndfndf" localSheetId="38">#REF!</definedName>
    <definedName name="kjhjfhdjkfndfndf" localSheetId="40">#REF!</definedName>
    <definedName name="kjhjfhdjkfndfndf" localSheetId="41">#REF!</definedName>
    <definedName name="kjhjfhdjkfndfndf" localSheetId="42">#REF!</definedName>
    <definedName name="kjhjfhdjkfndfndf" localSheetId="43">#REF!</definedName>
    <definedName name="kjhjfhdjkfndfndf" localSheetId="46">#REF!</definedName>
    <definedName name="kjhjfhdjkfndfndf" localSheetId="4">#REF!</definedName>
    <definedName name="kjhjfhdjkfndfndf" localSheetId="5">#REF!</definedName>
    <definedName name="kjhjfhdjkfndfndf">#REF!</definedName>
    <definedName name="m" localSheetId="0" hidden="1">{"'TDTGT (theo Dphuong)'!$A$4:$F$75"}</definedName>
    <definedName name="m" localSheetId="13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18" hidden="1">{"'TDTGT (theo Dphuong)'!$A$4:$F$75"}</definedName>
    <definedName name="m" localSheetId="2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4" hidden="1">{"'TDTGT (theo Dphuong)'!$A$4:$F$75"}</definedName>
    <definedName name="m" localSheetId="35" hidden="1">{"'TDTGT (theo Dphuong)'!$A$4:$F$75"}</definedName>
    <definedName name="m" localSheetId="36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" localSheetId="46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'[2]COAT&amp;WRAP-QIOT-#3'!#REF!</definedName>
    <definedName name="MAT" localSheetId="13">'[2]COAT&amp;WRAP-QIOT-#3'!#REF!</definedName>
    <definedName name="MAT" localSheetId="15">'[2]COAT&amp;WRAP-QIOT-#3'!#REF!</definedName>
    <definedName name="MAT" localSheetId="16">'[2]COAT&amp;WRAP-QIOT-#3'!#REF!</definedName>
    <definedName name="MAT" localSheetId="17">'[2]COAT&amp;WRAP-QIOT-#3'!#REF!</definedName>
    <definedName name="MAT" localSheetId="1">'[1]COAT&amp;WRAP-QIOT-#3'!#REF!</definedName>
    <definedName name="MAT" localSheetId="18">'[2]COAT&amp;WRAP-QIOT-#3'!#REF!</definedName>
    <definedName name="MAT" localSheetId="24">'[2]COAT&amp;WRAP-QIOT-#3'!#REF!</definedName>
    <definedName name="MAT" localSheetId="2">'[1]COAT&amp;WRAP-QIOT-#3'!#REF!</definedName>
    <definedName name="MAT" localSheetId="30">'[2]COAT&amp;WRAP-QIOT-#3'!#REF!</definedName>
    <definedName name="MAT" localSheetId="38">'[1]COAT&amp;WRAP-QIOT-#3'!#REF!</definedName>
    <definedName name="MAT" localSheetId="40">'[1]COAT&amp;WRAP-QIOT-#3'!#REF!</definedName>
    <definedName name="MAT" localSheetId="42">'[1]COAT&amp;WRAP-QIOT-#3'!#REF!</definedName>
    <definedName name="MAT" localSheetId="46">'[2]COAT&amp;WRAP-QIOT-#3'!#REF!</definedName>
    <definedName name="MAT" localSheetId="4">'[1]COAT&amp;WRAP-QIOT-#3'!#REF!</definedName>
    <definedName name="MAT" localSheetId="5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0">#REF!</definedName>
    <definedName name="mc" localSheetId="13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18">#REF!</definedName>
    <definedName name="mc" localSheetId="2">#REF!</definedName>
    <definedName name="mc" localSheetId="29">#REF!</definedName>
    <definedName name="mc" localSheetId="30">#REF!</definedName>
    <definedName name="mc" localSheetId="32">#REF!</definedName>
    <definedName name="mc" localSheetId="34">#REF!</definedName>
    <definedName name="mc" localSheetId="35">#REF!</definedName>
    <definedName name="mc" localSheetId="36">#REF!</definedName>
    <definedName name="mc" localSheetId="38">#REF!</definedName>
    <definedName name="mc" localSheetId="40">#REF!</definedName>
    <definedName name="mc" localSheetId="41">#REF!</definedName>
    <definedName name="mc" localSheetId="42">#REF!</definedName>
    <definedName name="mc" localSheetId="43">#REF!</definedName>
    <definedName name="mc" localSheetId="46">#REF!</definedName>
    <definedName name="mc" localSheetId="4">#REF!</definedName>
    <definedName name="mc" localSheetId="5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'[2]COAT&amp;WRAP-QIOT-#3'!#REF!</definedName>
    <definedName name="MF" localSheetId="13">'[2]COAT&amp;WRAP-QIOT-#3'!#REF!</definedName>
    <definedName name="MF" localSheetId="15">'[2]COAT&amp;WRAP-QIOT-#3'!#REF!</definedName>
    <definedName name="MF" localSheetId="16">'[2]COAT&amp;WRAP-QIOT-#3'!#REF!</definedName>
    <definedName name="MF" localSheetId="17">'[2]COAT&amp;WRAP-QIOT-#3'!#REF!</definedName>
    <definedName name="MF" localSheetId="1">'[1]COAT&amp;WRAP-QIOT-#3'!#REF!</definedName>
    <definedName name="MF" localSheetId="18">'[2]COAT&amp;WRAP-QIOT-#3'!#REF!</definedName>
    <definedName name="MF" localSheetId="24">'[2]COAT&amp;WRAP-QIOT-#3'!#REF!</definedName>
    <definedName name="MF" localSheetId="2">'[1]COAT&amp;WRAP-QIOT-#3'!#REF!</definedName>
    <definedName name="MF" localSheetId="30">'[2]COAT&amp;WRAP-QIOT-#3'!#REF!</definedName>
    <definedName name="MF" localSheetId="38">'[1]COAT&amp;WRAP-QIOT-#3'!#REF!</definedName>
    <definedName name="MF" localSheetId="40">'[1]COAT&amp;WRAP-QIOT-#3'!#REF!</definedName>
    <definedName name="MF" localSheetId="42">'[1]COAT&amp;WRAP-QIOT-#3'!#REF!</definedName>
    <definedName name="MF" localSheetId="46">'[2]COAT&amp;WRAP-QIOT-#3'!#REF!</definedName>
    <definedName name="MF" localSheetId="4">'[1]COAT&amp;WRAP-QIOT-#3'!#REF!</definedName>
    <definedName name="MF" localSheetId="5">'[1]COAT&amp;WRAP-QIOT-#3'!#REF!</definedName>
    <definedName name="MF">'[2]COAT&amp;WRAP-QIOT-#3'!#REF!</definedName>
    <definedName name="mnh" localSheetId="0">'[10]2.74'!#REF!</definedName>
    <definedName name="mnh" localSheetId="8">'[10]2.74'!#REF!</definedName>
    <definedName name="mnh" localSheetId="10">'[10]2.74'!#REF!</definedName>
    <definedName name="mnh" localSheetId="15">'[11]2.74'!#REF!</definedName>
    <definedName name="mnh" localSheetId="16">'[11]2.74'!#REF!</definedName>
    <definedName name="mnh" localSheetId="17">'[11]2.74'!#REF!</definedName>
    <definedName name="mnh" localSheetId="1">'[10]2.74'!#REF!</definedName>
    <definedName name="mnh" localSheetId="18">'[11]2.74'!#REF!</definedName>
    <definedName name="mnh" localSheetId="24">'[10]2.74'!#REF!</definedName>
    <definedName name="mnh" localSheetId="2">'[10]2.74'!#REF!</definedName>
    <definedName name="mnh" localSheetId="30">'[10]2.74'!#REF!</definedName>
    <definedName name="mnh" localSheetId="38">'[10]2.74'!#REF!</definedName>
    <definedName name="mnh" localSheetId="40">'[10]2.74'!#REF!</definedName>
    <definedName name="mnh" localSheetId="42">'[10]2.74'!#REF!</definedName>
    <definedName name="mnh" localSheetId="46">'[10]2.74'!#REF!</definedName>
    <definedName name="mnh" localSheetId="5">'[10]2.74'!#REF!</definedName>
    <definedName name="mnh">'[10]2.74'!#REF!</definedName>
    <definedName name="n" localSheetId="0">'[10]2.74'!#REF!</definedName>
    <definedName name="n" localSheetId="8">'[10]2.74'!#REF!</definedName>
    <definedName name="n" localSheetId="10">'[10]2.74'!#REF!</definedName>
    <definedName name="n" localSheetId="16">'[11]2.74'!#REF!</definedName>
    <definedName name="n" localSheetId="17">'[11]2.74'!#REF!</definedName>
    <definedName name="n" localSheetId="1">'[10]2.74'!#REF!</definedName>
    <definedName name="n" localSheetId="18">'[11]2.74'!#REF!</definedName>
    <definedName name="n" localSheetId="24">'[10]2.74'!#REF!</definedName>
    <definedName name="n" localSheetId="2">'[10]2.74'!#REF!</definedName>
    <definedName name="n" localSheetId="30">'[10]2.74'!#REF!</definedName>
    <definedName name="n" localSheetId="38">'[10]2.74'!#REF!</definedName>
    <definedName name="n" localSheetId="40">'[10]2.74'!#REF!</definedName>
    <definedName name="n" localSheetId="42">'[10]2.74'!#REF!</definedName>
    <definedName name="n" localSheetId="46">'[10]2.74'!#REF!</definedName>
    <definedName name="n" localSheetId="5">'[10]2.74'!#REF!</definedName>
    <definedName name="n">'[10]2.74'!#REF!</definedName>
    <definedName name="nhan" localSheetId="0">#REF!</definedName>
    <definedName name="nhan" localSheetId="8">#REF!</definedName>
    <definedName name="nhan" localSheetId="10">#REF!</definedName>
    <definedName name="nhan" localSheetId="13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18">#REF!</definedName>
    <definedName name="nhan" localSheetId="2">#REF!</definedName>
    <definedName name="nhan" localSheetId="29">#REF!</definedName>
    <definedName name="nhan" localSheetId="30">#REF!</definedName>
    <definedName name="nhan" localSheetId="32">#REF!</definedName>
    <definedName name="nhan" localSheetId="34">#REF!</definedName>
    <definedName name="nhan" localSheetId="35">#REF!</definedName>
    <definedName name="nhan" localSheetId="38">#REF!</definedName>
    <definedName name="nhan" localSheetId="40">#REF!</definedName>
    <definedName name="nhan" localSheetId="41">#REF!</definedName>
    <definedName name="nhan" localSheetId="42">#REF!</definedName>
    <definedName name="nhan" localSheetId="43">#REF!</definedName>
    <definedName name="nhan" localSheetId="46">#REF!</definedName>
    <definedName name="nhan" localSheetId="4">#REF!</definedName>
    <definedName name="nhan" localSheetId="5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3">#REF!</definedName>
    <definedName name="nuoc" localSheetId="15">#REF!</definedName>
    <definedName name="nuoc" localSheetId="16">#REF!</definedName>
    <definedName name="nuoc" localSheetId="17">#REF!</definedName>
    <definedName name="nuoc" localSheetId="1">#REF!</definedName>
    <definedName name="nuoc" localSheetId="18">#REF!</definedName>
    <definedName name="nuoc" localSheetId="2">#REF!</definedName>
    <definedName name="nuoc" localSheetId="29">#REF!</definedName>
    <definedName name="nuoc" localSheetId="30">#REF!</definedName>
    <definedName name="nuoc" localSheetId="32">#REF!</definedName>
    <definedName name="nuoc" localSheetId="34">#REF!</definedName>
    <definedName name="nuoc" localSheetId="35">#REF!</definedName>
    <definedName name="nuoc" localSheetId="36">#REF!</definedName>
    <definedName name="nuoc" localSheetId="38">#REF!</definedName>
    <definedName name="nuoc" localSheetId="40">#REF!</definedName>
    <definedName name="nuoc" localSheetId="41">#REF!</definedName>
    <definedName name="nuoc" localSheetId="42">#REF!</definedName>
    <definedName name="nuoc" localSheetId="46">#REF!</definedName>
    <definedName name="nuoc" localSheetId="5">#REF!</definedName>
    <definedName name="nuoc">#REF!</definedName>
    <definedName name="oanh" localSheetId="0" hidden="1">{#N/A,#N/A,FALSE,"Chung"}</definedName>
    <definedName name="oanh" localSheetId="13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18" hidden="1">{#N/A,#N/A,FALSE,"Chung"}</definedName>
    <definedName name="oanh" localSheetId="2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4" hidden="1">{#N/A,#N/A,FALSE,"Chung"}</definedName>
    <definedName name="oanh" localSheetId="35" hidden="1">{#N/A,#N/A,FALSE,"Chung"}</definedName>
    <definedName name="oanh" localSheetId="36" hidden="1">{#N/A,#N/A,FALSE,"Chung"}</definedName>
    <definedName name="oanh" localSheetId="41" hidden="1">{#N/A,#N/A,FALSE,"Chung"}</definedName>
    <definedName name="oanh" localSheetId="42" hidden="1">{#N/A,#N/A,FALSE,"Chung"}</definedName>
    <definedName name="oanh" localSheetId="43" hidden="1">{#N/A,#N/A,FALSE,"Chung"}</definedName>
    <definedName name="oanh" localSheetId="46" hidden="1">{#N/A,#N/A,FALSE,"Chung"}</definedName>
    <definedName name="oanh" localSheetId="4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'[2]PNT-QUOT-#3'!#REF!</definedName>
    <definedName name="P" localSheetId="13">'[2]PNT-QUOT-#3'!#REF!</definedName>
    <definedName name="P" localSheetId="15">'[2]PNT-QUOT-#3'!#REF!</definedName>
    <definedName name="P" localSheetId="16">'[2]PNT-QUOT-#3'!#REF!</definedName>
    <definedName name="P" localSheetId="17">'[2]PNT-QUOT-#3'!#REF!</definedName>
    <definedName name="P" localSheetId="1">'[1]PNT-QUOT-#3'!#REF!</definedName>
    <definedName name="P" localSheetId="18">'[2]PNT-QUOT-#3'!#REF!</definedName>
    <definedName name="P" localSheetId="24">'[2]PNT-QUOT-#3'!#REF!</definedName>
    <definedName name="P" localSheetId="2">'[1]PNT-QUOT-#3'!#REF!</definedName>
    <definedName name="P" localSheetId="30">'[2]PNT-QUOT-#3'!#REF!</definedName>
    <definedName name="P" localSheetId="38">'[1]PNT-QUOT-#3'!#REF!</definedName>
    <definedName name="P" localSheetId="40">'[1]PNT-QUOT-#3'!#REF!</definedName>
    <definedName name="P" localSheetId="42">'[1]PNT-QUOT-#3'!#REF!</definedName>
    <definedName name="P" localSheetId="46">'[2]PNT-QUOT-#3'!#REF!</definedName>
    <definedName name="P" localSheetId="4">'[1]PNT-QUOT-#3'!#REF!</definedName>
    <definedName name="P" localSheetId="5">'[1]PNT-QUOT-#3'!#REF!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0">'[2]COAT&amp;WRAP-QIOT-#3'!#REF!</definedName>
    <definedName name="PEJM" localSheetId="13">'[2]COAT&amp;WRAP-QIOT-#3'!#REF!</definedName>
    <definedName name="PEJM" localSheetId="15">'[2]COAT&amp;WRAP-QIOT-#3'!#REF!</definedName>
    <definedName name="PEJM" localSheetId="16">'[2]COAT&amp;WRAP-QIOT-#3'!#REF!</definedName>
    <definedName name="PEJM" localSheetId="17">'[2]COAT&amp;WRAP-QIOT-#3'!#REF!</definedName>
    <definedName name="PEJM" localSheetId="1">'[1]COAT&amp;WRAP-QIOT-#3'!#REF!</definedName>
    <definedName name="PEJM" localSheetId="18">'[2]COAT&amp;WRAP-QIOT-#3'!#REF!</definedName>
    <definedName name="PEJM" localSheetId="24">'[2]COAT&amp;WRAP-QIOT-#3'!#REF!</definedName>
    <definedName name="PEJM" localSheetId="2">'[1]COAT&amp;WRAP-QIOT-#3'!#REF!</definedName>
    <definedName name="PEJM" localSheetId="30">'[2]COAT&amp;WRAP-QIOT-#3'!#REF!</definedName>
    <definedName name="PEJM" localSheetId="38">'[1]COAT&amp;WRAP-QIOT-#3'!#REF!</definedName>
    <definedName name="PEJM" localSheetId="40">'[1]COAT&amp;WRAP-QIOT-#3'!#REF!</definedName>
    <definedName name="PEJM" localSheetId="42">'[1]COAT&amp;WRAP-QIOT-#3'!#REF!</definedName>
    <definedName name="PEJM" localSheetId="46">'[2]COAT&amp;WRAP-QIOT-#3'!#REF!</definedName>
    <definedName name="PEJM" localSheetId="4">'[1]COAT&amp;WRAP-QIOT-#3'!#REF!</definedName>
    <definedName name="PEJM" localSheetId="5">'[1]COAT&amp;WRAP-QIOT-#3'!#REF!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0">'[2]PNT-QUOT-#3'!#REF!</definedName>
    <definedName name="PF" localSheetId="13">'[2]PNT-QUOT-#3'!#REF!</definedName>
    <definedName name="PF" localSheetId="15">'[2]PNT-QUOT-#3'!#REF!</definedName>
    <definedName name="PF" localSheetId="16">'[2]PNT-QUOT-#3'!#REF!</definedName>
    <definedName name="PF" localSheetId="17">'[2]PNT-QUOT-#3'!#REF!</definedName>
    <definedName name="PF" localSheetId="1">'[1]PNT-QUOT-#3'!#REF!</definedName>
    <definedName name="PF" localSheetId="18">'[2]PNT-QUOT-#3'!#REF!</definedName>
    <definedName name="PF" localSheetId="24">'[2]PNT-QUOT-#3'!#REF!</definedName>
    <definedName name="PF" localSheetId="2">'[1]PNT-QUOT-#3'!#REF!</definedName>
    <definedName name="PF" localSheetId="30">'[2]PNT-QUOT-#3'!#REF!</definedName>
    <definedName name="PF" localSheetId="38">'[1]PNT-QUOT-#3'!#REF!</definedName>
    <definedName name="PF" localSheetId="40">'[1]PNT-QUOT-#3'!#REF!</definedName>
    <definedName name="PF" localSheetId="42">'[1]PNT-QUOT-#3'!#REF!</definedName>
    <definedName name="PF" localSheetId="46">'[2]PNT-QUOT-#3'!#REF!</definedName>
    <definedName name="PF" localSheetId="4">'[1]PNT-QUOT-#3'!#REF!</definedName>
    <definedName name="PF" localSheetId="5">'[1]PNT-QUOT-#3'!#REF!</definedName>
    <definedName name="PF">'[2]PNT-QUOT-#3'!#REF!</definedName>
    <definedName name="PM" localSheetId="0">[12]IBASE!$AH$16:$AV$110</definedName>
    <definedName name="PM" localSheetId="13">[13]IBASE!$AH$16:$AV$110</definedName>
    <definedName name="PM" localSheetId="15">[13]IBASE!$AH$16:$AV$110</definedName>
    <definedName name="PM" localSheetId="1">[12]IBASE!$AH$16:$AV$110</definedName>
    <definedName name="PM" localSheetId="18">[13]IBASE!$AH$16:$AV$110</definedName>
    <definedName name="PM" localSheetId="2">[12]IBASE!$AH$16:$AV$110</definedName>
    <definedName name="PM" localSheetId="5">[13]IBASE!$AH$16:$AV$110</definedName>
    <definedName name="PM">[13]IBASE!$AH$16:$AV$110</definedName>
    <definedName name="Print_Area_MI" localSheetId="0">[14]ESTI.!$A$1:$U$52</definedName>
    <definedName name="Print_Area_MI" localSheetId="13">[15]ESTI.!$A$1:$U$52</definedName>
    <definedName name="Print_Area_MI" localSheetId="15">[15]ESTI.!$A$1:$U$52</definedName>
    <definedName name="Print_Area_MI" localSheetId="1">[14]ESTI.!$A$1:$U$52</definedName>
    <definedName name="Print_Area_MI" localSheetId="18">[15]ESTI.!$A$1:$U$52</definedName>
    <definedName name="Print_Area_MI" localSheetId="2">[16]ESTI.!$A$1:$U$52</definedName>
    <definedName name="Print_Area_MI" localSheetId="5">[15]ESTI.!$A$1:$U$52</definedName>
    <definedName name="Print_Area_MI">[15]ESTI.!$A$1:$U$52</definedName>
    <definedName name="_xlnm.Print_Titles" localSheetId="8">'[17]TiÕn ®é thùc hiÖn KC'!#REF!</definedName>
    <definedName name="_xlnm.Print_Titles" localSheetId="10">'[17]TiÕn ®é thùc hiÖn KC'!#REF!</definedName>
    <definedName name="_xlnm.Print_Titles" localSheetId="13">'[17]TiÕn ®é thùc hiÖn KC'!#REF!</definedName>
    <definedName name="_xlnm.Print_Titles" localSheetId="16">'[17]TiÕn ®é thùc hiÖn KC'!#REF!</definedName>
    <definedName name="_xlnm.Print_Titles" localSheetId="17">'[17]TiÕn ®é thùc hiÖn KC'!#REF!</definedName>
    <definedName name="_xlnm.Print_Titles" localSheetId="18">'[17]TiÕn ®é thùc hiÖn KC'!#REF!</definedName>
    <definedName name="_xlnm.Print_Titles" localSheetId="2">'[17]TiÕn ®é thùc hiÖn KC'!#REF!</definedName>
    <definedName name="_xlnm.Print_Titles" localSheetId="30">'[17]TiÕn ®é thùc hiÖn KC'!#REF!</definedName>
    <definedName name="_xlnm.Print_Titles" localSheetId="38">'[17]TiÕn ®é thùc hiÖn KC'!#REF!</definedName>
    <definedName name="_xlnm.Print_Titles" localSheetId="40">'[17]TiÕn ®é thùc hiÖn KC'!#REF!</definedName>
    <definedName name="_xlnm.Print_Titles" localSheetId="42">'[17]TiÕn ®é thùc hiÖn KC'!#REF!</definedName>
    <definedName name="_xlnm.Print_Titles" localSheetId="46">'[17]TiÕn ®é thùc hiÖn KC'!#REF!</definedName>
    <definedName name="_xlnm.Print_Titles" localSheetId="5">'[17]TiÕn ®é thùc hiÖn KC'!#REF!</definedName>
    <definedName name="_xlnm.Print_Titles">'[17]TiÕn ®é thùc hiÖn KC'!#REF!</definedName>
    <definedName name="pt" localSheetId="0">#REF!</definedName>
    <definedName name="pt" localSheetId="8">#REF!</definedName>
    <definedName name="pt" localSheetId="10">#REF!</definedName>
    <definedName name="pt" localSheetId="13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18">#REF!</definedName>
    <definedName name="pt" localSheetId="2">#REF!</definedName>
    <definedName name="pt" localSheetId="29">#REF!</definedName>
    <definedName name="pt" localSheetId="30">#REF!</definedName>
    <definedName name="pt" localSheetId="32">#REF!</definedName>
    <definedName name="pt" localSheetId="34">#REF!</definedName>
    <definedName name="pt" localSheetId="35">#REF!</definedName>
    <definedName name="pt" localSheetId="36">#REF!</definedName>
    <definedName name="pt" localSheetId="38">#REF!</definedName>
    <definedName name="pt" localSheetId="40">#REF!</definedName>
    <definedName name="pt" localSheetId="41">#REF!</definedName>
    <definedName name="pt" localSheetId="42">#REF!</definedName>
    <definedName name="pt" localSheetId="46">#REF!</definedName>
    <definedName name="pt" localSheetId="5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3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18">#REF!</definedName>
    <definedName name="ptr" localSheetId="2">#REF!</definedName>
    <definedName name="ptr" localSheetId="29">#REF!</definedName>
    <definedName name="ptr" localSheetId="30">#REF!</definedName>
    <definedName name="ptr" localSheetId="32">#REF!</definedName>
    <definedName name="ptr" localSheetId="38">#REF!</definedName>
    <definedName name="ptr" localSheetId="40">#REF!</definedName>
    <definedName name="ptr" localSheetId="41">#REF!</definedName>
    <definedName name="ptr" localSheetId="42">#REF!</definedName>
    <definedName name="ptr" localSheetId="46">#REF!</definedName>
    <definedName name="ptr" localSheetId="5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13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18" hidden="1">{#N/A,#N/A,FALSE,"Chung"}</definedName>
    <definedName name="qưeqwrqw" localSheetId="2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4" hidden="1">{#N/A,#N/A,FALSE,"Chung"}</definedName>
    <definedName name="qưeqwrqw" localSheetId="35" hidden="1">{#N/A,#N/A,FALSE,"Chung"}</definedName>
    <definedName name="qưeqwrqw" localSheetId="36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qưeqwrqw" localSheetId="46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'[2]COAT&amp;WRAP-QIOT-#3'!#REF!</definedName>
    <definedName name="RT" localSheetId="13">'[2]COAT&amp;WRAP-QIOT-#3'!#REF!</definedName>
    <definedName name="RT" localSheetId="15">'[2]COAT&amp;WRAP-QIOT-#3'!#REF!</definedName>
    <definedName name="RT" localSheetId="16">'[2]COAT&amp;WRAP-QIOT-#3'!#REF!</definedName>
    <definedName name="RT" localSheetId="17">'[2]COAT&amp;WRAP-QIOT-#3'!#REF!</definedName>
    <definedName name="RT" localSheetId="1">'[1]COAT&amp;WRAP-QIOT-#3'!#REF!</definedName>
    <definedName name="RT" localSheetId="18">'[2]COAT&amp;WRAP-QIOT-#3'!#REF!</definedName>
    <definedName name="RT" localSheetId="24">'[2]COAT&amp;WRAP-QIOT-#3'!#REF!</definedName>
    <definedName name="RT" localSheetId="2">'[1]COAT&amp;WRAP-QIOT-#3'!#REF!</definedName>
    <definedName name="RT" localSheetId="30">'[2]COAT&amp;WRAP-QIOT-#3'!#REF!</definedName>
    <definedName name="RT" localSheetId="38">'[1]COAT&amp;WRAP-QIOT-#3'!#REF!</definedName>
    <definedName name="RT" localSheetId="40">'[1]COAT&amp;WRAP-QIOT-#3'!#REF!</definedName>
    <definedName name="RT" localSheetId="42">'[1]COAT&amp;WRAP-QIOT-#3'!#REF!</definedName>
    <definedName name="RT" localSheetId="46">'[2]COAT&amp;WRAP-QIOT-#3'!#REF!</definedName>
    <definedName name="RT" localSheetId="4">'[1]COAT&amp;WRAP-QIOT-#3'!#REF!</definedName>
    <definedName name="RT" localSheetId="5">'[1]COAT&amp;WRAP-QIOT-#3'!#REF!</definedName>
    <definedName name="RT">'[2]COAT&amp;WRAP-QIOT-#3'!#REF!</definedName>
    <definedName name="SB" localSheetId="0">[12]IBASE!$AH$7:$AL$14</definedName>
    <definedName name="SB" localSheetId="13">[13]IBASE!$AH$7:$AL$14</definedName>
    <definedName name="SB" localSheetId="15">[13]IBASE!$AH$7:$AL$14</definedName>
    <definedName name="SB" localSheetId="1">[12]IBASE!$AH$7:$AL$14</definedName>
    <definedName name="SB" localSheetId="18">[13]IBASE!$AH$7:$AL$14</definedName>
    <definedName name="SB" localSheetId="2">[12]IBASE!$AH$7:$AL$14</definedName>
    <definedName name="SB" localSheetId="5">[13]IBASE!$AH$7:$AL$14</definedName>
    <definedName name="SB">[13]IBASE!$AH$7:$AL$14</definedName>
    <definedName name="SORT" localSheetId="0">#REF!</definedName>
    <definedName name="SORT" localSheetId="8">#REF!</definedName>
    <definedName name="SORT" localSheetId="10">#REF!</definedName>
    <definedName name="SORT" localSheetId="13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18">#REF!</definedName>
    <definedName name="SORT" localSheetId="2">#REF!</definedName>
    <definedName name="SORT" localSheetId="29">#REF!</definedName>
    <definedName name="SORT" localSheetId="30">#REF!</definedName>
    <definedName name="SORT" localSheetId="32">#REF!</definedName>
    <definedName name="SORT" localSheetId="34">#REF!</definedName>
    <definedName name="SORT" localSheetId="35">#REF!</definedName>
    <definedName name="SORT" localSheetId="36">#REF!</definedName>
    <definedName name="SORT" localSheetId="38">#REF!</definedName>
    <definedName name="SORT" localSheetId="40">#REF!</definedName>
    <definedName name="SORT" localSheetId="41">#REF!</definedName>
    <definedName name="SORT" localSheetId="42">#REF!</definedName>
    <definedName name="SORT" localSheetId="43">#REF!</definedName>
    <definedName name="SORT" localSheetId="46">#REF!</definedName>
    <definedName name="SORT" localSheetId="4">#REF!</definedName>
    <definedName name="SORT" localSheetId="5">#REF!</definedName>
    <definedName name="SORT">#REF!</definedName>
    <definedName name="SORT_AREA" localSheetId="0">'[14]DI-ESTI'!$A$8:$R$489</definedName>
    <definedName name="SORT_AREA" localSheetId="13">'[15]DI-ESTI'!$A$8:$R$489</definedName>
    <definedName name="SORT_AREA" localSheetId="15">'[15]DI-ESTI'!$A$8:$R$489</definedName>
    <definedName name="SORT_AREA" localSheetId="1">'[14]DI-ESTI'!$A$8:$R$489</definedName>
    <definedName name="SORT_AREA" localSheetId="18">'[15]DI-ESTI'!$A$8:$R$489</definedName>
    <definedName name="SORT_AREA" localSheetId="2">'[16]DI-ESTI'!$A$8:$R$489</definedName>
    <definedName name="SORT_AREA" localSheetId="5">'[15]DI-ESTI'!$A$8:$R$489</definedName>
    <definedName name="SORT_AREA">'[15]DI-ESTI'!$A$8:$R$489</definedName>
    <definedName name="SP" localSheetId="0">'[1]PNT-QUOT-#3'!#REF!</definedName>
    <definedName name="SP" localSheetId="8">'[2]PNT-QUOT-#3'!#REF!</definedName>
    <definedName name="SP" localSheetId="10">'[2]PNT-QUOT-#3'!#REF!</definedName>
    <definedName name="SP" localSheetId="13">'[2]PNT-QUOT-#3'!#REF!</definedName>
    <definedName name="SP" localSheetId="15">'[2]PNT-QUOT-#3'!#REF!</definedName>
    <definedName name="SP" localSheetId="16">'[2]PNT-QUOT-#3'!#REF!</definedName>
    <definedName name="SP" localSheetId="17">'[2]PNT-QUOT-#3'!#REF!</definedName>
    <definedName name="SP" localSheetId="1">'[1]PNT-QUOT-#3'!#REF!</definedName>
    <definedName name="SP" localSheetId="18">'[2]PNT-QUOT-#3'!#REF!</definedName>
    <definedName name="SP" localSheetId="2">'[1]PNT-QUOT-#3'!#REF!</definedName>
    <definedName name="SP" localSheetId="30">'[1]PNT-QUOT-#3'!#REF!</definedName>
    <definedName name="SP" localSheetId="38">'[1]PNT-QUOT-#3'!#REF!</definedName>
    <definedName name="SP" localSheetId="40">'[1]PNT-QUOT-#3'!#REF!</definedName>
    <definedName name="SP" localSheetId="42">'[1]PNT-QUOT-#3'!#REF!</definedName>
    <definedName name="SP" localSheetId="46">'[2]PNT-QUOT-#3'!#REF!</definedName>
    <definedName name="SP" localSheetId="4">'[1]PNT-QUOT-#3'!#REF!</definedName>
    <definedName name="SP" localSheetId="5">'[1]PNT-QUOT-#3'!#REF!</definedName>
    <definedName name="SP">'[1]PNT-QUOT-#3'!#REF!</definedName>
    <definedName name="sss" localSheetId="0">#REF!</definedName>
    <definedName name="sss" localSheetId="8">#REF!</definedName>
    <definedName name="sss" localSheetId="10">#REF!</definedName>
    <definedName name="sss" localSheetId="13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18">#REF!</definedName>
    <definedName name="sss" localSheetId="2">#REF!</definedName>
    <definedName name="sss" localSheetId="29">#REF!</definedName>
    <definedName name="sss" localSheetId="30">#REF!</definedName>
    <definedName name="sss" localSheetId="32">#REF!</definedName>
    <definedName name="sss" localSheetId="34">#REF!</definedName>
    <definedName name="sss" localSheetId="35">#REF!</definedName>
    <definedName name="sss" localSheetId="36">#REF!</definedName>
    <definedName name="sss" localSheetId="38">#REF!</definedName>
    <definedName name="sss" localSheetId="40">#REF!</definedName>
    <definedName name="sss" localSheetId="41">#REF!</definedName>
    <definedName name="sss" localSheetId="42">#REF!</definedName>
    <definedName name="sss" localSheetId="43">#REF!</definedName>
    <definedName name="sss" localSheetId="46">#REF!</definedName>
    <definedName name="sss" localSheetId="5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3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18">#REF!</definedName>
    <definedName name="TBA" localSheetId="2">#REF!</definedName>
    <definedName name="TBA" localSheetId="29">#REF!</definedName>
    <definedName name="TBA" localSheetId="30">#REF!</definedName>
    <definedName name="TBA" localSheetId="32">#REF!</definedName>
    <definedName name="TBA" localSheetId="38">#REF!</definedName>
    <definedName name="TBA" localSheetId="40">#REF!</definedName>
    <definedName name="TBA" localSheetId="41">#REF!</definedName>
    <definedName name="TBA" localSheetId="42">#REF!</definedName>
    <definedName name="TBA" localSheetId="43">#REF!</definedName>
    <definedName name="TBA" localSheetId="46">#REF!</definedName>
    <definedName name="TBA" localSheetId="4">#REF!</definedName>
    <definedName name="TBA" localSheetId="5">#REF!</definedName>
    <definedName name="TBA">#REF!</definedName>
    <definedName name="td" localSheetId="8">#REF!</definedName>
    <definedName name="td" localSheetId="10">#REF!</definedName>
    <definedName name="td" localSheetId="13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18">#REF!</definedName>
    <definedName name="td" localSheetId="2">#REF!</definedName>
    <definedName name="td" localSheetId="29">#REF!</definedName>
    <definedName name="td" localSheetId="30">#REF!</definedName>
    <definedName name="td" localSheetId="32">#REF!</definedName>
    <definedName name="td" localSheetId="38">#REF!</definedName>
    <definedName name="td" localSheetId="40">#REF!</definedName>
    <definedName name="td" localSheetId="41">#REF!</definedName>
    <definedName name="td" localSheetId="42">#REF!</definedName>
    <definedName name="td" localSheetId="46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3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18">#REF!</definedName>
    <definedName name="th_bl" localSheetId="2">#REF!</definedName>
    <definedName name="th_bl" localSheetId="29">#REF!</definedName>
    <definedName name="th_bl" localSheetId="30">#REF!</definedName>
    <definedName name="th_bl" localSheetId="32">#REF!</definedName>
    <definedName name="th_bl" localSheetId="34">#REF!</definedName>
    <definedName name="th_bl" localSheetId="35">#REF!</definedName>
    <definedName name="th_bl" localSheetId="36">#REF!</definedName>
    <definedName name="th_bl" localSheetId="38">#REF!</definedName>
    <definedName name="th_bl" localSheetId="40">#REF!</definedName>
    <definedName name="th_bl" localSheetId="41">#REF!</definedName>
    <definedName name="th_bl" localSheetId="42">#REF!</definedName>
    <definedName name="th_bl" localSheetId="43">#REF!</definedName>
    <definedName name="th_bl" localSheetId="46">#REF!</definedName>
    <definedName name="th_bl">#REF!</definedName>
    <definedName name="thanh" localSheetId="0" hidden="1">{"'TDTGT (theo Dphuong)'!$A$4:$F$75"}</definedName>
    <definedName name="thanh" localSheetId="13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18" hidden="1">{"'TDTGT (theo Dphuong)'!$A$4:$F$75"}</definedName>
    <definedName name="thanh" localSheetId="2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4" hidden="1">{"'TDTGT (theo Dphuong)'!$A$4:$F$75"}</definedName>
    <definedName name="thanh" localSheetId="35" hidden="1">{"'TDTGT (theo Dphuong)'!$A$4:$F$75"}</definedName>
    <definedName name="thanh" localSheetId="36" hidden="1">{"'TDTGT (theo Dphuong)'!$A$4:$F$75"}</definedName>
    <definedName name="thanh" localSheetId="41" hidden="1">{"'TDTGT (theo Dphuong)'!$A$4:$F$75"}</definedName>
    <definedName name="thanh" localSheetId="42" hidden="1">{"'TDTGT (theo Dphuong)'!$A$4:$F$75"}</definedName>
    <definedName name="thanh" localSheetId="46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'[2]COAT&amp;WRAP-QIOT-#3'!#REF!</definedName>
    <definedName name="THK" localSheetId="13">'[2]COAT&amp;WRAP-QIOT-#3'!#REF!</definedName>
    <definedName name="THK" localSheetId="15">'[2]COAT&amp;WRAP-QIOT-#3'!#REF!</definedName>
    <definedName name="THK" localSheetId="16">'[2]COAT&amp;WRAP-QIOT-#3'!#REF!</definedName>
    <definedName name="THK" localSheetId="17">'[2]COAT&amp;WRAP-QIOT-#3'!#REF!</definedName>
    <definedName name="THK" localSheetId="1">'[1]COAT&amp;WRAP-QIOT-#3'!#REF!</definedName>
    <definedName name="THK" localSheetId="18">'[2]COAT&amp;WRAP-QIOT-#3'!#REF!</definedName>
    <definedName name="THK" localSheetId="24">'[2]COAT&amp;WRAP-QIOT-#3'!#REF!</definedName>
    <definedName name="THK" localSheetId="2">'[1]COAT&amp;WRAP-QIOT-#3'!#REF!</definedName>
    <definedName name="THK" localSheetId="30">'[2]COAT&amp;WRAP-QIOT-#3'!#REF!</definedName>
    <definedName name="THK" localSheetId="38">'[1]COAT&amp;WRAP-QIOT-#3'!#REF!</definedName>
    <definedName name="THK" localSheetId="40">'[1]COAT&amp;WRAP-QIOT-#3'!#REF!</definedName>
    <definedName name="THK" localSheetId="42">'[1]COAT&amp;WRAP-QIOT-#3'!#REF!</definedName>
    <definedName name="THK" localSheetId="46">'[2]COAT&amp;WRAP-QIOT-#3'!#REF!</definedName>
    <definedName name="THK" localSheetId="4">'[1]COAT&amp;WRAP-QIOT-#3'!#REF!</definedName>
    <definedName name="THK" localSheetId="5">'[1]COAT&amp;WRAP-QIOT-#3'!#REF!</definedName>
    <definedName name="THK">'[2]COAT&amp;WRAP-QIOT-#3'!#REF!</definedName>
    <definedName name="TMBLCSG" localSheetId="13">#REF!</definedName>
    <definedName name="TMBLCSG" localSheetId="24">#REF!</definedName>
    <definedName name="TMBLCSG" localSheetId="29">#REF!</definedName>
    <definedName name="TMBLCSG" localSheetId="30">#REF!</definedName>
    <definedName name="TMBLCSG" localSheetId="38">#REF!</definedName>
    <definedName name="TMBLCSG" localSheetId="40">#REF!</definedName>
    <definedName name="TMBLCSG" localSheetId="42">#REF!</definedName>
    <definedName name="TMBLCSG" localSheetId="46">#REF!</definedName>
    <definedName name="TMBLCSG">#REF!</definedName>
    <definedName name="Tnghiep" localSheetId="0" hidden="1">{"'TDTGT (theo Dphuong)'!$A$4:$F$75"}</definedName>
    <definedName name="Tnghiep" localSheetId="13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18" hidden="1">{"'TDTGT (theo Dphuong)'!$A$4:$F$75"}</definedName>
    <definedName name="Tnghiep" localSheetId="2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4" hidden="1">{"'TDTGT (theo Dphuong)'!$A$4:$F$75"}</definedName>
    <definedName name="Tnghiep" localSheetId="35" hidden="1">{"'TDTGT (theo Dphuong)'!$A$4:$F$75"}</definedName>
    <definedName name="Tnghiep" localSheetId="36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nghiep" localSheetId="46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3">#REF!</definedName>
    <definedName name="ttt" localSheetId="15">#REF!</definedName>
    <definedName name="ttt" localSheetId="16">#REF!</definedName>
    <definedName name="ttt" localSheetId="17">#REF!</definedName>
    <definedName name="ttt" localSheetId="1">#REF!</definedName>
    <definedName name="ttt" localSheetId="18">#REF!</definedName>
    <definedName name="ttt" localSheetId="2">#REF!</definedName>
    <definedName name="ttt" localSheetId="29">#REF!</definedName>
    <definedName name="ttt" localSheetId="30">#REF!</definedName>
    <definedName name="ttt" localSheetId="32">#REF!</definedName>
    <definedName name="ttt" localSheetId="34">#REF!</definedName>
    <definedName name="ttt" localSheetId="35">#REF!</definedName>
    <definedName name="ttt" localSheetId="36">#REF!</definedName>
    <definedName name="ttt" localSheetId="38">#REF!</definedName>
    <definedName name="ttt" localSheetId="40">#REF!</definedName>
    <definedName name="ttt" localSheetId="41">#REF!</definedName>
    <definedName name="ttt" localSheetId="42">#REF!</definedName>
    <definedName name="ttt" localSheetId="46">#REF!</definedName>
    <definedName name="ttt" localSheetId="5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3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18">#REF!</definedName>
    <definedName name="vfff" localSheetId="2">#REF!</definedName>
    <definedName name="vfff" localSheetId="29">#REF!</definedName>
    <definedName name="vfff" localSheetId="30">#REF!</definedName>
    <definedName name="vfff" localSheetId="32">#REF!</definedName>
    <definedName name="vfff" localSheetId="38">#REF!</definedName>
    <definedName name="vfff" localSheetId="40">#REF!</definedName>
    <definedName name="vfff" localSheetId="41">#REF!</definedName>
    <definedName name="vfff" localSheetId="42">#REF!</definedName>
    <definedName name="vfff" localSheetId="43">#REF!</definedName>
    <definedName name="vfff" localSheetId="46">#REF!</definedName>
    <definedName name="vfff" localSheetId="4">#REF!</definedName>
    <definedName name="vfff" localSheetId="5">#REF!</definedName>
    <definedName name="vfff">#REF!</definedName>
    <definedName name="vn" localSheetId="13">#REF!</definedName>
    <definedName name="vn" localSheetId="24">#REF!</definedName>
    <definedName name="vn" localSheetId="29">#REF!</definedName>
    <definedName name="vn" localSheetId="30">#REF!</definedName>
    <definedName name="vn" localSheetId="38">#REF!</definedName>
    <definedName name="vn" localSheetId="40">#REF!</definedName>
    <definedName name="vn" localSheetId="42">#REF!</definedName>
    <definedName name="vn" localSheetId="46">#REF!</definedName>
    <definedName name="vn">#REF!</definedName>
    <definedName name="vv" localSheetId="0" hidden="1">{"'TDTGT (theo Dphuong)'!$A$4:$F$75"}</definedName>
    <definedName name="vv" localSheetId="13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18" hidden="1">{"'TDTGT (theo Dphuong)'!$A$4:$F$75"}</definedName>
    <definedName name="vv" localSheetId="2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4" hidden="1">{"'TDTGT (theo Dphuong)'!$A$4:$F$75"}</definedName>
    <definedName name="vv" localSheetId="35" hidden="1">{"'TDTGT (theo Dphuong)'!$A$4:$F$75"}</definedName>
    <definedName name="vv" localSheetId="36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vv" localSheetId="46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3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18" hidden="1">{#N/A,#N/A,FALSE,"Chung"}</definedName>
    <definedName name="wrn.thu." localSheetId="2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4" hidden="1">{#N/A,#N/A,FALSE,"Chung"}</definedName>
    <definedName name="wrn.thu." localSheetId="35" hidden="1">{#N/A,#N/A,FALSE,"Chung"}</definedName>
    <definedName name="wrn.thu." localSheetId="36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wrn.thu." localSheetId="43" hidden="1">{#N/A,#N/A,FALSE,"Chung"}</definedName>
    <definedName name="wrn.thu." localSheetId="46" hidden="1">{#N/A,#N/A,FALSE,"Chung"}</definedName>
    <definedName name="wrn.thu." localSheetId="4" hidden="1">{#N/A,#N/A,FALSE,"Chung"}</definedName>
    <definedName name="wrn.thu." localSheetId="5" hidden="1">{#N/A,#N/A,FALSE,"Chung"}</definedName>
    <definedName name="wrn.thu." hidden="1">{#N/A,#N/A,FALSE,"Chung"}</definedName>
    <definedName name="xd" localSheetId="0">'[19]7 THAI NGUYEN'!$A$11</definedName>
    <definedName name="xd" localSheetId="13">'[19]7 THAI NGUYEN'!$A$11</definedName>
    <definedName name="xd" localSheetId="1">'[19]7 THAI NGUYEN'!$A$11</definedName>
    <definedName name="xd" localSheetId="18">'[19]7 THAI NGUYEN'!$A$11</definedName>
    <definedName name="xd" localSheetId="5">'[19]7 THAI NGUYEN'!$A$11</definedName>
    <definedName name="xd">'[19]7 THAI NGUYEN'!$A$11</definedName>
    <definedName name="ZYX" localSheetId="0">#REF!</definedName>
    <definedName name="ZYX" localSheetId="8">#REF!</definedName>
    <definedName name="ZYX" localSheetId="10">#REF!</definedName>
    <definedName name="ZYX" localSheetId="13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18">#REF!</definedName>
    <definedName name="ZYX" localSheetId="2">#REF!</definedName>
    <definedName name="ZYX" localSheetId="29">#REF!</definedName>
    <definedName name="ZYX" localSheetId="30">#REF!</definedName>
    <definedName name="ZYX" localSheetId="32">#REF!</definedName>
    <definedName name="ZYX" localSheetId="34">#REF!</definedName>
    <definedName name="ZYX" localSheetId="35">#REF!</definedName>
    <definedName name="ZYX" localSheetId="36">#REF!</definedName>
    <definedName name="ZYX" localSheetId="38">#REF!</definedName>
    <definedName name="ZYX" localSheetId="40">#REF!</definedName>
    <definedName name="ZYX" localSheetId="41">#REF!</definedName>
    <definedName name="ZYX" localSheetId="42">#REF!</definedName>
    <definedName name="ZYX" localSheetId="43">#REF!</definedName>
    <definedName name="ZYX" localSheetId="46">#REF!</definedName>
    <definedName name="ZYX" localSheetId="4">#REF!</definedName>
    <definedName name="ZYX" localSheetId="5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3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18">#REF!</definedName>
    <definedName name="ZZZ" localSheetId="2">#REF!</definedName>
    <definedName name="ZZZ" localSheetId="29">#REF!</definedName>
    <definedName name="ZZZ" localSheetId="30">#REF!</definedName>
    <definedName name="ZZZ" localSheetId="32">#REF!</definedName>
    <definedName name="ZZZ" localSheetId="38">#REF!</definedName>
    <definedName name="ZZZ" localSheetId="40">#REF!</definedName>
    <definedName name="ZZZ" localSheetId="41">#REF!</definedName>
    <definedName name="ZZZ" localSheetId="42">#REF!</definedName>
    <definedName name="ZZZ" localSheetId="43">#REF!</definedName>
    <definedName name="ZZZ" localSheetId="46">#REF!</definedName>
    <definedName name="ZZZ" localSheetId="4">#REF!</definedName>
    <definedName name="ZZZ" localSheetId="5">#REF!</definedName>
    <definedName name="ZZZ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47" l="1"/>
  <c r="L50" i="47"/>
  <c r="J50" i="47"/>
  <c r="I50" i="47"/>
  <c r="G50" i="47"/>
  <c r="F50" i="47"/>
  <c r="D50" i="47"/>
  <c r="C50" i="47"/>
  <c r="M49" i="47"/>
  <c r="J49" i="47"/>
  <c r="G49" i="47"/>
  <c r="D49" i="47"/>
  <c r="M48" i="47"/>
  <c r="J48" i="47"/>
  <c r="G48" i="47"/>
  <c r="D48" i="47"/>
  <c r="M47" i="47"/>
  <c r="J47" i="47"/>
  <c r="G47" i="47"/>
  <c r="D47" i="47"/>
  <c r="M46" i="47"/>
  <c r="J46" i="47"/>
  <c r="G46" i="47"/>
  <c r="D46" i="47"/>
  <c r="M45" i="47"/>
  <c r="J45" i="47"/>
  <c r="G45" i="47"/>
  <c r="D45" i="47"/>
  <c r="M44" i="47"/>
  <c r="J44" i="47"/>
  <c r="G44" i="47"/>
  <c r="D44" i="47"/>
  <c r="M43" i="47"/>
  <c r="J43" i="47"/>
  <c r="G43" i="47"/>
  <c r="D43" i="47"/>
  <c r="M42" i="47"/>
  <c r="J42" i="47"/>
  <c r="G42" i="47"/>
  <c r="D42" i="47"/>
  <c r="M41" i="47"/>
  <c r="L41" i="47"/>
  <c r="J41" i="47"/>
  <c r="I41" i="47"/>
  <c r="G41" i="47"/>
  <c r="F41" i="47"/>
  <c r="D41" i="47"/>
  <c r="C41" i="47"/>
  <c r="M40" i="47"/>
  <c r="J40" i="47"/>
  <c r="G40" i="47"/>
  <c r="D40" i="47"/>
  <c r="M39" i="47"/>
  <c r="L39" i="47"/>
  <c r="J39" i="47"/>
  <c r="I39" i="47"/>
  <c r="G39" i="47"/>
  <c r="F39" i="47"/>
  <c r="D39" i="47"/>
  <c r="C39" i="47"/>
  <c r="M38" i="47"/>
  <c r="L38" i="47"/>
  <c r="J38" i="47"/>
  <c r="I38" i="47"/>
  <c r="G38" i="47"/>
  <c r="F38" i="47"/>
  <c r="D38" i="47"/>
  <c r="C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L34" i="47"/>
  <c r="J34" i="47"/>
  <c r="I34" i="47"/>
  <c r="G34" i="47"/>
  <c r="F34" i="47"/>
  <c r="D34" i="47"/>
  <c r="C34" i="47"/>
  <c r="M33" i="47"/>
  <c r="L33" i="47"/>
  <c r="J33" i="47"/>
  <c r="I33" i="47"/>
  <c r="G33" i="47"/>
  <c r="F33" i="47"/>
  <c r="D33" i="47"/>
  <c r="C33" i="47"/>
  <c r="M32" i="47"/>
  <c r="L32" i="47"/>
  <c r="J32" i="47"/>
  <c r="I32" i="47"/>
  <c r="G32" i="47"/>
  <c r="F32" i="47"/>
  <c r="D32" i="47"/>
  <c r="C32" i="47"/>
  <c r="M31" i="47"/>
  <c r="J31" i="47"/>
  <c r="G31" i="47"/>
  <c r="D31" i="47"/>
  <c r="M30" i="47"/>
  <c r="L30" i="47"/>
  <c r="J30" i="47"/>
  <c r="I30" i="47"/>
  <c r="G30" i="47"/>
  <c r="F30" i="47"/>
  <c r="D30" i="47"/>
  <c r="C30" i="47"/>
  <c r="M29" i="47"/>
  <c r="J29" i="47"/>
  <c r="G29" i="47"/>
  <c r="D29" i="47"/>
  <c r="M28" i="47"/>
  <c r="L28" i="47"/>
  <c r="J28" i="47"/>
  <c r="I28" i="47"/>
  <c r="G28" i="47"/>
  <c r="F28" i="47"/>
  <c r="D28" i="47"/>
  <c r="C28" i="47"/>
  <c r="M27" i="47"/>
  <c r="L27" i="47"/>
  <c r="J27" i="47"/>
  <c r="I27" i="47"/>
  <c r="G27" i="47"/>
  <c r="F27" i="47"/>
  <c r="D27" i="47"/>
  <c r="C27" i="47"/>
  <c r="M26" i="47"/>
  <c r="J26" i="47"/>
  <c r="G26" i="47"/>
  <c r="D26" i="47"/>
  <c r="M25" i="47"/>
  <c r="J25" i="47"/>
  <c r="G25" i="47"/>
  <c r="D25" i="47"/>
  <c r="M24" i="47"/>
  <c r="J24" i="47"/>
  <c r="G24" i="47"/>
  <c r="D24" i="47"/>
  <c r="M23" i="47"/>
  <c r="L23" i="47"/>
  <c r="J23" i="47"/>
  <c r="I23" i="47"/>
  <c r="G23" i="47"/>
  <c r="F23" i="47"/>
  <c r="D23" i="47"/>
  <c r="C23" i="47"/>
  <c r="M22" i="47"/>
  <c r="L22" i="47"/>
  <c r="J22" i="47"/>
  <c r="I22" i="47"/>
  <c r="G22" i="47"/>
  <c r="F22" i="47"/>
  <c r="D22" i="47"/>
  <c r="C22" i="47"/>
  <c r="M21" i="47"/>
  <c r="L21" i="47"/>
  <c r="J21" i="47"/>
  <c r="I21" i="47"/>
  <c r="G21" i="47"/>
  <c r="F21" i="47"/>
  <c r="D21" i="47"/>
  <c r="C21" i="47"/>
  <c r="M20" i="47"/>
  <c r="L20" i="47"/>
  <c r="J20" i="47"/>
  <c r="I20" i="47"/>
  <c r="G20" i="47"/>
  <c r="F20" i="47"/>
  <c r="D20" i="47"/>
  <c r="C20" i="47"/>
  <c r="M19" i="47"/>
  <c r="L19" i="47"/>
  <c r="J19" i="47"/>
  <c r="I19" i="47"/>
  <c r="G19" i="47"/>
  <c r="F19" i="47"/>
  <c r="D19" i="47"/>
  <c r="C19" i="47"/>
  <c r="M18" i="47"/>
  <c r="J18" i="47"/>
  <c r="G18" i="47"/>
  <c r="D18" i="47"/>
  <c r="M17" i="47"/>
  <c r="L17" i="47"/>
  <c r="J17" i="47"/>
  <c r="I17" i="47"/>
  <c r="G17" i="47"/>
  <c r="F17" i="47"/>
  <c r="D17" i="47"/>
  <c r="C17" i="47"/>
  <c r="M16" i="47"/>
  <c r="L16" i="47"/>
  <c r="J16" i="47"/>
  <c r="I16" i="47"/>
  <c r="G16" i="47"/>
  <c r="F16" i="47"/>
  <c r="D16" i="47"/>
  <c r="C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1" i="47"/>
  <c r="J11" i="47"/>
  <c r="G11" i="47"/>
  <c r="D11" i="47"/>
  <c r="M10" i="47"/>
  <c r="J10" i="47"/>
  <c r="G10" i="47"/>
  <c r="D10" i="47"/>
  <c r="M9" i="47"/>
  <c r="J9" i="47"/>
  <c r="G9" i="47"/>
  <c r="D9" i="47"/>
  <c r="M50" i="46"/>
  <c r="L50" i="46"/>
  <c r="J50" i="46"/>
  <c r="I50" i="46"/>
  <c r="G50" i="46"/>
  <c r="F50" i="46"/>
  <c r="D50" i="46"/>
  <c r="C50" i="46"/>
  <c r="M49" i="46"/>
  <c r="J49" i="46"/>
  <c r="G49" i="46"/>
  <c r="D49" i="46"/>
  <c r="M48" i="46"/>
  <c r="J48" i="46"/>
  <c r="G48" i="46"/>
  <c r="D48" i="46"/>
  <c r="M47" i="46"/>
  <c r="J47" i="46"/>
  <c r="G47" i="46"/>
  <c r="D47" i="46"/>
  <c r="M46" i="46"/>
  <c r="J46" i="46"/>
  <c r="G46" i="46"/>
  <c r="D46" i="46"/>
  <c r="M45" i="46"/>
  <c r="J45" i="46"/>
  <c r="G45" i="46"/>
  <c r="D45" i="46"/>
  <c r="M44" i="46"/>
  <c r="J44" i="46"/>
  <c r="G44" i="46"/>
  <c r="D44" i="46"/>
  <c r="M43" i="46"/>
  <c r="J43" i="46"/>
  <c r="G43" i="46"/>
  <c r="D43" i="46"/>
  <c r="M42" i="46"/>
  <c r="J42" i="46"/>
  <c r="G42" i="46"/>
  <c r="D42" i="46"/>
  <c r="M41" i="46"/>
  <c r="L41" i="46"/>
  <c r="J41" i="46"/>
  <c r="I41" i="46"/>
  <c r="G41" i="46"/>
  <c r="F41" i="46"/>
  <c r="D41" i="46"/>
  <c r="C41" i="46"/>
  <c r="M40" i="46"/>
  <c r="J40" i="46"/>
  <c r="G40" i="46"/>
  <c r="D40" i="46"/>
  <c r="M39" i="46"/>
  <c r="L39" i="46"/>
  <c r="J39" i="46"/>
  <c r="I39" i="46"/>
  <c r="G39" i="46"/>
  <c r="F39" i="46"/>
  <c r="D39" i="46"/>
  <c r="C39" i="46"/>
  <c r="M38" i="46"/>
  <c r="L38" i="46"/>
  <c r="J38" i="46"/>
  <c r="I38" i="46"/>
  <c r="G38" i="46"/>
  <c r="F38" i="46"/>
  <c r="D38" i="46"/>
  <c r="C38" i="46"/>
  <c r="M37" i="46"/>
  <c r="J37" i="46"/>
  <c r="G37" i="46"/>
  <c r="D37" i="46"/>
  <c r="M36" i="46"/>
  <c r="J36" i="46"/>
  <c r="G36" i="46"/>
  <c r="D36" i="46"/>
  <c r="M35" i="46"/>
  <c r="J35" i="46"/>
  <c r="G35" i="46"/>
  <c r="D35" i="46"/>
  <c r="M34" i="46"/>
  <c r="L34" i="46"/>
  <c r="J34" i="46"/>
  <c r="I34" i="46"/>
  <c r="G34" i="46"/>
  <c r="F34" i="46"/>
  <c r="D34" i="46"/>
  <c r="C34" i="46"/>
  <c r="M33" i="46"/>
  <c r="L33" i="46"/>
  <c r="J33" i="46"/>
  <c r="I33" i="46"/>
  <c r="G33" i="46"/>
  <c r="F33" i="46"/>
  <c r="D33" i="46"/>
  <c r="C33" i="46"/>
  <c r="M32" i="46"/>
  <c r="L32" i="46"/>
  <c r="J32" i="46"/>
  <c r="I32" i="46"/>
  <c r="G32" i="46"/>
  <c r="F32" i="46"/>
  <c r="D32" i="46"/>
  <c r="C32" i="46"/>
  <c r="M31" i="46"/>
  <c r="J31" i="46"/>
  <c r="G31" i="46"/>
  <c r="D31" i="46"/>
  <c r="M30" i="46"/>
  <c r="L30" i="46"/>
  <c r="J30" i="46"/>
  <c r="I30" i="46"/>
  <c r="G30" i="46"/>
  <c r="F30" i="46"/>
  <c r="D30" i="46"/>
  <c r="C30" i="46"/>
  <c r="M29" i="46"/>
  <c r="J29" i="46"/>
  <c r="G29" i="46"/>
  <c r="D29" i="46"/>
  <c r="M28" i="46"/>
  <c r="L28" i="46"/>
  <c r="J28" i="46"/>
  <c r="I28" i="46"/>
  <c r="G28" i="46"/>
  <c r="F28" i="46"/>
  <c r="D28" i="46"/>
  <c r="C28" i="46"/>
  <c r="M27" i="46"/>
  <c r="L27" i="46"/>
  <c r="J27" i="46"/>
  <c r="I27" i="46"/>
  <c r="G27" i="46"/>
  <c r="F27" i="46"/>
  <c r="D27" i="46"/>
  <c r="C27" i="46"/>
  <c r="M26" i="46"/>
  <c r="J26" i="46"/>
  <c r="G26" i="46"/>
  <c r="D26" i="46"/>
  <c r="M25" i="46"/>
  <c r="J25" i="46"/>
  <c r="G25" i="46"/>
  <c r="D25" i="46"/>
  <c r="M24" i="46"/>
  <c r="J24" i="46"/>
  <c r="G24" i="46"/>
  <c r="D24" i="46"/>
  <c r="M23" i="46"/>
  <c r="L23" i="46"/>
  <c r="J23" i="46"/>
  <c r="I23" i="46"/>
  <c r="G23" i="46"/>
  <c r="F23" i="46"/>
  <c r="D23" i="46"/>
  <c r="C23" i="46"/>
  <c r="M22" i="46"/>
  <c r="L22" i="46"/>
  <c r="J22" i="46"/>
  <c r="I22" i="46"/>
  <c r="G22" i="46"/>
  <c r="F22" i="46"/>
  <c r="D22" i="46"/>
  <c r="C22" i="46"/>
  <c r="M21" i="46"/>
  <c r="L21" i="46"/>
  <c r="J21" i="46"/>
  <c r="I21" i="46"/>
  <c r="G21" i="46"/>
  <c r="F21" i="46"/>
  <c r="D21" i="46"/>
  <c r="C21" i="46"/>
  <c r="M20" i="46"/>
  <c r="L20" i="46"/>
  <c r="J20" i="46"/>
  <c r="I20" i="46"/>
  <c r="G20" i="46"/>
  <c r="F20" i="46"/>
  <c r="D20" i="46"/>
  <c r="C20" i="46"/>
  <c r="M19" i="46"/>
  <c r="L19" i="46"/>
  <c r="J19" i="46"/>
  <c r="I19" i="46"/>
  <c r="G19" i="46"/>
  <c r="F19" i="46"/>
  <c r="D19" i="46"/>
  <c r="C19" i="46"/>
  <c r="M18" i="46"/>
  <c r="J18" i="46"/>
  <c r="G18" i="46"/>
  <c r="D18" i="46"/>
  <c r="M17" i="46"/>
  <c r="L17" i="46"/>
  <c r="J17" i="46"/>
  <c r="I17" i="46"/>
  <c r="G17" i="46"/>
  <c r="F17" i="46"/>
  <c r="D17" i="46"/>
  <c r="C17" i="46"/>
  <c r="M16" i="46"/>
  <c r="L16" i="46"/>
  <c r="J16" i="46"/>
  <c r="I16" i="46"/>
  <c r="G16" i="46"/>
  <c r="F16" i="46"/>
  <c r="D16" i="46"/>
  <c r="C16" i="46"/>
  <c r="M15" i="46"/>
  <c r="J15" i="46"/>
  <c r="G15" i="46"/>
  <c r="D15" i="46"/>
  <c r="M14" i="46"/>
  <c r="J14" i="46"/>
  <c r="G14" i="46"/>
  <c r="D14" i="46"/>
  <c r="M13" i="46"/>
  <c r="J13" i="46"/>
  <c r="G13" i="46"/>
  <c r="D13" i="46"/>
  <c r="M11" i="46"/>
  <c r="J11" i="46"/>
  <c r="G11" i="46"/>
  <c r="D11" i="46"/>
  <c r="M10" i="46"/>
  <c r="J10" i="46"/>
  <c r="G10" i="46"/>
  <c r="D10" i="46"/>
  <c r="M9" i="46"/>
  <c r="J9" i="46"/>
  <c r="G9" i="46"/>
  <c r="D9" i="46"/>
  <c r="M48" i="45"/>
  <c r="J48" i="45"/>
  <c r="G48" i="45"/>
  <c r="D48" i="45"/>
  <c r="M47" i="45"/>
  <c r="J47" i="45"/>
  <c r="G47" i="45"/>
  <c r="D47" i="45"/>
  <c r="M46" i="45"/>
  <c r="J46" i="45"/>
  <c r="G46" i="45"/>
  <c r="D46" i="45"/>
  <c r="M45" i="45"/>
  <c r="J45" i="45"/>
  <c r="G45" i="45"/>
  <c r="D45" i="45"/>
  <c r="M44" i="45"/>
  <c r="J44" i="45"/>
  <c r="G44" i="45"/>
  <c r="D44" i="45"/>
  <c r="M43" i="45"/>
  <c r="J43" i="45"/>
  <c r="G43" i="45"/>
  <c r="D43" i="45"/>
  <c r="M42" i="45"/>
  <c r="J42" i="45"/>
  <c r="G42" i="45"/>
  <c r="D42" i="45"/>
  <c r="M41" i="45"/>
  <c r="J41" i="45"/>
  <c r="G41" i="45"/>
  <c r="D41" i="45"/>
  <c r="M40" i="45"/>
  <c r="J40" i="45"/>
  <c r="G40" i="45"/>
  <c r="D40" i="45"/>
  <c r="M39" i="45"/>
  <c r="J39" i="45"/>
  <c r="G39" i="45"/>
  <c r="D39" i="45"/>
  <c r="M38" i="45"/>
  <c r="L38" i="45"/>
  <c r="J38" i="45"/>
  <c r="I38" i="45"/>
  <c r="G38" i="45"/>
  <c r="F38" i="45"/>
  <c r="D38" i="45"/>
  <c r="C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L34" i="45"/>
  <c r="J34" i="45"/>
  <c r="I34" i="45"/>
  <c r="G34" i="45"/>
  <c r="F34" i="45"/>
  <c r="D34" i="45"/>
  <c r="C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L30" i="45"/>
  <c r="J30" i="45"/>
  <c r="I30" i="45"/>
  <c r="G30" i="45"/>
  <c r="F30" i="45"/>
  <c r="D30" i="45"/>
  <c r="C30" i="45"/>
  <c r="M29" i="45"/>
  <c r="J29" i="45"/>
  <c r="G29" i="45"/>
  <c r="D29" i="45"/>
  <c r="M28" i="45"/>
  <c r="L28" i="45"/>
  <c r="J28" i="45"/>
  <c r="I28" i="45"/>
  <c r="G28" i="45"/>
  <c r="F28" i="45"/>
  <c r="D28" i="45"/>
  <c r="C28" i="45"/>
  <c r="M27" i="45"/>
  <c r="J27" i="45"/>
  <c r="G27" i="45"/>
  <c r="D27" i="45"/>
  <c r="M26" i="45"/>
  <c r="J26" i="45"/>
  <c r="G26" i="45"/>
  <c r="D26" i="45"/>
  <c r="M25" i="45"/>
  <c r="L25" i="45"/>
  <c r="J25" i="45"/>
  <c r="I25" i="45"/>
  <c r="G25" i="45"/>
  <c r="F25" i="45"/>
  <c r="D25" i="45"/>
  <c r="C25" i="45"/>
  <c r="M24" i="45"/>
  <c r="L24" i="45"/>
  <c r="J24" i="45"/>
  <c r="I24" i="45"/>
  <c r="G24" i="45"/>
  <c r="F24" i="45"/>
  <c r="D24" i="45"/>
  <c r="C24" i="45"/>
  <c r="M23" i="45"/>
  <c r="L23" i="45"/>
  <c r="J23" i="45"/>
  <c r="I23" i="45"/>
  <c r="G23" i="45"/>
  <c r="F23" i="45"/>
  <c r="D23" i="45"/>
  <c r="C23" i="45"/>
  <c r="M22" i="45"/>
  <c r="L22" i="45"/>
  <c r="J22" i="45"/>
  <c r="I22" i="45"/>
  <c r="G22" i="45"/>
  <c r="F22" i="45"/>
  <c r="D22" i="45"/>
  <c r="C22" i="45"/>
  <c r="M21" i="45"/>
  <c r="L21" i="45"/>
  <c r="J21" i="45"/>
  <c r="I21" i="45"/>
  <c r="G21" i="45"/>
  <c r="F21" i="45"/>
  <c r="D21" i="45"/>
  <c r="C21" i="45"/>
  <c r="M20" i="45"/>
  <c r="L20" i="45"/>
  <c r="J20" i="45"/>
  <c r="I20" i="45"/>
  <c r="G20" i="45"/>
  <c r="F20" i="45"/>
  <c r="D20" i="45"/>
  <c r="C20" i="45"/>
  <c r="M19" i="45"/>
  <c r="L19" i="45"/>
  <c r="J19" i="45"/>
  <c r="I19" i="45"/>
  <c r="G19" i="45"/>
  <c r="F19" i="45"/>
  <c r="D19" i="45"/>
  <c r="C19" i="45"/>
  <c r="M18" i="45"/>
  <c r="L18" i="45"/>
  <c r="J18" i="45"/>
  <c r="I18" i="45"/>
  <c r="G18" i="45"/>
  <c r="F18" i="45"/>
  <c r="D18" i="45"/>
  <c r="C18" i="45"/>
  <c r="M17" i="45"/>
  <c r="L17" i="45"/>
  <c r="J17" i="45"/>
  <c r="I17" i="45"/>
  <c r="G17" i="45"/>
  <c r="F17" i="45"/>
  <c r="D17" i="45"/>
  <c r="C17" i="45"/>
  <c r="M16" i="45"/>
  <c r="J16" i="45"/>
  <c r="G16" i="45"/>
  <c r="D16" i="45"/>
  <c r="M15" i="45"/>
  <c r="J15" i="45"/>
  <c r="G15" i="45"/>
  <c r="D15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M9" i="45"/>
  <c r="J9" i="45"/>
  <c r="G9" i="45"/>
  <c r="D9" i="45"/>
  <c r="M48" i="44"/>
  <c r="J48" i="44"/>
  <c r="G48" i="44"/>
  <c r="D48" i="44"/>
  <c r="M47" i="44"/>
  <c r="J47" i="44"/>
  <c r="G47" i="44"/>
  <c r="D47" i="44"/>
  <c r="M46" i="44"/>
  <c r="J46" i="44"/>
  <c r="G46" i="44"/>
  <c r="D46" i="44"/>
  <c r="M45" i="44"/>
  <c r="J45" i="44"/>
  <c r="G45" i="44"/>
  <c r="D45" i="44"/>
  <c r="M44" i="44"/>
  <c r="J44" i="44"/>
  <c r="G44" i="44"/>
  <c r="D44" i="44"/>
  <c r="M43" i="44"/>
  <c r="J43" i="44"/>
  <c r="G43" i="44"/>
  <c r="D43" i="44"/>
  <c r="M42" i="44"/>
  <c r="J42" i="44"/>
  <c r="G42" i="44"/>
  <c r="D42" i="44"/>
  <c r="M41" i="44"/>
  <c r="J41" i="44"/>
  <c r="G41" i="44"/>
  <c r="D41" i="44"/>
  <c r="M40" i="44"/>
  <c r="J40" i="44"/>
  <c r="G40" i="44"/>
  <c r="D40" i="44"/>
  <c r="M39" i="44"/>
  <c r="J39" i="44"/>
  <c r="G39" i="44"/>
  <c r="D39" i="44"/>
  <c r="M38" i="44"/>
  <c r="L38" i="44"/>
  <c r="J38" i="44"/>
  <c r="I38" i="44"/>
  <c r="G38" i="44"/>
  <c r="F38" i="44"/>
  <c r="D38" i="44"/>
  <c r="C38" i="44"/>
  <c r="M37" i="44"/>
  <c r="J37" i="44"/>
  <c r="G37" i="44"/>
  <c r="D37" i="44"/>
  <c r="M36" i="44"/>
  <c r="J36" i="44"/>
  <c r="G36" i="44"/>
  <c r="D36" i="44"/>
  <c r="M35" i="44"/>
  <c r="J35" i="44"/>
  <c r="G35" i="44"/>
  <c r="D35" i="44"/>
  <c r="M34" i="44"/>
  <c r="L34" i="44"/>
  <c r="J34" i="44"/>
  <c r="I34" i="44"/>
  <c r="G34" i="44"/>
  <c r="F34" i="44"/>
  <c r="D34" i="44"/>
  <c r="C34" i="44"/>
  <c r="M33" i="44"/>
  <c r="J33" i="44"/>
  <c r="G33" i="44"/>
  <c r="D33" i="44"/>
  <c r="M32" i="44"/>
  <c r="J32" i="44"/>
  <c r="G32" i="44"/>
  <c r="D32" i="44"/>
  <c r="M31" i="44"/>
  <c r="J31" i="44"/>
  <c r="G31" i="44"/>
  <c r="D31" i="44"/>
  <c r="M30" i="44"/>
  <c r="L30" i="44"/>
  <c r="J30" i="44"/>
  <c r="I30" i="44"/>
  <c r="G30" i="44"/>
  <c r="F30" i="44"/>
  <c r="D30" i="44"/>
  <c r="C30" i="44"/>
  <c r="M29" i="44"/>
  <c r="J29" i="44"/>
  <c r="G29" i="44"/>
  <c r="D29" i="44"/>
  <c r="M28" i="44"/>
  <c r="L28" i="44"/>
  <c r="J28" i="44"/>
  <c r="I28" i="44"/>
  <c r="G28" i="44"/>
  <c r="F28" i="44"/>
  <c r="D28" i="44"/>
  <c r="C28" i="44"/>
  <c r="M27" i="44"/>
  <c r="J27" i="44"/>
  <c r="G27" i="44"/>
  <c r="D27" i="44"/>
  <c r="M26" i="44"/>
  <c r="J26" i="44"/>
  <c r="G26" i="44"/>
  <c r="D26" i="44"/>
  <c r="M25" i="44"/>
  <c r="L25" i="44"/>
  <c r="J25" i="44"/>
  <c r="I25" i="44"/>
  <c r="G25" i="44"/>
  <c r="F25" i="44"/>
  <c r="D25" i="44"/>
  <c r="C25" i="44"/>
  <c r="M24" i="44"/>
  <c r="L24" i="44"/>
  <c r="J24" i="44"/>
  <c r="I24" i="44"/>
  <c r="G24" i="44"/>
  <c r="F24" i="44"/>
  <c r="D24" i="44"/>
  <c r="C24" i="44"/>
  <c r="M23" i="44"/>
  <c r="L23" i="44"/>
  <c r="J23" i="44"/>
  <c r="I23" i="44"/>
  <c r="G23" i="44"/>
  <c r="F23" i="44"/>
  <c r="D23" i="44"/>
  <c r="C23" i="44"/>
  <c r="M22" i="44"/>
  <c r="L22" i="44"/>
  <c r="J22" i="44"/>
  <c r="I22" i="44"/>
  <c r="G22" i="44"/>
  <c r="F22" i="44"/>
  <c r="D22" i="44"/>
  <c r="C22" i="44"/>
  <c r="M21" i="44"/>
  <c r="L21" i="44"/>
  <c r="J21" i="44"/>
  <c r="I21" i="44"/>
  <c r="G21" i="44"/>
  <c r="F21" i="44"/>
  <c r="D21" i="44"/>
  <c r="C21" i="44"/>
  <c r="M20" i="44"/>
  <c r="L20" i="44"/>
  <c r="J20" i="44"/>
  <c r="I20" i="44"/>
  <c r="G20" i="44"/>
  <c r="F20" i="44"/>
  <c r="D20" i="44"/>
  <c r="C20" i="44"/>
  <c r="M19" i="44"/>
  <c r="L19" i="44"/>
  <c r="J19" i="44"/>
  <c r="I19" i="44"/>
  <c r="G19" i="44"/>
  <c r="F19" i="44"/>
  <c r="D19" i="44"/>
  <c r="C19" i="44"/>
  <c r="M18" i="44"/>
  <c r="L18" i="44"/>
  <c r="J18" i="44"/>
  <c r="I18" i="44"/>
  <c r="G18" i="44"/>
  <c r="F18" i="44"/>
  <c r="D18" i="44"/>
  <c r="C18" i="44"/>
  <c r="M17" i="44"/>
  <c r="L17" i="44"/>
  <c r="J17" i="44"/>
  <c r="I17" i="44"/>
  <c r="G17" i="44"/>
  <c r="F17" i="44"/>
  <c r="D17" i="44"/>
  <c r="C17" i="44"/>
  <c r="M16" i="44"/>
  <c r="J16" i="44"/>
  <c r="G16" i="44"/>
  <c r="D16" i="44"/>
  <c r="M15" i="44"/>
  <c r="J15" i="44"/>
  <c r="G15" i="44"/>
  <c r="D15" i="44"/>
  <c r="M13" i="44"/>
  <c r="J13" i="44"/>
  <c r="G13" i="44"/>
  <c r="D13" i="44"/>
  <c r="M12" i="44"/>
  <c r="J12" i="44"/>
  <c r="G12" i="44"/>
  <c r="D12" i="44"/>
  <c r="M11" i="44"/>
  <c r="J11" i="44"/>
  <c r="G11" i="44"/>
  <c r="D11" i="44"/>
  <c r="M10" i="44"/>
  <c r="J10" i="44"/>
  <c r="G10" i="44"/>
  <c r="D10" i="44"/>
  <c r="M9" i="44"/>
  <c r="J9" i="44"/>
  <c r="G9" i="44"/>
  <c r="D9" i="44"/>
  <c r="H29" i="40" l="1"/>
  <c r="H28" i="40"/>
  <c r="H27" i="40"/>
  <c r="H25" i="40"/>
  <c r="H24" i="40"/>
  <c r="H23" i="40"/>
  <c r="H22" i="40"/>
  <c r="H21" i="40"/>
  <c r="H20" i="40"/>
  <c r="H19" i="40"/>
  <c r="H17" i="40"/>
  <c r="H16" i="40"/>
  <c r="H15" i="40"/>
  <c r="G14" i="40"/>
  <c r="H14" i="40" s="1"/>
  <c r="H13" i="40"/>
  <c r="H12" i="40"/>
  <c r="D34" i="36" l="1"/>
  <c r="C34" i="36"/>
  <c r="B34" i="36"/>
  <c r="D33" i="36"/>
  <c r="B33" i="36"/>
  <c r="D32" i="36"/>
  <c r="C32" i="36"/>
  <c r="B32" i="36"/>
  <c r="D30" i="36"/>
  <c r="C30" i="36"/>
  <c r="B30" i="36"/>
  <c r="D29" i="36"/>
  <c r="C29" i="36"/>
  <c r="B29" i="36"/>
  <c r="D27" i="36"/>
  <c r="C27" i="36"/>
  <c r="B27" i="36"/>
  <c r="D26" i="36"/>
  <c r="C26" i="36"/>
  <c r="B26" i="36"/>
  <c r="E9" i="1" l="1"/>
  <c r="E10" i="1"/>
  <c r="E12" i="1"/>
  <c r="E13" i="1"/>
  <c r="E14" i="1"/>
  <c r="E16" i="1"/>
  <c r="E17" i="1"/>
  <c r="E18" i="1"/>
  <c r="E19" i="1"/>
  <c r="E20" i="1"/>
  <c r="D11" i="1"/>
  <c r="E11" i="1" s="1"/>
  <c r="C11" i="1"/>
  <c r="D8" i="1"/>
  <c r="C8" i="1"/>
  <c r="E8" i="1" s="1"/>
  <c r="D12" i="5" l="1"/>
  <c r="D13" i="5"/>
  <c r="D14" i="5"/>
  <c r="D15" i="5"/>
  <c r="D16" i="5"/>
  <c r="D17" i="5"/>
  <c r="D18" i="5"/>
  <c r="D19" i="5"/>
  <c r="B9" i="5"/>
  <c r="C9" i="5"/>
  <c r="B10" i="5"/>
  <c r="C10" i="5"/>
  <c r="B11" i="5"/>
  <c r="D11" i="5" s="1"/>
  <c r="C11" i="5"/>
  <c r="C8" i="5"/>
  <c r="B8" i="5"/>
  <c r="D8" i="5" s="1"/>
  <c r="D30" i="4"/>
  <c r="D31" i="4"/>
  <c r="D32" i="4"/>
  <c r="D33" i="4"/>
  <c r="D34" i="4"/>
  <c r="D29" i="4"/>
  <c r="D10" i="5" l="1"/>
  <c r="D9" i="5"/>
  <c r="D11" i="4" l="1"/>
  <c r="D12" i="4"/>
  <c r="D13" i="4"/>
  <c r="D15" i="4"/>
  <c r="D16" i="4"/>
  <c r="D10" i="4"/>
</calcChain>
</file>

<file path=xl/sharedStrings.xml><?xml version="1.0" encoding="utf-8"?>
<sst xmlns="http://schemas.openxmlformats.org/spreadsheetml/2006/main" count="2093" uniqueCount="768">
  <si>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</si>
  <si>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</si>
  <si>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</si>
  <si>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</si>
  <si>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</si>
  <si>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</si>
  <si>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</si>
  <si>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</si>
  <si>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Thu hoạch lúa đông xuân</t>
  </si>
  <si>
    <t>Miền Bắc</t>
  </si>
  <si>
    <t>Miền Nam</t>
  </si>
  <si>
    <t xml:space="preserve">Gieo cấy lúa hè thu </t>
  </si>
  <si>
    <r>
      <t>Trong đó:</t>
    </r>
    <r>
      <rPr>
        <sz val="10"/>
        <color theme="1"/>
        <rFont val="Arial"/>
        <family val="2"/>
      </rPr>
      <t xml:space="preserve"> Đồng bằng sông Cửu Long</t>
    </r>
  </si>
  <si>
    <t>Gieo trồng các loại cây khác</t>
  </si>
  <si>
    <t>Ngô</t>
  </si>
  <si>
    <t>Khoai lang</t>
  </si>
  <si>
    <t>Đậu tương</t>
  </si>
  <si>
    <t>Lạc</t>
  </si>
  <si>
    <t>Rau, đậu</t>
  </si>
  <si>
    <t>Thực hiện</t>
  </si>
  <si>
    <t>Cả</t>
  </si>
  <si>
    <t>Chia ra</t>
  </si>
  <si>
    <t>nước</t>
  </si>
  <si>
    <t>Miền
Bắc</t>
  </si>
  <si>
    <t>Miền
Nam</t>
  </si>
  <si>
    <t>Tổng sản lượng lương thực</t>
  </si>
  <si>
    <t>có hạt (Nghìn tấn)</t>
  </si>
  <si>
    <t>Diện tích, năng suất và sản lượng</t>
  </si>
  <si>
    <t>một số cây trồng</t>
  </si>
  <si>
    <t>Lúa đông xuân</t>
  </si>
  <si>
    <r>
      <t xml:space="preserve">    Diện tích </t>
    </r>
    <r>
      <rPr>
        <i/>
        <sz val="10"/>
        <rFont val="Arial"/>
        <family val="2"/>
      </rPr>
      <t>(Nghìn ha)</t>
    </r>
  </si>
  <si>
    <r>
      <t xml:space="preserve">    Năng suất </t>
    </r>
    <r>
      <rPr>
        <i/>
        <sz val="10"/>
        <rFont val="Arial"/>
        <family val="2"/>
      </rPr>
      <t>(Tạ/ha)</t>
    </r>
  </si>
  <si>
    <r>
      <t xml:space="preserve">    Sản lượng</t>
    </r>
    <r>
      <rPr>
        <i/>
        <sz val="10"/>
        <rFont val="Arial"/>
        <family val="2"/>
      </rPr>
      <t xml:space="preserve"> (Nghìn tấn)</t>
    </r>
  </si>
  <si>
    <t>Rau</t>
  </si>
  <si>
    <t xml:space="preserve">    phân theo địa phương</t>
  </si>
  <si>
    <t>Thực hiện vụ đông xuân</t>
  </si>
  <si>
    <t>năm 2021</t>
  </si>
  <si>
    <t>Diện tích</t>
  </si>
  <si>
    <t>Năng suất</t>
  </si>
  <si>
    <t>Sản lượng</t>
  </si>
  <si>
    <t>Diện
tích</t>
  </si>
  <si>
    <t>Năng
suất</t>
  </si>
  <si>
    <t>Sản
lượng</t>
  </si>
  <si>
    <t>(Nghìn ha)</t>
  </si>
  <si>
    <t>(Tạ/ha)</t>
  </si>
  <si>
    <t>(Nghìn tấn)</t>
  </si>
  <si>
    <t>CẢ NƯỚC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</si>
  <si>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</si>
  <si>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</si>
  <si>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</si>
  <si>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</si>
  <si>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</si>
  <si>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</si>
  <si>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</si>
  <si>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</si>
  <si>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</si>
  <si>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</si>
  <si>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</si>
  <si>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</si>
  <si>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Trung du và miền núi phía Bắc</t>
  </si>
  <si>
    <t>Hà Giang</t>
  </si>
  <si>
    <t>Cao Bằng</t>
  </si>
  <si>
    <t>Bắc Kạn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</si>
  <si>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</si>
  <si>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</si>
  <si>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</si>
  <si>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</si>
  <si>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</si>
  <si>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</si>
  <si>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</si>
  <si>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</si>
  <si>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</si>
  <si>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</si>
  <si>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</si>
  <si>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 xml:space="preserve">Bắc Trung Bộ </t>
  </si>
  <si>
    <t>và duyên hải miền Trung</t>
  </si>
  <si>
    <t>Thanh Hóa</t>
  </si>
  <si>
    <t>Nghệ An</t>
  </si>
  <si>
    <t>Hà Tĩnh</t>
  </si>
  <si>
    <t>Quảng Bình</t>
  </si>
  <si>
    <t>Quảng Trị</t>
  </si>
  <si>
    <t>Thừa Thiên-Huế</t>
  </si>
  <si>
    <t xml:space="preserve"> vụ đông xuân năm 2021</t>
  </si>
  <si>
    <t xml:space="preserve">Đà Nẵng 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</si>
  <si>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</si>
  <si>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</si>
  <si>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</si>
  <si>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</si>
  <si>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</si>
  <si>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</si>
  <si>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</si>
  <si>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Tây Nguyên</t>
  </si>
  <si>
    <t>Kon Tum</t>
  </si>
  <si>
    <t>Gia Lai</t>
  </si>
  <si>
    <t>Đắk Lắk</t>
  </si>
  <si>
    <t>Đắk Nông</t>
  </si>
  <si>
    <t>Lâm Đồng</t>
  </si>
  <si>
    <t xml:space="preserve">Đông Nam Bộ                    </t>
  </si>
  <si>
    <t>Bình Phước</t>
  </si>
  <si>
    <t>Tây Ninh</t>
  </si>
  <si>
    <t>Bình  Dương</t>
  </si>
  <si>
    <t>Đồng Nai</t>
  </si>
  <si>
    <t>Bà Rịa - Vũng Tàu</t>
  </si>
  <si>
    <t>TP. Hồ Chí Minh</t>
  </si>
  <si>
    <t>Đồng bằng sông Cửu Long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</si>
  <si>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</si>
  <si>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</si>
  <si>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</si>
  <si>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</si>
  <si>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</si>
  <si>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</si>
  <si>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</si>
  <si>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</si>
  <si>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</si>
  <si>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</si>
  <si>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</si>
  <si>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</si>
  <si>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</si>
  <si>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 xml:space="preserve">6. Sản phẩm chăn nuôi </t>
  </si>
  <si>
    <t>Ước tính</t>
  </si>
  <si>
    <t xml:space="preserve">Cộng dồn </t>
  </si>
  <si>
    <t>So với cùng kỳ năm trước (%)</t>
  </si>
  <si>
    <t>quý I</t>
  </si>
  <si>
    <t>quý II</t>
  </si>
  <si>
    <t>6 tháng</t>
  </si>
  <si>
    <t>Quý I</t>
  </si>
  <si>
    <t>Quý II</t>
  </si>
  <si>
    <t xml:space="preserve">6 tháng </t>
  </si>
  <si>
    <t>năm</t>
  </si>
  <si>
    <t>Sản lượng thịt hơi xuất chuồng (Nghìn tấn)</t>
  </si>
  <si>
    <t>Thịt lợn</t>
  </si>
  <si>
    <t>Thịt gia cầm</t>
  </si>
  <si>
    <t>Thịt trâu</t>
  </si>
  <si>
    <t>Thịt bò</t>
  </si>
  <si>
    <t xml:space="preserve">Sản lượng sản phẩm chăn nuôi khác </t>
  </si>
  <si>
    <t>Trứng (Triệu quả)</t>
  </si>
  <si>
    <t>Sữa (Triệu lít)</t>
  </si>
  <si>
    <t>7. Kết quả sản xuất lâm nghiệp</t>
  </si>
  <si>
    <t>Diện tích rừng trồng mới tập trung
(Nghìn ha)</t>
  </si>
  <si>
    <t>Số cây lâm nghiệp trồng phân tán
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</si>
  <si>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</si>
  <si>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</si>
  <si>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</si>
  <si>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</si>
  <si>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8. Sản lượng thủy sản </t>
  </si>
  <si>
    <t>Nghìn tấn</t>
  </si>
  <si>
    <t>Tổng số</t>
  </si>
  <si>
    <t>Cá</t>
  </si>
  <si>
    <t>Tôm</t>
  </si>
  <si>
    <t>Thủy sản khác</t>
  </si>
  <si>
    <t>Nuôi trồng</t>
  </si>
  <si>
    <t>Khai thác</t>
  </si>
  <si>
    <t>3. Sản xuất nông nghiệp đến ngày 15 tháng 6 năm 2023</t>
  </si>
  <si>
    <t>4. Sản xuất vụ đông xuân năm 2023</t>
  </si>
  <si>
    <t xml:space="preserve"> vụ đông xuân năm 2023</t>
  </si>
  <si>
    <t>Vụ đông xuân năm 2023</t>
  </si>
  <si>
    <t>so với vụ đông xuân 2022 (%)</t>
  </si>
  <si>
    <t>5. Diện tích, năng suất, sản lượng lúa đông xuân năm 2023</t>
  </si>
  <si>
    <t>năm 2023</t>
  </si>
  <si>
    <r>
      <t xml:space="preserve">5. </t>
    </r>
    <r>
      <rPr>
        <i/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Diện tích, năng suất, sản lượng lúa đông xuân năm 2023</t>
    </r>
  </si>
  <si>
    <t>9. Chỉ số sản xuất công nghiệp tháng 6 và 6 tháng năm 2023</t>
  </si>
  <si>
    <t>%</t>
  </si>
  <si>
    <t>Tháng 5</t>
  </si>
  <si>
    <t>Tháng 6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</si>
  <si>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</si>
  <si>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</si>
  <si>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</si>
  <si>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</si>
  <si>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</si>
  <si>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</si>
  <si>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</si>
  <si>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</si>
  <si>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</si>
  <si>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</si>
  <si>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</si>
  <si>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</si>
  <si>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</si>
  <si>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</si>
  <si>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</si>
  <si>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</si>
  <si>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</si>
  <si>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</si>
  <si>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</si>
  <si>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</si>
  <si>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 ghế); sản xuất sản phẩm từ rơm,
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</si>
  <si>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</si>
  <si>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</si>
  <si>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</si>
  <si>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</si>
  <si>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</si>
  <si>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</si>
  <si>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</si>
  <si>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</si>
  <si>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</si>
  <si>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</si>
  <si>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</si>
  <si>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</si>
  <si>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</si>
  <si>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</si>
  <si>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</si>
  <si>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</si>
  <si>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</si>
  <si>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</si>
  <si>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 
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</si>
  <si>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</si>
  <si>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</si>
  <si>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</si>
  <si>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10. Chỉ số sản xuất công nghiệp các quý năm 2023</t>
  </si>
  <si>
    <t>Thực hiện quý I</t>
  </si>
  <si>
    <t>Ước tính quý II</t>
  </si>
  <si>
    <t>Chế biến gỗ và sản xuất sản phẩm từ gỗ, tre, nứa (trừ giường, tủ,
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</si>
  <si>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</si>
  <si>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</si>
  <si>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</si>
  <si>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</si>
  <si>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11. Một số sản phẩm chủ yếu của ngành công nghiệp</t>
  </si>
  <si>
    <t xml:space="preserve">      tháng 6 và 6 tháng năm 2023</t>
  </si>
  <si>
    <t>Đơn vị</t>
  </si>
  <si>
    <t>Cộng dồn</t>
  </si>
  <si>
    <t>tính</t>
  </si>
  <si>
    <t>tháng 5</t>
  </si>
  <si>
    <t>tháng 6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</si>
  <si>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</si>
  <si>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</si>
  <si>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</si>
  <si>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</si>
  <si>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</si>
  <si>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</si>
  <si>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438.9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</si>
  <si>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</si>
  <si>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</si>
  <si>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</si>
  <si>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</si>
  <si>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</si>
  <si>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</si>
  <si>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</si>
  <si>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</si>
  <si>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</si>
  <si>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</si>
  <si>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</si>
  <si>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</si>
  <si>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</si>
  <si>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</si>
  <si>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</si>
  <si>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</si>
  <si>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</si>
  <si>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</si>
  <si>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</si>
  <si>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</si>
  <si>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</si>
  <si>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</si>
  <si>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</si>
  <si>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</si>
  <si>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</si>
  <si>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</si>
  <si>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</si>
  <si>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</si>
  <si>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</si>
  <si>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</si>
  <si>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</si>
  <si>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</si>
  <si>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</si>
  <si>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</si>
  <si>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</si>
  <si>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27.6</t>
  </si>
  <si>
    <t>Xe máy</t>
  </si>
  <si>
    <t>Điện sản xuất</t>
  </si>
  <si>
    <t>Tỷ kwh</t>
  </si>
  <si>
    <t>Nước máy thương phẩm</t>
  </si>
  <si>
    <t>12. Một số sản phẩm chủ yếu của ngành công nghiệp các quý năm 2023</t>
  </si>
  <si>
    <t>13. Chỉ số tiêu thụ và tồn kho ngành công nghiệp chế biến, chế tạo</t>
  </si>
  <si>
    <t>Chỉ số tiêu thụ</t>
  </si>
  <si>
    <t>Chỉ số tồn kho</t>
  </si>
  <si>
    <t xml:space="preserve"> Tháng 6</t>
  </si>
  <si>
    <t>Thời điểm</t>
  </si>
  <si>
    <t>30/6/2023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</si>
  <si>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</si>
  <si>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</si>
  <si>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</si>
  <si>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</si>
  <si>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</si>
  <si>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</si>
  <si>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Chế biến gỗ và sản xuất sản phẩm từ gỗ, tre, nứa (trừ giường, tủ, bàn, ghế); sản xuất sản phẩm từ rơm, rạ và vật liệu tết bện</t>
  </si>
  <si>
    <t>Sản xuất sản phẩm từ khoáng
phi kim loại khác</t>
  </si>
  <si>
    <t>Sản xuất sản phẩm điện tử, máy vi tính
và sản phẩm quang học</t>
  </si>
  <si>
    <t>Sản xuất máy móc, thiết bị 
chưa được phân vào đâu</t>
  </si>
  <si>
    <t xml:space="preserve">14. Chỉ số sử dụng lao động của doanh nghiệp công nghiệp </t>
  </si>
  <si>
    <t>Chỉ số sử dụng</t>
  </si>
  <si>
    <t>lao động thời điểm</t>
  </si>
  <si>
    <t>01/6/2023 so với</t>
  </si>
  <si>
    <t>cùng thời điểm</t>
  </si>
  <si>
    <t>Chế biến gỗ và sản xuất sản phẩm từ gỗ, tre, nứa (trừ giường,
tủ, bàn ghế); sản xuất sản phẩm từ rơm, rạ và vật liệu tết bện</t>
  </si>
  <si>
    <t>Xử lý ô nhiễm và hoạt động quản lý chất thải khác</t>
  </si>
  <si>
    <t xml:space="preserve">15. Chỉ số sử dụng lao động của doanh nghiệp công nghiệp </t>
  </si>
  <si>
    <t xml:space="preserve">      phân theo địa phương</t>
  </si>
  <si>
    <t>Chỉ số sử dụng lao động</t>
  </si>
  <si>
    <t xml:space="preserve"> thời điểm 30/6/2023 so với</t>
  </si>
  <si>
    <t>cùng thời điểm tháng trước</t>
  </si>
  <si>
    <t>cùng thời điểm năm trước</t>
  </si>
  <si>
    <t xml:space="preserve">CẢ NƯỚC </t>
  </si>
  <si>
    <t xml:space="preserve">Thái Bình </t>
  </si>
  <si>
    <t xml:space="preserve">Bắc Kạn </t>
  </si>
  <si>
    <t>Thừa Thiên - Huế</t>
  </si>
  <si>
    <r>
      <t xml:space="preserve">15.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</si>
  <si>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  phân theo địa phương</t>
  </si>
  <si>
    <t xml:space="preserve">Ninh Thuận </t>
  </si>
  <si>
    <t>Bình Dương</t>
  </si>
  <si>
    <t xml:space="preserve">Tiền Giang </t>
  </si>
  <si>
    <t xml:space="preserve">Bến Tre </t>
  </si>
  <si>
    <t xml:space="preserve">Trà Vinh </t>
  </si>
  <si>
    <t xml:space="preserve">Đồng Tháp </t>
  </si>
  <si>
    <t xml:space="preserve">An Giang </t>
  </si>
  <si>
    <t xml:space="preserve">16. Một số chỉ tiêu về doanh nghiệp </t>
  </si>
  <si>
    <t>Tháng 6 năm 2023</t>
  </si>
  <si>
    <t>so với (%)</t>
  </si>
  <si>
    <t>cùng kỳ năm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</si>
  <si>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</si>
  <si>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</si>
  <si>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</si>
  <si>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</si>
  <si>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</si>
  <si>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</si>
  <si>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</si>
  <si>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</si>
  <si>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</si>
  <si>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17. Doanh nghiệp đăng ký thành lập mới</t>
  </si>
  <si>
    <t>6 tháng năm 2023</t>
  </si>
  <si>
    <t xml:space="preserve">6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</si>
  <si>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</si>
  <si>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</si>
  <si>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</si>
  <si>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</si>
  <si>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</si>
  <si>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</si>
  <si>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</si>
  <si>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</si>
  <si>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</si>
  <si>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</si>
  <si>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</si>
  <si>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</si>
  <si>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</si>
  <si>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</si>
  <si>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</si>
  <si>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</si>
  <si>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</si>
  <si>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</si>
  <si>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</si>
  <si>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</si>
  <si>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</si>
  <si>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</si>
  <si>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</si>
  <si>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</si>
  <si>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</si>
  <si>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</si>
  <si>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</si>
  <si>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</si>
  <si>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</si>
  <si>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</si>
  <si>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</si>
  <si>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18.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</si>
  <si>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</si>
  <si>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</si>
  <si>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</si>
  <si>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</si>
  <si>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</si>
  <si>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19. Doanh nghiệp tạm ngừng kinh doanh có thời hạn</t>
  </si>
  <si>
    <t>20. Doanh nghiệp hoàn tất thủ tục giải thể</t>
  </si>
  <si>
    <t>21. Vốn đầu tư phát triển toàn xã hội thực hiện theo giá hiện hành</t>
  </si>
  <si>
    <t>Nghìn tỷ đồng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</si>
  <si>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</si>
  <si>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</si>
  <si>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</si>
  <si>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</si>
  <si>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</si>
  <si>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</si>
  <si>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</si>
  <si>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22. Vốn đầu tư thực hiện từ nguồn ngân sách Nhà nước</t>
  </si>
  <si>
    <t>Tỷ đồng</t>
  </si>
  <si>
    <t xml:space="preserve">Ước tính </t>
  </si>
  <si>
    <t>6 tháng năm</t>
  </si>
  <si>
    <t>2023 so với</t>
  </si>
  <si>
    <t xml:space="preserve"> kế hoạch</t>
  </si>
  <si>
    <t>năm 2023 (%)</t>
  </si>
  <si>
    <t>Trung ương</t>
  </si>
  <si>
    <t>Trong đó:</t>
  </si>
  <si>
    <t>Bộ Giao thông vận tải</t>
  </si>
  <si>
    <t>Bộ NN và PTNT</t>
  </si>
  <si>
    <t>Bộ Tài nguyên và Môi trường</t>
  </si>
  <si>
    <t>Bộ Giáo dục - Đào tạo</t>
  </si>
  <si>
    <t>Bộ Y tế</t>
  </si>
  <si>
    <t>Bộ Văn hóa, Thể thao và Du lịch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</si>
  <si>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</si>
  <si>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</si>
  <si>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</si>
  <si>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</si>
  <si>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</si>
  <si>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</si>
  <si>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</si>
  <si>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</si>
  <si>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</si>
  <si>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23. Vốn đầu tư thực hiện từ nguồn ngân sách Nhà nước các quý</t>
  </si>
  <si>
    <t>24. Đầu tư trực tiếp của nước ngoài được cấp phép từ 01/01- 20/6/2023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</si>
  <si>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</si>
  <si>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</si>
  <si>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</si>
  <si>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</si>
  <si>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</si>
  <si>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</si>
  <si>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</si>
  <si>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</si>
  <si>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</si>
  <si>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Trung Quốc</t>
  </si>
  <si>
    <t>Đặc khu hành chính Hồng Công (Trung Quốc)</t>
  </si>
  <si>
    <t>Đài Loan</t>
  </si>
  <si>
    <t>Nhật Bản</t>
  </si>
  <si>
    <t>Thái Lan</t>
  </si>
  <si>
    <t>Hàn Quốc</t>
  </si>
  <si>
    <t>Hà Lan</t>
  </si>
  <si>
    <t>Đan Mạch</t>
  </si>
  <si>
    <t>Đức</t>
  </si>
  <si>
    <t>Thụy Điển</t>
  </si>
  <si>
    <t>Xa-moa</t>
  </si>
  <si>
    <t>I-xa-ren</t>
  </si>
  <si>
    <t>Xây- Sen</t>
  </si>
  <si>
    <t>I-ta-li-a</t>
  </si>
  <si>
    <t>Quần đảo Virgin thuộc Anh</t>
  </si>
  <si>
    <t>25. Tổng mức bán lẻ hàng hóa và doanh thu dịch vụ tiêu dùng</t>
  </si>
  <si>
    <t>Cộng dồn 6 tháng</t>
  </si>
  <si>
    <t xml:space="preserve">Tháng 6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</si>
  <si>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</si>
  <si>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</si>
  <si>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</si>
  <si>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</si>
  <si>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</si>
  <si>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</si>
  <si>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</si>
  <si>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</si>
  <si>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</si>
  <si>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26. Tổng mức bán lẻ hàng hóa và doanh thu dịch vụ tiêu dùng các quý năm 2023</t>
  </si>
  <si>
    <t>39. Vận tải hành khách tháng 6 và 6 tháng đầu năm 2023</t>
  </si>
  <si>
    <t>Tháng 6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</si>
  <si>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</si>
  <si>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</si>
  <si>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</si>
  <si>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</si>
  <si>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</si>
  <si>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</si>
  <si>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</si>
  <si>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</si>
  <si>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</si>
  <si>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</si>
  <si>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</si>
  <si>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</si>
  <si>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40. Vận tải hành khách các quý năm 2023</t>
  </si>
  <si>
    <t>41. Vận tải hàng hoá tháng 6 và 6 tháng đầu năm 2023</t>
  </si>
  <si>
    <t>I. Vận chuyển (Nghìn tấn)</t>
  </si>
  <si>
    <t>II. Luân chuyển (Triệu tấn.km)</t>
  </si>
  <si>
    <t>42. Vận tải hàng hoá các quý năm 2023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</si>
  <si>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</si>
  <si>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</si>
  <si>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</si>
  <si>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</si>
  <si>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</si>
  <si>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</si>
  <si>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</si>
  <si>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</si>
  <si>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</si>
  <si>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</si>
  <si>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</si>
  <si>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</si>
  <si>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</si>
  <si>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</si>
  <si>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</si>
  <si>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</si>
  <si>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</si>
  <si>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</si>
  <si>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</si>
  <si>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</si>
  <si>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</si>
  <si>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</si>
  <si>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</si>
  <si>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</si>
  <si>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</si>
  <si>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</si>
  <si>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</si>
  <si>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</si>
  <si>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</si>
  <si>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</si>
  <si>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</si>
  <si>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44. Khách quốc tế đến Việt Nam các quý năm 2023</t>
  </si>
  <si>
    <t>33. Chỉ số giá sản xuất</t>
  </si>
  <si>
    <t>Quý II năm 2023 so với:</t>
  </si>
  <si>
    <t xml:space="preserve"> so với cùng kỳ </t>
  </si>
  <si>
    <t>Nông,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</si>
  <si>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</si>
  <si>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</si>
  <si>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</si>
  <si>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</si>
  <si>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</si>
  <si>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</si>
  <si>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34. Chỉ số giá vận tải, kho bãi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</si>
  <si>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</si>
  <si>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</si>
  <si>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</si>
  <si>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</si>
  <si>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</si>
  <si>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</si>
  <si>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</si>
  <si>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</si>
  <si>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</si>
  <si>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</si>
  <si>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</si>
  <si>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</si>
  <si>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</si>
  <si>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35. Chỉ số giá nguyên liệu, nhiên liệu, vật liệu dùng cho sản xuất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</si>
  <si>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</si>
  <si>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</si>
  <si>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</si>
  <si>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</si>
  <si>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</si>
  <si>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</si>
  <si>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</si>
  <si>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</si>
  <si>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</si>
  <si>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</si>
  <si>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</si>
  <si>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</si>
  <si>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 xml:space="preserve">36. Chỉ số giá xuất khẩu hàng hóa </t>
  </si>
  <si>
    <t>Nông sản, thực phẩm</t>
  </si>
  <si>
    <t>Hàng thủy sản</t>
  </si>
  <si>
    <t>Hàng rau quả</t>
  </si>
  <si>
    <t>Hạt điều</t>
  </si>
  <si>
    <t>Cà phê</t>
  </si>
  <si>
    <t>Chè</t>
  </si>
  <si>
    <t>Hạt tiêu</t>
  </si>
  <si>
    <t>Gạo</t>
  </si>
  <si>
    <t>Sắn và sản phẩm từ sắn</t>
  </si>
  <si>
    <t>Cao su</t>
  </si>
  <si>
    <t>Nhiên liệu</t>
  </si>
  <si>
    <t>Than đá</t>
  </si>
  <si>
    <t>Dầu thô</t>
  </si>
  <si>
    <t>Xăng dầu các loại</t>
  </si>
  <si>
    <t>Hàng hóa chế biến, chế tạo khác</t>
  </si>
  <si>
    <t>Thức ăn gia súc và nguyên liệu</t>
  </si>
  <si>
    <t>Sản phẩm từ hóa chất</t>
  </si>
  <si>
    <t xml:space="preserve">Phân bón </t>
  </si>
  <si>
    <t>Sản phẩm từ chất dẻo</t>
  </si>
  <si>
    <t>Túi, ví, mũ</t>
  </si>
  <si>
    <t>Mây tre</t>
  </si>
  <si>
    <t>Gỗ và sản phẩm từ gỗ</t>
  </si>
  <si>
    <t>Giấy và sản phẩm từ giấy</t>
  </si>
  <si>
    <t>Hàng may mặc</t>
  </si>
  <si>
    <t>Giày dép</t>
  </si>
  <si>
    <t>Sắt thép</t>
  </si>
  <si>
    <t>Máy tính và linh kiện điện tử</t>
  </si>
  <si>
    <t>Điện thoại di động và linh kiện</t>
  </si>
  <si>
    <t>Máy móc thiết bị</t>
  </si>
  <si>
    <t>Dây và cáp điện</t>
  </si>
  <si>
    <t xml:space="preserve">37. Chỉ số giá nhập khẩu hàng hóa 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</si>
  <si>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</si>
  <si>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</si>
  <si>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</si>
  <si>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</si>
  <si>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</si>
  <si>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Khí đốt hóa lỏng</t>
  </si>
  <si>
    <t>Thức ăn chăn nuôi và nguyên liệu</t>
  </si>
  <si>
    <t>Hóa chất</t>
  </si>
  <si>
    <t xml:space="preserve"> Nguyên phụ liệu dược phẩm</t>
  </si>
  <si>
    <t>Phân bón</t>
  </si>
  <si>
    <t>Thuốc trừ sâu</t>
  </si>
  <si>
    <t>Chất dẻo nguyên liệu</t>
  </si>
  <si>
    <t>Cao su nguyên liệu</t>
  </si>
  <si>
    <t>Giấy</t>
  </si>
  <si>
    <t>Xơ, sợi dệt</t>
  </si>
  <si>
    <t>Vải may mặc</t>
  </si>
  <si>
    <t>Nguyên phụ liệu dệt, may, da, giày</t>
  </si>
  <si>
    <t>Máy vi tính, sản phẩm điện tử và linh kiện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</si>
  <si>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</si>
  <si>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</si>
  <si>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</si>
  <si>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</si>
  <si>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</si>
  <si>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 xml:space="preserve">38. Tỷ giá thương mại hàng hóa </t>
  </si>
  <si>
    <t>Gỗ và sản phẩm gỗ</t>
  </si>
  <si>
    <t>Sắt, thép</t>
  </si>
  <si>
    <t xml:space="preserve">45. Một số chỉ tiêu lao động </t>
  </si>
  <si>
    <t xml:space="preserve"> năm 2023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</si>
  <si>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</si>
  <si>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</si>
  <si>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</si>
  <si>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</si>
  <si>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</si>
  <si>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</si>
  <si>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</si>
  <si>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</si>
  <si>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Công nghiệp và xây dựng</t>
  </si>
  <si>
    <t>Cơ cấu - %</t>
  </si>
  <si>
    <t>46. Tỷ lệ thất nghiệp và tỷ lệ thiếu việc làm</t>
  </si>
  <si>
    <t>Chung</t>
  </si>
  <si>
    <t>Chia ra:</t>
  </si>
  <si>
    <t>Thành thị</t>
  </si>
  <si>
    <t>Quý I năm 2023</t>
  </si>
  <si>
    <t>Quý II năm 2023</t>
  </si>
  <si>
    <t>Ước tính 6 tháng đầu năm 2023</t>
  </si>
  <si>
    <t>Tỷ lệ thất nghiệp thanh niên (từ 15-24 tuổi)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</si>
  <si>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</si>
  <si>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r>
      <t>47.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</si>
  <si>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43. Khách quốc tế đến Việt Nam</t>
  </si>
  <si>
    <t>Quý III</t>
  </si>
  <si>
    <t>9 tháng</t>
  </si>
  <si>
    <t>năm 2019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</si>
  <si>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</si>
  <si>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</si>
  <si>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</si>
  <si>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</si>
  <si>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</si>
  <si>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</si>
  <si>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</si>
  <si>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</si>
  <si>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</si>
  <si>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</si>
  <si>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</si>
  <si>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</si>
  <si>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</si>
  <si>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</si>
  <si>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</si>
  <si>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</si>
  <si>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</si>
  <si>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</si>
  <si>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</si>
  <si>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</si>
  <si>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</si>
  <si>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</si>
  <si>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</si>
  <si>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</si>
  <si>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48. Một số chỉ tiêu xã hội - môi trường</t>
  </si>
  <si>
    <t xml:space="preserve">32. Chỉ số giá tiêu dùng, chỉ số giá vàng, chỉ số giá đô la Mỹ </t>
  </si>
  <si>
    <t xml:space="preserve">       và lạm phát cơ bản tháng 6 năm 2023</t>
  </si>
  <si>
    <t>Tháng 6 năm 2023 so với:</t>
  </si>
  <si>
    <t>Bình quân</t>
  </si>
  <si>
    <t>Kỳ gốc</t>
  </si>
  <si>
    <t>Tháng 12</t>
  </si>
  <si>
    <t>(2019)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</si>
  <si>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</si>
  <si>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</si>
  <si>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</si>
  <si>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</si>
  <si>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</si>
  <si>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</si>
  <si>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</si>
  <si>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</si>
  <si>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</si>
  <si>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</si>
  <si>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</si>
  <si>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</si>
  <si>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</si>
  <si>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</si>
  <si>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</si>
  <si>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</si>
  <si>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</si>
  <si>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</si>
  <si>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</si>
  <si>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</si>
  <si>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</si>
  <si>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</si>
  <si>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r>
      <t>Triệu m</t>
    </r>
    <r>
      <rPr>
        <vertAlign val="superscript"/>
        <sz val="9.5"/>
        <color theme="1"/>
        <rFont val="Arial"/>
        <family val="2"/>
      </rPr>
      <t>3</t>
    </r>
  </si>
  <si>
    <r>
      <t>Triệu m</t>
    </r>
    <r>
      <rPr>
        <vertAlign val="superscript"/>
        <sz val="9.5"/>
        <color theme="1"/>
        <rFont val="Arial"/>
        <family val="2"/>
      </rPr>
      <t>2</t>
    </r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</si>
  <si>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</si>
  <si>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</si>
  <si>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</si>
  <si>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</si>
  <si>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</si>
  <si>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</si>
  <si>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Hàng hoá khác</t>
  </si>
  <si>
    <t>MẶT HÀNG CHỦ YẾU</t>
  </si>
  <si>
    <t xml:space="preserve">Thủy sản </t>
  </si>
  <si>
    <t>Rau quả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</si>
  <si>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</si>
  <si>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</si>
  <si>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</si>
  <si>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</si>
  <si>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</si>
  <si>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</si>
  <si>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Túi xách, ví, va li, mũ, ô dù</t>
  </si>
  <si>
    <t>Giấy và các sản phẩm từ giấy</t>
  </si>
  <si>
    <t>Xơ, sợi dệt các loại</t>
  </si>
  <si>
    <t>Dệt, may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</si>
  <si>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</si>
  <si>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</si>
  <si>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</si>
  <si>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</si>
  <si>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</si>
  <si>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</si>
  <si>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</si>
  <si>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</si>
  <si>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</si>
  <si>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</si>
  <si>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Nghìn tấn; triệu USD</t>
  </si>
  <si>
    <t>Kim loại thường khác và SP</t>
  </si>
  <si>
    <t>Điện tử, máy tính và LK</t>
  </si>
  <si>
    <t>Điện thoại và LK</t>
  </si>
  <si>
    <t>Máy móc thiết bị, DC PT khác</t>
  </si>
  <si>
    <t>Thủy sản</t>
  </si>
  <si>
    <t>Sữa và sản phẩm sữa</t>
  </si>
  <si>
    <t>Thức ăn gia súc và NPL</t>
  </si>
  <si>
    <t>Quặng và khoáng sản khác</t>
  </si>
  <si>
    <t>Sản phẩm hoá chất</t>
  </si>
  <si>
    <t>Tân dược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</si>
  <si>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</si>
  <si>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</si>
  <si>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</si>
  <si>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</si>
  <si>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</si>
  <si>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</si>
  <si>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</si>
  <si>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</si>
  <si>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</si>
  <si>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</si>
  <si>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</si>
  <si>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</si>
  <si>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LK</t>
  </si>
  <si>
    <t xml:space="preserve"> Trong đó: Nguyên chiếc(*)</t>
  </si>
  <si>
    <t>(*)Chiếc, triệu USD</t>
  </si>
  <si>
    <t>Khu vực KT trong nước</t>
  </si>
  <si>
    <t>Khu vực có vốn ĐTTTNN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</si>
  <si>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</si>
  <si>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</si>
  <si>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</si>
  <si>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</si>
  <si>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</si>
  <si>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</si>
  <si>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</si>
  <si>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</si>
  <si>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</si>
  <si>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 phí vận tải hàng hóa NK</t>
  </si>
  <si>
    <t>Trong đó phí bảo hiểm hàng hóa NK</t>
  </si>
  <si>
    <t>27. Hàng hóa xuất khẩu</t>
  </si>
  <si>
    <t>28. Hàng hóa xuất khẩu các quý năm 2023</t>
  </si>
  <si>
    <t>29. Hàng hóa nhập khẩu</t>
  </si>
  <si>
    <t>30. Hàng hóa nhập khẩu các quý năm 2023</t>
  </si>
  <si>
    <t>31. Xuất, nhập khẩu dịch vụ</t>
  </si>
  <si>
    <t>1. Tổng sản phẩm trong nước theo giá hiện hành</t>
  </si>
  <si>
    <t>Sơ bộ</t>
  </si>
  <si>
    <t>Cơ cấu (%)</t>
  </si>
  <si>
    <t>Nông nghiệp</t>
  </si>
  <si>
    <t>Lâm nghiệp</t>
  </si>
  <si>
    <t>Công nghiệp</t>
  </si>
  <si>
    <t xml:space="preserve">   Khai khoáng</t>
  </si>
  <si>
    <t xml:space="preserve">   Công nghiệp chế biến, chế tạo</t>
  </si>
  <si>
    <t xml:space="preserve">   Sản xuất và phân phối điện, khí đốt, nước
   nóng,  hơi nước và điều hòa không khí</t>
  </si>
  <si>
    <t xml:space="preserve">   Cung cấp nước; hoạt động quản lý
   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</si>
  <si>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</si>
  <si>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</si>
  <si>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</si>
  <si>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</si>
  <si>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</si>
  <si>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</si>
  <si>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</si>
  <si>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</si>
  <si>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</si>
  <si>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</si>
  <si>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So với cùng kỳ</t>
  </si>
  <si>
    <t>Sản xuất và phân phối điện, khí đốt, 
nước nóng, hơi nước và điều hòa không khí</t>
  </si>
  <si>
    <t>Cung cấp nước; hoạt động quản lý
và xử lý rác thải, nước thải</t>
  </si>
  <si>
    <t>Lao động có việc làm</t>
  </si>
  <si>
    <t>Tỷ lệ thất nghiệp trong độ tuổi lao động</t>
  </si>
  <si>
    <t>Tỷ lệ thiếu việc làm trong độ tuổi lao động</t>
  </si>
  <si>
    <t xml:space="preserve"> thời điểm 01/6/2023 so với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</si>
</sst>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\ \ ########"/>
    <numFmt numFmtId="165" formatCode="0.0"/>
    <numFmt numFmtId="166" formatCode="_-* #,##0.00\ &quot;F&quot;_-;\-* #,##0.00\ &quot;F&quot;_-;_-* &quot;-&quot;??\ &quot;F&quot;_-;_-@_-"/>
    <numFmt numFmtId="167" formatCode="#,##0.0;\-#,##0.0"/>
    <numFmt numFmtId="168" formatCode="_(* #,##0_);_(* \(#,##0\);_(* &quot;-&quot;??_);_(@_)"/>
    <numFmt numFmtId="169" formatCode="0.0%"/>
    <numFmt numFmtId="170" formatCode="_(* #,##0.0_);_(* \(#,##0.0\);_(* &quot;-&quot;??_);_(@_)"/>
    <numFmt numFmtId="171" formatCode="#,##0.0000_);\(#,##0.0000\)"/>
    <numFmt numFmtId="172" formatCode="_(* #,##0.000_);_(* \(#,##0.000\);_(* &quot;-&quot;??_);_(@_)"/>
    <numFmt numFmtId="173" formatCode="0.000"/>
    <numFmt numFmtId="174" formatCode="0.0000"/>
    <numFmt numFmtId="175" formatCode="_-* #,##0_-;\-* #,##0_-;_-* &quot;-&quot;_-;_-@_-"/>
    <numFmt numFmtId="176" formatCode="_-&quot;$&quot;* #.##0_-;\-&quot;$&quot;* #.##0_-;_-&quot;$&quot;* &quot;-&quot;_-;_-@_-"/>
    <numFmt numFmtId="177" formatCode="_-* #,##0.00_-;\-* #,##0.00_-;_-* &quot;-&quot;??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4"/>
      <color theme="1"/>
      <name val="Times New Roman"/>
      <family val="2"/>
    </font>
    <font>
      <sz val="13"/>
      <name val="Arial"/>
      <family val="2"/>
    </font>
    <font>
      <sz val="13"/>
      <name val=".VnArial"/>
      <family val="2"/>
    </font>
    <font>
      <sz val="9.5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2"/>
      <name val=".VnArial"/>
      <family val="2"/>
    </font>
    <font>
      <b/>
      <sz val="12"/>
      <name val=".VnArial"/>
      <family val="2"/>
    </font>
    <font>
      <b/>
      <sz val="9.5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vertAlign val="superscript"/>
      <sz val="10"/>
      <name val="Arial"/>
      <family val="2"/>
    </font>
    <font>
      <sz val="10"/>
      <name val=".Vn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  <charset val="163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color theme="1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sz val="9.5"/>
      <color rgb="FF000000"/>
      <name val="Arial"/>
      <family val="2"/>
    </font>
    <font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VNTime"/>
    </font>
    <font>
      <b/>
      <i/>
      <sz val="10"/>
      <name val=".VnArial"/>
      <family val="2"/>
    </font>
    <font>
      <sz val="10"/>
      <color theme="1"/>
      <name val="Times New Roman"/>
      <family val="2"/>
    </font>
    <font>
      <b/>
      <sz val="10"/>
      <name val="Arial"/>
      <family val="2"/>
      <charset val="163"/>
    </font>
    <font>
      <sz val="11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3"/>
      <name val=".VnArial"/>
      <family val="2"/>
    </font>
    <font>
      <i/>
      <sz val="9.5"/>
      <name val="Arial"/>
      <family val="2"/>
    </font>
    <font>
      <sz val="8"/>
      <color theme="1"/>
      <name val="Arial"/>
      <family val="2"/>
    </font>
    <font>
      <vertAlign val="superscript"/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i/>
      <sz val="13"/>
      <name val="Arial"/>
      <family val="2"/>
    </font>
    <font>
      <sz val="11"/>
      <name val="Arial"/>
      <family val="2"/>
    </font>
    <font>
      <i/>
      <vertAlign val="superscript"/>
      <sz val="9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8" fillId="0" borderId="0"/>
    <xf numFmtId="0" fontId="13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8" fillId="0" borderId="0"/>
    <xf numFmtId="0" fontId="8" fillId="0" borderId="0"/>
    <xf numFmtId="0" fontId="30" fillId="0" borderId="0"/>
    <xf numFmtId="0" fontId="34" fillId="0" borderId="0"/>
    <xf numFmtId="0" fontId="2" fillId="0" borderId="0"/>
    <xf numFmtId="0" fontId="36" fillId="0" borderId="0"/>
    <xf numFmtId="166" fontId="2" fillId="0" borderId="0" applyFont="0" applyFill="0" applyBorder="0" applyAlignment="0" applyProtection="0"/>
    <xf numFmtId="0" fontId="27" fillId="0" borderId="0" applyAlignment="0">
      <alignment vertical="top" wrapText="1"/>
      <protection locked="0"/>
    </xf>
    <xf numFmtId="0" fontId="28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" fillId="0" borderId="0"/>
    <xf numFmtId="0" fontId="34" fillId="0" borderId="0"/>
    <xf numFmtId="0" fontId="64" fillId="0" borderId="0"/>
    <xf numFmtId="0" fontId="5" fillId="0" borderId="0"/>
    <xf numFmtId="0" fontId="41" fillId="0" borderId="0"/>
    <xf numFmtId="0" fontId="13" fillId="0" borderId="0"/>
    <xf numFmtId="0" fontId="2" fillId="0" borderId="0"/>
    <xf numFmtId="0" fontId="5" fillId="0" borderId="0"/>
    <xf numFmtId="0" fontId="1" fillId="0" borderId="0"/>
    <xf numFmtId="0" fontId="5" fillId="0" borderId="0"/>
    <xf numFmtId="168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50" fillId="0" borderId="0"/>
    <xf numFmtId="0" fontId="2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8" fillId="0" borderId="0"/>
    <xf numFmtId="0" fontId="5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8" fillId="0" borderId="0"/>
    <xf numFmtId="0" fontId="1" fillId="0" borderId="0"/>
    <xf numFmtId="0" fontId="13" fillId="0" borderId="0"/>
    <xf numFmtId="0" fontId="5" fillId="0" borderId="0"/>
    <xf numFmtId="0" fontId="5" fillId="0" borderId="0"/>
    <xf numFmtId="0" fontId="78" fillId="0" borderId="0"/>
    <xf numFmtId="0" fontId="7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5" fillId="0" borderId="0"/>
    <xf numFmtId="0" fontId="28" fillId="0" borderId="0"/>
    <xf numFmtId="0" fontId="1" fillId="0" borderId="0"/>
    <xf numFmtId="0" fontId="28" fillId="0" borderId="0"/>
    <xf numFmtId="0" fontId="5" fillId="0" borderId="0"/>
    <xf numFmtId="0" fontId="2" fillId="0" borderId="0"/>
    <xf numFmtId="0" fontId="5" fillId="0" borderId="0"/>
    <xf numFmtId="0" fontId="94" fillId="0" borderId="0"/>
    <xf numFmtId="175" fontId="2" fillId="0" borderId="0" applyFont="0" applyFill="0" applyBorder="0" applyAlignment="0" applyProtection="0"/>
    <xf numFmtId="0" fontId="5" fillId="0" borderId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</cellStyleXfs>
  <cellXfs count="983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5" fillId="0" borderId="1" xfId="3" applyBorder="1"/>
    <xf numFmtId="0" fontId="5" fillId="0" borderId="0" xfId="3"/>
    <xf numFmtId="0" fontId="6" fillId="0" borderId="0" xfId="3" applyFont="1"/>
    <xf numFmtId="0" fontId="7" fillId="0" borderId="1" xfId="3" applyFont="1" applyBorder="1" applyAlignment="1">
      <alignment horizontal="right"/>
    </xf>
    <xf numFmtId="0" fontId="5" fillId="0" borderId="2" xfId="3" applyBorder="1"/>
    <xf numFmtId="0" fontId="5" fillId="0" borderId="2" xfId="3" applyBorder="1" applyAlignment="1">
      <alignment horizontal="center" vertical="center" wrapText="1"/>
    </xf>
    <xf numFmtId="0" fontId="5" fillId="0" borderId="0" xfId="3" applyAlignment="1">
      <alignment horizontal="center" vertical="center" wrapText="1"/>
    </xf>
    <xf numFmtId="0" fontId="5" fillId="0" borderId="1" xfId="3" applyBorder="1" applyAlignment="1">
      <alignment horizontal="center" vertical="center" wrapText="1"/>
    </xf>
    <xf numFmtId="0" fontId="2" fillId="0" borderId="0" xfId="1"/>
    <xf numFmtId="0" fontId="5" fillId="0" borderId="0" xfId="1" applyFont="1"/>
    <xf numFmtId="0" fontId="5" fillId="0" borderId="0" xfId="1" applyFont="1" applyAlignment="1">
      <alignment horizontal="center"/>
    </xf>
    <xf numFmtId="164" fontId="9" fillId="0" borderId="0" xfId="4" applyNumberFormat="1" applyFont="1"/>
    <xf numFmtId="0" fontId="10" fillId="0" borderId="0" xfId="5" applyFont="1" applyAlignment="1">
      <alignment horizontal="left" wrapText="1" indent="1"/>
    </xf>
    <xf numFmtId="165" fontId="9" fillId="0" borderId="0" xfId="3" applyNumberFormat="1" applyFont="1" applyAlignment="1">
      <alignment horizontal="right" wrapText="1" indent="2"/>
    </xf>
    <xf numFmtId="165" fontId="9" fillId="0" borderId="0" xfId="3" applyNumberFormat="1" applyFont="1" applyAlignment="1">
      <alignment horizontal="right" wrapText="1" indent="1"/>
    </xf>
    <xf numFmtId="165" fontId="5" fillId="0" borderId="0" xfId="2" applyNumberFormat="1"/>
    <xf numFmtId="165" fontId="5" fillId="0" borderId="0" xfId="3" applyNumberFormat="1" applyAlignment="1">
      <alignment horizontal="right" wrapText="1" indent="2"/>
    </xf>
    <xf numFmtId="165" fontId="5" fillId="0" borderId="0" xfId="3" applyNumberFormat="1" applyAlignment="1">
      <alignment horizontal="right" wrapText="1" indent="1"/>
    </xf>
    <xf numFmtId="0" fontId="11" fillId="0" borderId="0" xfId="5" applyFont="1" applyAlignment="1">
      <alignment wrapText="1"/>
    </xf>
    <xf numFmtId="164" fontId="5" fillId="0" borderId="0" xfId="4" applyNumberFormat="1" applyFont="1"/>
    <xf numFmtId="0" fontId="12" fillId="0" borderId="0" xfId="5" applyFont="1" applyAlignment="1">
      <alignment horizontal="left" wrapText="1" indent="2"/>
    </xf>
    <xf numFmtId="164" fontId="9" fillId="0" borderId="0" xfId="6" applyNumberFormat="1" applyFont="1"/>
    <xf numFmtId="49" fontId="5" fillId="0" borderId="0" xfId="4" applyNumberFormat="1" applyFont="1"/>
    <xf numFmtId="0" fontId="5" fillId="0" borderId="0" xfId="7" applyFont="1" applyAlignment="1">
      <alignment horizontal="left" wrapText="1" indent="1"/>
    </xf>
    <xf numFmtId="0" fontId="6" fillId="0" borderId="0" xfId="2" applyFont="1"/>
    <xf numFmtId="0" fontId="3" fillId="0" borderId="0" xfId="8" applyFont="1"/>
    <xf numFmtId="0" fontId="4" fillId="0" borderId="0" xfId="8" applyFont="1"/>
    <xf numFmtId="0" fontId="14" fillId="0" borderId="0" xfId="8" applyFont="1"/>
    <xf numFmtId="0" fontId="6" fillId="0" borderId="0" xfId="1" applyFont="1"/>
    <xf numFmtId="0" fontId="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5" fillId="0" borderId="2" xfId="1" applyFont="1" applyBorder="1" applyAlignment="1">
      <alignment vertical="center"/>
    </xf>
    <xf numFmtId="0" fontId="5" fillId="0" borderId="2" xfId="8" applyBorder="1" applyAlignment="1">
      <alignment horizontal="center" vertical="center"/>
    </xf>
    <xf numFmtId="0" fontId="16" fillId="0" borderId="2" xfId="8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8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8" applyFont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top"/>
    </xf>
    <xf numFmtId="0" fontId="6" fillId="0" borderId="1" xfId="8" applyFont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/>
    </xf>
    <xf numFmtId="0" fontId="9" fillId="0" borderId="0" xfId="8" applyFont="1" applyAlignment="1">
      <alignment horizontal="left"/>
    </xf>
    <xf numFmtId="0" fontId="5" fillId="0" borderId="0" xfId="8"/>
    <xf numFmtId="165" fontId="5" fillId="0" borderId="0" xfId="8" applyNumberFormat="1" applyAlignment="1">
      <alignment horizontal="right"/>
    </xf>
    <xf numFmtId="0" fontId="9" fillId="0" borderId="0" xfId="1" applyFont="1"/>
    <xf numFmtId="165" fontId="9" fillId="0" borderId="0" xfId="8" applyNumberFormat="1" applyFont="1"/>
    <xf numFmtId="165" fontId="9" fillId="0" borderId="0" xfId="8" applyNumberFormat="1" applyFont="1" applyAlignment="1">
      <alignment horizontal="right"/>
    </xf>
    <xf numFmtId="0" fontId="17" fillId="0" borderId="0" xfId="1" applyFont="1"/>
    <xf numFmtId="165" fontId="5" fillId="0" borderId="0" xfId="1" applyNumberFormat="1" applyFont="1" applyAlignment="1">
      <alignment horizontal="right" indent="1"/>
    </xf>
    <xf numFmtId="0" fontId="18" fillId="0" borderId="0" xfId="8" applyFont="1"/>
    <xf numFmtId="165" fontId="5" fillId="0" borderId="0" xfId="8" applyNumberFormat="1"/>
    <xf numFmtId="165" fontId="10" fillId="0" borderId="0" xfId="7" applyNumberFormat="1" applyFont="1" applyAlignment="1">
      <alignment horizontal="right"/>
    </xf>
    <xf numFmtId="165" fontId="6" fillId="0" borderId="0" xfId="1" applyNumberFormat="1" applyFont="1"/>
    <xf numFmtId="0" fontId="5" fillId="0" borderId="0" xfId="8" applyAlignment="1">
      <alignment horizontal="left"/>
    </xf>
    <xf numFmtId="165" fontId="2" fillId="0" borderId="0" xfId="1" applyNumberFormat="1"/>
    <xf numFmtId="0" fontId="3" fillId="0" borderId="0" xfId="9" applyFont="1"/>
    <xf numFmtId="0" fontId="4" fillId="0" borderId="0" xfId="9" applyFont="1"/>
    <xf numFmtId="0" fontId="6" fillId="0" borderId="0" xfId="9" applyFont="1"/>
    <xf numFmtId="0" fontId="20" fillId="0" borderId="1" xfId="9" applyFont="1" applyBorder="1"/>
    <xf numFmtId="0" fontId="20" fillId="0" borderId="0" xfId="9" applyFont="1"/>
    <xf numFmtId="0" fontId="7" fillId="0" borderId="0" xfId="9" applyFont="1"/>
    <xf numFmtId="0" fontId="7" fillId="0" borderId="0" xfId="9" applyFont="1" applyAlignment="1">
      <alignment horizontal="center"/>
    </xf>
    <xf numFmtId="0" fontId="6" fillId="0" borderId="0" xfId="9" applyFont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165" fontId="4" fillId="0" borderId="0" xfId="9" applyNumberFormat="1" applyFont="1"/>
    <xf numFmtId="0" fontId="9" fillId="0" borderId="0" xfId="2" applyFont="1"/>
    <xf numFmtId="165" fontId="9" fillId="0" borderId="0" xfId="2" applyNumberFormat="1" applyFont="1" applyAlignment="1">
      <alignment horizontal="right" indent="1"/>
    </xf>
    <xf numFmtId="165" fontId="9" fillId="0" borderId="0" xfId="2" applyNumberFormat="1" applyFont="1"/>
    <xf numFmtId="3" fontId="9" fillId="0" borderId="0" xfId="2" applyNumberFormat="1" applyFont="1" applyAlignment="1">
      <alignment horizontal="left" vertical="center" wrapText="1"/>
    </xf>
    <xf numFmtId="165" fontId="6" fillId="0" borderId="0" xfId="9" applyNumberFormat="1" applyFont="1"/>
    <xf numFmtId="0" fontId="17" fillId="0" borderId="0" xfId="9" applyFont="1"/>
    <xf numFmtId="165" fontId="16" fillId="0" borderId="0" xfId="2" applyNumberFormat="1" applyFont="1" applyAlignment="1">
      <alignment horizontal="left" indent="1"/>
    </xf>
    <xf numFmtId="165" fontId="16" fillId="0" borderId="0" xfId="2" applyNumberFormat="1" applyFont="1" applyAlignment="1">
      <alignment horizontal="right" indent="1"/>
    </xf>
    <xf numFmtId="165" fontId="16" fillId="0" borderId="0" xfId="2" applyNumberFormat="1" applyFont="1"/>
    <xf numFmtId="165" fontId="5" fillId="0" borderId="0" xfId="2" applyNumberFormat="1" applyAlignment="1" applyProtection="1">
      <alignment horizontal="right" indent="1"/>
      <protection locked="0"/>
    </xf>
    <xf numFmtId="165" fontId="23" fillId="0" borderId="0" xfId="2" applyNumberFormat="1" applyFont="1" applyAlignment="1">
      <alignment horizontal="right" indent="1"/>
    </xf>
    <xf numFmtId="165" fontId="23" fillId="0" borderId="0" xfId="2" applyNumberFormat="1" applyFont="1"/>
    <xf numFmtId="165" fontId="9" fillId="0" borderId="0" xfId="2" applyNumberFormat="1" applyFont="1" applyAlignment="1" applyProtection="1">
      <alignment horizontal="right" indent="1"/>
      <protection locked="0"/>
    </xf>
    <xf numFmtId="165" fontId="5" fillId="0" borderId="0" xfId="2" quotePrefix="1" applyNumberFormat="1" applyAlignment="1" applyProtection="1">
      <alignment horizontal="right" indent="1"/>
      <protection locked="0"/>
    </xf>
    <xf numFmtId="165" fontId="5" fillId="0" borderId="0" xfId="9" applyNumberFormat="1" applyFont="1" applyAlignment="1">
      <alignment horizontal="right" indent="1"/>
    </xf>
    <xf numFmtId="165" fontId="5" fillId="0" borderId="0" xfId="10" applyNumberFormat="1" applyFont="1" applyAlignment="1">
      <alignment horizontal="right" indent="1"/>
    </xf>
    <xf numFmtId="165" fontId="5" fillId="0" borderId="0" xfId="2" applyNumberFormat="1" applyAlignment="1">
      <alignment horizontal="right" indent="1"/>
    </xf>
    <xf numFmtId="165" fontId="5" fillId="0" borderId="0" xfId="10" applyNumberFormat="1" applyFont="1"/>
    <xf numFmtId="0" fontId="6" fillId="0" borderId="0" xfId="9" applyFont="1" applyAlignment="1">
      <alignment horizontal="right" indent="1"/>
    </xf>
    <xf numFmtId="165" fontId="9" fillId="0" borderId="0" xfId="9" applyNumberFormat="1" applyFont="1" applyAlignment="1">
      <alignment horizontal="right" indent="1"/>
    </xf>
    <xf numFmtId="165" fontId="16" fillId="0" borderId="0" xfId="2" applyNumberFormat="1" applyFont="1" applyAlignment="1" applyProtection="1">
      <alignment horizontal="right" indent="1"/>
      <protection locked="0"/>
    </xf>
    <xf numFmtId="3" fontId="9" fillId="0" borderId="0" xfId="2" applyNumberFormat="1" applyFont="1" applyAlignment="1">
      <alignment horizontal="left" wrapText="1"/>
    </xf>
    <xf numFmtId="165" fontId="16" fillId="0" borderId="0" xfId="2" applyNumberFormat="1" applyFont="1" applyAlignment="1">
      <alignment horizontal="right"/>
    </xf>
    <xf numFmtId="0" fontId="3" fillId="0" borderId="0" xfId="11" applyFont="1"/>
    <xf numFmtId="0" fontId="4" fillId="0" borderId="0" xfId="11" applyFont="1"/>
    <xf numFmtId="0" fontId="21" fillId="0" borderId="0" xfId="9" applyFont="1"/>
    <xf numFmtId="0" fontId="25" fillId="0" borderId="0" xfId="11" applyFont="1"/>
    <xf numFmtId="0" fontId="5" fillId="0" borderId="0" xfId="11"/>
    <xf numFmtId="0" fontId="9" fillId="0" borderId="2" xfId="11" applyFont="1" applyBorder="1" applyAlignment="1">
      <alignment horizontal="center"/>
    </xf>
    <xf numFmtId="0" fontId="6" fillId="0" borderId="2" xfId="12" applyFont="1" applyBorder="1" applyAlignment="1">
      <alignment horizontal="center" vertical="center" wrapText="1"/>
    </xf>
    <xf numFmtId="0" fontId="9" fillId="0" borderId="0" xfId="11" applyFont="1" applyAlignment="1">
      <alignment horizontal="center" vertical="center"/>
    </xf>
    <xf numFmtId="0" fontId="6" fillId="0" borderId="0" xfId="12" applyFont="1" applyAlignment="1">
      <alignment horizontal="center" vertical="center" wrapText="1"/>
    </xf>
    <xf numFmtId="0" fontId="5" fillId="0" borderId="0" xfId="11" applyAlignment="1">
      <alignment horizontal="center" vertical="center"/>
    </xf>
    <xf numFmtId="0" fontId="6" fillId="0" borderId="1" xfId="12" applyFont="1" applyBorder="1" applyAlignment="1">
      <alignment horizontal="center" vertical="center" wrapText="1"/>
    </xf>
    <xf numFmtId="0" fontId="9" fillId="0" borderId="0" xfId="11" applyFont="1"/>
    <xf numFmtId="0" fontId="11" fillId="0" borderId="0" xfId="2" applyFont="1"/>
    <xf numFmtId="0" fontId="5" fillId="0" borderId="0" xfId="11" applyAlignment="1">
      <alignment horizontal="left" wrapText="1" indent="1"/>
    </xf>
    <xf numFmtId="165" fontId="5" fillId="0" borderId="0" xfId="11" applyNumberFormat="1"/>
    <xf numFmtId="165" fontId="5" fillId="0" borderId="0" xfId="11" applyNumberFormat="1" applyAlignment="1">
      <alignment horizontal="left" indent="1"/>
    </xf>
    <xf numFmtId="165" fontId="5" fillId="0" borderId="0" xfId="11" applyNumberFormat="1" applyAlignment="1">
      <alignment horizontal="right" indent="1"/>
    </xf>
    <xf numFmtId="0" fontId="5" fillId="0" borderId="0" xfId="1" applyFont="1" applyAlignment="1">
      <alignment horizontal="left" wrapText="1" indent="1"/>
    </xf>
    <xf numFmtId="0" fontId="5" fillId="0" borderId="0" xfId="11" applyAlignment="1">
      <alignment horizontal="left" indent="1"/>
    </xf>
    <xf numFmtId="0" fontId="5" fillId="0" borderId="0" xfId="2" applyAlignment="1">
      <alignment horizontal="left" indent="1"/>
    </xf>
    <xf numFmtId="165" fontId="21" fillId="0" borderId="0" xfId="9" applyNumberFormat="1" applyFont="1"/>
    <xf numFmtId="0" fontId="9" fillId="0" borderId="0" xfId="11" applyFont="1" applyAlignment="1">
      <alignment horizontal="center"/>
    </xf>
    <xf numFmtId="0" fontId="5" fillId="0" borderId="0" xfId="11" applyAlignment="1">
      <alignment vertical="center"/>
    </xf>
    <xf numFmtId="0" fontId="5" fillId="0" borderId="0" xfId="11" applyAlignment="1">
      <alignment wrapText="1"/>
    </xf>
    <xf numFmtId="165" fontId="5" fillId="0" borderId="0" xfId="11" applyNumberFormat="1" applyAlignment="1">
      <alignment horizontal="right"/>
    </xf>
    <xf numFmtId="0" fontId="5" fillId="0" borderId="0" xfId="1" applyFont="1" applyAlignment="1">
      <alignment wrapText="1"/>
    </xf>
    <xf numFmtId="165" fontId="5" fillId="0" borderId="0" xfId="2" applyNumberFormat="1" applyAlignment="1">
      <alignment horizontal="right"/>
    </xf>
    <xf numFmtId="165" fontId="16" fillId="0" borderId="0" xfId="2" applyNumberFormat="1" applyFont="1" applyAlignment="1">
      <alignment horizontal="left" indent="2"/>
    </xf>
    <xf numFmtId="0" fontId="22" fillId="0" borderId="0" xfId="9" applyFont="1"/>
    <xf numFmtId="0" fontId="5" fillId="0" borderId="1" xfId="1" applyFont="1" applyBorder="1"/>
    <xf numFmtId="0" fontId="5" fillId="0" borderId="0" xfId="8" applyAlignment="1">
      <alignment horizontal="center"/>
    </xf>
    <xf numFmtId="0" fontId="5" fillId="0" borderId="1" xfId="8" applyBorder="1" applyAlignment="1">
      <alignment horizontal="center"/>
    </xf>
    <xf numFmtId="0" fontId="18" fillId="0" borderId="0" xfId="8" applyFont="1" applyAlignment="1">
      <alignment horizontal="right"/>
    </xf>
    <xf numFmtId="0" fontId="5" fillId="0" borderId="0" xfId="8" applyAlignment="1">
      <alignment vertical="center"/>
    </xf>
    <xf numFmtId="165" fontId="11" fillId="0" borderId="0" xfId="7" applyNumberFormat="1" applyFont="1" applyAlignment="1">
      <alignment horizontal="right" indent="3"/>
    </xf>
    <xf numFmtId="165" fontId="11" fillId="0" borderId="0" xfId="7" applyNumberFormat="1" applyFont="1" applyAlignment="1">
      <alignment horizontal="right" indent="1"/>
    </xf>
    <xf numFmtId="0" fontId="5" fillId="0" borderId="0" xfId="8" applyAlignment="1">
      <alignment horizontal="left" indent="2"/>
    </xf>
    <xf numFmtId="165" fontId="10" fillId="0" borderId="0" xfId="7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5" fontId="9" fillId="0" borderId="0" xfId="8" applyNumberFormat="1" applyFont="1" applyAlignment="1">
      <alignment horizontal="right" indent="1"/>
    </xf>
    <xf numFmtId="165" fontId="5" fillId="0" borderId="0" xfId="8" applyNumberFormat="1" applyAlignment="1">
      <alignment horizontal="right" indent="1"/>
    </xf>
    <xf numFmtId="0" fontId="27" fillId="0" borderId="0" xfId="1" applyFont="1"/>
    <xf numFmtId="165" fontId="5" fillId="0" borderId="0" xfId="2" applyNumberFormat="1" applyFont="1" applyAlignment="1">
      <alignment horizontal="right" indent="1"/>
    </xf>
    <xf numFmtId="165" fontId="5" fillId="0" borderId="0" xfId="3" applyNumberFormat="1" applyFont="1" applyAlignment="1">
      <alignment horizontal="right" wrapText="1" indent="2"/>
    </xf>
    <xf numFmtId="0" fontId="4" fillId="0" borderId="0" xfId="13" applyFont="1"/>
    <xf numFmtId="0" fontId="6" fillId="0" borderId="0" xfId="13" applyFont="1"/>
    <xf numFmtId="0" fontId="3" fillId="0" borderId="0" xfId="13" applyFont="1" applyAlignment="1">
      <alignment horizontal="left" wrapText="1"/>
    </xf>
    <xf numFmtId="0" fontId="17" fillId="0" borderId="0" xfId="13" applyFont="1" applyAlignment="1">
      <alignment horizontal="left"/>
    </xf>
    <xf numFmtId="0" fontId="6" fillId="0" borderId="0" xfId="13" applyFont="1" applyAlignment="1">
      <alignment horizontal="right"/>
    </xf>
    <xf numFmtId="0" fontId="7" fillId="0" borderId="0" xfId="13" applyFont="1" applyAlignment="1">
      <alignment horizontal="right"/>
    </xf>
    <xf numFmtId="0" fontId="17" fillId="0" borderId="2" xfId="13" applyFont="1" applyBorder="1" applyAlignment="1">
      <alignment vertical="center" wrapText="1"/>
    </xf>
    <xf numFmtId="0" fontId="6" fillId="0" borderId="2" xfId="13" applyFont="1" applyBorder="1" applyAlignment="1">
      <alignment horizontal="center" vertical="center" wrapText="1"/>
    </xf>
    <xf numFmtId="0" fontId="17" fillId="0" borderId="0" xfId="13" applyFont="1" applyAlignment="1">
      <alignment vertical="center" wrapText="1"/>
    </xf>
    <xf numFmtId="0" fontId="6" fillId="0" borderId="0" xfId="13" applyFont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29" fillId="0" borderId="0" xfId="13" applyFont="1" applyAlignment="1">
      <alignment wrapText="1"/>
    </xf>
    <xf numFmtId="165" fontId="9" fillId="0" borderId="0" xfId="7" applyNumberFormat="1" applyFont="1" applyAlignment="1">
      <alignment horizontal="right" wrapText="1" indent="1"/>
    </xf>
    <xf numFmtId="165" fontId="6" fillId="0" borderId="0" xfId="13" applyNumberFormat="1" applyFont="1" applyAlignment="1">
      <alignment horizontal="center" vertical="center" wrapText="1"/>
    </xf>
    <xf numFmtId="0" fontId="9" fillId="0" borderId="0" xfId="14" applyFont="1" applyAlignment="1">
      <alignment horizontal="left"/>
    </xf>
    <xf numFmtId="0" fontId="17" fillId="0" borderId="0" xfId="13" applyFont="1" applyAlignment="1">
      <alignment horizontal="center" vertical="center" wrapText="1"/>
    </xf>
    <xf numFmtId="0" fontId="7" fillId="0" borderId="0" xfId="13" applyFont="1" applyAlignment="1">
      <alignment horizontal="center" vertical="center" wrapText="1"/>
    </xf>
    <xf numFmtId="0" fontId="31" fillId="0" borderId="0" xfId="15" applyFont="1" applyAlignment="1">
      <alignment horizontal="left" wrapText="1" indent="1"/>
    </xf>
    <xf numFmtId="165" fontId="5" fillId="0" borderId="0" xfId="7" applyNumberFormat="1" applyFont="1" applyAlignment="1">
      <alignment horizontal="right" wrapText="1" indent="1"/>
    </xf>
    <xf numFmtId="0" fontId="17" fillId="0" borderId="0" xfId="13" applyFont="1"/>
    <xf numFmtId="0" fontId="9" fillId="0" borderId="0" xfId="13" applyFont="1" applyAlignment="1">
      <alignment horizontal="left" wrapText="1"/>
    </xf>
    <xf numFmtId="0" fontId="32" fillId="0" borderId="0" xfId="13" applyFont="1"/>
    <xf numFmtId="165" fontId="5" fillId="0" borderId="0" xfId="7" applyNumberFormat="1" applyFont="1" applyAlignment="1">
      <alignment horizontal="right" indent="1"/>
    </xf>
    <xf numFmtId="0" fontId="33" fillId="0" borderId="0" xfId="15" applyFont="1" applyAlignment="1">
      <alignment horizontal="left" wrapText="1"/>
    </xf>
    <xf numFmtId="165" fontId="17" fillId="0" borderId="0" xfId="13" applyNumberFormat="1" applyFont="1" applyAlignment="1">
      <alignment horizontal="right" indent="2"/>
    </xf>
    <xf numFmtId="165" fontId="6" fillId="0" borderId="0" xfId="13" applyNumberFormat="1" applyFont="1" applyAlignment="1">
      <alignment horizontal="right" indent="2"/>
    </xf>
    <xf numFmtId="165" fontId="6" fillId="0" borderId="0" xfId="13" applyNumberFormat="1" applyFont="1" applyAlignment="1">
      <alignment horizontal="right" indent="1"/>
    </xf>
    <xf numFmtId="0" fontId="27" fillId="0" borderId="0" xfId="13" applyFont="1" applyAlignment="1">
      <alignment vertical="center" wrapText="1"/>
    </xf>
    <xf numFmtId="165" fontId="9" fillId="0" borderId="0" xfId="7" applyNumberFormat="1" applyFont="1" applyAlignment="1">
      <alignment horizontal="right" wrapText="1" indent="2"/>
    </xf>
    <xf numFmtId="165" fontId="5" fillId="0" borderId="0" xfId="7" applyNumberFormat="1" applyFont="1" applyAlignment="1">
      <alignment horizontal="right" wrapText="1" indent="2"/>
    </xf>
    <xf numFmtId="165" fontId="5" fillId="0" borderId="0" xfId="7" applyNumberFormat="1" applyFont="1" applyAlignment="1">
      <alignment horizontal="right" indent="2"/>
    </xf>
    <xf numFmtId="165" fontId="9" fillId="0" borderId="0" xfId="7" applyNumberFormat="1" applyFont="1" applyAlignment="1">
      <alignment horizontal="right" indent="2"/>
    </xf>
    <xf numFmtId="0" fontId="3" fillId="0" borderId="0" xfId="16" applyFont="1" applyAlignment="1">
      <alignment horizontal="left"/>
    </xf>
    <xf numFmtId="0" fontId="4" fillId="0" borderId="0" xfId="16" applyFont="1"/>
    <xf numFmtId="0" fontId="4" fillId="0" borderId="0" xfId="14" applyFont="1"/>
    <xf numFmtId="0" fontId="3" fillId="0" borderId="0" xfId="17" applyFont="1" applyAlignment="1">
      <alignment horizontal="left"/>
    </xf>
    <xf numFmtId="0" fontId="4" fillId="0" borderId="0" xfId="16" applyFont="1" applyAlignment="1">
      <alignment horizontal="center"/>
    </xf>
    <xf numFmtId="0" fontId="6" fillId="0" borderId="0" xfId="16" applyFont="1" applyAlignment="1">
      <alignment horizontal="centerContinuous"/>
    </xf>
    <xf numFmtId="0" fontId="4" fillId="0" borderId="1" xfId="14" applyFont="1" applyBorder="1"/>
    <xf numFmtId="0" fontId="6" fillId="0" borderId="2" xfId="16" applyFont="1" applyBorder="1" applyAlignment="1">
      <alignment horizontal="centerContinuous"/>
    </xf>
    <xf numFmtId="0" fontId="6" fillId="0" borderId="2" xfId="16" applyFont="1" applyBorder="1" applyAlignment="1">
      <alignment horizontal="center" vertical="center"/>
    </xf>
    <xf numFmtId="0" fontId="6" fillId="0" borderId="0" xfId="16" applyFont="1" applyAlignment="1">
      <alignment horizontal="center" vertical="center"/>
    </xf>
    <xf numFmtId="0" fontId="6" fillId="0" borderId="0" xfId="16" quotePrefix="1" applyFont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0" fontId="35" fillId="0" borderId="0" xfId="16" applyFont="1" applyAlignment="1">
      <alignment horizontal="centerContinuous"/>
    </xf>
    <xf numFmtId="0" fontId="35" fillId="0" borderId="0" xfId="16" applyFont="1" applyAlignment="1">
      <alignment horizontal="center" vertical="center"/>
    </xf>
    <xf numFmtId="0" fontId="6" fillId="0" borderId="0" xfId="13" applyFont="1" applyAlignment="1">
      <alignment horizontal="left"/>
    </xf>
    <xf numFmtId="0" fontId="6" fillId="0" borderId="0" xfId="14" applyFont="1" applyAlignment="1">
      <alignment horizontal="center"/>
    </xf>
    <xf numFmtId="165" fontId="5" fillId="0" borderId="0" xfId="18" applyNumberFormat="1" applyFont="1" applyAlignment="1">
      <alignment horizontal="right" wrapText="1"/>
    </xf>
    <xf numFmtId="0" fontId="6" fillId="0" borderId="0" xfId="13" applyFont="1" applyAlignment="1">
      <alignment horizontal="left" vertical="center" wrapText="1"/>
    </xf>
    <xf numFmtId="0" fontId="6" fillId="0" borderId="0" xfId="14" applyFont="1" applyAlignment="1">
      <alignment horizontal="center" vertical="center"/>
    </xf>
    <xf numFmtId="0" fontId="38" fillId="0" borderId="0" xfId="13" applyFont="1" applyAlignment="1">
      <alignment horizontal="left" wrapText="1"/>
    </xf>
    <xf numFmtId="0" fontId="6" fillId="0" borderId="0" xfId="13" applyFont="1" applyAlignment="1">
      <alignment horizontal="left" vertical="center"/>
    </xf>
    <xf numFmtId="0" fontId="6" fillId="0" borderId="0" xfId="14" applyFont="1" applyAlignment="1">
      <alignment horizontal="center" vertical="center" wrapText="1"/>
    </xf>
    <xf numFmtId="0" fontId="5" fillId="0" borderId="0" xfId="14" applyFont="1"/>
    <xf numFmtId="165" fontId="4" fillId="0" borderId="0" xfId="14" applyNumberFormat="1" applyFont="1"/>
    <xf numFmtId="0" fontId="3" fillId="0" borderId="0" xfId="20" applyFont="1" applyAlignment="1">
      <protection locked="0"/>
    </xf>
    <xf numFmtId="0" fontId="4" fillId="0" borderId="0" xfId="20" applyFont="1">
      <alignment vertical="top" wrapText="1"/>
      <protection locked="0"/>
    </xf>
    <xf numFmtId="0" fontId="40" fillId="0" borderId="0" xfId="20" applyFont="1">
      <alignment vertical="top" wrapText="1"/>
      <protection locked="0"/>
    </xf>
    <xf numFmtId="0" fontId="18" fillId="0" borderId="0" xfId="21" applyFont="1" applyAlignment="1">
      <alignment horizontal="right"/>
    </xf>
    <xf numFmtId="0" fontId="17" fillId="0" borderId="2" xfId="20" applyFont="1" applyBorder="1" applyAlignment="1">
      <alignment horizontal="center" vertical="center" wrapText="1"/>
      <protection locked="0"/>
    </xf>
    <xf numFmtId="0" fontId="6" fillId="0" borderId="2" xfId="20" applyFont="1" applyBorder="1" applyAlignment="1">
      <alignment horizontal="center" vertical="center" wrapText="1"/>
      <protection locked="0"/>
    </xf>
    <xf numFmtId="0" fontId="17" fillId="0" borderId="0" xfId="20" applyFont="1" applyAlignment="1">
      <alignment horizontal="center" vertical="center" wrapText="1"/>
      <protection locked="0"/>
    </xf>
    <xf numFmtId="0" fontId="6" fillId="0" borderId="0" xfId="20" applyFont="1" applyAlignment="1">
      <alignment horizontal="center" vertical="center" wrapText="1"/>
      <protection locked="0"/>
    </xf>
    <xf numFmtId="14" fontId="6" fillId="0" borderId="0" xfId="20" quotePrefix="1" applyNumberFormat="1" applyFont="1" applyAlignment="1">
      <alignment horizontal="center" vertical="center" wrapText="1"/>
      <protection locked="0"/>
    </xf>
    <xf numFmtId="0" fontId="6" fillId="0" borderId="1" xfId="20" applyFont="1" applyBorder="1" applyAlignment="1">
      <alignment horizontal="center" vertical="center" wrapText="1"/>
      <protection locked="0"/>
    </xf>
    <xf numFmtId="0" fontId="42" fillId="0" borderId="0" xfId="22" applyFont="1"/>
    <xf numFmtId="39" fontId="29" fillId="0" borderId="0" xfId="13" applyNumberFormat="1" applyFont="1" applyProtection="1">
      <protection locked="0"/>
    </xf>
    <xf numFmtId="165" fontId="9" fillId="0" borderId="0" xfId="7" applyNumberFormat="1" applyFont="1" applyAlignment="1">
      <alignment horizontal="right" wrapText="1"/>
    </xf>
    <xf numFmtId="165" fontId="9" fillId="0" borderId="0" xfId="5" applyNumberFormat="1" applyFont="1" applyAlignment="1">
      <alignment horizontal="right" wrapText="1" indent="1"/>
    </xf>
    <xf numFmtId="0" fontId="43" fillId="0" borderId="0" xfId="15" applyFont="1" applyAlignment="1">
      <alignment horizontal="left" wrapText="1" indent="1"/>
    </xf>
    <xf numFmtId="165" fontId="16" fillId="0" borderId="0" xfId="7" applyNumberFormat="1" applyFont="1" applyAlignment="1">
      <alignment horizontal="right" wrapText="1"/>
    </xf>
    <xf numFmtId="165" fontId="16" fillId="0" borderId="0" xfId="5" applyNumberFormat="1" applyFont="1" applyAlignment="1">
      <alignment horizontal="right" wrapText="1" indent="1"/>
    </xf>
    <xf numFmtId="165" fontId="16" fillId="0" borderId="0" xfId="7" applyNumberFormat="1" applyFont="1" applyAlignment="1">
      <alignment horizontal="right" vertical="center" wrapText="1"/>
    </xf>
    <xf numFmtId="165" fontId="16" fillId="0" borderId="0" xfId="5" applyNumberFormat="1" applyFont="1" applyAlignment="1">
      <alignment horizontal="right" vertical="center" wrapText="1" indent="1"/>
    </xf>
    <xf numFmtId="165" fontId="39" fillId="0" borderId="0" xfId="22" applyNumberFormat="1" applyFont="1" applyAlignment="1">
      <alignment horizontal="right" indent="1"/>
    </xf>
    <xf numFmtId="165" fontId="39" fillId="0" borderId="0" xfId="22" applyNumberFormat="1" applyFont="1" applyAlignment="1">
      <alignment horizontal="right" indent="2"/>
    </xf>
    <xf numFmtId="0" fontId="40" fillId="0" borderId="0" xfId="20" applyFont="1" applyAlignment="1">
      <alignment vertical="top" wrapText="1"/>
      <protection locked="0"/>
    </xf>
    <xf numFmtId="0" fontId="4" fillId="0" borderId="0" xfId="21" applyFont="1"/>
    <xf numFmtId="0" fontId="6" fillId="0" borderId="0" xfId="21" applyFont="1"/>
    <xf numFmtId="0" fontId="3" fillId="0" borderId="0" xfId="21" applyFont="1" applyAlignment="1">
      <alignment horizontal="left" wrapText="1"/>
    </xf>
    <xf numFmtId="0" fontId="17" fillId="0" borderId="0" xfId="21" applyFont="1" applyAlignment="1">
      <alignment horizontal="left"/>
    </xf>
    <xf numFmtId="0" fontId="7" fillId="0" borderId="0" xfId="21" applyFont="1" applyAlignment="1">
      <alignment horizontal="right"/>
    </xf>
    <xf numFmtId="0" fontId="13" fillId="0" borderId="0" xfId="7"/>
    <xf numFmtId="165" fontId="9" fillId="0" borderId="0" xfId="23" applyNumberFormat="1" applyFont="1" applyAlignment="1">
      <alignment horizontal="right" indent="3"/>
    </xf>
    <xf numFmtId="0" fontId="23" fillId="0" borderId="0" xfId="14" applyFont="1" applyAlignment="1">
      <alignment horizontal="left"/>
    </xf>
    <xf numFmtId="165" fontId="23" fillId="0" borderId="0" xfId="23" applyNumberFormat="1" applyFont="1" applyAlignment="1">
      <alignment horizontal="right" indent="3"/>
    </xf>
    <xf numFmtId="0" fontId="6" fillId="0" borderId="0" xfId="21" applyFont="1" applyAlignment="1">
      <alignment horizontal="center" vertical="center" wrapText="1"/>
    </xf>
    <xf numFmtId="165" fontId="16" fillId="0" borderId="0" xfId="23" applyNumberFormat="1" applyFont="1" applyAlignment="1">
      <alignment horizontal="right" indent="3"/>
    </xf>
    <xf numFmtId="0" fontId="17" fillId="0" borderId="0" xfId="21" applyFont="1" applyAlignment="1">
      <alignment horizontal="center" vertical="center" wrapText="1"/>
    </xf>
    <xf numFmtId="0" fontId="7" fillId="0" borderId="0" xfId="21" applyFont="1" applyAlignment="1">
      <alignment horizontal="center" vertical="center" wrapText="1"/>
    </xf>
    <xf numFmtId="0" fontId="23" fillId="0" borderId="0" xfId="13" applyFont="1" applyAlignment="1">
      <alignment horizontal="left" wrapText="1"/>
    </xf>
    <xf numFmtId="0" fontId="17" fillId="0" borderId="0" xfId="21" applyFont="1"/>
    <xf numFmtId="0" fontId="32" fillId="0" borderId="0" xfId="21" applyFont="1"/>
    <xf numFmtId="165" fontId="16" fillId="0" borderId="0" xfId="23" applyNumberFormat="1" applyFont="1" applyAlignment="1">
      <alignment horizontal="right" vertical="center" indent="3"/>
    </xf>
    <xf numFmtId="0" fontId="44" fillId="0" borderId="0" xfId="15" applyFont="1" applyAlignment="1">
      <alignment horizontal="left" wrapText="1"/>
    </xf>
    <xf numFmtId="0" fontId="3" fillId="0" borderId="0" xfId="21" applyFont="1"/>
    <xf numFmtId="0" fontId="3" fillId="0" borderId="0" xfId="21" applyFont="1" applyAlignment="1">
      <alignment wrapText="1"/>
    </xf>
    <xf numFmtId="0" fontId="5" fillId="0" borderId="0" xfId="21" applyFont="1"/>
    <xf numFmtId="0" fontId="9" fillId="0" borderId="0" xfId="21" applyFont="1" applyAlignment="1">
      <alignment horizontal="left" wrapText="1"/>
    </xf>
    <xf numFmtId="0" fontId="9" fillId="0" borderId="0" xfId="21" applyFont="1" applyAlignment="1">
      <alignment horizontal="left"/>
    </xf>
    <xf numFmtId="0" fontId="9" fillId="0" borderId="2" xfId="20" applyFont="1" applyBorder="1" applyAlignment="1">
      <alignment horizontal="center" vertical="center" wrapText="1"/>
      <protection locked="0"/>
    </xf>
    <xf numFmtId="0" fontId="16" fillId="0" borderId="2" xfId="20" applyFont="1" applyBorder="1" applyAlignment="1">
      <alignment horizontal="center" vertical="center" wrapText="1"/>
      <protection locked="0"/>
    </xf>
    <xf numFmtId="0" fontId="10" fillId="0" borderId="0" xfId="7" applyFont="1"/>
    <xf numFmtId="0" fontId="9" fillId="0" borderId="0" xfId="20" applyFont="1" applyAlignment="1">
      <alignment horizontal="center" vertical="center" wrapText="1"/>
      <protection locked="0"/>
    </xf>
    <xf numFmtId="14" fontId="16" fillId="0" borderId="0" xfId="20" applyNumberFormat="1" applyFont="1" applyAlignment="1">
      <alignment horizontal="center" vertical="center" wrapText="1"/>
      <protection locked="0"/>
    </xf>
    <xf numFmtId="0" fontId="16" fillId="0" borderId="1" xfId="20" applyFont="1" applyBorder="1" applyAlignment="1">
      <alignment horizontal="center" vertical="center" wrapText="1"/>
      <protection locked="0"/>
    </xf>
    <xf numFmtId="0" fontId="5" fillId="0" borderId="0" xfId="20" applyFont="1" applyAlignment="1">
      <alignment horizontal="center" vertical="center" wrapText="1"/>
      <protection locked="0"/>
    </xf>
    <xf numFmtId="0" fontId="11" fillId="0" borderId="0" xfId="24" applyFont="1"/>
    <xf numFmtId="165" fontId="9" fillId="0" borderId="0" xfId="23" applyNumberFormat="1" applyFont="1" applyAlignment="1">
      <alignment horizontal="right" indent="4"/>
    </xf>
    <xf numFmtId="0" fontId="10" fillId="0" borderId="0" xfId="24" applyFont="1" applyAlignment="1">
      <alignment horizontal="left" indent="2"/>
    </xf>
    <xf numFmtId="165" fontId="5" fillId="0" borderId="0" xfId="23" applyNumberFormat="1" applyFont="1" applyAlignment="1">
      <alignment horizontal="right" indent="4"/>
    </xf>
    <xf numFmtId="0" fontId="10" fillId="0" borderId="0" xfId="24" applyFont="1"/>
    <xf numFmtId="0" fontId="9" fillId="0" borderId="0" xfId="21" applyFont="1" applyAlignment="1">
      <alignment wrapText="1"/>
    </xf>
    <xf numFmtId="0" fontId="3" fillId="0" borderId="0" xfId="21" applyFont="1" applyAlignment="1">
      <alignment horizontal="left"/>
    </xf>
    <xf numFmtId="0" fontId="10" fillId="0" borderId="0" xfId="24" applyFont="1" applyAlignment="1">
      <alignment horizontal="left" indent="1"/>
    </xf>
    <xf numFmtId="167" fontId="10" fillId="0" borderId="0" xfId="24" applyNumberFormat="1" applyFont="1" applyAlignment="1" applyProtection="1">
      <alignment horizontal="right" indent="4"/>
      <protection locked="0"/>
    </xf>
    <xf numFmtId="0" fontId="45" fillId="0" borderId="0" xfId="25" applyFont="1"/>
    <xf numFmtId="0" fontId="46" fillId="0" borderId="0" xfId="26" applyFont="1"/>
    <xf numFmtId="0" fontId="47" fillId="0" borderId="0" xfId="26" applyFont="1"/>
    <xf numFmtId="0" fontId="10" fillId="0" borderId="0" xfId="26" applyFont="1"/>
    <xf numFmtId="0" fontId="48" fillId="0" borderId="0" xfId="25" applyFont="1"/>
    <xf numFmtId="0" fontId="48" fillId="0" borderId="0" xfId="26" applyFont="1"/>
    <xf numFmtId="0" fontId="49" fillId="0" borderId="0" xfId="26" applyFont="1"/>
    <xf numFmtId="0" fontId="49" fillId="0" borderId="0" xfId="26" applyFont="1" applyAlignment="1">
      <alignment horizontal="right"/>
    </xf>
    <xf numFmtId="0" fontId="10" fillId="0" borderId="2" xfId="25" applyFont="1" applyBorder="1"/>
    <xf numFmtId="0" fontId="51" fillId="0" borderId="2" xfId="27" applyFont="1" applyBorder="1" applyAlignment="1">
      <alignment horizontal="center" vertical="center" wrapText="1"/>
    </xf>
    <xf numFmtId="0" fontId="48" fillId="0" borderId="2" xfId="25" applyFont="1" applyBorder="1" applyAlignment="1">
      <alignment horizontal="center" vertical="center"/>
    </xf>
    <xf numFmtId="0" fontId="10" fillId="0" borderId="0" xfId="25" applyFont="1"/>
    <xf numFmtId="0" fontId="51" fillId="0" borderId="0" xfId="27" applyFont="1" applyAlignment="1">
      <alignment horizontal="center" vertical="center" wrapText="1"/>
    </xf>
    <xf numFmtId="0" fontId="48" fillId="0" borderId="0" xfId="25" applyFont="1" applyAlignment="1">
      <alignment horizontal="center" vertical="center"/>
    </xf>
    <xf numFmtId="0" fontId="51" fillId="0" borderId="1" xfId="27" applyFont="1" applyBorder="1" applyAlignment="1">
      <alignment horizontal="center" vertical="center" wrapText="1"/>
    </xf>
    <xf numFmtId="0" fontId="48" fillId="0" borderId="1" xfId="25" applyFont="1" applyBorder="1" applyAlignment="1">
      <alignment horizontal="center" vertical="center"/>
    </xf>
    <xf numFmtId="0" fontId="10" fillId="0" borderId="0" xfId="26" applyFont="1" applyAlignment="1">
      <alignment horizontal="center" vertical="center" wrapText="1"/>
    </xf>
    <xf numFmtId="0" fontId="52" fillId="0" borderId="0" xfId="25" applyFont="1"/>
    <xf numFmtId="165" fontId="52" fillId="0" borderId="0" xfId="25" applyNumberFormat="1" applyFont="1" applyAlignment="1">
      <alignment horizontal="right"/>
    </xf>
    <xf numFmtId="165" fontId="52" fillId="0" borderId="0" xfId="25" applyNumberFormat="1" applyFont="1" applyAlignment="1">
      <alignment horizontal="right" indent="1"/>
    </xf>
    <xf numFmtId="1" fontId="52" fillId="0" borderId="0" xfId="25" applyNumberFormat="1" applyFont="1"/>
    <xf numFmtId="0" fontId="52" fillId="0" borderId="0" xfId="25" applyFont="1" applyAlignment="1">
      <alignment wrapText="1"/>
    </xf>
    <xf numFmtId="165" fontId="52" fillId="0" borderId="0" xfId="25" applyNumberFormat="1" applyFont="1"/>
    <xf numFmtId="0" fontId="11" fillId="0" borderId="0" xfId="25" applyFont="1"/>
    <xf numFmtId="0" fontId="53" fillId="0" borderId="0" xfId="25" applyFont="1"/>
    <xf numFmtId="0" fontId="1" fillId="0" borderId="0" xfId="25"/>
    <xf numFmtId="0" fontId="46" fillId="0" borderId="0" xfId="25" applyFont="1"/>
    <xf numFmtId="0" fontId="47" fillId="0" borderId="0" xfId="25" applyFont="1"/>
    <xf numFmtId="0" fontId="54" fillId="0" borderId="0" xfId="25" applyFont="1" applyAlignment="1">
      <alignment horizontal="right"/>
    </xf>
    <xf numFmtId="0" fontId="55" fillId="0" borderId="2" xfId="25" applyFont="1" applyBorder="1" applyAlignment="1">
      <alignment horizontal="center" wrapText="1"/>
    </xf>
    <xf numFmtId="0" fontId="55" fillId="0" borderId="0" xfId="25" applyFont="1" applyAlignment="1">
      <alignment horizontal="center" wrapText="1"/>
    </xf>
    <xf numFmtId="0" fontId="6" fillId="0" borderId="2" xfId="16" applyFont="1" applyBorder="1" applyAlignment="1">
      <alignment horizontal="center" vertical="center" wrapText="1"/>
    </xf>
    <xf numFmtId="0" fontId="6" fillId="0" borderId="0" xfId="16" applyFont="1" applyAlignment="1">
      <alignment horizontal="center" vertical="center" wrapText="1"/>
    </xf>
    <xf numFmtId="0" fontId="6" fillId="0" borderId="1" xfId="16" applyFont="1" applyBorder="1" applyAlignment="1">
      <alignment horizontal="center" vertical="center" wrapText="1"/>
    </xf>
    <xf numFmtId="0" fontId="23" fillId="0" borderId="0" xfId="28" applyFont="1"/>
    <xf numFmtId="1" fontId="56" fillId="0" borderId="0" xfId="25" applyNumberFormat="1" applyFont="1"/>
    <xf numFmtId="165" fontId="56" fillId="0" borderId="0" xfId="25" applyNumberFormat="1" applyFont="1" applyAlignment="1">
      <alignment horizontal="right" wrapText="1"/>
    </xf>
    <xf numFmtId="0" fontId="57" fillId="0" borderId="0" xfId="26" applyFont="1"/>
    <xf numFmtId="0" fontId="56" fillId="0" borderId="0" xfId="25" applyFont="1"/>
    <xf numFmtId="165" fontId="56" fillId="0" borderId="0" xfId="26" applyNumberFormat="1" applyFont="1" applyAlignment="1">
      <alignment horizontal="right"/>
    </xf>
    <xf numFmtId="0" fontId="58" fillId="0" borderId="0" xfId="29" applyFont="1"/>
    <xf numFmtId="0" fontId="58" fillId="0" borderId="0" xfId="30" applyFont="1"/>
    <xf numFmtId="0" fontId="58" fillId="0" borderId="0" xfId="25" applyFont="1"/>
    <xf numFmtId="1" fontId="58" fillId="0" borderId="0" xfId="25" applyNumberFormat="1" applyFont="1"/>
    <xf numFmtId="165" fontId="58" fillId="0" borderId="0" xfId="25" applyNumberFormat="1" applyFont="1" applyAlignment="1">
      <alignment horizontal="right" wrapText="1"/>
    </xf>
    <xf numFmtId="0" fontId="59" fillId="0" borderId="0" xfId="26" applyFont="1"/>
    <xf numFmtId="0" fontId="52" fillId="0" borderId="0" xfId="30" applyFont="1"/>
    <xf numFmtId="0" fontId="60" fillId="0" borderId="0" xfId="30" applyFont="1" applyAlignment="1">
      <alignment horizontal="left" wrapText="1" indent="1"/>
    </xf>
    <xf numFmtId="165" fontId="52" fillId="0" borderId="0" xfId="25" applyNumberFormat="1" applyFont="1" applyAlignment="1">
      <alignment horizontal="right" wrapText="1"/>
    </xf>
    <xf numFmtId="165" fontId="61" fillId="0" borderId="0" xfId="25" applyNumberFormat="1" applyFont="1" applyAlignment="1">
      <alignment horizontal="right" wrapText="1"/>
    </xf>
    <xf numFmtId="1" fontId="10" fillId="0" borderId="0" xfId="25" applyNumberFormat="1" applyFont="1"/>
    <xf numFmtId="165" fontId="10" fillId="0" borderId="0" xfId="25" applyNumberFormat="1" applyFont="1" applyAlignment="1">
      <alignment horizontal="right" wrapText="1"/>
    </xf>
    <xf numFmtId="165" fontId="10" fillId="0" borderId="0" xfId="26" applyNumberFormat="1" applyFont="1" applyAlignment="1">
      <alignment horizontal="right"/>
    </xf>
    <xf numFmtId="0" fontId="59" fillId="0" borderId="0" xfId="26" applyFont="1" applyAlignment="1">
      <alignment horizontal="right"/>
    </xf>
    <xf numFmtId="0" fontId="9" fillId="0" borderId="0" xfId="28" applyFont="1"/>
    <xf numFmtId="0" fontId="11" fillId="0" borderId="0" xfId="25" applyFont="1" applyAlignment="1">
      <alignment horizontal="right" indent="1"/>
    </xf>
    <xf numFmtId="165" fontId="11" fillId="0" borderId="0" xfId="25" applyNumberFormat="1" applyFont="1" applyAlignment="1">
      <alignment horizontal="right" indent="3"/>
    </xf>
    <xf numFmtId="0" fontId="62" fillId="0" borderId="0" xfId="25" applyFont="1" applyAlignment="1">
      <alignment horizontal="right" indent="1"/>
    </xf>
    <xf numFmtId="165" fontId="62" fillId="0" borderId="0" xfId="25" applyNumberFormat="1" applyFont="1" applyAlignment="1">
      <alignment horizontal="right" indent="3"/>
    </xf>
    <xf numFmtId="0" fontId="63" fillId="0" borderId="0" xfId="31" applyFont="1" applyAlignment="1">
      <alignment horizontal="left" wrapText="1" indent="1"/>
    </xf>
    <xf numFmtId="0" fontId="10" fillId="0" borderId="0" xfId="25" applyFont="1" applyAlignment="1">
      <alignment horizontal="right" indent="1"/>
    </xf>
    <xf numFmtId="165" fontId="10" fillId="0" borderId="0" xfId="25" applyNumberFormat="1" applyFont="1" applyAlignment="1">
      <alignment horizontal="right" indent="3"/>
    </xf>
    <xf numFmtId="0" fontId="62" fillId="0" borderId="0" xfId="31" applyFont="1"/>
    <xf numFmtId="165" fontId="11" fillId="0" borderId="0" xfId="25" applyNumberFormat="1" applyFont="1" applyAlignment="1">
      <alignment horizontal="right" indent="2"/>
    </xf>
    <xf numFmtId="165" fontId="62" fillId="0" borderId="0" xfId="25" applyNumberFormat="1" applyFont="1" applyAlignment="1">
      <alignment horizontal="right" indent="2"/>
    </xf>
    <xf numFmtId="165" fontId="10" fillId="0" borderId="0" xfId="25" applyNumberFormat="1" applyFont="1" applyAlignment="1">
      <alignment horizontal="right" indent="2"/>
    </xf>
    <xf numFmtId="0" fontId="63" fillId="0" borderId="0" xfId="25" applyFont="1" applyAlignment="1">
      <alignment horizontal="left" wrapText="1" indent="1"/>
    </xf>
    <xf numFmtId="0" fontId="3" fillId="0" borderId="0" xfId="32" applyFont="1" applyAlignment="1">
      <alignment horizontal="left"/>
    </xf>
    <xf numFmtId="0" fontId="4" fillId="0" borderId="0" xfId="33" applyFont="1"/>
    <xf numFmtId="0" fontId="2" fillId="0" borderId="0" xfId="33"/>
    <xf numFmtId="0" fontId="3" fillId="0" borderId="0" xfId="34" applyFont="1"/>
    <xf numFmtId="0" fontId="6" fillId="0" borderId="0" xfId="33" applyFont="1"/>
    <xf numFmtId="0" fontId="18" fillId="0" borderId="1" xfId="33" applyFont="1" applyBorder="1" applyAlignment="1">
      <alignment horizontal="right"/>
    </xf>
    <xf numFmtId="0" fontId="5" fillId="0" borderId="2" xfId="33" applyFont="1" applyBorder="1"/>
    <xf numFmtId="0" fontId="6" fillId="0" borderId="2" xfId="33" applyFont="1" applyBorder="1" applyAlignment="1">
      <alignment horizontal="center" vertical="center" wrapText="1"/>
    </xf>
    <xf numFmtId="0" fontId="5" fillId="0" borderId="0" xfId="33" applyFont="1"/>
    <xf numFmtId="0" fontId="6" fillId="0" borderId="0" xfId="33" applyFont="1" applyAlignment="1">
      <alignment horizontal="center" vertical="center" wrapText="1"/>
    </xf>
    <xf numFmtId="0" fontId="9" fillId="0" borderId="0" xfId="35" applyFont="1" applyAlignment="1">
      <alignment horizontal="left"/>
    </xf>
    <xf numFmtId="0" fontId="9" fillId="0" borderId="0" xfId="35" applyFont="1"/>
    <xf numFmtId="165" fontId="23" fillId="0" borderId="0" xfId="36" applyNumberFormat="1" applyFont="1" applyAlignment="1">
      <alignment horizontal="right" indent="1"/>
    </xf>
    <xf numFmtId="165" fontId="2" fillId="0" borderId="0" xfId="33" applyNumberFormat="1"/>
    <xf numFmtId="0" fontId="5" fillId="0" borderId="0" xfId="35" applyFont="1"/>
    <xf numFmtId="0" fontId="5" fillId="0" borderId="0" xfId="35" applyFont="1" applyAlignment="1">
      <alignment horizontal="left"/>
    </xf>
    <xf numFmtId="165" fontId="16" fillId="0" borderId="0" xfId="36" applyNumberFormat="1" applyFont="1" applyAlignment="1">
      <alignment horizontal="right" indent="1"/>
    </xf>
    <xf numFmtId="165" fontId="43" fillId="0" borderId="0" xfId="36" applyNumberFormat="1" applyFont="1" applyAlignment="1">
      <alignment horizontal="right" indent="1"/>
    </xf>
    <xf numFmtId="0" fontId="5" fillId="0" borderId="0" xfId="35" applyFont="1" applyAlignment="1">
      <alignment horizontal="left" wrapText="1"/>
    </xf>
    <xf numFmtId="0" fontId="5" fillId="0" borderId="0" xfId="35" applyFont="1" applyAlignment="1">
      <alignment wrapText="1"/>
    </xf>
    <xf numFmtId="1" fontId="2" fillId="0" borderId="0" xfId="33" applyNumberFormat="1"/>
    <xf numFmtId="0" fontId="18" fillId="0" borderId="0" xfId="35" applyFont="1" applyAlignment="1">
      <alignment horizontal="left"/>
    </xf>
    <xf numFmtId="1" fontId="18" fillId="0" borderId="0" xfId="36" applyNumberFormat="1" applyFont="1" applyAlignment="1">
      <alignment horizontal="right"/>
    </xf>
    <xf numFmtId="1" fontId="54" fillId="0" borderId="0" xfId="36" applyNumberFormat="1" applyFont="1" applyAlignment="1">
      <alignment horizontal="right"/>
    </xf>
    <xf numFmtId="165" fontId="54" fillId="0" borderId="0" xfId="36" applyNumberFormat="1" applyFont="1" applyAlignment="1">
      <alignment horizontal="right" indent="1"/>
    </xf>
    <xf numFmtId="0" fontId="5" fillId="0" borderId="0" xfId="37" applyFont="1" applyAlignment="1">
      <alignment horizontal="left" indent="1"/>
    </xf>
    <xf numFmtId="165" fontId="5" fillId="0" borderId="0" xfId="36" applyNumberFormat="1" applyAlignment="1">
      <alignment horizontal="right"/>
    </xf>
    <xf numFmtId="165" fontId="31" fillId="0" borderId="0" xfId="36" applyNumberFormat="1" applyFont="1" applyAlignment="1">
      <alignment horizontal="right" indent="1"/>
    </xf>
    <xf numFmtId="1" fontId="5" fillId="0" borderId="0" xfId="36" applyNumberFormat="1" applyAlignment="1">
      <alignment horizontal="right"/>
    </xf>
    <xf numFmtId="0" fontId="18" fillId="0" borderId="0" xfId="35" applyFont="1"/>
    <xf numFmtId="165" fontId="5" fillId="0" borderId="0" xfId="33" applyNumberFormat="1" applyFont="1" applyAlignment="1">
      <alignment horizontal="right"/>
    </xf>
    <xf numFmtId="165" fontId="5" fillId="0" borderId="0" xfId="33" applyNumberFormat="1" applyFont="1" applyAlignment="1">
      <alignment horizontal="right" indent="1"/>
    </xf>
    <xf numFmtId="0" fontId="5" fillId="0" borderId="0" xfId="17" applyFont="1"/>
    <xf numFmtId="0" fontId="5" fillId="0" borderId="0" xfId="17" applyFont="1" applyAlignment="1">
      <alignment horizontal="left" indent="1"/>
    </xf>
    <xf numFmtId="1" fontId="5" fillId="0" borderId="0" xfId="33" applyNumberFormat="1" applyFont="1" applyAlignment="1">
      <alignment horizontal="right"/>
    </xf>
    <xf numFmtId="0" fontId="7" fillId="0" borderId="0" xfId="33" applyFont="1" applyAlignment="1">
      <alignment horizontal="right"/>
    </xf>
    <xf numFmtId="0" fontId="6" fillId="0" borderId="1" xfId="33" applyFont="1" applyBorder="1" applyAlignment="1">
      <alignment horizontal="center" vertical="center" wrapText="1"/>
    </xf>
    <xf numFmtId="1" fontId="9" fillId="0" borderId="0" xfId="36" applyNumberFormat="1" applyFont="1"/>
    <xf numFmtId="165" fontId="9" fillId="0" borderId="0" xfId="36" applyNumberFormat="1" applyFont="1" applyAlignment="1">
      <alignment horizontal="right" indent="2"/>
    </xf>
    <xf numFmtId="1" fontId="18" fillId="0" borderId="0" xfId="36" applyNumberFormat="1" applyFont="1"/>
    <xf numFmtId="1" fontId="54" fillId="0" borderId="0" xfId="36" applyNumberFormat="1" applyFont="1"/>
    <xf numFmtId="165" fontId="54" fillId="0" borderId="0" xfId="36" applyNumberFormat="1" applyFont="1" applyAlignment="1">
      <alignment horizontal="right" indent="2"/>
    </xf>
    <xf numFmtId="0" fontId="19" fillId="0" borderId="0" xfId="35" applyFont="1"/>
    <xf numFmtId="0" fontId="5" fillId="0" borderId="0" xfId="35" applyFont="1" applyAlignment="1">
      <alignment horizontal="left" indent="1"/>
    </xf>
    <xf numFmtId="1" fontId="5" fillId="0" borderId="0" xfId="36" applyNumberFormat="1"/>
    <xf numFmtId="1" fontId="31" fillId="0" borderId="0" xfId="36" applyNumberFormat="1" applyFont="1"/>
    <xf numFmtId="165" fontId="31" fillId="0" borderId="0" xfId="36" applyNumberFormat="1" applyFont="1" applyAlignment="1">
      <alignment horizontal="right" indent="2"/>
    </xf>
    <xf numFmtId="165" fontId="5" fillId="0" borderId="0" xfId="36" applyNumberFormat="1" applyAlignment="1">
      <alignment horizontal="right" indent="2"/>
    </xf>
    <xf numFmtId="1" fontId="5" fillId="0" borderId="0" xfId="33" applyNumberFormat="1" applyFont="1"/>
    <xf numFmtId="165" fontId="5" fillId="0" borderId="0" xfId="33" applyNumberFormat="1" applyFont="1" applyAlignment="1">
      <alignment horizontal="right" indent="2"/>
    </xf>
    <xf numFmtId="0" fontId="5" fillId="0" borderId="0" xfId="38" applyFont="1" applyAlignment="1">
      <alignment horizontal="left" indent="1"/>
    </xf>
    <xf numFmtId="165" fontId="5" fillId="0" borderId="0" xfId="33" applyNumberFormat="1" applyFont="1"/>
    <xf numFmtId="165" fontId="9" fillId="0" borderId="0" xfId="36" applyNumberFormat="1" applyFont="1" applyAlignment="1">
      <alignment horizontal="right" indent="1"/>
    </xf>
    <xf numFmtId="165" fontId="18" fillId="0" borderId="0" xfId="36" applyNumberFormat="1" applyFont="1" applyAlignment="1">
      <alignment horizontal="right" indent="1"/>
    </xf>
    <xf numFmtId="165" fontId="5" fillId="0" borderId="0" xfId="36" applyNumberFormat="1" applyAlignment="1">
      <alignment horizontal="right" indent="1"/>
    </xf>
    <xf numFmtId="165" fontId="5" fillId="0" borderId="0" xfId="33" applyNumberFormat="1" applyFont="1" applyAlignment="1">
      <alignment horizontal="left" indent="1"/>
    </xf>
    <xf numFmtId="0" fontId="3" fillId="0" borderId="0" xfId="39" applyFont="1" applyAlignment="1">
      <alignment horizontal="left"/>
    </xf>
    <xf numFmtId="0" fontId="4" fillId="0" borderId="0" xfId="39" applyFont="1" applyAlignment="1">
      <alignment horizontal="left"/>
    </xf>
    <xf numFmtId="0" fontId="4" fillId="0" borderId="0" xfId="39" applyFont="1" applyAlignment="1">
      <alignment horizontal="center"/>
    </xf>
    <xf numFmtId="0" fontId="4" fillId="0" borderId="0" xfId="39" applyFont="1"/>
    <xf numFmtId="0" fontId="2" fillId="0" borderId="0" xfId="39"/>
    <xf numFmtId="0" fontId="27" fillId="0" borderId="0" xfId="39" applyFont="1"/>
    <xf numFmtId="0" fontId="27" fillId="0" borderId="0" xfId="39" applyFont="1" applyAlignment="1">
      <alignment horizontal="center"/>
    </xf>
    <xf numFmtId="0" fontId="18" fillId="0" borderId="0" xfId="39" applyFont="1" applyAlignment="1">
      <alignment horizontal="right"/>
    </xf>
    <xf numFmtId="0" fontId="27" fillId="0" borderId="2" xfId="39" applyFont="1" applyBorder="1"/>
    <xf numFmtId="0" fontId="27" fillId="0" borderId="2" xfId="39" applyFont="1" applyBorder="1" applyAlignment="1">
      <alignment vertical="center"/>
    </xf>
    <xf numFmtId="0" fontId="5" fillId="0" borderId="2" xfId="39" applyFont="1" applyBorder="1" applyAlignment="1">
      <alignment horizontal="center" vertical="center"/>
    </xf>
    <xf numFmtId="0" fontId="27" fillId="0" borderId="0" xfId="39" applyFont="1" applyAlignment="1">
      <alignment vertical="center"/>
    </xf>
    <xf numFmtId="0" fontId="5" fillId="0" borderId="1" xfId="39" applyFont="1" applyBorder="1" applyAlignment="1">
      <alignment horizontal="center" vertical="center"/>
    </xf>
    <xf numFmtId="0" fontId="9" fillId="0" borderId="0" xfId="39" applyFont="1"/>
    <xf numFmtId="0" fontId="5" fillId="0" borderId="0" xfId="40"/>
    <xf numFmtId="1" fontId="9" fillId="0" borderId="0" xfId="39" applyNumberFormat="1" applyFont="1" applyAlignment="1">
      <alignment horizontal="right" indent="2"/>
    </xf>
    <xf numFmtId="165" fontId="9" fillId="0" borderId="0" xfId="39" applyNumberFormat="1" applyFont="1" applyAlignment="1">
      <alignment horizontal="right" indent="2"/>
    </xf>
    <xf numFmtId="165" fontId="2" fillId="0" borderId="0" xfId="39" applyNumberFormat="1"/>
    <xf numFmtId="1" fontId="5" fillId="0" borderId="0" xfId="39" applyNumberFormat="1" applyFont="1" applyAlignment="1">
      <alignment horizontal="right" indent="2"/>
    </xf>
    <xf numFmtId="0" fontId="1" fillId="0" borderId="0" xfId="41" applyAlignment="1">
      <alignment horizontal="right" indent="2"/>
    </xf>
    <xf numFmtId="0" fontId="5" fillId="0" borderId="0" xfId="42"/>
    <xf numFmtId="165" fontId="5" fillId="0" borderId="0" xfId="39" applyNumberFormat="1" applyFont="1" applyAlignment="1">
      <alignment horizontal="right" indent="2"/>
    </xf>
    <xf numFmtId="0" fontId="13" fillId="0" borderId="0" xfId="7" applyAlignment="1">
      <alignment vertical="center" wrapText="1"/>
    </xf>
    <xf numFmtId="0" fontId="5" fillId="0" borderId="0" xfId="43" applyNumberFormat="1" applyFont="1" applyFill="1" applyBorder="1" applyAlignment="1">
      <alignment horizontal="right" indent="2"/>
    </xf>
    <xf numFmtId="168" fontId="65" fillId="0" borderId="0" xfId="43" applyFont="1" applyFill="1" applyBorder="1" applyAlignment="1">
      <alignment horizontal="center"/>
    </xf>
    <xf numFmtId="168" fontId="18" fillId="0" borderId="0" xfId="43" applyFont="1" applyFill="1" applyBorder="1" applyAlignment="1">
      <alignment horizontal="right" indent="2"/>
    </xf>
    <xf numFmtId="165" fontId="18" fillId="0" borderId="0" xfId="43" applyNumberFormat="1" applyFont="1" applyFill="1" applyBorder="1" applyAlignment="1">
      <alignment horizontal="right" indent="2"/>
    </xf>
    <xf numFmtId="0" fontId="1" fillId="0" borderId="0" xfId="41"/>
    <xf numFmtId="1" fontId="5" fillId="0" borderId="0" xfId="39" applyNumberFormat="1" applyFont="1" applyAlignment="1">
      <alignment horizontal="right" indent="3"/>
    </xf>
    <xf numFmtId="165" fontId="5" fillId="0" borderId="0" xfId="39" applyNumberFormat="1" applyFont="1" applyAlignment="1">
      <alignment horizontal="right" indent="3"/>
    </xf>
    <xf numFmtId="0" fontId="1" fillId="0" borderId="0" xfId="41" applyAlignment="1">
      <alignment horizontal="center"/>
    </xf>
    <xf numFmtId="0" fontId="13" fillId="0" borderId="0" xfId="7" applyAlignment="1">
      <alignment horizontal="center"/>
    </xf>
    <xf numFmtId="169" fontId="5" fillId="0" borderId="0" xfId="44" applyNumberFormat="1" applyFont="1" applyFill="1"/>
    <xf numFmtId="0" fontId="3" fillId="0" borderId="0" xfId="45" applyFont="1" applyBorder="1" applyAlignment="1"/>
    <xf numFmtId="0" fontId="5" fillId="0" borderId="0" xfId="46" applyFont="1" applyBorder="1"/>
    <xf numFmtId="0" fontId="3" fillId="0" borderId="0" xfId="17" applyFont="1" applyBorder="1" applyAlignment="1">
      <alignment horizontal="left"/>
    </xf>
    <xf numFmtId="0" fontId="3" fillId="0" borderId="0" xfId="45" applyFont="1" applyBorder="1" applyAlignment="1">
      <alignment horizontal="center"/>
    </xf>
    <xf numFmtId="0" fontId="4" fillId="0" borderId="0" xfId="45" applyFont="1" applyBorder="1"/>
    <xf numFmtId="0" fontId="5" fillId="0" borderId="1" xfId="45" applyFont="1" applyBorder="1"/>
    <xf numFmtId="0" fontId="5" fillId="0" borderId="0" xfId="45" applyFont="1" applyBorder="1"/>
    <xf numFmtId="0" fontId="18" fillId="0" borderId="0" xfId="45" applyFont="1" applyBorder="1" applyAlignment="1">
      <alignment horizontal="right"/>
    </xf>
    <xf numFmtId="0" fontId="16" fillId="0" borderId="0" xfId="46" applyFont="1" applyBorder="1" applyAlignment="1">
      <alignment wrapText="1"/>
    </xf>
    <xf numFmtId="0" fontId="5" fillId="0" borderId="0" xfId="45" applyFont="1" applyBorder="1" applyAlignment="1"/>
    <xf numFmtId="0" fontId="10" fillId="0" borderId="2" xfId="47" applyFont="1" applyBorder="1" applyAlignment="1">
      <alignment horizontal="center" vertical="center" wrapText="1"/>
    </xf>
    <xf numFmtId="0" fontId="5" fillId="0" borderId="2" xfId="46" applyFont="1" applyBorder="1" applyAlignment="1">
      <alignment horizontal="center" vertical="center" wrapText="1"/>
    </xf>
    <xf numFmtId="0" fontId="10" fillId="0" borderId="0" xfId="47" applyFont="1" applyBorder="1" applyAlignment="1">
      <alignment horizontal="center" vertical="center" wrapText="1"/>
    </xf>
    <xf numFmtId="0" fontId="5" fillId="0" borderId="0" xfId="46" applyFont="1" applyBorder="1" applyAlignment="1">
      <alignment horizontal="center" vertical="center" wrapText="1"/>
    </xf>
    <xf numFmtId="0" fontId="5" fillId="0" borderId="0" xfId="48" applyFont="1" applyBorder="1" applyAlignment="1">
      <alignment horizontal="center" vertical="center" wrapText="1"/>
    </xf>
    <xf numFmtId="165" fontId="9" fillId="0" borderId="0" xfId="45" applyNumberFormat="1" applyFont="1" applyBorder="1" applyAlignment="1">
      <alignment horizontal="right" indent="1"/>
    </xf>
    <xf numFmtId="165" fontId="9" fillId="0" borderId="0" xfId="45" applyNumberFormat="1" applyFont="1" applyBorder="1" applyAlignment="1">
      <alignment horizontal="right" indent="3"/>
    </xf>
    <xf numFmtId="0" fontId="5" fillId="0" borderId="0" xfId="46" applyFont="1" applyBorder="1" applyAlignment="1"/>
    <xf numFmtId="165" fontId="5" fillId="0" borderId="0" xfId="45" applyNumberFormat="1" applyFont="1" applyBorder="1" applyAlignment="1">
      <alignment horizontal="center" vertical="center"/>
    </xf>
    <xf numFmtId="165" fontId="5" fillId="0" borderId="0" xfId="45" applyNumberFormat="1" applyFont="1" applyBorder="1" applyAlignment="1">
      <alignment horizontal="right" indent="1"/>
    </xf>
    <xf numFmtId="0" fontId="9" fillId="0" borderId="0" xfId="46" applyFont="1" applyBorder="1" applyAlignment="1"/>
    <xf numFmtId="0" fontId="9" fillId="0" borderId="1" xfId="46" applyFont="1" applyBorder="1" applyAlignment="1"/>
    <xf numFmtId="165" fontId="5" fillId="0" borderId="1" xfId="45" applyNumberFormat="1" applyFont="1" applyBorder="1" applyAlignment="1">
      <alignment horizontal="center" vertical="center"/>
    </xf>
    <xf numFmtId="0" fontId="18" fillId="0" borderId="0" xfId="45" applyFont="1" applyBorder="1" applyAlignment="1"/>
    <xf numFmtId="0" fontId="50" fillId="0" borderId="0" xfId="47" applyBorder="1" applyAlignment="1">
      <alignment wrapText="1"/>
    </xf>
    <xf numFmtId="0" fontId="18" fillId="0" borderId="0" xfId="46" applyFont="1" applyBorder="1" applyAlignment="1"/>
    <xf numFmtId="1" fontId="9" fillId="0" borderId="0" xfId="45" applyNumberFormat="1" applyFont="1" applyBorder="1" applyAlignment="1"/>
    <xf numFmtId="1" fontId="5" fillId="0" borderId="0" xfId="46" applyNumberFormat="1" applyFont="1" applyBorder="1"/>
    <xf numFmtId="1" fontId="5" fillId="0" borderId="0" xfId="45" applyNumberFormat="1" applyFont="1" applyBorder="1" applyAlignment="1"/>
    <xf numFmtId="0" fontId="18" fillId="0" borderId="0" xfId="45" quotePrefix="1" applyFont="1" applyBorder="1" applyAlignment="1">
      <alignment horizontal="left"/>
    </xf>
    <xf numFmtId="0" fontId="5" fillId="0" borderId="0" xfId="45" applyFont="1" applyBorder="1" applyAlignment="1">
      <alignment horizontal="left"/>
    </xf>
    <xf numFmtId="1" fontId="5" fillId="0" borderId="0" xfId="45" applyNumberFormat="1" applyFont="1" applyBorder="1"/>
    <xf numFmtId="0" fontId="5" fillId="0" borderId="0" xfId="16" applyFont="1" applyFill="1" applyBorder="1" applyAlignment="1">
      <alignment horizontal="center" vertical="center"/>
    </xf>
    <xf numFmtId="0" fontId="66" fillId="0" borderId="0" xfId="7" applyFont="1"/>
    <xf numFmtId="0" fontId="5" fillId="0" borderId="0" xfId="33" applyFont="1" applyBorder="1"/>
    <xf numFmtId="0" fontId="10" fillId="0" borderId="0" xfId="23" applyFont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1" fontId="9" fillId="0" borderId="0" xfId="45" applyNumberFormat="1" applyFont="1" applyBorder="1" applyAlignment="1">
      <alignment horizontal="right" indent="1"/>
    </xf>
    <xf numFmtId="165" fontId="9" fillId="0" borderId="0" xfId="45" applyNumberFormat="1" applyFont="1" applyFill="1" applyBorder="1" applyAlignment="1">
      <alignment horizontal="right" indent="2"/>
    </xf>
    <xf numFmtId="1" fontId="9" fillId="0" borderId="0" xfId="49" applyNumberFormat="1" applyFont="1" applyFill="1" applyAlignment="1">
      <alignment horizontal="right" wrapText="1" indent="1"/>
    </xf>
    <xf numFmtId="170" fontId="9" fillId="0" borderId="0" xfId="50" applyNumberFormat="1" applyFont="1" applyFill="1" applyAlignment="1">
      <alignment horizontal="right" wrapText="1" indent="2"/>
    </xf>
    <xf numFmtId="1" fontId="66" fillId="0" borderId="0" xfId="7" applyNumberFormat="1" applyFont="1"/>
    <xf numFmtId="1" fontId="5" fillId="0" borderId="0" xfId="51" applyNumberFormat="1" applyFont="1" applyFill="1" applyAlignment="1">
      <alignment horizontal="right" wrapText="1" indent="1"/>
    </xf>
    <xf numFmtId="170" fontId="5" fillId="0" borderId="0" xfId="50" applyNumberFormat="1" applyFont="1" applyFill="1" applyAlignment="1">
      <alignment horizontal="right" wrapText="1" indent="2"/>
    </xf>
    <xf numFmtId="1" fontId="5" fillId="0" borderId="0" xfId="49" applyNumberFormat="1" applyFont="1" applyFill="1" applyAlignment="1">
      <alignment horizontal="right" wrapText="1" indent="1"/>
    </xf>
    <xf numFmtId="165" fontId="5" fillId="0" borderId="0" xfId="45" applyNumberFormat="1" applyFont="1" applyBorder="1" applyAlignment="1">
      <alignment horizontal="center"/>
    </xf>
    <xf numFmtId="1" fontId="13" fillId="0" borderId="0" xfId="7" applyNumberFormat="1" applyAlignment="1"/>
    <xf numFmtId="0" fontId="3" fillId="0" borderId="0" xfId="52" applyFont="1"/>
    <xf numFmtId="0" fontId="4" fillId="0" borderId="0" xfId="53" applyFont="1"/>
    <xf numFmtId="0" fontId="14" fillId="0" borderId="0" xfId="53" applyFont="1"/>
    <xf numFmtId="0" fontId="2" fillId="0" borderId="0" xfId="52" applyFont="1"/>
    <xf numFmtId="0" fontId="3" fillId="0" borderId="0" xfId="53" applyFont="1" applyAlignment="1">
      <alignment horizontal="left"/>
    </xf>
    <xf numFmtId="0" fontId="4" fillId="0" borderId="0" xfId="53" applyFont="1" applyAlignment="1">
      <alignment horizontal="left"/>
    </xf>
    <xf numFmtId="0" fontId="15" fillId="0" borderId="0" xfId="53" applyFont="1" applyAlignment="1">
      <alignment horizontal="left"/>
    </xf>
    <xf numFmtId="0" fontId="5" fillId="0" borderId="0" xfId="53" applyFont="1"/>
    <xf numFmtId="0" fontId="5" fillId="0" borderId="0" xfId="53" applyFont="1" applyAlignment="1">
      <alignment horizontal="center"/>
    </xf>
    <xf numFmtId="0" fontId="18" fillId="0" borderId="0" xfId="53" applyFont="1" applyAlignment="1">
      <alignment horizontal="right"/>
    </xf>
    <xf numFmtId="0" fontId="5" fillId="0" borderId="2" xfId="53" applyFont="1" applyBorder="1" applyAlignment="1">
      <alignment vertical="center" wrapText="1"/>
    </xf>
    <xf numFmtId="0" fontId="10" fillId="0" borderId="2" xfId="23" applyFont="1" applyBorder="1" applyAlignment="1">
      <alignment horizontal="center" vertical="center" wrapText="1"/>
    </xf>
    <xf numFmtId="0" fontId="5" fillId="0" borderId="0" xfId="53" applyFont="1" applyAlignment="1">
      <alignment vertical="center" wrapText="1"/>
    </xf>
    <xf numFmtId="0" fontId="10" fillId="0" borderId="0" xfId="23" applyFont="1" applyBorder="1" applyAlignment="1">
      <alignment horizontal="center" vertical="center" wrapText="1"/>
    </xf>
    <xf numFmtId="0" fontId="5" fillId="0" borderId="0" xfId="28" applyFont="1" applyAlignment="1">
      <alignment horizontal="center" vertical="center" wrapText="1"/>
    </xf>
    <xf numFmtId="0" fontId="5" fillId="0" borderId="0" xfId="53" applyFont="1" applyBorder="1" applyAlignment="1">
      <alignment horizontal="center" vertical="top" wrapText="1"/>
    </xf>
    <xf numFmtId="0" fontId="5" fillId="0" borderId="1" xfId="28" applyFont="1" applyBorder="1" applyAlignment="1">
      <alignment horizontal="center" vertical="center" wrapText="1"/>
    </xf>
    <xf numFmtId="0" fontId="6" fillId="0" borderId="2" xfId="53" applyFont="1" applyBorder="1" applyAlignment="1">
      <alignment horizontal="center" vertical="top" wrapText="1"/>
    </xf>
    <xf numFmtId="1" fontId="6" fillId="0" borderId="2" xfId="54" applyNumberFormat="1" applyFont="1" applyBorder="1" applyAlignment="1">
      <alignment horizontal="center" vertical="top" wrapText="1"/>
    </xf>
    <xf numFmtId="0" fontId="5" fillId="0" borderId="2" xfId="45" applyFont="1" applyBorder="1" applyAlignment="1">
      <alignment horizontal="center" vertical="top" wrapText="1"/>
    </xf>
    <xf numFmtId="0" fontId="9" fillId="0" borderId="0" xfId="55" applyFont="1" applyAlignment="1">
      <alignment horizontal="left"/>
    </xf>
    <xf numFmtId="0" fontId="9" fillId="0" borderId="0" xfId="55" applyFont="1" applyAlignment="1">
      <alignment horizontal="left" wrapText="1"/>
    </xf>
    <xf numFmtId="165" fontId="9" fillId="0" borderId="0" xfId="50" applyNumberFormat="1" applyFont="1" applyFill="1" applyBorder="1"/>
    <xf numFmtId="165" fontId="9" fillId="0" borderId="0" xfId="50" applyNumberFormat="1" applyFont="1" applyFill="1" applyBorder="1" applyAlignment="1">
      <alignment horizontal="right" indent="1"/>
    </xf>
    <xf numFmtId="0" fontId="67" fillId="0" borderId="0" xfId="55" applyFont="1"/>
    <xf numFmtId="0" fontId="5" fillId="0" borderId="0" xfId="55" applyFont="1"/>
    <xf numFmtId="165" fontId="5" fillId="0" borderId="0" xfId="50" applyNumberFormat="1" applyFont="1" applyFill="1" applyBorder="1"/>
    <xf numFmtId="165" fontId="5" fillId="0" borderId="0" xfId="50" applyNumberFormat="1" applyFont="1" applyFill="1" applyBorder="1" applyAlignment="1">
      <alignment horizontal="right" indent="1"/>
    </xf>
    <xf numFmtId="0" fontId="5" fillId="0" borderId="0" xfId="55" applyFont="1" applyAlignment="1">
      <alignment horizontal="left"/>
    </xf>
    <xf numFmtId="165" fontId="5" fillId="0" borderId="0" xfId="50" applyNumberFormat="1" applyFont="1" applyFill="1" applyBorder="1" applyAlignment="1">
      <alignment horizontal="right"/>
    </xf>
    <xf numFmtId="0" fontId="6" fillId="0" borderId="0" xfId="55" applyFont="1" applyAlignment="1">
      <alignment horizontal="left"/>
    </xf>
    <xf numFmtId="165" fontId="6" fillId="0" borderId="0" xfId="53" applyNumberFormat="1" applyFont="1"/>
    <xf numFmtId="165" fontId="6" fillId="0" borderId="0" xfId="53" applyNumberFormat="1" applyFont="1" applyAlignment="1">
      <alignment horizontal="right" indent="2"/>
    </xf>
    <xf numFmtId="0" fontId="68" fillId="0" borderId="0" xfId="53" applyFont="1"/>
    <xf numFmtId="0" fontId="69" fillId="0" borderId="0" xfId="53" applyFont="1"/>
    <xf numFmtId="0" fontId="5" fillId="0" borderId="1" xfId="53" applyFont="1" applyBorder="1" applyAlignment="1">
      <alignment horizontal="center"/>
    </xf>
    <xf numFmtId="0" fontId="6" fillId="0" borderId="0" xfId="53" applyFont="1" applyAlignment="1">
      <alignment horizontal="center" vertical="top" wrapText="1"/>
    </xf>
    <xf numFmtId="1" fontId="6" fillId="0" borderId="0" xfId="54" applyNumberFormat="1" applyFont="1" applyAlignment="1">
      <alignment horizontal="center" vertical="top" wrapText="1"/>
    </xf>
    <xf numFmtId="165" fontId="9" fillId="0" borderId="0" xfId="7" applyNumberFormat="1" applyFont="1" applyBorder="1"/>
    <xf numFmtId="165" fontId="9" fillId="0" borderId="0" xfId="7" applyNumberFormat="1" applyFont="1" applyBorder="1" applyAlignment="1">
      <alignment horizontal="right" indent="1"/>
    </xf>
    <xf numFmtId="165" fontId="5" fillId="0" borderId="0" xfId="7" applyNumberFormat="1" applyFont="1" applyBorder="1"/>
    <xf numFmtId="165" fontId="5" fillId="0" borderId="0" xfId="7" applyNumberFormat="1" applyFont="1" applyBorder="1" applyAlignment="1">
      <alignment horizontal="right" indent="1"/>
    </xf>
    <xf numFmtId="165" fontId="5" fillId="0" borderId="0" xfId="56" applyNumberFormat="1" applyFont="1" applyFill="1" applyBorder="1"/>
    <xf numFmtId="165" fontId="5" fillId="0" borderId="0" xfId="56" applyNumberFormat="1" applyFont="1" applyFill="1" applyBorder="1" applyAlignment="1">
      <alignment horizontal="right" indent="1"/>
    </xf>
    <xf numFmtId="165" fontId="5" fillId="0" borderId="0" xfId="56" applyNumberFormat="1" applyFont="1" applyBorder="1" applyAlignment="1">
      <alignment horizontal="right" indent="1"/>
    </xf>
    <xf numFmtId="165" fontId="6" fillId="0" borderId="0" xfId="53" applyNumberFormat="1" applyFont="1" applyFill="1"/>
    <xf numFmtId="165" fontId="6" fillId="0" borderId="0" xfId="53" applyNumberFormat="1" applyFont="1" applyFill="1" applyAlignment="1">
      <alignment horizontal="right" indent="2"/>
    </xf>
    <xf numFmtId="0" fontId="68" fillId="0" borderId="0" xfId="53" applyFont="1" applyFill="1"/>
    <xf numFmtId="0" fontId="69" fillId="0" borderId="0" xfId="53" applyFont="1" applyFill="1"/>
    <xf numFmtId="0" fontId="5" fillId="0" borderId="0" xfId="11" applyFont="1"/>
    <xf numFmtId="0" fontId="5" fillId="0" borderId="0" xfId="45" applyFont="1" applyAlignment="1">
      <alignment horizontal="center" vertical="top" wrapText="1"/>
    </xf>
    <xf numFmtId="0" fontId="9" fillId="0" borderId="0" xfId="55" applyFont="1" applyFill="1" applyAlignment="1">
      <alignment horizontal="left" wrapText="1"/>
    </xf>
    <xf numFmtId="0" fontId="9" fillId="0" borderId="0" xfId="55" applyFont="1"/>
    <xf numFmtId="0" fontId="5" fillId="0" borderId="0" xfId="55" applyFont="1" applyFill="1"/>
    <xf numFmtId="165" fontId="5" fillId="0" borderId="0" xfId="5" applyNumberFormat="1" applyFont="1" applyBorder="1"/>
    <xf numFmtId="165" fontId="9" fillId="0" borderId="0" xfId="5" applyNumberFormat="1" applyFont="1" applyBorder="1"/>
    <xf numFmtId="0" fontId="5" fillId="0" borderId="0" xfId="55" applyFont="1" applyFill="1" applyAlignment="1">
      <alignment horizontal="left"/>
    </xf>
    <xf numFmtId="0" fontId="70" fillId="0" borderId="0" xfId="53" applyFont="1"/>
    <xf numFmtId="0" fontId="71" fillId="0" borderId="0" xfId="57" applyFont="1" applyFill="1"/>
    <xf numFmtId="0" fontId="71" fillId="0" borderId="0" xfId="57" applyFont="1"/>
    <xf numFmtId="0" fontId="70" fillId="0" borderId="0" xfId="53" applyFont="1" applyFill="1"/>
    <xf numFmtId="165" fontId="9" fillId="0" borderId="0" xfId="56" applyNumberFormat="1" applyFont="1" applyBorder="1"/>
    <xf numFmtId="165" fontId="9" fillId="0" borderId="0" xfId="56" applyNumberFormat="1" applyFont="1" applyBorder="1" applyAlignment="1">
      <alignment horizontal="right" indent="1"/>
    </xf>
    <xf numFmtId="165" fontId="5" fillId="0" borderId="0" xfId="56" applyNumberFormat="1" applyFont="1" applyBorder="1"/>
    <xf numFmtId="165" fontId="5" fillId="0" borderId="0" xfId="56" applyNumberFormat="1" applyFont="1" applyFill="1" applyBorder="1" applyAlignment="1"/>
    <xf numFmtId="0" fontId="45" fillId="0" borderId="0" xfId="53" applyFont="1"/>
    <xf numFmtId="0" fontId="47" fillId="0" borderId="0" xfId="53" applyFont="1"/>
    <xf numFmtId="0" fontId="1" fillId="0" borderId="0" xfId="57"/>
    <xf numFmtId="0" fontId="10" fillId="0" borderId="0" xfId="53" applyFont="1"/>
    <xf numFmtId="0" fontId="10" fillId="0" borderId="0" xfId="53" applyFont="1" applyAlignment="1">
      <alignment horizontal="center"/>
    </xf>
    <xf numFmtId="0" fontId="62" fillId="0" borderId="0" xfId="53" applyFont="1" applyAlignment="1">
      <alignment horizontal="right"/>
    </xf>
    <xf numFmtId="0" fontId="10" fillId="0" borderId="2" xfId="53" applyFont="1" applyBorder="1" applyAlignment="1">
      <alignment vertical="center" wrapText="1"/>
    </xf>
    <xf numFmtId="0" fontId="10" fillId="0" borderId="2" xfId="58" applyFont="1" applyBorder="1" applyAlignment="1">
      <alignment horizontal="center" vertical="center" wrapText="1"/>
    </xf>
    <xf numFmtId="0" fontId="10" fillId="0" borderId="0" xfId="53" applyFont="1" applyAlignment="1">
      <alignment vertical="center" wrapText="1"/>
    </xf>
    <xf numFmtId="0" fontId="10" fillId="0" borderId="0" xfId="58" applyFont="1" applyAlignment="1">
      <alignment horizontal="center" vertical="center" wrapText="1"/>
    </xf>
    <xf numFmtId="0" fontId="10" fillId="0" borderId="0" xfId="28" applyFont="1" applyAlignment="1">
      <alignment horizontal="center" vertical="center" wrapText="1"/>
    </xf>
    <xf numFmtId="0" fontId="10" fillId="0" borderId="1" xfId="28" applyFont="1" applyBorder="1" applyAlignment="1">
      <alignment horizontal="center" vertical="center" wrapText="1"/>
    </xf>
    <xf numFmtId="0" fontId="10" fillId="0" borderId="0" xfId="53" applyFont="1" applyAlignment="1">
      <alignment horizontal="center" vertical="top" wrapText="1"/>
    </xf>
    <xf numFmtId="1" fontId="10" fillId="0" borderId="0" xfId="54" applyNumberFormat="1" applyFont="1" applyAlignment="1">
      <alignment horizontal="center" vertical="top" wrapText="1"/>
    </xf>
    <xf numFmtId="0" fontId="10" fillId="0" borderId="0" xfId="45" applyFont="1" applyAlignment="1">
      <alignment horizontal="center" vertical="top" wrapText="1"/>
    </xf>
    <xf numFmtId="0" fontId="11" fillId="0" borderId="0" xfId="59" applyFont="1"/>
    <xf numFmtId="0" fontId="11" fillId="0" borderId="0" xfId="57" applyNumberFormat="1" applyFont="1"/>
    <xf numFmtId="165" fontId="11" fillId="0" borderId="0" xfId="57" applyNumberFormat="1" applyFont="1" applyAlignment="1">
      <alignment horizontal="right" indent="1"/>
    </xf>
    <xf numFmtId="0" fontId="11" fillId="0" borderId="0" xfId="60" applyFont="1"/>
    <xf numFmtId="0" fontId="10" fillId="0" borderId="0" xfId="57" applyNumberFormat="1" applyFont="1"/>
    <xf numFmtId="165" fontId="10" fillId="0" borderId="0" xfId="57" applyNumberFormat="1" applyFont="1" applyAlignment="1">
      <alignment horizontal="right" indent="1"/>
    </xf>
    <xf numFmtId="0" fontId="10" fillId="0" borderId="0" xfId="59" applyFont="1" applyAlignment="1">
      <alignment horizontal="left" indent="1"/>
    </xf>
    <xf numFmtId="0" fontId="11" fillId="0" borderId="0" xfId="53" applyFont="1"/>
    <xf numFmtId="0" fontId="11" fillId="0" borderId="0" xfId="59" applyFont="1" applyAlignment="1">
      <alignment horizontal="left" indent="1"/>
    </xf>
    <xf numFmtId="0" fontId="10" fillId="0" borderId="0" xfId="59" applyFont="1" applyAlignment="1">
      <alignment horizontal="left" indent="2"/>
    </xf>
    <xf numFmtId="0" fontId="72" fillId="0" borderId="0" xfId="53" applyFont="1"/>
    <xf numFmtId="0" fontId="71" fillId="0" borderId="0" xfId="61" applyFont="1"/>
    <xf numFmtId="1" fontId="72" fillId="0" borderId="0" xfId="53" applyNumberFormat="1" applyFont="1"/>
    <xf numFmtId="0" fontId="71" fillId="0" borderId="0" xfId="58" applyFont="1"/>
    <xf numFmtId="0" fontId="73" fillId="0" borderId="0" xfId="53" applyFont="1"/>
    <xf numFmtId="0" fontId="74" fillId="0" borderId="0" xfId="53" applyFont="1"/>
    <xf numFmtId="0" fontId="13" fillId="0" borderId="0" xfId="62"/>
    <xf numFmtId="0" fontId="75" fillId="0" borderId="0" xfId="53" applyFont="1"/>
    <xf numFmtId="0" fontId="3" fillId="0" borderId="0" xfId="53" applyFont="1"/>
    <xf numFmtId="0" fontId="9" fillId="0" borderId="0" xfId="59" applyFont="1"/>
    <xf numFmtId="1" fontId="9" fillId="0" borderId="0" xfId="53" applyNumberFormat="1" applyFont="1" applyAlignment="1"/>
    <xf numFmtId="165" fontId="9" fillId="0" borderId="0" xfId="53" applyNumberFormat="1" applyFont="1" applyAlignment="1">
      <alignment horizontal="right" indent="1"/>
    </xf>
    <xf numFmtId="0" fontId="23" fillId="0" borderId="0" xfId="60" applyFont="1"/>
    <xf numFmtId="0" fontId="16" fillId="0" borderId="0" xfId="59" applyFont="1"/>
    <xf numFmtId="1" fontId="5" fillId="0" borderId="0" xfId="53" applyNumberFormat="1" applyFont="1" applyAlignment="1"/>
    <xf numFmtId="165" fontId="5" fillId="0" borderId="0" xfId="53" applyNumberFormat="1" applyFont="1" applyAlignment="1">
      <alignment horizontal="right" indent="1"/>
    </xf>
    <xf numFmtId="0" fontId="16" fillId="0" borderId="0" xfId="53" applyFont="1"/>
    <xf numFmtId="0" fontId="23" fillId="0" borderId="0" xfId="53" applyFont="1"/>
    <xf numFmtId="0" fontId="76" fillId="0" borderId="0" xfId="53" applyFont="1"/>
    <xf numFmtId="0" fontId="23" fillId="0" borderId="0" xfId="59" applyFont="1"/>
    <xf numFmtId="0" fontId="16" fillId="0" borderId="0" xfId="59" applyFont="1" applyAlignment="1">
      <alignment horizontal="left" indent="1"/>
    </xf>
    <xf numFmtId="0" fontId="1" fillId="0" borderId="0" xfId="57" applyFill="1"/>
    <xf numFmtId="0" fontId="68" fillId="0" borderId="0" xfId="53" applyFont="1" applyBorder="1"/>
    <xf numFmtId="0" fontId="69" fillId="0" borderId="0" xfId="53" applyFont="1" applyBorder="1"/>
    <xf numFmtId="0" fontId="77" fillId="0" borderId="0" xfId="53" applyFont="1" applyBorder="1"/>
    <xf numFmtId="0" fontId="3" fillId="0" borderId="0" xfId="63" applyFont="1"/>
    <xf numFmtId="0" fontId="4" fillId="0" borderId="0" xfId="63" applyFont="1"/>
    <xf numFmtId="0" fontId="5" fillId="0" borderId="0" xfId="63"/>
    <xf numFmtId="0" fontId="3" fillId="0" borderId="0" xfId="64" applyFont="1" applyAlignment="1">
      <alignment vertical="center"/>
    </xf>
    <xf numFmtId="0" fontId="9" fillId="0" borderId="0" xfId="64" applyFont="1" applyAlignment="1">
      <alignment vertical="center"/>
    </xf>
    <xf numFmtId="0" fontId="9" fillId="0" borderId="0" xfId="64" applyFont="1" applyAlignment="1">
      <alignment horizontal="center" vertical="center"/>
    </xf>
    <xf numFmtId="0" fontId="5" fillId="0" borderId="1" xfId="64" applyBorder="1" applyAlignment="1">
      <alignment vertical="center"/>
    </xf>
    <xf numFmtId="0" fontId="18" fillId="0" borderId="0" xfId="65" applyFont="1" applyAlignment="1">
      <alignment horizontal="right"/>
    </xf>
    <xf numFmtId="0" fontId="5" fillId="0" borderId="2" xfId="64" applyBorder="1" applyAlignment="1">
      <alignment vertical="center"/>
    </xf>
    <xf numFmtId="0" fontId="6" fillId="0" borderId="2" xfId="65" applyFont="1" applyBorder="1" applyAlignment="1">
      <alignment horizontal="center" vertical="center" wrapText="1"/>
    </xf>
    <xf numFmtId="0" fontId="5" fillId="0" borderId="0" xfId="64" applyAlignment="1">
      <alignment vertical="center"/>
    </xf>
    <xf numFmtId="0" fontId="6" fillId="0" borderId="0" xfId="65" applyFont="1" applyAlignment="1">
      <alignment horizontal="center" vertical="center"/>
    </xf>
    <xf numFmtId="0" fontId="6" fillId="0" borderId="0" xfId="65" applyFont="1" applyAlignment="1">
      <alignment horizontal="center" vertical="center" wrapText="1"/>
    </xf>
    <xf numFmtId="0" fontId="5" fillId="0" borderId="0" xfId="63" applyAlignment="1">
      <alignment horizontal="center" vertical="center" wrapText="1"/>
    </xf>
    <xf numFmtId="0" fontId="6" fillId="0" borderId="1" xfId="65" applyFont="1" applyBorder="1" applyAlignment="1">
      <alignment horizontal="center" vertical="center"/>
    </xf>
    <xf numFmtId="0" fontId="6" fillId="0" borderId="1" xfId="65" applyFont="1" applyBorder="1" applyAlignment="1">
      <alignment horizontal="center" vertical="center" wrapText="1"/>
    </xf>
    <xf numFmtId="0" fontId="10" fillId="0" borderId="0" xfId="23" applyFont="1"/>
    <xf numFmtId="0" fontId="9" fillId="0" borderId="0" xfId="66" applyFont="1"/>
    <xf numFmtId="2" fontId="9" fillId="0" borderId="0" xfId="66" applyNumberFormat="1" applyFont="1" applyAlignment="1">
      <alignment horizontal="right" indent="1"/>
    </xf>
    <xf numFmtId="2" fontId="9" fillId="0" borderId="0" xfId="66" applyNumberFormat="1" applyFont="1" applyAlignment="1">
      <alignment horizontal="right" indent="2"/>
    </xf>
    <xf numFmtId="0" fontId="5" fillId="0" borderId="0" xfId="66" applyFont="1" applyAlignment="1">
      <alignment horizontal="left" indent="1"/>
    </xf>
    <xf numFmtId="2" fontId="10" fillId="0" borderId="0" xfId="23" applyNumberFormat="1" applyFont="1" applyAlignment="1">
      <alignment horizontal="right" indent="1"/>
    </xf>
    <xf numFmtId="2" fontId="10" fillId="0" borderId="0" xfId="23" applyNumberFormat="1" applyFont="1" applyAlignment="1">
      <alignment horizontal="right" indent="2"/>
    </xf>
    <xf numFmtId="43" fontId="10" fillId="0" borderId="0" xfId="23" applyNumberFormat="1" applyFont="1"/>
    <xf numFmtId="0" fontId="5" fillId="0" borderId="0" xfId="66" applyNumberFormat="1" applyFont="1" applyFill="1" applyBorder="1" applyAlignment="1">
      <alignment horizontal="left" vertical="center" wrapText="1" indent="1"/>
    </xf>
    <xf numFmtId="43" fontId="11" fillId="0" borderId="0" xfId="51" applyFont="1" applyAlignment="1">
      <alignment horizontal="right" indent="2"/>
    </xf>
    <xf numFmtId="171" fontId="10" fillId="0" borderId="0" xfId="23" applyNumberFormat="1" applyFont="1"/>
    <xf numFmtId="172" fontId="10" fillId="0" borderId="0" xfId="23" applyNumberFormat="1" applyFont="1"/>
    <xf numFmtId="43" fontId="10" fillId="0" borderId="0" xfId="51" applyFont="1" applyAlignment="1">
      <alignment horizontal="right" indent="2"/>
    </xf>
    <xf numFmtId="0" fontId="19" fillId="0" borderId="0" xfId="66" applyFont="1" applyAlignment="1">
      <alignment horizontal="left" indent="1"/>
    </xf>
    <xf numFmtId="2" fontId="5" fillId="0" borderId="0" xfId="66" applyNumberFormat="1" applyFont="1" applyAlignment="1">
      <alignment horizontal="right" indent="1"/>
    </xf>
    <xf numFmtId="0" fontId="4" fillId="0" borderId="0" xfId="64" applyFont="1"/>
    <xf numFmtId="0" fontId="68" fillId="0" borderId="0" xfId="64" applyFont="1"/>
    <xf numFmtId="0" fontId="3" fillId="0" borderId="0" xfId="64" applyFont="1"/>
    <xf numFmtId="0" fontId="79" fillId="0" borderId="0" xfId="64" applyFont="1"/>
    <xf numFmtId="0" fontId="79" fillId="0" borderId="0" xfId="64" applyFont="1" applyAlignment="1">
      <alignment horizontal="center" vertical="center"/>
    </xf>
    <xf numFmtId="0" fontId="80" fillId="0" borderId="1" xfId="64" applyFont="1" applyBorder="1" applyAlignment="1">
      <alignment vertical="center"/>
    </xf>
    <xf numFmtId="4" fontId="68" fillId="0" borderId="0" xfId="64" applyNumberFormat="1" applyFont="1"/>
    <xf numFmtId="0" fontId="5" fillId="0" borderId="0" xfId="65" applyFont="1" applyAlignment="1">
      <alignment horizontal="right"/>
    </xf>
    <xf numFmtId="0" fontId="5" fillId="0" borderId="0" xfId="65" applyFont="1" applyAlignment="1">
      <alignment horizontal="center" vertical="center"/>
    </xf>
    <xf numFmtId="49" fontId="9" fillId="0" borderId="0" xfId="64" applyNumberFormat="1" applyFont="1" applyAlignment="1">
      <alignment horizontal="left" wrapText="1"/>
    </xf>
    <xf numFmtId="4" fontId="9" fillId="0" borderId="0" xfId="64" applyNumberFormat="1" applyFont="1" applyAlignment="1">
      <alignment horizontal="right" indent="1"/>
    </xf>
    <xf numFmtId="4" fontId="9" fillId="0" borderId="0" xfId="64" applyNumberFormat="1" applyFont="1" applyAlignment="1">
      <alignment horizontal="right" indent="2"/>
    </xf>
    <xf numFmtId="0" fontId="81" fillId="0" borderId="0" xfId="64" applyFont="1"/>
    <xf numFmtId="0" fontId="9" fillId="0" borderId="0" xfId="66" applyFont="1" applyAlignment="1">
      <alignment horizontal="left"/>
    </xf>
    <xf numFmtId="4" fontId="5" fillId="0" borderId="0" xfId="64" applyNumberFormat="1" applyAlignment="1">
      <alignment horizontal="right" indent="1"/>
    </xf>
    <xf numFmtId="4" fontId="5" fillId="0" borderId="0" xfId="64" applyNumberFormat="1" applyAlignment="1">
      <alignment horizontal="right" indent="2"/>
    </xf>
    <xf numFmtId="173" fontId="68" fillId="0" borderId="0" xfId="64" applyNumberFormat="1" applyFont="1"/>
    <xf numFmtId="0" fontId="9" fillId="0" borderId="0" xfId="66" applyFont="1" applyAlignment="1">
      <alignment wrapText="1"/>
    </xf>
    <xf numFmtId="174" fontId="68" fillId="0" borderId="0" xfId="64" applyNumberFormat="1" applyFont="1"/>
    <xf numFmtId="0" fontId="19" fillId="0" borderId="0" xfId="64" applyFont="1"/>
    <xf numFmtId="0" fontId="9" fillId="0" borderId="0" xfId="64" applyFont="1"/>
    <xf numFmtId="0" fontId="5" fillId="0" borderId="0" xfId="64" applyAlignment="1">
      <alignment horizontal="left" indent="1"/>
    </xf>
    <xf numFmtId="49" fontId="5" fillId="0" borderId="0" xfId="64" applyNumberFormat="1" applyAlignment="1">
      <alignment horizontal="left" wrapText="1"/>
    </xf>
    <xf numFmtId="4" fontId="5" fillId="0" borderId="0" xfId="64" applyNumberFormat="1"/>
    <xf numFmtId="49" fontId="68" fillId="0" borderId="0" xfId="64" applyNumberFormat="1" applyFont="1" applyAlignment="1">
      <alignment horizontal="left" wrapText="1"/>
    </xf>
    <xf numFmtId="0" fontId="5" fillId="0" borderId="0" xfId="64" applyFont="1" applyFill="1" applyBorder="1" applyAlignment="1">
      <alignment horizontal="left" indent="1"/>
    </xf>
    <xf numFmtId="0" fontId="2" fillId="0" borderId="0" xfId="67"/>
    <xf numFmtId="0" fontId="4" fillId="0" borderId="0" xfId="67" applyFont="1"/>
    <xf numFmtId="2" fontId="9" fillId="0" borderId="0" xfId="67" applyNumberFormat="1" applyFont="1" applyAlignment="1">
      <alignment horizontal="right" indent="1"/>
    </xf>
    <xf numFmtId="2" fontId="9" fillId="0" borderId="0" xfId="67" applyNumberFormat="1" applyFont="1" applyAlignment="1">
      <alignment horizontal="right" indent="2"/>
    </xf>
    <xf numFmtId="0" fontId="82" fillId="0" borderId="0" xfId="67" applyFont="1"/>
    <xf numFmtId="2" fontId="5" fillId="0" borderId="0" xfId="67" applyNumberFormat="1" applyFont="1" applyAlignment="1">
      <alignment horizontal="right" indent="1"/>
    </xf>
    <xf numFmtId="4" fontId="5" fillId="0" borderId="0" xfId="68" applyNumberFormat="1" applyFont="1" applyAlignment="1">
      <alignment horizontal="left" vertical="center" wrapText="1" indent="2"/>
    </xf>
    <xf numFmtId="2" fontId="5" fillId="0" borderId="0" xfId="67" applyNumberFormat="1" applyFont="1" applyAlignment="1">
      <alignment horizontal="right" indent="2"/>
    </xf>
    <xf numFmtId="0" fontId="5" fillId="0" borderId="0" xfId="66" applyFont="1" applyAlignment="1">
      <alignment horizontal="left" indent="2"/>
    </xf>
    <xf numFmtId="2" fontId="82" fillId="0" borderId="0" xfId="67" applyNumberFormat="1" applyFont="1"/>
    <xf numFmtId="0" fontId="2" fillId="0" borderId="0" xfId="69"/>
    <xf numFmtId="0" fontId="4" fillId="0" borderId="0" xfId="69" applyFont="1"/>
    <xf numFmtId="2" fontId="9" fillId="0" borderId="0" xfId="69" applyNumberFormat="1" applyFont="1" applyAlignment="1">
      <alignment horizontal="right" indent="1"/>
    </xf>
    <xf numFmtId="2" fontId="9" fillId="0" borderId="0" xfId="69" applyNumberFormat="1" applyFont="1" applyAlignment="1">
      <alignment horizontal="right" indent="2"/>
    </xf>
    <xf numFmtId="0" fontId="82" fillId="0" borderId="0" xfId="69" applyFont="1"/>
    <xf numFmtId="2" fontId="5" fillId="0" borderId="0" xfId="69" applyNumberFormat="1" applyFont="1" applyAlignment="1">
      <alignment horizontal="right" indent="1"/>
    </xf>
    <xf numFmtId="2" fontId="5" fillId="0" borderId="0" xfId="69" applyNumberFormat="1" applyFont="1" applyAlignment="1">
      <alignment horizontal="right" indent="2"/>
    </xf>
    <xf numFmtId="0" fontId="6" fillId="0" borderId="0" xfId="66" applyFont="1" applyAlignment="1">
      <alignment horizontal="left" indent="1"/>
    </xf>
    <xf numFmtId="2" fontId="6" fillId="0" borderId="0" xfId="69" applyNumberFormat="1" applyFont="1" applyAlignment="1">
      <alignment horizontal="right" indent="2"/>
    </xf>
    <xf numFmtId="2" fontId="2" fillId="0" borderId="0" xfId="69" applyNumberFormat="1"/>
    <xf numFmtId="0" fontId="3" fillId="0" borderId="0" xfId="65" applyFont="1" applyAlignment="1">
      <alignment horizontal="left"/>
    </xf>
    <xf numFmtId="0" fontId="3" fillId="0" borderId="0" xfId="70" applyFont="1"/>
    <xf numFmtId="0" fontId="4" fillId="0" borderId="0" xfId="70" applyFont="1"/>
    <xf numFmtId="0" fontId="4" fillId="0" borderId="0" xfId="65" applyFont="1"/>
    <xf numFmtId="0" fontId="5" fillId="0" borderId="0" xfId="65" applyFont="1"/>
    <xf numFmtId="0" fontId="5" fillId="0" borderId="2" xfId="65" applyFont="1" applyBorder="1"/>
    <xf numFmtId="0" fontId="9" fillId="0" borderId="0" xfId="65" applyFont="1"/>
    <xf numFmtId="2" fontId="9" fillId="0" borderId="0" xfId="70" applyNumberFormat="1" applyFont="1" applyAlignment="1">
      <alignment horizontal="right" indent="2"/>
    </xf>
    <xf numFmtId="169" fontId="19" fillId="0" borderId="0" xfId="65" applyNumberFormat="1" applyFont="1" applyAlignment="1">
      <alignment horizontal="left" indent="1"/>
    </xf>
    <xf numFmtId="2" fontId="5" fillId="0" borderId="0" xfId="70" applyNumberFormat="1" applyFont="1" applyAlignment="1">
      <alignment horizontal="right" indent="2"/>
    </xf>
    <xf numFmtId="169" fontId="5" fillId="0" borderId="0" xfId="65" applyNumberFormat="1" applyFont="1" applyAlignment="1">
      <alignment horizontal="left" indent="2"/>
    </xf>
    <xf numFmtId="169" fontId="5" fillId="0" borderId="0" xfId="65" applyNumberFormat="1" applyFont="1" applyAlignment="1">
      <alignment horizontal="left" indent="1"/>
    </xf>
    <xf numFmtId="2" fontId="5" fillId="0" borderId="0" xfId="69" applyNumberFormat="1" applyFont="1" applyAlignment="1">
      <alignment horizontal="center"/>
    </xf>
    <xf numFmtId="0" fontId="18" fillId="0" borderId="0" xfId="65" applyFont="1" applyAlignment="1">
      <alignment horizontal="left" indent="2"/>
    </xf>
    <xf numFmtId="2" fontId="18" fillId="0" borderId="0" xfId="71" applyNumberFormat="1" applyFont="1" applyAlignment="1">
      <alignment horizontal="right" indent="1"/>
    </xf>
    <xf numFmtId="2" fontId="5" fillId="0" borderId="0" xfId="71" applyNumberFormat="1" applyFont="1" applyAlignment="1">
      <alignment horizontal="right" indent="1"/>
    </xf>
    <xf numFmtId="2" fontId="5" fillId="0" borderId="0" xfId="71" applyNumberFormat="1" applyFont="1" applyAlignment="1">
      <alignment horizontal="right"/>
    </xf>
    <xf numFmtId="0" fontId="16" fillId="0" borderId="0" xfId="65" applyFont="1"/>
    <xf numFmtId="2" fontId="6" fillId="0" borderId="0" xfId="71" applyNumberFormat="1" applyFont="1" applyAlignment="1">
      <alignment horizontal="right"/>
    </xf>
    <xf numFmtId="2" fontId="4" fillId="0" borderId="0" xfId="70" applyNumberFormat="1" applyFont="1"/>
    <xf numFmtId="0" fontId="23" fillId="0" borderId="0" xfId="65" applyFont="1" applyAlignment="1">
      <alignment horizontal="left"/>
    </xf>
    <xf numFmtId="2" fontId="17" fillId="0" borderId="0" xfId="71" applyNumberFormat="1" applyFont="1" applyAlignment="1">
      <alignment horizontal="right"/>
    </xf>
    <xf numFmtId="0" fontId="5" fillId="0" borderId="0" xfId="70" applyFont="1"/>
    <xf numFmtId="0" fontId="46" fillId="0" borderId="0" xfId="24" applyFont="1"/>
    <xf numFmtId="0" fontId="4" fillId="0" borderId="0" xfId="72" applyFont="1" applyAlignment="1">
      <alignment horizontal="center" vertical="center"/>
    </xf>
    <xf numFmtId="0" fontId="5" fillId="0" borderId="0" xfId="72" applyFont="1" applyAlignment="1">
      <alignment horizontal="center" vertical="center"/>
    </xf>
    <xf numFmtId="0" fontId="1" fillId="0" borderId="0" xfId="24"/>
    <xf numFmtId="0" fontId="5" fillId="0" borderId="2" xfId="72" applyFont="1" applyBorder="1" applyAlignment="1">
      <alignment horizontal="center" vertical="center"/>
    </xf>
    <xf numFmtId="0" fontId="5" fillId="0" borderId="0" xfId="72" applyFont="1" applyAlignment="1">
      <alignment horizontal="center" vertical="center" wrapText="1"/>
    </xf>
    <xf numFmtId="0" fontId="10" fillId="0" borderId="0" xfId="47" applyFont="1" applyAlignment="1">
      <alignment horizontal="center" vertical="center" wrapText="1"/>
    </xf>
    <xf numFmtId="0" fontId="5" fillId="0" borderId="1" xfId="72" applyFont="1" applyBorder="1" applyAlignment="1">
      <alignment horizontal="center" vertical="center" wrapText="1"/>
    </xf>
    <xf numFmtId="0" fontId="5" fillId="0" borderId="0" xfId="72" applyFont="1" applyAlignment="1">
      <alignment horizontal="left" vertical="center"/>
    </xf>
    <xf numFmtId="1" fontId="9" fillId="0" borderId="0" xfId="73" applyNumberFormat="1" applyFont="1" applyAlignment="1">
      <alignment horizontal="right" indent="1"/>
    </xf>
    <xf numFmtId="165" fontId="9" fillId="0" borderId="0" xfId="72" applyNumberFormat="1" applyFont="1" applyAlignment="1">
      <alignment horizontal="center" vertical="center"/>
    </xf>
    <xf numFmtId="165" fontId="5" fillId="0" borderId="0" xfId="72" applyNumberFormat="1" applyFont="1" applyAlignment="1">
      <alignment horizontal="center" vertical="center"/>
    </xf>
    <xf numFmtId="0" fontId="9" fillId="0" borderId="0" xfId="72" applyFont="1" applyAlignment="1">
      <alignment horizontal="center" vertical="center"/>
    </xf>
    <xf numFmtId="165" fontId="18" fillId="0" borderId="0" xfId="72" applyNumberFormat="1" applyFont="1" applyAlignment="1">
      <alignment horizontal="center" vertical="center"/>
    </xf>
    <xf numFmtId="0" fontId="9" fillId="0" borderId="0" xfId="72" applyFont="1" applyAlignment="1">
      <alignment wrapText="1"/>
    </xf>
    <xf numFmtId="165" fontId="9" fillId="0" borderId="0" xfId="72" applyNumberFormat="1" applyFont="1" applyAlignment="1">
      <alignment horizontal="right" indent="1"/>
    </xf>
    <xf numFmtId="0" fontId="19" fillId="0" borderId="0" xfId="72" applyFont="1" applyAlignment="1">
      <alignment horizontal="left"/>
    </xf>
    <xf numFmtId="165" fontId="5" fillId="0" borderId="0" xfId="72" applyNumberFormat="1" applyFont="1" applyAlignment="1">
      <alignment horizontal="right" indent="1"/>
    </xf>
    <xf numFmtId="0" fontId="5" fillId="0" borderId="0" xfId="72" applyFont="1" applyAlignment="1">
      <alignment horizontal="left" indent="1"/>
    </xf>
    <xf numFmtId="0" fontId="9" fillId="0" borderId="0" xfId="72" applyFont="1"/>
    <xf numFmtId="165" fontId="5" fillId="0" borderId="0" xfId="72" applyNumberFormat="1" applyFont="1"/>
    <xf numFmtId="0" fontId="19" fillId="0" borderId="0" xfId="72" applyFont="1"/>
    <xf numFmtId="0" fontId="83" fillId="0" borderId="0" xfId="74" applyFont="1"/>
    <xf numFmtId="0" fontId="46" fillId="0" borderId="0" xfId="75" applyFont="1"/>
    <xf numFmtId="0" fontId="84" fillId="0" borderId="0" xfId="74" applyFont="1"/>
    <xf numFmtId="0" fontId="31" fillId="0" borderId="0" xfId="74" applyFont="1"/>
    <xf numFmtId="0" fontId="1" fillId="0" borderId="0" xfId="75"/>
    <xf numFmtId="0" fontId="18" fillId="0" borderId="1" xfId="76" applyFont="1" applyBorder="1" applyAlignment="1">
      <alignment horizontal="right"/>
    </xf>
    <xf numFmtId="0" fontId="31" fillId="0" borderId="2" xfId="74" applyFont="1" applyBorder="1"/>
    <xf numFmtId="0" fontId="31" fillId="0" borderId="1" xfId="74" applyFont="1" applyBorder="1" applyAlignment="1">
      <alignment horizontal="center" vertical="center"/>
    </xf>
    <xf numFmtId="0" fontId="33" fillId="0" borderId="0" xfId="74" applyFont="1"/>
    <xf numFmtId="0" fontId="33" fillId="0" borderId="0" xfId="74" applyFont="1" applyAlignment="1">
      <alignment horizontal="center"/>
    </xf>
    <xf numFmtId="0" fontId="31" fillId="0" borderId="0" xfId="74" applyFont="1" applyAlignment="1">
      <alignment horizontal="left" indent="2"/>
    </xf>
    <xf numFmtId="2" fontId="31" fillId="0" borderId="0" xfId="74" applyNumberFormat="1" applyFont="1" applyAlignment="1">
      <alignment horizontal="right" indent="1"/>
    </xf>
    <xf numFmtId="0" fontId="31" fillId="0" borderId="0" xfId="74" applyFont="1" applyAlignment="1">
      <alignment horizontal="right" indent="1"/>
    </xf>
    <xf numFmtId="0" fontId="33" fillId="0" borderId="0" xfId="74" applyFont="1" applyAlignment="1">
      <alignment horizontal="right" indent="1"/>
    </xf>
    <xf numFmtId="0" fontId="31" fillId="0" borderId="0" xfId="74" applyFont="1" applyAlignment="1">
      <alignment horizontal="right"/>
    </xf>
    <xf numFmtId="0" fontId="5" fillId="0" borderId="0" xfId="72" applyFont="1" applyBorder="1" applyAlignment="1">
      <alignment horizontal="center" vertical="center" wrapText="1"/>
    </xf>
    <xf numFmtId="0" fontId="33" fillId="0" borderId="0" xfId="74" applyFont="1" applyAlignment="1">
      <alignment horizontal="left"/>
    </xf>
    <xf numFmtId="0" fontId="5" fillId="0" borderId="0" xfId="72" applyFont="1" applyBorder="1" applyAlignment="1">
      <alignment horizontal="left" indent="1"/>
    </xf>
    <xf numFmtId="165" fontId="5" fillId="0" borderId="0" xfId="72" applyNumberFormat="1" applyFont="1" applyBorder="1" applyAlignment="1">
      <alignment horizontal="right" indent="1"/>
    </xf>
    <xf numFmtId="0" fontId="31" fillId="0" borderId="1" xfId="74" applyFont="1" applyBorder="1"/>
    <xf numFmtId="165" fontId="5" fillId="0" borderId="1" xfId="72" applyNumberFormat="1" applyFont="1" applyBorder="1" applyAlignment="1">
      <alignment horizontal="right" indent="1"/>
    </xf>
    <xf numFmtId="0" fontId="45" fillId="0" borderId="0" xfId="23" applyFont="1"/>
    <xf numFmtId="0" fontId="87" fillId="0" borderId="0" xfId="23" applyFont="1"/>
    <xf numFmtId="0" fontId="1" fillId="0" borderId="1" xfId="23" applyBorder="1"/>
    <xf numFmtId="0" fontId="1" fillId="0" borderId="0" xfId="23"/>
    <xf numFmtId="0" fontId="1" fillId="0" borderId="2" xfId="23" applyBorder="1"/>
    <xf numFmtId="0" fontId="10" fillId="0" borderId="2" xfId="23" applyFont="1" applyBorder="1"/>
    <xf numFmtId="0" fontId="63" fillId="0" borderId="2" xfId="47" applyFont="1" applyBorder="1" applyAlignment="1">
      <alignment horizontal="center" vertical="center" wrapText="1"/>
    </xf>
    <xf numFmtId="0" fontId="63" fillId="0" borderId="1" xfId="47" applyFont="1" applyBorder="1" applyAlignment="1">
      <alignment horizontal="center" vertical="center" wrapText="1"/>
    </xf>
    <xf numFmtId="0" fontId="63" fillId="0" borderId="0" xfId="47" applyFont="1" applyAlignment="1">
      <alignment horizontal="center" vertical="center" wrapText="1"/>
    </xf>
    <xf numFmtId="0" fontId="11" fillId="0" borderId="0" xfId="23" applyFont="1"/>
    <xf numFmtId="0" fontId="63" fillId="0" borderId="0" xfId="47" applyFont="1" applyAlignment="1">
      <alignment horizontal="center" wrapText="1"/>
    </xf>
    <xf numFmtId="0" fontId="10" fillId="0" borderId="0" xfId="23" applyFont="1" applyAlignment="1">
      <alignment horizontal="center"/>
    </xf>
    <xf numFmtId="0" fontId="60" fillId="0" borderId="0" xfId="47" applyFont="1" applyAlignment="1">
      <alignment horizontal="right" wrapText="1" indent="1"/>
    </xf>
    <xf numFmtId="0" fontId="63" fillId="0" borderId="0" xfId="47" applyFont="1" applyAlignment="1">
      <alignment horizontal="right" vertical="center" wrapText="1" indent="1"/>
    </xf>
    <xf numFmtId="0" fontId="52" fillId="0" borderId="0" xfId="23" applyFont="1" applyAlignment="1">
      <alignment horizontal="right" indent="1"/>
    </xf>
    <xf numFmtId="0" fontId="10" fillId="0" borderId="0" xfId="23" applyFont="1" applyAlignment="1">
      <alignment horizontal="right" indent="1"/>
    </xf>
    <xf numFmtId="0" fontId="10" fillId="0" borderId="0" xfId="23" applyFont="1" applyAlignment="1">
      <alignment horizontal="left" indent="1"/>
    </xf>
    <xf numFmtId="165" fontId="52" fillId="0" borderId="0" xfId="23" applyNumberFormat="1" applyFont="1" applyAlignment="1">
      <alignment horizontal="right" indent="1"/>
    </xf>
    <xf numFmtId="165" fontId="60" fillId="0" borderId="0" xfId="47" applyNumberFormat="1" applyFont="1" applyAlignment="1">
      <alignment horizontal="right" wrapText="1" indent="1"/>
    </xf>
    <xf numFmtId="1" fontId="10" fillId="0" borderId="0" xfId="23" applyNumberFormat="1" applyFont="1" applyAlignment="1">
      <alignment horizontal="right" indent="1"/>
    </xf>
    <xf numFmtId="0" fontId="3" fillId="0" borderId="0" xfId="77" applyFont="1"/>
    <xf numFmtId="0" fontId="88" fillId="0" borderId="0" xfId="65" applyFont="1" applyAlignment="1">
      <alignment horizontal="left"/>
    </xf>
    <xf numFmtId="0" fontId="2" fillId="0" borderId="0" xfId="65" applyFont="1"/>
    <xf numFmtId="0" fontId="5" fillId="0" borderId="0" xfId="77"/>
    <xf numFmtId="0" fontId="4" fillId="0" borderId="0" xfId="77" applyFont="1"/>
    <xf numFmtId="0" fontId="4" fillId="0" borderId="2" xfId="65" applyFont="1" applyBorder="1"/>
    <xf numFmtId="0" fontId="48" fillId="0" borderId="2" xfId="7" applyFont="1" applyBorder="1" applyAlignment="1">
      <alignment horizontal="center" vertical="center" wrapText="1"/>
    </xf>
    <xf numFmtId="0" fontId="48" fillId="0" borderId="0" xfId="7" applyFont="1" applyAlignment="1">
      <alignment horizontal="center" vertical="center" wrapText="1"/>
    </xf>
    <xf numFmtId="0" fontId="5" fillId="0" borderId="0" xfId="65" quotePrefix="1" applyFont="1" applyAlignment="1">
      <alignment horizontal="center" vertical="center"/>
    </xf>
    <xf numFmtId="0" fontId="27" fillId="0" borderId="0" xfId="65" applyFont="1"/>
    <xf numFmtId="0" fontId="27" fillId="0" borderId="1" xfId="65" applyFont="1" applyBorder="1"/>
    <xf numFmtId="0" fontId="27" fillId="0" borderId="1" xfId="65" applyFont="1" applyBorder="1" applyAlignment="1">
      <alignment horizontal="center"/>
    </xf>
    <xf numFmtId="0" fontId="5" fillId="0" borderId="1" xfId="77" applyBorder="1"/>
    <xf numFmtId="0" fontId="48" fillId="0" borderId="1" xfId="7" applyFont="1" applyBorder="1" applyAlignment="1">
      <alignment horizontal="center" vertical="center" wrapText="1"/>
    </xf>
    <xf numFmtId="0" fontId="27" fillId="0" borderId="0" xfId="65" applyFont="1" applyAlignment="1">
      <alignment horizontal="center"/>
    </xf>
    <xf numFmtId="2" fontId="9" fillId="0" borderId="0" xfId="71" applyNumberFormat="1" applyFont="1" applyAlignment="1">
      <alignment horizontal="right"/>
    </xf>
    <xf numFmtId="2" fontId="9" fillId="0" borderId="0" xfId="71" applyNumberFormat="1" applyFont="1"/>
    <xf numFmtId="2" fontId="9" fillId="0" borderId="0" xfId="71" applyNumberFormat="1" applyFont="1" applyAlignment="1">
      <alignment horizontal="right" indent="1"/>
    </xf>
    <xf numFmtId="2" fontId="5" fillId="0" borderId="0" xfId="77" applyNumberFormat="1"/>
    <xf numFmtId="0" fontId="23" fillId="0" borderId="0" xfId="65" applyFont="1"/>
    <xf numFmtId="0" fontId="5" fillId="0" borderId="0" xfId="77" applyAlignment="1">
      <alignment horizontal="right" indent="1"/>
    </xf>
    <xf numFmtId="2" fontId="5" fillId="0" borderId="0" xfId="77" applyNumberFormat="1" applyAlignment="1">
      <alignment horizontal="right" indent="1"/>
    </xf>
    <xf numFmtId="0" fontId="89" fillId="0" borderId="0" xfId="65" applyFont="1"/>
    <xf numFmtId="165" fontId="23" fillId="0" borderId="0" xfId="65" applyNumberFormat="1" applyFont="1" applyAlignment="1">
      <alignment horizontal="center"/>
    </xf>
    <xf numFmtId="2" fontId="9" fillId="0" borderId="0" xfId="71" quotePrefix="1" applyNumberFormat="1" applyFont="1"/>
    <xf numFmtId="2" fontId="9" fillId="0" borderId="0" xfId="71" quotePrefix="1" applyNumberFormat="1" applyFont="1" applyAlignment="1">
      <alignment horizontal="right" indent="1"/>
    </xf>
    <xf numFmtId="0" fontId="6" fillId="0" borderId="2" xfId="16" applyFont="1" applyBorder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0" fontId="45" fillId="0" borderId="0" xfId="16" applyFont="1" applyAlignment="1">
      <alignment horizontal="left"/>
    </xf>
    <xf numFmtId="0" fontId="46" fillId="0" borderId="0" xfId="16" applyFont="1"/>
    <xf numFmtId="0" fontId="46" fillId="0" borderId="0" xfId="14" applyFont="1"/>
    <xf numFmtId="0" fontId="45" fillId="0" borderId="0" xfId="17" applyFont="1" applyAlignment="1">
      <alignment horizontal="left"/>
    </xf>
    <xf numFmtId="0" fontId="46" fillId="0" borderId="0" xfId="16" applyFont="1" applyAlignment="1">
      <alignment horizontal="center"/>
    </xf>
    <xf numFmtId="0" fontId="48" fillId="0" borderId="0" xfId="16" applyFont="1" applyAlignment="1">
      <alignment horizontal="centerContinuous"/>
    </xf>
    <xf numFmtId="0" fontId="48" fillId="0" borderId="2" xfId="16" applyFont="1" applyBorder="1" applyAlignment="1">
      <alignment horizontal="centerContinuous"/>
    </xf>
    <xf numFmtId="0" fontId="48" fillId="0" borderId="2" xfId="16" applyFont="1" applyBorder="1" applyAlignment="1">
      <alignment horizontal="center" vertical="center"/>
    </xf>
    <xf numFmtId="0" fontId="48" fillId="0" borderId="0" xfId="16" applyFont="1" applyAlignment="1">
      <alignment horizontal="center" vertical="center"/>
    </xf>
    <xf numFmtId="0" fontId="48" fillId="0" borderId="1" xfId="16" applyFont="1" applyBorder="1" applyAlignment="1">
      <alignment horizontal="center" vertical="center"/>
    </xf>
    <xf numFmtId="0" fontId="48" fillId="0" borderId="1" xfId="12" applyFont="1" applyBorder="1" applyAlignment="1">
      <alignment horizontal="center" vertical="center" wrapText="1"/>
    </xf>
    <xf numFmtId="0" fontId="90" fillId="0" borderId="0" xfId="16" applyFont="1" applyAlignment="1">
      <alignment horizontal="centerContinuous"/>
    </xf>
    <xf numFmtId="0" fontId="52" fillId="0" borderId="0" xfId="13" applyFont="1" applyAlignment="1">
      <alignment horizontal="left"/>
    </xf>
    <xf numFmtId="0" fontId="52" fillId="0" borderId="0" xfId="14" applyFont="1" applyAlignment="1">
      <alignment horizontal="center"/>
    </xf>
    <xf numFmtId="165" fontId="52" fillId="0" borderId="0" xfId="18" applyNumberFormat="1" applyFont="1" applyAlignment="1">
      <alignment horizontal="right" wrapText="1" indent="1"/>
    </xf>
    <xf numFmtId="165" fontId="52" fillId="0" borderId="0" xfId="18" applyNumberFormat="1" applyFont="1" applyAlignment="1">
      <alignment horizontal="right" wrapText="1" indent="2"/>
    </xf>
    <xf numFmtId="0" fontId="52" fillId="0" borderId="0" xfId="13" applyFont="1"/>
    <xf numFmtId="0" fontId="52" fillId="0" borderId="0" xfId="13" applyFont="1" applyAlignment="1">
      <alignment horizontal="left" vertical="center" wrapText="1"/>
    </xf>
    <xf numFmtId="0" fontId="52" fillId="0" borderId="0" xfId="14" applyFont="1" applyAlignment="1">
      <alignment horizontal="center" vertical="center"/>
    </xf>
    <xf numFmtId="165" fontId="52" fillId="0" borderId="0" xfId="18" applyNumberFormat="1" applyFont="1" applyAlignment="1">
      <alignment horizontal="right" vertical="center" wrapText="1" indent="1"/>
    </xf>
    <xf numFmtId="165" fontId="52" fillId="0" borderId="0" xfId="18" applyNumberFormat="1" applyFont="1" applyAlignment="1">
      <alignment horizontal="right" vertical="center" wrapText="1" indent="2"/>
    </xf>
    <xf numFmtId="0" fontId="52" fillId="0" borderId="0" xfId="13" applyFont="1" applyAlignment="1">
      <alignment horizontal="left" wrapText="1"/>
    </xf>
    <xf numFmtId="0" fontId="52" fillId="0" borderId="0" xfId="13" applyFont="1" applyAlignment="1">
      <alignment horizontal="left" vertical="center"/>
    </xf>
    <xf numFmtId="0" fontId="52" fillId="0" borderId="0" xfId="14" applyFont="1" applyAlignment="1">
      <alignment horizontal="center" vertical="center" wrapText="1"/>
    </xf>
    <xf numFmtId="165" fontId="52" fillId="0" borderId="0" xfId="19" applyNumberFormat="1" applyFont="1" applyFill="1" applyBorder="1" applyAlignment="1">
      <alignment horizontal="right" vertical="center" wrapText="1" indent="1"/>
    </xf>
    <xf numFmtId="0" fontId="10" fillId="0" borderId="0" xfId="14" applyFont="1"/>
    <xf numFmtId="0" fontId="6" fillId="0" borderId="2" xfId="16" applyFont="1" applyBorder="1" applyAlignment="1">
      <alignment horizontal="center" vertical="center"/>
    </xf>
    <xf numFmtId="1" fontId="25" fillId="0" borderId="0" xfId="78" applyNumberFormat="1" applyFont="1"/>
    <xf numFmtId="0" fontId="92" fillId="0" borderId="0" xfId="79" applyFont="1"/>
    <xf numFmtId="0" fontId="92" fillId="0" borderId="0" xfId="78" applyFont="1"/>
    <xf numFmtId="1" fontId="93" fillId="0" borderId="0" xfId="78" applyNumberFormat="1" applyFont="1" applyAlignment="1">
      <alignment horizontal="center"/>
    </xf>
    <xf numFmtId="0" fontId="6" fillId="0" borderId="0" xfId="79" applyFont="1"/>
    <xf numFmtId="0" fontId="6" fillId="0" borderId="0" xfId="78" applyFont="1"/>
    <xf numFmtId="0" fontId="7" fillId="0" borderId="1" xfId="78" applyFont="1" applyBorder="1"/>
    <xf numFmtId="0" fontId="6" fillId="0" borderId="1" xfId="78" applyFont="1" applyBorder="1"/>
    <xf numFmtId="0" fontId="7" fillId="0" borderId="1" xfId="78" applyFont="1" applyBorder="1" applyAlignment="1">
      <alignment horizontal="right"/>
    </xf>
    <xf numFmtId="0" fontId="92" fillId="0" borderId="2" xfId="78" applyFont="1" applyBorder="1"/>
    <xf numFmtId="0" fontId="6" fillId="0" borderId="2" xfId="79" applyFont="1" applyBorder="1" applyAlignment="1">
      <alignment horizontal="center"/>
    </xf>
    <xf numFmtId="0" fontId="48" fillId="0" borderId="2" xfId="80" applyFont="1" applyBorder="1" applyAlignment="1">
      <alignment horizontal="center" wrapText="1"/>
    </xf>
    <xf numFmtId="0" fontId="6" fillId="0" borderId="0" xfId="79" applyFont="1" applyAlignment="1">
      <alignment horizontal="center"/>
    </xf>
    <xf numFmtId="0" fontId="48" fillId="0" borderId="0" xfId="80" applyFont="1" applyAlignment="1">
      <alignment horizontal="center" wrapText="1"/>
    </xf>
    <xf numFmtId="0" fontId="48" fillId="0" borderId="1" xfId="80" applyFont="1" applyBorder="1" applyAlignment="1">
      <alignment horizontal="center" wrapText="1"/>
    </xf>
    <xf numFmtId="1" fontId="6" fillId="0" borderId="1" xfId="79" applyNumberFormat="1" applyFont="1" applyBorder="1" applyAlignment="1">
      <alignment horizontal="center"/>
    </xf>
    <xf numFmtId="165" fontId="6" fillId="0" borderId="1" xfId="79" applyNumberFormat="1" applyFont="1" applyBorder="1" applyAlignment="1">
      <alignment horizontal="center"/>
    </xf>
    <xf numFmtId="1" fontId="6" fillId="0" borderId="1" xfId="78" applyNumberFormat="1" applyFont="1" applyBorder="1" applyAlignment="1">
      <alignment horizontal="center"/>
    </xf>
    <xf numFmtId="0" fontId="95" fillId="0" borderId="0" xfId="79" applyFont="1" applyAlignment="1">
      <alignment horizontal="center" wrapText="1"/>
    </xf>
    <xf numFmtId="165" fontId="6" fillId="0" borderId="0" xfId="78" applyNumberFormat="1" applyFont="1"/>
    <xf numFmtId="49" fontId="17" fillId="0" borderId="0" xfId="81" applyNumberFormat="1" applyFont="1" applyFill="1" applyBorder="1" applyAlignment="1"/>
    <xf numFmtId="0" fontId="93" fillId="0" borderId="0" xfId="78" applyFont="1"/>
    <xf numFmtId="0" fontId="17" fillId="0" borderId="0" xfId="78" applyFont="1"/>
    <xf numFmtId="1" fontId="17" fillId="0" borderId="0" xfId="78" applyNumberFormat="1" applyFont="1"/>
    <xf numFmtId="165" fontId="17" fillId="0" borderId="0" xfId="78" applyNumberFormat="1" applyFont="1"/>
    <xf numFmtId="1" fontId="93" fillId="0" borderId="0" xfId="78" applyNumberFormat="1" applyFont="1"/>
    <xf numFmtId="49" fontId="17" fillId="0" borderId="0" xfId="79" applyNumberFormat="1" applyFont="1" applyAlignment="1">
      <alignment horizontal="left"/>
    </xf>
    <xf numFmtId="49" fontId="6" fillId="0" borderId="0" xfId="79" applyNumberFormat="1" applyFont="1" applyAlignment="1">
      <alignment horizontal="left"/>
    </xf>
    <xf numFmtId="1" fontId="6" fillId="0" borderId="0" xfId="78" applyNumberFormat="1" applyFont="1"/>
    <xf numFmtId="0" fontId="6" fillId="0" borderId="0" xfId="79" applyFont="1" applyAlignment="1">
      <alignment horizontal="left"/>
    </xf>
    <xf numFmtId="0" fontId="17" fillId="0" borderId="0" xfId="79" applyFont="1"/>
    <xf numFmtId="0" fontId="5" fillId="0" borderId="0" xfId="79" applyAlignment="1">
      <alignment horizontal="left"/>
    </xf>
    <xf numFmtId="0" fontId="5" fillId="0" borderId="0" xfId="79" applyAlignment="1">
      <alignment horizontal="left" wrapText="1"/>
    </xf>
    <xf numFmtId="0" fontId="5" fillId="0" borderId="0" xfId="82"/>
    <xf numFmtId="1" fontId="96" fillId="0" borderId="0" xfId="78" applyNumberFormat="1" applyFont="1"/>
    <xf numFmtId="0" fontId="14" fillId="0" borderId="0" xfId="78" applyFont="1"/>
    <xf numFmtId="1" fontId="17" fillId="0" borderId="0" xfId="78" applyNumberFormat="1" applyFont="1" applyAlignment="1">
      <alignment horizontal="center"/>
    </xf>
    <xf numFmtId="1" fontId="7" fillId="0" borderId="0" xfId="78" applyNumberFormat="1" applyFont="1" applyAlignment="1">
      <alignment horizontal="center"/>
    </xf>
    <xf numFmtId="0" fontId="6" fillId="0" borderId="0" xfId="78" applyFont="1" applyAlignment="1">
      <alignment vertical="center"/>
    </xf>
    <xf numFmtId="0" fontId="6" fillId="0" borderId="0" xfId="79" applyFont="1" applyAlignment="1">
      <alignment vertical="center"/>
    </xf>
    <xf numFmtId="0" fontId="32" fillId="0" borderId="1" xfId="78" applyFont="1" applyBorder="1"/>
    <xf numFmtId="0" fontId="6" fillId="0" borderId="2" xfId="78" applyFont="1" applyBorder="1"/>
    <xf numFmtId="0" fontId="48" fillId="0" borderId="2" xfId="0" applyFont="1" applyBorder="1" applyAlignment="1">
      <alignment horizontal="center" vertical="center" wrapText="1"/>
    </xf>
    <xf numFmtId="0" fontId="6" fillId="0" borderId="2" xfId="78" applyFont="1" applyBorder="1" applyAlignment="1">
      <alignment vertical="center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1" fontId="6" fillId="0" borderId="1" xfId="79" applyNumberFormat="1" applyFont="1" applyBorder="1" applyAlignment="1">
      <alignment horizontal="center" vertical="center"/>
    </xf>
    <xf numFmtId="165" fontId="6" fillId="0" borderId="1" xfId="79" applyNumberFormat="1" applyFont="1" applyBorder="1" applyAlignment="1">
      <alignment horizontal="center" vertical="center"/>
    </xf>
    <xf numFmtId="1" fontId="6" fillId="0" borderId="1" xfId="78" applyNumberFormat="1" applyFont="1" applyBorder="1" applyAlignment="1">
      <alignment horizontal="center" vertical="center"/>
    </xf>
    <xf numFmtId="0" fontId="32" fillId="0" borderId="0" xfId="78" applyFont="1"/>
    <xf numFmtId="1" fontId="17" fillId="0" borderId="0" xfId="78" applyNumberFormat="1" applyFont="1" applyAlignment="1">
      <alignment horizontal="right"/>
    </xf>
    <xf numFmtId="0" fontId="17" fillId="0" borderId="0" xfId="78" applyFont="1" applyAlignment="1">
      <alignment horizontal="right"/>
    </xf>
    <xf numFmtId="1" fontId="6" fillId="0" borderId="0" xfId="78" applyNumberFormat="1" applyFont="1" applyAlignment="1">
      <alignment horizontal="right"/>
    </xf>
    <xf numFmtId="0" fontId="6" fillId="0" borderId="0" xfId="78" applyFont="1" applyAlignment="1">
      <alignment horizontal="right"/>
    </xf>
    <xf numFmtId="0" fontId="6" fillId="0" borderId="0" xfId="82" applyFont="1"/>
    <xf numFmtId="1" fontId="6" fillId="0" borderId="0" xfId="82" applyNumberFormat="1" applyFont="1" applyAlignment="1">
      <alignment horizontal="right"/>
    </xf>
    <xf numFmtId="165" fontId="32" fillId="0" borderId="0" xfId="82" applyNumberFormat="1" applyFont="1"/>
    <xf numFmtId="0" fontId="32" fillId="0" borderId="0" xfId="82" applyFont="1"/>
    <xf numFmtId="0" fontId="4" fillId="0" borderId="0" xfId="78" applyFont="1"/>
    <xf numFmtId="49" fontId="17" fillId="0" borderId="0" xfId="84" applyNumberFormat="1" applyFont="1" applyFill="1" applyBorder="1" applyAlignment="1"/>
    <xf numFmtId="1" fontId="6" fillId="0" borderId="0" xfId="82" applyNumberFormat="1" applyFont="1"/>
    <xf numFmtId="1" fontId="17" fillId="0" borderId="0" xfId="82" applyNumberFormat="1" applyFont="1"/>
    <xf numFmtId="165" fontId="17" fillId="0" borderId="0" xfId="82" applyNumberFormat="1" applyFont="1"/>
    <xf numFmtId="1" fontId="3" fillId="0" borderId="0" xfId="54" applyNumberFormat="1" applyFont="1"/>
    <xf numFmtId="0" fontId="97" fillId="0" borderId="0" xfId="78" applyFont="1"/>
    <xf numFmtId="1" fontId="4" fillId="0" borderId="0" xfId="54" applyNumberFormat="1" applyFont="1"/>
    <xf numFmtId="0" fontId="4" fillId="0" borderId="0" xfId="79" applyFont="1"/>
    <xf numFmtId="165" fontId="6" fillId="0" borderId="0" xfId="82" applyNumberFormat="1" applyFont="1"/>
    <xf numFmtId="165" fontId="6" fillId="0" borderId="0" xfId="82" applyNumberFormat="1" applyFont="1" applyAlignment="1">
      <alignment horizontal="right"/>
    </xf>
    <xf numFmtId="165" fontId="92" fillId="0" borderId="0" xfId="78" applyNumberFormat="1" applyFont="1"/>
    <xf numFmtId="1" fontId="46" fillId="0" borderId="0" xfId="54" applyNumberFormat="1" applyFont="1"/>
    <xf numFmtId="0" fontId="32" fillId="0" borderId="2" xfId="79" applyFont="1" applyBorder="1"/>
    <xf numFmtId="0" fontId="98" fillId="0" borderId="0" xfId="79" applyFont="1"/>
    <xf numFmtId="0" fontId="16" fillId="0" borderId="0" xfId="78" applyFont="1"/>
    <xf numFmtId="0" fontId="16" fillId="0" borderId="0" xfId="79" applyFont="1"/>
    <xf numFmtId="1" fontId="99" fillId="0" borderId="0" xfId="78" applyNumberFormat="1" applyFont="1"/>
    <xf numFmtId="1" fontId="100" fillId="0" borderId="0" xfId="78" applyNumberFormat="1" applyFont="1"/>
    <xf numFmtId="0" fontId="101" fillId="0" borderId="0" xfId="80" applyFont="1"/>
    <xf numFmtId="1" fontId="102" fillId="0" borderId="0" xfId="78" applyNumberFormat="1" applyFont="1" applyAlignment="1">
      <alignment horizontal="center"/>
    </xf>
    <xf numFmtId="1" fontId="103" fillId="0" borderId="0" xfId="78" applyNumberFormat="1" applyFont="1" applyAlignment="1">
      <alignment horizontal="center"/>
    </xf>
    <xf numFmtId="0" fontId="104" fillId="0" borderId="0" xfId="80" applyFont="1"/>
    <xf numFmtId="0" fontId="48" fillId="0" borderId="0" xfId="80" applyFont="1"/>
    <xf numFmtId="1" fontId="57" fillId="0" borderId="0" xfId="80" applyNumberFormat="1" applyFont="1"/>
    <xf numFmtId="165" fontId="57" fillId="0" borderId="0" xfId="80" applyNumberFormat="1" applyFont="1"/>
    <xf numFmtId="0" fontId="57" fillId="0" borderId="0" xfId="80" applyFont="1"/>
    <xf numFmtId="1" fontId="48" fillId="0" borderId="0" xfId="80" applyNumberFormat="1" applyFont="1"/>
    <xf numFmtId="165" fontId="48" fillId="0" borderId="0" xfId="80" applyNumberFormat="1" applyFont="1"/>
    <xf numFmtId="1" fontId="104" fillId="0" borderId="0" xfId="80" applyNumberFormat="1" applyFont="1"/>
    <xf numFmtId="0" fontId="32" fillId="0" borderId="0" xfId="79" applyFont="1" applyAlignment="1">
      <alignment horizontal="left"/>
    </xf>
    <xf numFmtId="0" fontId="25" fillId="0" borderId="0" xfId="32" applyFont="1" applyAlignment="1">
      <alignment horizontal="left"/>
    </xf>
    <xf numFmtId="0" fontId="14" fillId="0" borderId="0" xfId="33" applyFont="1"/>
    <xf numFmtId="0" fontId="17" fillId="0" borderId="0" xfId="34" applyFont="1"/>
    <xf numFmtId="0" fontId="7" fillId="0" borderId="1" xfId="33" applyFont="1" applyBorder="1" applyAlignment="1">
      <alignment horizontal="right"/>
    </xf>
    <xf numFmtId="0" fontId="6" fillId="0" borderId="2" xfId="33" applyFont="1" applyBorder="1"/>
    <xf numFmtId="0" fontId="17" fillId="0" borderId="0" xfId="35" applyFont="1"/>
    <xf numFmtId="0" fontId="17" fillId="0" borderId="0" xfId="36" applyFont="1"/>
    <xf numFmtId="165" fontId="17" fillId="0" borderId="0" xfId="36" applyNumberFormat="1" applyFont="1"/>
    <xf numFmtId="0" fontId="17" fillId="0" borderId="0" xfId="33" applyFont="1"/>
    <xf numFmtId="165" fontId="17" fillId="0" borderId="0" xfId="33" applyNumberFormat="1" applyFont="1"/>
    <xf numFmtId="0" fontId="6" fillId="0" borderId="0" xfId="35" applyFont="1" applyAlignment="1">
      <alignment horizontal="left" indent="1"/>
    </xf>
    <xf numFmtId="0" fontId="6" fillId="0" borderId="0" xfId="36" applyFont="1"/>
    <xf numFmtId="0" fontId="38" fillId="0" borderId="0" xfId="36" applyFont="1"/>
    <xf numFmtId="165" fontId="6" fillId="0" borderId="0" xfId="36" applyNumberFormat="1" applyFont="1"/>
    <xf numFmtId="165" fontId="38" fillId="0" borderId="0" xfId="36" applyNumberFormat="1" applyFont="1"/>
    <xf numFmtId="165" fontId="6" fillId="0" borderId="0" xfId="33" applyNumberFormat="1" applyFont="1"/>
    <xf numFmtId="0" fontId="32" fillId="0" borderId="0" xfId="35" applyFont="1" applyAlignment="1">
      <alignment horizontal="left" indent="1"/>
    </xf>
    <xf numFmtId="0" fontId="32" fillId="0" borderId="0" xfId="36" applyFont="1"/>
    <xf numFmtId="165" fontId="32" fillId="0" borderId="0" xfId="36" applyNumberFormat="1" applyFont="1"/>
    <xf numFmtId="165" fontId="32" fillId="0" borderId="0" xfId="33" applyNumberFormat="1" applyFont="1"/>
    <xf numFmtId="0" fontId="32" fillId="0" borderId="0" xfId="33" applyFont="1"/>
    <xf numFmtId="0" fontId="6" fillId="0" borderId="0" xfId="17" applyFont="1"/>
    <xf numFmtId="1" fontId="6" fillId="0" borderId="0" xfId="33" applyNumberFormat="1" applyFont="1" applyAlignment="1">
      <alignment horizontal="right" indent="1"/>
    </xf>
    <xf numFmtId="165" fontId="6" fillId="0" borderId="0" xfId="33" applyNumberFormat="1" applyFont="1" applyAlignment="1">
      <alignment horizontal="right" indent="2"/>
    </xf>
    <xf numFmtId="0" fontId="3" fillId="0" borderId="0" xfId="12" applyFont="1"/>
    <xf numFmtId="0" fontId="2" fillId="0" borderId="0" xfId="12"/>
    <xf numFmtId="0" fontId="50" fillId="0" borderId="0" xfId="47"/>
    <xf numFmtId="0" fontId="5" fillId="0" borderId="0" xfId="12" applyFont="1"/>
    <xf numFmtId="0" fontId="5" fillId="0" borderId="1" xfId="12" applyFont="1" applyBorder="1"/>
    <xf numFmtId="0" fontId="2" fillId="0" borderId="1" xfId="12" applyBorder="1"/>
    <xf numFmtId="0" fontId="18" fillId="0" borderId="1" xfId="12" applyFont="1" applyBorder="1" applyAlignment="1">
      <alignment horizontal="right"/>
    </xf>
    <xf numFmtId="0" fontId="5" fillId="0" borderId="2" xfId="12" applyFont="1" applyBorder="1"/>
    <xf numFmtId="0" fontId="70" fillId="0" borderId="2" xfId="12" applyFont="1" applyBorder="1" applyAlignment="1">
      <alignment horizontal="center" vertical="center"/>
    </xf>
    <xf numFmtId="0" fontId="70" fillId="0" borderId="0" xfId="12" applyFont="1" applyAlignment="1">
      <alignment horizontal="center" vertical="center"/>
    </xf>
    <xf numFmtId="0" fontId="5" fillId="0" borderId="0" xfId="12" applyFont="1" applyAlignment="1">
      <alignment horizontal="center" vertical="center"/>
    </xf>
    <xf numFmtId="0" fontId="5" fillId="0" borderId="0" xfId="12" applyFont="1" applyAlignment="1">
      <alignment horizontal="center"/>
    </xf>
    <xf numFmtId="1" fontId="17" fillId="0" borderId="0" xfId="11" applyNumberFormat="1" applyFont="1"/>
    <xf numFmtId="2" fontId="17" fillId="0" borderId="0" xfId="11" applyNumberFormat="1" applyFont="1"/>
    <xf numFmtId="165" fontId="2" fillId="0" borderId="0" xfId="12" applyNumberFormat="1"/>
    <xf numFmtId="1" fontId="2" fillId="0" borderId="0" xfId="12" applyNumberFormat="1"/>
    <xf numFmtId="2" fontId="2" fillId="0" borderId="0" xfId="12" applyNumberFormat="1"/>
    <xf numFmtId="0" fontId="78" fillId="0" borderId="0" xfId="12" applyFont="1"/>
    <xf numFmtId="0" fontId="17" fillId="0" borderId="0" xfId="12" applyFont="1"/>
    <xf numFmtId="0" fontId="6" fillId="0" borderId="0" xfId="12" applyFont="1" applyAlignment="1">
      <alignment horizontal="left" indent="1"/>
    </xf>
    <xf numFmtId="1" fontId="6" fillId="0" borderId="0" xfId="11" applyNumberFormat="1" applyFont="1"/>
    <xf numFmtId="2" fontId="6" fillId="0" borderId="0" xfId="11" applyNumberFormat="1" applyFont="1"/>
    <xf numFmtId="0" fontId="6" fillId="0" borderId="0" xfId="12" applyFont="1" applyAlignment="1">
      <alignment horizontal="left" wrapText="1" indent="1"/>
    </xf>
    <xf numFmtId="0" fontId="17" fillId="0" borderId="0" xfId="12" applyFont="1" applyAlignment="1">
      <alignment horizontal="left"/>
    </xf>
    <xf numFmtId="1" fontId="6" fillId="0" borderId="0" xfId="11" applyNumberFormat="1" applyFont="1" applyAlignment="1">
      <alignment vertical="center"/>
    </xf>
    <xf numFmtId="2" fontId="6" fillId="0" borderId="0" xfId="11" applyNumberFormat="1" applyFont="1" applyAlignment="1">
      <alignment vertical="center"/>
    </xf>
    <xf numFmtId="1" fontId="6" fillId="0" borderId="0" xfId="12" applyNumberFormat="1" applyFont="1" applyAlignment="1">
      <alignment horizontal="center" vertical="center" wrapText="1"/>
    </xf>
    <xf numFmtId="0" fontId="6" fillId="0" borderId="0" xfId="12" applyFont="1" applyAlignment="1">
      <alignment horizontal="left" indent="2"/>
    </xf>
    <xf numFmtId="0" fontId="6" fillId="0" borderId="0" xfId="12" applyFont="1" applyAlignment="1">
      <alignment horizontal="left" wrapText="1" indent="2"/>
    </xf>
    <xf numFmtId="0" fontId="6" fillId="0" borderId="1" xfId="12" applyFont="1" applyBorder="1" applyAlignment="1">
      <alignment horizontal="center" vertical="center" wrapText="1"/>
    </xf>
    <xf numFmtId="0" fontId="6" fillId="0" borderId="3" xfId="12" applyFont="1" applyBorder="1" applyAlignment="1">
      <alignment horizontal="center" vertical="center"/>
    </xf>
    <xf numFmtId="0" fontId="9" fillId="0" borderId="0" xfId="12" applyFont="1" applyAlignment="1">
      <alignment horizontal="left"/>
    </xf>
    <xf numFmtId="0" fontId="6" fillId="0" borderId="2" xfId="12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0" xfId="8" applyFont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0" borderId="2" xfId="9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/>
    </xf>
    <xf numFmtId="0" fontId="3" fillId="0" borderId="0" xfId="13" applyFont="1" applyAlignment="1">
      <alignment horizontal="left" wrapText="1"/>
    </xf>
    <xf numFmtId="0" fontId="6" fillId="0" borderId="3" xfId="16" applyFont="1" applyBorder="1" applyAlignment="1">
      <alignment horizontal="center" vertical="center"/>
    </xf>
    <xf numFmtId="0" fontId="6" fillId="0" borderId="3" xfId="16" quotePrefix="1" applyFont="1" applyBorder="1" applyAlignment="1">
      <alignment horizontal="center" vertical="center"/>
    </xf>
    <xf numFmtId="0" fontId="48" fillId="0" borderId="3" xfId="16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 wrapText="1"/>
      <protection locked="0"/>
    </xf>
    <xf numFmtId="0" fontId="6" fillId="0" borderId="3" xfId="20" applyFont="1" applyBorder="1" applyAlignment="1">
      <alignment horizontal="center" vertical="center"/>
      <protection locked="0"/>
    </xf>
    <xf numFmtId="0" fontId="3" fillId="0" borderId="0" xfId="21" applyFont="1" applyAlignment="1">
      <alignment horizontal="left" wrapText="1"/>
    </xf>
    <xf numFmtId="0" fontId="6" fillId="0" borderId="2" xfId="16" quotePrefix="1" applyFont="1" applyBorder="1" applyAlignment="1">
      <alignment horizontal="center" vertical="center"/>
    </xf>
    <xf numFmtId="0" fontId="6" fillId="0" borderId="1" xfId="16" quotePrefix="1" applyFont="1" applyBorder="1" applyAlignment="1">
      <alignment horizontal="center" vertical="center"/>
    </xf>
    <xf numFmtId="0" fontId="45" fillId="0" borderId="0" xfId="25" applyFont="1" applyAlignment="1">
      <alignment horizontal="left"/>
    </xf>
    <xf numFmtId="0" fontId="6" fillId="0" borderId="2" xfId="16" applyFont="1" applyBorder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0" fontId="6" fillId="0" borderId="2" xfId="16" applyFont="1" applyBorder="1" applyAlignment="1">
      <alignment horizontal="center" vertical="center" wrapText="1"/>
    </xf>
    <xf numFmtId="0" fontId="6" fillId="0" borderId="1" xfId="16" applyFont="1" applyBorder="1" applyAlignment="1">
      <alignment horizontal="center" vertical="center" wrapText="1"/>
    </xf>
    <xf numFmtId="0" fontId="6" fillId="0" borderId="3" xfId="33" applyFont="1" applyBorder="1" applyAlignment="1">
      <alignment horizontal="center" vertical="center" wrapText="1"/>
    </xf>
    <xf numFmtId="16" fontId="6" fillId="0" borderId="3" xfId="33" quotePrefix="1" applyNumberFormat="1" applyFont="1" applyBorder="1" applyAlignment="1">
      <alignment horizontal="center" vertical="center" wrapText="1"/>
    </xf>
    <xf numFmtId="0" fontId="10" fillId="0" borderId="2" xfId="47" applyFont="1" applyBorder="1" applyAlignment="1">
      <alignment horizontal="center" vertical="center" wrapText="1"/>
    </xf>
    <xf numFmtId="0" fontId="10" fillId="0" borderId="1" xfId="47" applyFont="1" applyBorder="1" applyAlignment="1">
      <alignment horizontal="center" vertical="center" wrapText="1"/>
    </xf>
    <xf numFmtId="0" fontId="9" fillId="0" borderId="0" xfId="45" applyFont="1" applyBorder="1" applyAlignment="1">
      <alignment horizontal="left"/>
    </xf>
    <xf numFmtId="0" fontId="10" fillId="0" borderId="3" xfId="23" applyFont="1" applyBorder="1" applyAlignment="1">
      <alignment horizontal="center" vertical="center" wrapText="1"/>
    </xf>
    <xf numFmtId="0" fontId="48" fillId="0" borderId="1" xfId="80" applyFont="1" applyBorder="1" applyAlignment="1">
      <alignment horizontal="center" wrapText="1"/>
    </xf>
    <xf numFmtId="0" fontId="48" fillId="0" borderId="2" xfId="80" applyFont="1" applyBorder="1" applyAlignment="1">
      <alignment horizontal="center" wrapText="1"/>
    </xf>
    <xf numFmtId="0" fontId="48" fillId="0" borderId="0" xfId="80" applyFont="1" applyAlignment="1">
      <alignment horizontal="center" wrapText="1"/>
    </xf>
    <xf numFmtId="0" fontId="48" fillId="0" borderId="1" xfId="80" applyFont="1" applyBorder="1" applyAlignment="1">
      <alignment horizontal="center" vertical="center" wrapText="1"/>
    </xf>
    <xf numFmtId="49" fontId="17" fillId="0" borderId="0" xfId="83" applyNumberFormat="1" applyFont="1" applyFill="1" applyBorder="1" applyAlignment="1">
      <alignment horizontal="left" wrapText="1"/>
    </xf>
    <xf numFmtId="0" fontId="17" fillId="0" borderId="0" xfId="79" applyFont="1" applyAlignment="1">
      <alignment horizontal="left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0" xfId="80" applyFont="1" applyAlignment="1">
      <alignment horizontal="center" vertical="center" wrapText="1"/>
    </xf>
    <xf numFmtId="0" fontId="5" fillId="0" borderId="3" xfId="65" applyFont="1" applyBorder="1" applyAlignment="1">
      <alignment horizontal="center" vertical="center"/>
    </xf>
    <xf numFmtId="0" fontId="6" fillId="0" borderId="3" xfId="65" applyFont="1" applyBorder="1" applyAlignment="1">
      <alignment horizontal="center" vertical="center"/>
    </xf>
    <xf numFmtId="165" fontId="18" fillId="0" borderId="0" xfId="72" applyNumberFormat="1" applyFont="1" applyAlignment="1">
      <alignment horizontal="center" vertical="center"/>
    </xf>
    <xf numFmtId="0" fontId="31" fillId="0" borderId="2" xfId="74" applyFont="1" applyBorder="1" applyAlignment="1">
      <alignment horizontal="center" vertical="center"/>
    </xf>
    <xf numFmtId="0" fontId="31" fillId="0" borderId="1" xfId="74" applyFont="1" applyBorder="1" applyAlignment="1">
      <alignment horizontal="center" vertical="center"/>
    </xf>
    <xf numFmtId="0" fontId="31" fillId="0" borderId="3" xfId="74" applyFont="1" applyBorder="1" applyAlignment="1">
      <alignment horizontal="center" vertical="center"/>
    </xf>
  </cellXfs>
  <cellStyles count="85">
    <cellStyle name="Comma 10 2 2 4 2" xfId="51"/>
    <cellStyle name="Comma 11 2 2" xfId="19"/>
    <cellStyle name="Comma 2" xfId="50"/>
    <cellStyle name="Comma 25 2" xfId="49"/>
    <cellStyle name="Comma 3 2 5 4" xfId="43"/>
    <cellStyle name="Comma_Bieu 012011" xfId="81"/>
    <cellStyle name="Comma_Bieu 012011 2" xfId="83"/>
    <cellStyle name="Comma_Bieu 012011 2 3" xfId="84"/>
    <cellStyle name="Normal" xfId="0" builtinId="0"/>
    <cellStyle name="Normal - Style1 3" xfId="11"/>
    <cellStyle name="Normal 10 2 2" xfId="5"/>
    <cellStyle name="Normal 10 2 2 2 2" xfId="23"/>
    <cellStyle name="Normal 10 2 2 2 3" xfId="58"/>
    <cellStyle name="Normal 10 2 2 2 4 2" xfId="30"/>
    <cellStyle name="Normal 10 2 2 2 5" xfId="25"/>
    <cellStyle name="Normal 10 2 2 2 5 2" xfId="31"/>
    <cellStyle name="Normal 10 4 2 2 2" xfId="29"/>
    <cellStyle name="Normal 10 4 2 3" xfId="26"/>
    <cellStyle name="Normal 11 4" xfId="7"/>
    <cellStyle name="Normal 15 4" xfId="18"/>
    <cellStyle name="Normal 153 2" xfId="41"/>
    <cellStyle name="Normal 156" xfId="47"/>
    <cellStyle name="Normal 157 2" xfId="80"/>
    <cellStyle name="Normal 158 2" xfId="24"/>
    <cellStyle name="Normal 159" xfId="75"/>
    <cellStyle name="Normal 2" xfId="2"/>
    <cellStyle name="Normal 2 13 2" xfId="40"/>
    <cellStyle name="Normal 2 16" xfId="56"/>
    <cellStyle name="Normal 2 16 2" xfId="27"/>
    <cellStyle name="Normal 2 7 2" xfId="62"/>
    <cellStyle name="Normal 2_Copy of CSGSX Qui IV. 2011" xfId="69"/>
    <cellStyle name="Normal 2_revise" xfId="68"/>
    <cellStyle name="Normal 3 2" xfId="67"/>
    <cellStyle name="Normal 3 2 2 2 2" xfId="57"/>
    <cellStyle name="Normal 3 2 2 2 2 3" xfId="61"/>
    <cellStyle name="Normal 7" xfId="8"/>
    <cellStyle name="Normal 7 4" xfId="38"/>
    <cellStyle name="Normal 7_Xl0000108" xfId="72"/>
    <cellStyle name="Normal_02NN" xfId="1"/>
    <cellStyle name="Normal_03&amp;04CN" xfId="14"/>
    <cellStyle name="Normal_05XD 2" xfId="33"/>
    <cellStyle name="Normal_05XD_Dautu(6-2011)" xfId="17"/>
    <cellStyle name="Normal_06DTNN" xfId="39"/>
    <cellStyle name="Normal_07Dulich11 2" xfId="59"/>
    <cellStyle name="Normal_07gia 2" xfId="65"/>
    <cellStyle name="Normal_07gia_chi so gia PPI3.2012" xfId="66"/>
    <cellStyle name="Normal_07VT" xfId="52"/>
    <cellStyle name="Normal_08-12TM" xfId="78"/>
    <cellStyle name="Normal_08tmt3" xfId="45"/>
    <cellStyle name="Normal_08tmt3 2" xfId="48"/>
    <cellStyle name="Normal_08tmt3_VT- TM Diep" xfId="46"/>
    <cellStyle name="Normal_BC CSG NLTS Qui 1  2011 2" xfId="63"/>
    <cellStyle name="Normal_Bctiendo2000" xfId="4"/>
    <cellStyle name="Normal_Bctiendo2000_GDPQuyI" xfId="6"/>
    <cellStyle name="Normal_Bieu 04 2014" xfId="3"/>
    <cellStyle name="Normal_Bieu04.072" xfId="42"/>
    <cellStyle name="Normal_Book2" xfId="71"/>
    <cellStyle name="Normal_Chinh thuc DX 2006 2" xfId="10"/>
    <cellStyle name="Normal_Copy of CSGSX Qui IV. 2011" xfId="64"/>
    <cellStyle name="Normal_Dau tu 2" xfId="36"/>
    <cellStyle name="Normal_Dautu" xfId="37"/>
    <cellStyle name="Normal_GDP 9 thang" xfId="73"/>
    <cellStyle name="Normal_Gui Vu TH-Bao cao nhanh VDT 2006" xfId="35"/>
    <cellStyle name="Normal_nhanh sap xep lai 2 2" xfId="54"/>
    <cellStyle name="Normal_nhanh sap xep lai 3" xfId="79"/>
    <cellStyle name="Normal_Sheet1" xfId="15"/>
    <cellStyle name="Normal_solieu gdp 2" xfId="12"/>
    <cellStyle name="Normal_solieu gdp 2 2" xfId="28"/>
    <cellStyle name="Normal_SPT3-96" xfId="16"/>
    <cellStyle name="Normal_SPT3-96_Bieu 012011 2" xfId="34"/>
    <cellStyle name="Normal_SPT3-96_Bieudautu_Dautu(6-2011)" xfId="32"/>
    <cellStyle name="Normal_SPT3-96_Van tai12.2010" xfId="55"/>
    <cellStyle name="Normal_Tieu thu-Ton kho thang 7.2012 (dieu chinh)" xfId="20"/>
    <cellStyle name="Normal_VTAI 2" xfId="9"/>
    <cellStyle name="Normal_Xl0000008" xfId="60"/>
    <cellStyle name="Normal_Xl0000107" xfId="21"/>
    <cellStyle name="Normal_Xl0000109" xfId="70"/>
    <cellStyle name="Normal_Xl0000109_1" xfId="22"/>
    <cellStyle name="Normal_Xl0000110" xfId="76"/>
    <cellStyle name="Normal_Xl0000117" xfId="74"/>
    <cellStyle name="Normal_Xl0000141" xfId="13"/>
    <cellStyle name="Normal_Xl0000156" xfId="53"/>
    <cellStyle name="Normal_Xl0000163" xfId="77"/>
    <cellStyle name="Normal_Xl0000203" xfId="82"/>
    <cellStyle name="Percent 4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6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6.xml"/><Relationship Id="rId58" Type="http://schemas.openxmlformats.org/officeDocument/2006/relationships/externalLink" Target="externalLinks/externalLink11.xml"/><Relationship Id="rId66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56" Type="http://schemas.openxmlformats.org/officeDocument/2006/relationships/externalLink" Target="externalLinks/externalLink9.xml"/><Relationship Id="rId64" Type="http://schemas.openxmlformats.org/officeDocument/2006/relationships/externalLink" Target="externalLinks/externalLink17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2.xml"/><Relationship Id="rId67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7.xml"/><Relationship Id="rId62" Type="http://schemas.openxmlformats.org/officeDocument/2006/relationships/externalLink" Target="externalLinks/externalLink15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57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5.xml"/><Relationship Id="rId60" Type="http://schemas.openxmlformats.org/officeDocument/2006/relationships/externalLink" Target="externalLinks/externalLink13.xml"/><Relationship Id="rId65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3.xml"/><Relationship Id="rId55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3\Bieu%20mau\Bieu%20mau%20XNK%20T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uong6%20th&#225;ng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 refreshError="1"/>
      <sheetData sheetId="438" refreshError="1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 refreshError="1"/>
      <sheetData sheetId="489"/>
      <sheetData sheetId="490" refreshError="1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/>
      <sheetData sheetId="548"/>
      <sheetData sheetId="549" refreshError="1"/>
      <sheetData sheetId="550"/>
      <sheetData sheetId="551"/>
      <sheetData sheetId="552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/>
      <sheetData sheetId="593"/>
      <sheetData sheetId="594"/>
      <sheetData sheetId="595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 refreshError="1"/>
      <sheetData sheetId="613"/>
      <sheetData sheetId="614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 refreshError="1"/>
      <sheetData sheetId="688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/>
      <sheetData sheetId="1118" refreshError="1"/>
      <sheetData sheetId="1119" refreshError="1"/>
      <sheetData sheetId="1120" refreshError="1"/>
      <sheetData sheetId="1121" refreshError="1"/>
      <sheetData sheetId="1122"/>
      <sheetData sheetId="1123" refreshError="1"/>
      <sheetData sheetId="1124"/>
      <sheetData sheetId="1125" refreshError="1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/>
      <sheetData sheetId="1171"/>
      <sheetData sheetId="1172"/>
      <sheetData sheetId="1173"/>
      <sheetData sheetId="1174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_x0000_"/>
      <sheetName val="Bia_x0000_"/>
      <sheetName val="Soqu_x0005_"/>
      <sheetName val="thong ke"/>
      <sheetName val="VT,NC,M"/>
      <sheetName val="XXXXXXÿÿ"/>
      <sheetName val="KHT4ÿÿ-02"/>
      <sheetName val="ÿÿÿÿ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 refreshError="1"/>
      <sheetData sheetId="733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 refreshError="1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nk"/>
      <sheetName val="xuất khẩu tháng"/>
      <sheetName val="nhập khẩu tháng"/>
      <sheetName val="TH"/>
      <sheetName val="4. Dãy lũy kế"/>
      <sheetName val="Cơ cấu"/>
      <sheetName val="LoiVan"/>
      <sheetName val="Biểu XK"/>
      <sheetName val="Biểu NK"/>
      <sheetName val="4. XK quý"/>
      <sheetName val="4. NK quý"/>
      <sheetName val="XK quy"/>
      <sheetName val="NK quy"/>
    </sheetNames>
    <sheetDataSet>
      <sheetData sheetId="0">
        <row r="7">
          <cell r="H7">
            <v>29300</v>
          </cell>
          <cell r="J7">
            <v>164450</v>
          </cell>
          <cell r="L7">
            <v>-11.409183336119469</v>
          </cell>
          <cell r="N7">
            <v>-12.139735412428379</v>
          </cell>
        </row>
        <row r="8">
          <cell r="H8">
            <v>8001.5714774281805</v>
          </cell>
          <cell r="J8">
            <v>43410.027935428196</v>
          </cell>
          <cell r="L8">
            <v>-8.1033057202745908</v>
          </cell>
          <cell r="N8">
            <v>-11.857321672756242</v>
          </cell>
        </row>
        <row r="10">
          <cell r="H10">
            <v>21298.428522571819</v>
          </cell>
          <cell r="J10">
            <v>121039.9720645718</v>
          </cell>
          <cell r="L10">
            <v>-12.590518563549296</v>
          </cell>
          <cell r="N10">
            <v>-12.240580459105715</v>
          </cell>
        </row>
        <row r="11">
          <cell r="H11">
            <v>21200</v>
          </cell>
          <cell r="J11">
            <v>120107.83387199999</v>
          </cell>
          <cell r="L11">
            <v>-12.199039046239051</v>
          </cell>
          <cell r="N11">
            <v>-12.223000333547844</v>
          </cell>
        </row>
        <row r="13">
          <cell r="H13">
            <v>750</v>
          </cell>
          <cell r="J13">
            <v>4129.0968190000003</v>
          </cell>
          <cell r="L13">
            <v>-25.224148839198136</v>
          </cell>
          <cell r="N13">
            <v>-27.4260910668565</v>
          </cell>
        </row>
        <row r="14">
          <cell r="H14">
            <v>723.31239399999993</v>
          </cell>
          <cell r="J14">
            <v>2749.4856839999998</v>
          </cell>
          <cell r="L14">
            <v>182.1305782008954</v>
          </cell>
          <cell r="N14">
            <v>64.181605191006184</v>
          </cell>
        </row>
        <row r="15">
          <cell r="G15">
            <v>56</v>
          </cell>
          <cell r="H15">
            <v>325.220894977169</v>
          </cell>
          <cell r="I15">
            <v>275.87400000000002</v>
          </cell>
          <cell r="J15">
            <v>1618.2582109771693</v>
          </cell>
          <cell r="K15">
            <v>20.197467267653991</v>
          </cell>
          <cell r="L15">
            <v>13.808007363775985</v>
          </cell>
          <cell r="M15">
            <v>10.485718405075062</v>
          </cell>
          <cell r="N15">
            <v>7.6914809985116648</v>
          </cell>
        </row>
        <row r="16">
          <cell r="G16">
            <v>150</v>
          </cell>
          <cell r="H16">
            <v>392.30237038868842</v>
          </cell>
          <cell r="I16">
            <v>1016.121</v>
          </cell>
          <cell r="J16">
            <v>2404.7196073886885</v>
          </cell>
          <cell r="K16">
            <v>9.0615616161469319</v>
          </cell>
          <cell r="L16">
            <v>24.303769742586454</v>
          </cell>
          <cell r="M16">
            <v>-2.173869092260432</v>
          </cell>
          <cell r="N16">
            <v>2.9590483092365929</v>
          </cell>
        </row>
        <row r="17">
          <cell r="G17">
            <v>10</v>
          </cell>
          <cell r="H17">
            <v>17.613507635354001</v>
          </cell>
          <cell r="I17">
            <v>48.643999999999998</v>
          </cell>
          <cell r="J17">
            <v>82.080576635354006</v>
          </cell>
          <cell r="K17">
            <v>-18.49376477300514</v>
          </cell>
          <cell r="L17">
            <v>-22.027367966500677</v>
          </cell>
          <cell r="M17">
            <v>-15.008561344655277</v>
          </cell>
          <cell r="N17">
            <v>-19.720832490924082</v>
          </cell>
        </row>
        <row r="18">
          <cell r="G18">
            <v>25</v>
          </cell>
          <cell r="H18">
            <v>91.674588674191696</v>
          </cell>
          <cell r="I18">
            <v>156.47399999999999</v>
          </cell>
          <cell r="J18">
            <v>498.18144367419166</v>
          </cell>
          <cell r="K18">
            <v>3.3869567015425162</v>
          </cell>
          <cell r="L18">
            <v>-8.2485098143091733</v>
          </cell>
          <cell r="M18">
            <v>26.643195338108526</v>
          </cell>
          <cell r="N18">
            <v>-10.993134863072498</v>
          </cell>
        </row>
        <row r="19">
          <cell r="G19">
            <v>650</v>
          </cell>
          <cell r="H19">
            <v>383.15187782217578</v>
          </cell>
          <cell r="I19">
            <v>4269.9920000000002</v>
          </cell>
          <cell r="J19">
            <v>2299.4488428221757</v>
          </cell>
          <cell r="K19">
            <v>-10.483239019392087</v>
          </cell>
          <cell r="L19">
            <v>8.1377418592325057</v>
          </cell>
          <cell r="M19">
            <v>22.234566568869283</v>
          </cell>
          <cell r="N19">
            <v>34.685190937575214</v>
          </cell>
        </row>
        <row r="20">
          <cell r="G20">
            <v>170</v>
          </cell>
          <cell r="H20">
            <v>76.078296098198592</v>
          </cell>
          <cell r="I20">
            <v>1530.376</v>
          </cell>
          <cell r="J20">
            <v>604.64286709819862</v>
          </cell>
          <cell r="K20">
            <v>-40.203168528575851</v>
          </cell>
          <cell r="L20">
            <v>-39.220932880033473</v>
          </cell>
          <cell r="M20">
            <v>-11.698871350323387</v>
          </cell>
          <cell r="N20">
            <v>-19.802796577157238</v>
          </cell>
        </row>
        <row r="24">
          <cell r="G24">
            <v>2650</v>
          </cell>
          <cell r="H24">
            <v>115.75826610480378</v>
          </cell>
          <cell r="I24">
            <v>15681.913</v>
          </cell>
          <cell r="J24">
            <v>680.13549310480369</v>
          </cell>
          <cell r="K24">
            <v>97.915834237646891</v>
          </cell>
          <cell r="L24">
            <v>82.24077951481533</v>
          </cell>
          <cell r="M24">
            <v>-7.0587829492873766</v>
          </cell>
          <cell r="N24">
            <v>-7.7381832088078539</v>
          </cell>
        </row>
        <row r="26">
          <cell r="G26">
            <v>150</v>
          </cell>
          <cell r="H26">
            <v>98.428522571819443</v>
          </cell>
          <cell r="I26">
            <v>1368.702</v>
          </cell>
          <cell r="J26">
            <v>932.13819257181956</v>
          </cell>
          <cell r="K26">
            <v>-32.739347033580998</v>
          </cell>
          <cell r="L26">
            <v>-55.411043069719554</v>
          </cell>
          <cell r="M26">
            <v>9.7503417915893067</v>
          </cell>
          <cell r="N26">
            <v>-14.448384318451161</v>
          </cell>
        </row>
        <row r="27">
          <cell r="G27">
            <v>100</v>
          </cell>
          <cell r="H27">
            <v>79.13368278296808</v>
          </cell>
          <cell r="I27">
            <v>1033.0329999999999</v>
          </cell>
          <cell r="J27">
            <v>873.70534478296815</v>
          </cell>
          <cell r="K27">
            <v>-31.453796431484633</v>
          </cell>
          <cell r="L27">
            <v>-54.960260763817089</v>
          </cell>
          <cell r="M27">
            <v>-3.816670934103044</v>
          </cell>
          <cell r="N27">
            <v>-14.624276723740905</v>
          </cell>
        </row>
        <row r="28">
          <cell r="H28">
            <v>250</v>
          </cell>
          <cell r="J28">
            <v>1250.263694</v>
          </cell>
          <cell r="L28">
            <v>-15.106722412392031</v>
          </cell>
          <cell r="N28">
            <v>-23.789232561722898</v>
          </cell>
        </row>
        <row r="29">
          <cell r="H29">
            <v>200</v>
          </cell>
          <cell r="J29">
            <v>1210.1552040000001</v>
          </cell>
          <cell r="L29">
            <v>-2.4861245434443049</v>
          </cell>
          <cell r="N29">
            <v>3.0743454139870607</v>
          </cell>
        </row>
        <row r="31">
          <cell r="G31">
            <v>150</v>
          </cell>
          <cell r="H31">
            <v>176.57215914300559</v>
          </cell>
          <cell r="I31">
            <v>887.45600000000002</v>
          </cell>
          <cell r="J31">
            <v>1040.4808251430054</v>
          </cell>
          <cell r="K31">
            <v>15.613173735769962</v>
          </cell>
          <cell r="L31">
            <v>-11.645249349196391</v>
          </cell>
          <cell r="M31">
            <v>8.0933339342199559</v>
          </cell>
          <cell r="N31">
            <v>-18.22466045710965</v>
          </cell>
        </row>
        <row r="32">
          <cell r="H32">
            <v>400</v>
          </cell>
          <cell r="J32">
            <v>2370.1561179999999</v>
          </cell>
          <cell r="L32">
            <v>-19.41222727732756</v>
          </cell>
          <cell r="N32">
            <v>-19.017520311214682</v>
          </cell>
        </row>
        <row r="33">
          <cell r="G33">
            <v>180</v>
          </cell>
          <cell r="H33">
            <v>238.8583776766728</v>
          </cell>
          <cell r="I33">
            <v>766.36599999999999</v>
          </cell>
          <cell r="J33">
            <v>1049.8338866766728</v>
          </cell>
          <cell r="K33">
            <v>-4.1916167664670638</v>
          </cell>
          <cell r="L33">
            <v>-22.993261091905268</v>
          </cell>
          <cell r="M33">
            <v>-2.6224738089338615</v>
          </cell>
          <cell r="N33">
            <v>-22.903065499105466</v>
          </cell>
        </row>
        <row r="35">
          <cell r="H35">
            <v>350</v>
          </cell>
          <cell r="J35">
            <v>1842.151071</v>
          </cell>
          <cell r="L35">
            <v>-10.363385120819274</v>
          </cell>
          <cell r="N35">
            <v>-9.4014123589380603</v>
          </cell>
        </row>
        <row r="37">
          <cell r="H37">
            <v>1050</v>
          </cell>
          <cell r="J37">
            <v>6010.1362349999999</v>
          </cell>
          <cell r="L37">
            <v>-26.146524459872296</v>
          </cell>
          <cell r="N37">
            <v>-28.822990446614028</v>
          </cell>
        </row>
        <row r="38">
          <cell r="H38">
            <v>175</v>
          </cell>
          <cell r="J38">
            <v>1048.659641</v>
          </cell>
          <cell r="L38">
            <v>5.3085523735175713</v>
          </cell>
          <cell r="N38">
            <v>10.671957888318829</v>
          </cell>
        </row>
        <row r="39">
          <cell r="G39">
            <v>150</v>
          </cell>
          <cell r="H39">
            <v>358.90221964124407</v>
          </cell>
          <cell r="I39">
            <v>828.29300000000001</v>
          </cell>
          <cell r="J39">
            <v>2047.1747446412439</v>
          </cell>
          <cell r="K39">
            <v>14.419094258449846</v>
          </cell>
          <cell r="L39">
            <v>-10.769714887223174</v>
          </cell>
          <cell r="M39">
            <v>-2.9904219360853403</v>
          </cell>
          <cell r="N39">
            <v>-26.208051170432498</v>
          </cell>
        </row>
        <row r="40">
          <cell r="H40">
            <v>3100</v>
          </cell>
          <cell r="J40">
            <v>15749.751801999999</v>
          </cell>
          <cell r="L40">
            <v>-13.988715234537295</v>
          </cell>
          <cell r="N40">
            <v>-15.257873512854971</v>
          </cell>
        </row>
        <row r="42">
          <cell r="H42">
            <v>1950</v>
          </cell>
          <cell r="J42">
            <v>10001.119987</v>
          </cell>
          <cell r="L42">
            <v>-17.538284950813704</v>
          </cell>
          <cell r="N42">
            <v>-15.242353538030002</v>
          </cell>
        </row>
        <row r="43">
          <cell r="H43">
            <v>160</v>
          </cell>
          <cell r="J43">
            <v>965.32424399999991</v>
          </cell>
          <cell r="L43">
            <v>-18.940960815994586</v>
          </cell>
          <cell r="N43">
            <v>-18.022829466508526</v>
          </cell>
        </row>
        <row r="47">
          <cell r="G47">
            <v>850</v>
          </cell>
          <cell r="H47">
            <v>681.72756077846964</v>
          </cell>
          <cell r="I47">
            <v>5233.3710000000001</v>
          </cell>
          <cell r="J47">
            <v>4130.1826307784695</v>
          </cell>
          <cell r="K47">
            <v>2.4464205220669584</v>
          </cell>
          <cell r="L47">
            <v>-23.039588004042557</v>
          </cell>
          <cell r="M47">
            <v>9.0123469133966267</v>
          </cell>
          <cell r="N47">
            <v>-17.181687336797353</v>
          </cell>
        </row>
        <row r="48">
          <cell r="H48">
            <v>350</v>
          </cell>
          <cell r="J48">
            <v>2048.0723849999999</v>
          </cell>
          <cell r="L48">
            <v>-12.548162569057936</v>
          </cell>
          <cell r="N48">
            <v>-15.277921524327638</v>
          </cell>
        </row>
        <row r="49">
          <cell r="H49">
            <v>300</v>
          </cell>
          <cell r="J49">
            <v>2129.8050130000001</v>
          </cell>
          <cell r="L49">
            <v>-31.080707324306161</v>
          </cell>
          <cell r="N49">
            <v>-13.302928109205595</v>
          </cell>
        </row>
        <row r="50">
          <cell r="H50">
            <v>4700</v>
          </cell>
          <cell r="J50">
            <v>25211.665559000001</v>
          </cell>
          <cell r="L50">
            <v>-10.447920146838712</v>
          </cell>
          <cell r="N50">
            <v>-9.2862274341759701</v>
          </cell>
        </row>
        <row r="51">
          <cell r="H51">
            <v>4100</v>
          </cell>
          <cell r="J51">
            <v>24291.253869</v>
          </cell>
          <cell r="L51">
            <v>-6.7846417459047075</v>
          </cell>
          <cell r="N51">
            <v>-17.918070206731883</v>
          </cell>
        </row>
        <row r="52">
          <cell r="H52">
            <v>450</v>
          </cell>
          <cell r="J52">
            <v>2701.2418729999999</v>
          </cell>
          <cell r="L52">
            <v>15.385502965407412</v>
          </cell>
          <cell r="N52">
            <v>-1.9238810966063227</v>
          </cell>
        </row>
        <row r="53">
          <cell r="H53">
            <v>3250</v>
          </cell>
          <cell r="J53">
            <v>19728.492073999998</v>
          </cell>
          <cell r="L53">
            <v>-19.59678407679948</v>
          </cell>
          <cell r="N53">
            <v>-8.1927118998557802</v>
          </cell>
        </row>
        <row r="54">
          <cell r="H54">
            <v>250</v>
          </cell>
          <cell r="J54">
            <v>1569.950108</v>
          </cell>
          <cell r="L54">
            <v>-18.696605642149223</v>
          </cell>
          <cell r="N54">
            <v>-5.9196254495481355</v>
          </cell>
        </row>
        <row r="55">
          <cell r="H55">
            <v>1100</v>
          </cell>
          <cell r="J55">
            <v>6597.2469639999999</v>
          </cell>
          <cell r="L55">
            <v>16.456141700208235</v>
          </cell>
          <cell r="N55">
            <v>14.354860265281943</v>
          </cell>
        </row>
        <row r="56">
          <cell r="H56">
            <v>210</v>
          </cell>
          <cell r="J56">
            <v>1195.43443</v>
          </cell>
          <cell r="L56">
            <v>-4.1833289386180752</v>
          </cell>
          <cell r="N56">
            <v>-24.691502497264068</v>
          </cell>
        </row>
        <row r="57">
          <cell r="H57">
            <v>320</v>
          </cell>
          <cell r="J57">
            <v>1759.9450589999999</v>
          </cell>
          <cell r="L57">
            <v>-20.584488436705684</v>
          </cell>
          <cell r="N57">
            <v>-10.004624500483558</v>
          </cell>
        </row>
        <row r="64">
          <cell r="H64">
            <v>26710</v>
          </cell>
          <cell r="J64">
            <v>152200</v>
          </cell>
          <cell r="L64">
            <v>-16.93985183087932</v>
          </cell>
          <cell r="N64">
            <v>-18.179296563917433</v>
          </cell>
        </row>
        <row r="65">
          <cell r="H65">
            <v>9410</v>
          </cell>
          <cell r="J65">
            <v>53222.805586000002</v>
          </cell>
          <cell r="L65">
            <v>-19.886101431878359</v>
          </cell>
          <cell r="N65">
            <v>-18.958310077428578</v>
          </cell>
        </row>
        <row r="66">
          <cell r="H66">
            <v>17300</v>
          </cell>
          <cell r="J66">
            <v>98977.194413999998</v>
          </cell>
          <cell r="L66">
            <v>-15.244447253703981</v>
          </cell>
          <cell r="N66">
            <v>-17.754175143244467</v>
          </cell>
        </row>
        <row r="69">
          <cell r="H69">
            <v>210</v>
          </cell>
          <cell r="J69">
            <v>1261.474391</v>
          </cell>
          <cell r="L69">
            <v>-16.349905667788619</v>
          </cell>
          <cell r="N69">
            <v>1.7848516399996583</v>
          </cell>
        </row>
        <row r="70">
          <cell r="H70">
            <v>100</v>
          </cell>
          <cell r="J70">
            <v>618.33595000000003</v>
          </cell>
          <cell r="L70">
            <v>-26.806066172703254</v>
          </cell>
          <cell r="N70">
            <v>-12.330693320155518</v>
          </cell>
        </row>
        <row r="71">
          <cell r="H71">
            <v>180</v>
          </cell>
          <cell r="J71">
            <v>901.47106299999996</v>
          </cell>
          <cell r="L71">
            <v>11.68212180743393</v>
          </cell>
          <cell r="N71">
            <v>2.0691344670226215</v>
          </cell>
        </row>
        <row r="72">
          <cell r="G72">
            <v>300</v>
          </cell>
          <cell r="H72">
            <v>341.56853204947902</v>
          </cell>
          <cell r="I72">
            <v>1350.4059999999999</v>
          </cell>
          <cell r="J72">
            <v>1720.1707390494789</v>
          </cell>
          <cell r="K72">
            <v>35.597510429708507</v>
          </cell>
          <cell r="L72">
            <v>10.683283489395961</v>
          </cell>
          <cell r="M72">
            <v>15.429773979522921</v>
          </cell>
          <cell r="N72">
            <v>-4.1038491799596954E-2</v>
          </cell>
        </row>
        <row r="74">
          <cell r="G74">
            <v>450</v>
          </cell>
          <cell r="H74">
            <v>145.09425449373907</v>
          </cell>
          <cell r="I74">
            <v>3658.2109999999998</v>
          </cell>
          <cell r="J74">
            <v>1225.378275493739</v>
          </cell>
          <cell r="K74">
            <v>-55.03457840920332</v>
          </cell>
          <cell r="L74">
            <v>-62.229094374128813</v>
          </cell>
          <cell r="M74">
            <v>-19.598362257278765</v>
          </cell>
          <cell r="N74">
            <v>-23.707762896486756</v>
          </cell>
        </row>
        <row r="79">
          <cell r="H79">
            <v>560</v>
          </cell>
          <cell r="J79">
            <v>2491.5160249999999</v>
          </cell>
          <cell r="L79">
            <v>-2.8378904230782211</v>
          </cell>
          <cell r="N79">
            <v>-6.1470147627328942</v>
          </cell>
        </row>
        <row r="81">
          <cell r="G81">
            <v>1500</v>
          </cell>
          <cell r="H81">
            <v>166.61227842854902</v>
          </cell>
          <cell r="I81">
            <v>9147.26</v>
          </cell>
          <cell r="J81">
            <v>1048.9218794285491</v>
          </cell>
          <cell r="K81">
            <v>-26.271630060530995</v>
          </cell>
          <cell r="L81">
            <v>-37.990637005071349</v>
          </cell>
          <cell r="M81">
            <v>-25.682713284631589</v>
          </cell>
          <cell r="N81">
            <v>-37.637624323851036</v>
          </cell>
        </row>
        <row r="82">
          <cell r="G82">
            <v>5000</v>
          </cell>
          <cell r="H82">
            <v>715.9975507362991</v>
          </cell>
          <cell r="I82">
            <v>22017.416000000001</v>
          </cell>
          <cell r="J82">
            <v>3411.3283677362992</v>
          </cell>
          <cell r="K82">
            <v>13.453806148288663</v>
          </cell>
          <cell r="L82">
            <v>-37.935745155033672</v>
          </cell>
          <cell r="M82">
            <v>32.857027431920443</v>
          </cell>
          <cell r="N82">
            <v>-20.171250399236698</v>
          </cell>
        </row>
        <row r="83">
          <cell r="G83">
            <v>900</v>
          </cell>
          <cell r="H83">
            <v>527.74253343449561</v>
          </cell>
          <cell r="I83">
            <v>5871.7820000000002</v>
          </cell>
          <cell r="J83">
            <v>3619.8637144344957</v>
          </cell>
          <cell r="K83">
            <v>8.5318058486584221</v>
          </cell>
          <cell r="L83">
            <v>-25.118081030492007</v>
          </cell>
          <cell r="M83">
            <v>41.048142873237168</v>
          </cell>
          <cell r="N83">
            <v>10.326903489985867</v>
          </cell>
        </row>
        <row r="84">
          <cell r="G84">
            <v>950</v>
          </cell>
          <cell r="H84">
            <v>663.94665830719782</v>
          </cell>
          <cell r="I84">
            <v>5120.2079999999996</v>
          </cell>
          <cell r="J84">
            <v>4077.9367843071977</v>
          </cell>
          <cell r="K84">
            <v>53.054484174166333</v>
          </cell>
          <cell r="L84">
            <v>-18.060543401738414</v>
          </cell>
          <cell r="M84">
            <v>6.8326065742365643</v>
          </cell>
          <cell r="N84">
            <v>-18.405741992530878</v>
          </cell>
        </row>
        <row r="85">
          <cell r="G85">
            <v>300</v>
          </cell>
          <cell r="H85">
            <v>149.07616251723297</v>
          </cell>
          <cell r="I85">
            <v>1308.171</v>
          </cell>
          <cell r="J85">
            <v>828.73401651723304</v>
          </cell>
          <cell r="K85">
            <v>217.75621742998766</v>
          </cell>
          <cell r="L85">
            <v>90.770306404645709</v>
          </cell>
          <cell r="M85">
            <v>63.810705658870006</v>
          </cell>
          <cell r="N85">
            <v>15.186308070668673</v>
          </cell>
        </row>
        <row r="87">
          <cell r="H87">
            <v>650</v>
          </cell>
          <cell r="J87">
            <v>3858.8758420000004</v>
          </cell>
          <cell r="L87">
            <v>-25.937487274066314</v>
          </cell>
          <cell r="N87">
            <v>-24.229376890313659</v>
          </cell>
        </row>
        <row r="88">
          <cell r="H88">
            <v>650</v>
          </cell>
          <cell r="J88">
            <v>3703.5536910000001</v>
          </cell>
          <cell r="L88">
            <v>-12.385384430146587</v>
          </cell>
          <cell r="N88">
            <v>-17.772479472504045</v>
          </cell>
        </row>
        <row r="90">
          <cell r="H90">
            <v>270</v>
          </cell>
          <cell r="J90">
            <v>1602.4006079999999</v>
          </cell>
          <cell r="L90">
            <v>-3.1793474605734104</v>
          </cell>
          <cell r="N90">
            <v>-6.461066791853284</v>
          </cell>
        </row>
        <row r="91">
          <cell r="G91">
            <v>390</v>
          </cell>
          <cell r="H91">
            <v>151.61883114235684</v>
          </cell>
          <cell r="I91">
            <v>1678.9359999999999</v>
          </cell>
          <cell r="J91">
            <v>610.04928214235679</v>
          </cell>
          <cell r="K91">
            <v>68.261556117386164</v>
          </cell>
          <cell r="L91">
            <v>40.721211646962132</v>
          </cell>
          <cell r="M91">
            <v>-5.8190771039636644</v>
          </cell>
          <cell r="N91">
            <v>-28.097730657476305</v>
          </cell>
        </row>
        <row r="94">
          <cell r="G94">
            <v>580</v>
          </cell>
          <cell r="H94">
            <v>843.0098901030218</v>
          </cell>
          <cell r="I94">
            <v>3143.4769999999999</v>
          </cell>
          <cell r="J94">
            <v>4688.7263261030221</v>
          </cell>
          <cell r="K94">
            <v>-1.5596014182206375</v>
          </cell>
          <cell r="L94">
            <v>-23.789899173969957</v>
          </cell>
          <cell r="M94">
            <v>-14.81154473937454</v>
          </cell>
          <cell r="N94">
            <v>-30.73545608683304</v>
          </cell>
        </row>
        <row r="95">
          <cell r="H95">
            <v>650</v>
          </cell>
          <cell r="J95">
            <v>3542.1049889999999</v>
          </cell>
          <cell r="L95">
            <v>-16.654643350998896</v>
          </cell>
          <cell r="N95">
            <v>-15.409919074084371</v>
          </cell>
        </row>
        <row r="96">
          <cell r="G96">
            <v>130</v>
          </cell>
          <cell r="H96">
            <v>174.23353959311424</v>
          </cell>
          <cell r="I96">
            <v>724.29200000000003</v>
          </cell>
          <cell r="J96">
            <v>987.63627359311431</v>
          </cell>
          <cell r="K96">
            <v>-27.640697098391954</v>
          </cell>
          <cell r="L96">
            <v>-36.863481565667364</v>
          </cell>
          <cell r="M96">
            <v>-35.634508744490262</v>
          </cell>
          <cell r="N96">
            <v>-41.165396767974237</v>
          </cell>
        </row>
        <row r="98">
          <cell r="H98">
            <v>210</v>
          </cell>
          <cell r="J98">
            <v>1060.092586</v>
          </cell>
          <cell r="L98">
            <v>-30.739695663824435</v>
          </cell>
          <cell r="N98">
            <v>-32.894836563196463</v>
          </cell>
        </row>
        <row r="99">
          <cell r="G99">
            <v>190</v>
          </cell>
          <cell r="H99">
            <v>174.37959198486718</v>
          </cell>
          <cell r="I99">
            <v>1058.306</v>
          </cell>
          <cell r="J99">
            <v>977.85671798486715</v>
          </cell>
          <cell r="K99">
            <v>-6.5962697499729614</v>
          </cell>
          <cell r="L99">
            <v>-18.33464173135836</v>
          </cell>
          <cell r="M99">
            <v>-9.1740316271341698</v>
          </cell>
          <cell r="N99">
            <v>-16.114238191687235</v>
          </cell>
        </row>
        <row r="101">
          <cell r="G101">
            <v>130</v>
          </cell>
          <cell r="H101">
            <v>274.64451373780076</v>
          </cell>
          <cell r="I101">
            <v>642.01</v>
          </cell>
          <cell r="J101">
            <v>1438.3388987378007</v>
          </cell>
          <cell r="K101">
            <v>39.070155544620121</v>
          </cell>
          <cell r="L101">
            <v>0.55720964517040272</v>
          </cell>
          <cell r="M101">
            <v>-5.7219428025992158</v>
          </cell>
          <cell r="N101">
            <v>-21.53842516614894</v>
          </cell>
        </row>
        <row r="102">
          <cell r="G102">
            <v>95</v>
          </cell>
          <cell r="H102">
            <v>185.92553003416</v>
          </cell>
          <cell r="I102">
            <v>509.50599999999997</v>
          </cell>
          <cell r="J102">
            <v>1062.2264240341599</v>
          </cell>
          <cell r="K102">
            <v>4.1381200328857375</v>
          </cell>
          <cell r="L102">
            <v>-24.163244368710195</v>
          </cell>
          <cell r="M102">
            <v>-7.634603531416559</v>
          </cell>
          <cell r="N102">
            <v>-24.554151284549576</v>
          </cell>
        </row>
        <row r="103">
          <cell r="H103">
            <v>1100</v>
          </cell>
          <cell r="J103">
            <v>6430.5780219999997</v>
          </cell>
          <cell r="L103">
            <v>-15.513018374340149</v>
          </cell>
          <cell r="N103">
            <v>-19.209287145526901</v>
          </cell>
        </row>
        <row r="104">
          <cell r="H104">
            <v>500</v>
          </cell>
          <cell r="J104">
            <v>2894.8981159999998</v>
          </cell>
          <cell r="L104">
            <v>-14.289144532105368</v>
          </cell>
          <cell r="N104">
            <v>-17.82477439395096</v>
          </cell>
        </row>
        <row r="105">
          <cell r="H105">
            <v>150</v>
          </cell>
          <cell r="J105">
            <v>755.76532200000008</v>
          </cell>
          <cell r="L105">
            <v>-6.8021668719877084</v>
          </cell>
          <cell r="N105">
            <v>-1.5010049750048466</v>
          </cell>
        </row>
        <row r="107">
          <cell r="G107">
            <v>150</v>
          </cell>
          <cell r="H107">
            <v>60.932548760025242</v>
          </cell>
          <cell r="I107">
            <v>2286.7370000000001</v>
          </cell>
          <cell r="J107">
            <v>923.85745676002534</v>
          </cell>
          <cell r="K107">
            <v>-73.290978760986306</v>
          </cell>
          <cell r="L107">
            <v>-79.898662831379397</v>
          </cell>
          <cell r="M107">
            <v>-9.7784998782836254</v>
          </cell>
          <cell r="N107">
            <v>-27.914110570957291</v>
          </cell>
        </row>
        <row r="108">
          <cell r="G108">
            <v>850</v>
          </cell>
          <cell r="H108">
            <v>788.09368187181587</v>
          </cell>
          <cell r="I108">
            <v>5456.4189999999999</v>
          </cell>
          <cell r="J108">
            <v>4722.7646808718155</v>
          </cell>
          <cell r="K108">
            <v>-31.602968913951699</v>
          </cell>
          <cell r="L108">
            <v>-43.041519072227509</v>
          </cell>
          <cell r="M108">
            <v>-16.058746980708378</v>
          </cell>
          <cell r="N108">
            <v>-32.325637959874328</v>
          </cell>
        </row>
        <row r="109">
          <cell r="H109">
            <v>450</v>
          </cell>
          <cell r="J109">
            <v>2439.3385830000002</v>
          </cell>
          <cell r="L109">
            <v>-8.4428874544814647</v>
          </cell>
          <cell r="N109">
            <v>-3.6463152568683768</v>
          </cell>
        </row>
        <row r="110">
          <cell r="G110">
            <v>150</v>
          </cell>
          <cell r="H110">
            <v>650.26541972834559</v>
          </cell>
          <cell r="I110">
            <v>859.67200000000003</v>
          </cell>
          <cell r="J110">
            <v>3818.1737787283455</v>
          </cell>
          <cell r="K110">
            <v>-10.781199814424909</v>
          </cell>
          <cell r="L110">
            <v>-24.218481226330496</v>
          </cell>
          <cell r="M110">
            <v>-15.404515776681109</v>
          </cell>
          <cell r="N110">
            <v>-24.084413208556725</v>
          </cell>
        </row>
        <row r="111">
          <cell r="H111">
            <v>195</v>
          </cell>
          <cell r="J111">
            <v>1043.118745</v>
          </cell>
          <cell r="L111">
            <v>-0.40279815427282983</v>
          </cell>
          <cell r="N111">
            <v>5.3954793606512084</v>
          </cell>
        </row>
        <row r="112">
          <cell r="H112">
            <v>6700</v>
          </cell>
          <cell r="J112">
            <v>38269.180055999997</v>
          </cell>
          <cell r="L112">
            <v>-0.45185942547769287</v>
          </cell>
          <cell r="N112">
            <v>-11.446312110267868</v>
          </cell>
        </row>
        <row r="113">
          <cell r="H113">
            <v>210</v>
          </cell>
          <cell r="J113">
            <v>1050.800346</v>
          </cell>
          <cell r="L113">
            <v>1.6042193426081326</v>
          </cell>
          <cell r="N113">
            <v>-22.247615036833636</v>
          </cell>
        </row>
        <row r="114">
          <cell r="H114">
            <v>450</v>
          </cell>
          <cell r="J114">
            <v>3450.4919829999999</v>
          </cell>
          <cell r="L114">
            <v>-68.480305565086084</v>
          </cell>
          <cell r="N114">
            <v>-66.515686196733185</v>
          </cell>
        </row>
        <row r="115">
          <cell r="H115">
            <v>160</v>
          </cell>
          <cell r="J115">
            <v>983.96552500000007</v>
          </cell>
          <cell r="L115">
            <v>-5.8316892821477779</v>
          </cell>
          <cell r="N115">
            <v>0.9470822886825232</v>
          </cell>
        </row>
        <row r="116">
          <cell r="H116">
            <v>3650</v>
          </cell>
          <cell r="J116">
            <v>19721.404669</v>
          </cell>
          <cell r="L116">
            <v>-9.5891523957325688</v>
          </cell>
          <cell r="N116">
            <v>-12.347714969344736</v>
          </cell>
        </row>
        <row r="117">
          <cell r="H117">
            <v>200</v>
          </cell>
          <cell r="J117">
            <v>1166.4680800000001</v>
          </cell>
          <cell r="L117">
            <v>-3.9684587860018041</v>
          </cell>
          <cell r="N117">
            <v>-4.2608834262955639</v>
          </cell>
        </row>
        <row r="118">
          <cell r="H118">
            <v>605.54223398098384</v>
          </cell>
          <cell r="J118">
            <v>3659.4623679809838</v>
          </cell>
          <cell r="L118">
            <v>-21.279684144772517</v>
          </cell>
          <cell r="N118">
            <v>-16.017305840311607</v>
          </cell>
        </row>
        <row r="119">
          <cell r="G119">
            <v>8000</v>
          </cell>
          <cell r="H119">
            <v>225.54223398098389</v>
          </cell>
          <cell r="I119">
            <v>69954</v>
          </cell>
          <cell r="J119">
            <v>1627.3076129809838</v>
          </cell>
          <cell r="K119">
            <v>-37.714107754593584</v>
          </cell>
          <cell r="L119">
            <v>-24.098780215140749</v>
          </cell>
          <cell r="M119">
            <v>9.9145245427691577</v>
          </cell>
          <cell r="N119">
            <v>3.6690229687818885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G9">
            <v>81030</v>
          </cell>
          <cell r="I9">
            <v>83420</v>
          </cell>
          <cell r="K9">
            <v>90.04604802741305</v>
          </cell>
          <cell r="M9">
            <v>85.83636279860589</v>
          </cell>
        </row>
        <row r="10">
          <cell r="G10">
            <v>21466.201835999993</v>
          </cell>
          <cell r="I10">
            <v>21943.826099428195</v>
          </cell>
          <cell r="K10">
            <v>91.599518410070687</v>
          </cell>
          <cell r="M10">
            <v>85.004547065294275</v>
          </cell>
        </row>
        <row r="11">
          <cell r="G11">
            <v>59563.798164000007</v>
          </cell>
          <cell r="I11">
            <v>61476.173900571805</v>
          </cell>
          <cell r="K11">
            <v>89.499030873978697</v>
          </cell>
          <cell r="M11">
            <v>86.137234554061777</v>
          </cell>
        </row>
        <row r="12">
          <cell r="G12">
            <v>506.82353599999999</v>
          </cell>
          <cell r="I12">
            <v>425.31465657181957</v>
          </cell>
          <cell r="K12">
            <v>104.73684871599929</v>
          </cell>
          <cell r="M12">
            <v>70.22327682744573</v>
          </cell>
        </row>
        <row r="13">
          <cell r="G13">
            <v>59056.974628000004</v>
          </cell>
          <cell r="I13">
            <v>61050.859243999985</v>
          </cell>
          <cell r="K13">
            <v>89.387425454800862</v>
          </cell>
          <cell r="M13">
            <v>86.273439472271662</v>
          </cell>
        </row>
        <row r="15">
          <cell r="G15">
            <v>1829.587256</v>
          </cell>
          <cell r="I15">
            <v>2299.5095630000005</v>
          </cell>
          <cell r="K15">
            <v>72.754517469546045</v>
          </cell>
          <cell r="M15">
            <v>72.430848417061995</v>
          </cell>
        </row>
        <row r="16">
          <cell r="G16">
            <v>981.96040500000004</v>
          </cell>
          <cell r="I16">
            <v>1767.5252789999997</v>
          </cell>
          <cell r="K16">
            <v>116.19212830721928</v>
          </cell>
          <cell r="M16">
            <v>213.07207153952027</v>
          </cell>
        </row>
        <row r="17">
          <cell r="F17">
            <v>111.17</v>
          </cell>
          <cell r="G17">
            <v>648.03964800000006</v>
          </cell>
          <cell r="H17">
            <v>164.70400000000001</v>
          </cell>
          <cell r="I17">
            <v>970.2185629771692</v>
          </cell>
          <cell r="J17">
            <v>106.68086903116844</v>
          </cell>
          <cell r="K17">
            <v>104.49314039988731</v>
          </cell>
          <cell r="L17">
            <v>113.21107475736163</v>
          </cell>
          <cell r="M17">
            <v>109.93909159721291</v>
          </cell>
        </row>
        <row r="18">
          <cell r="F18">
            <v>552.61300000000006</v>
          </cell>
          <cell r="G18">
            <v>1227.818272</v>
          </cell>
          <cell r="H18">
            <v>463.50799999999992</v>
          </cell>
          <cell r="I18">
            <v>1176.9013353886885</v>
          </cell>
          <cell r="J18">
            <v>91.908240279676562</v>
          </cell>
          <cell r="K18">
            <v>92.148981993379707</v>
          </cell>
          <cell r="L18">
            <v>105.96042840650608</v>
          </cell>
          <cell r="M18">
            <v>117.31701182738341</v>
          </cell>
        </row>
        <row r="19">
          <cell r="F19">
            <v>21.323</v>
          </cell>
          <cell r="G19">
            <v>35.212209999999999</v>
          </cell>
          <cell r="H19">
            <v>27.320999999999998</v>
          </cell>
          <cell r="I19">
            <v>46.868366635354008</v>
          </cell>
          <cell r="J19">
            <v>80.327745338105103</v>
          </cell>
          <cell r="K19">
            <v>75.725034602620454</v>
          </cell>
          <cell r="L19">
            <v>89.025383687966368</v>
          </cell>
          <cell r="M19">
            <v>84.078109142380569</v>
          </cell>
        </row>
        <row r="20">
          <cell r="F20">
            <v>76.192999999999998</v>
          </cell>
          <cell r="G20">
            <v>233.454564</v>
          </cell>
          <cell r="H20">
            <v>80.280999999999992</v>
          </cell>
          <cell r="I20">
            <v>264.72687967419165</v>
          </cell>
          <cell r="J20">
            <v>143.43831773941525</v>
          </cell>
          <cell r="K20">
            <v>93.983418726338755</v>
          </cell>
          <cell r="L20">
            <v>113.97722755409163</v>
          </cell>
          <cell r="M20">
            <v>85.036004714451792</v>
          </cell>
        </row>
        <row r="21">
          <cell r="F21">
            <v>1854.8610000000001</v>
          </cell>
          <cell r="G21">
            <v>981.39159600000005</v>
          </cell>
          <cell r="H21">
            <v>2415.1310000000003</v>
          </cell>
          <cell r="I21">
            <v>1318.0572468221758</v>
          </cell>
          <cell r="J21">
            <v>123.40713033967117</v>
          </cell>
          <cell r="K21">
            <v>134.27118431402957</v>
          </cell>
          <cell r="L21">
            <v>121.34903667154884</v>
          </cell>
          <cell r="M21">
            <v>134.99511162985834</v>
          </cell>
        </row>
        <row r="22">
          <cell r="F22">
            <v>977.43799999999999</v>
          </cell>
          <cell r="G22">
            <v>372.75030600000002</v>
          </cell>
          <cell r="H22">
            <v>552.93799999999999</v>
          </cell>
          <cell r="I22">
            <v>231.8925610981986</v>
          </cell>
          <cell r="J22">
            <v>102.51451813022634</v>
          </cell>
          <cell r="K22">
            <v>90.855424950911541</v>
          </cell>
          <cell r="L22">
            <v>70.91949157977092</v>
          </cell>
          <cell r="M22">
            <v>67.473875373278645</v>
          </cell>
        </row>
        <row r="26">
          <cell r="F26">
            <v>7856.0150000000003</v>
          </cell>
          <cell r="G26">
            <v>336.508487</v>
          </cell>
          <cell r="H26">
            <v>7825.8980000000001</v>
          </cell>
          <cell r="I26">
            <v>343.62700610480368</v>
          </cell>
          <cell r="J26">
            <v>73.494978944140371</v>
          </cell>
          <cell r="K26">
            <v>74.468598018251825</v>
          </cell>
          <cell r="L26">
            <v>126.55583965137014</v>
          </cell>
          <cell r="M26">
            <v>120.44405174852766</v>
          </cell>
        </row>
        <row r="28">
          <cell r="F28">
            <v>724.02</v>
          </cell>
          <cell r="G28">
            <v>506.82353599999999</v>
          </cell>
          <cell r="H28">
            <v>644.68200000000002</v>
          </cell>
          <cell r="I28">
            <v>425.31465657181957</v>
          </cell>
          <cell r="J28">
            <v>122.73023148587625</v>
          </cell>
          <cell r="K28">
            <v>104.73684871599929</v>
          </cell>
          <cell r="L28">
            <v>98.098685742197318</v>
          </cell>
          <cell r="M28">
            <v>70.22327682744573</v>
          </cell>
        </row>
        <row r="29">
          <cell r="F29">
            <v>554.26</v>
          </cell>
          <cell r="G29">
            <v>488.33577500000001</v>
          </cell>
          <cell r="H29">
            <v>478.77299999999991</v>
          </cell>
          <cell r="I29">
            <v>385.36956978296814</v>
          </cell>
          <cell r="J29">
            <v>102.79969953539269</v>
          </cell>
          <cell r="K29">
            <v>110.3574559409175</v>
          </cell>
          <cell r="L29">
            <v>89.513704520809142</v>
          </cell>
          <cell r="M29">
            <v>66.344492488102262</v>
          </cell>
        </row>
        <row r="30">
          <cell r="G30">
            <v>578.89558199999999</v>
          </cell>
          <cell r="I30">
            <v>671.368112</v>
          </cell>
          <cell r="K30">
            <v>72.670211334646524</v>
          </cell>
          <cell r="M30">
            <v>79.552794986955703</v>
          </cell>
        </row>
        <row r="31">
          <cell r="G31">
            <v>584.08227599999998</v>
          </cell>
          <cell r="I31">
            <v>626.07292800000016</v>
          </cell>
          <cell r="K31">
            <v>104.00306852728323</v>
          </cell>
          <cell r="M31">
            <v>102.22274329066892</v>
          </cell>
        </row>
        <row r="33">
          <cell r="F33">
            <v>442.31900000000002</v>
          </cell>
          <cell r="G33">
            <v>519.03239599999995</v>
          </cell>
          <cell r="H33">
            <v>445.137</v>
          </cell>
          <cell r="I33">
            <v>521.44842914300546</v>
          </cell>
          <cell r="J33">
            <v>107.58668833064155</v>
          </cell>
          <cell r="K33">
            <v>82.131668554371871</v>
          </cell>
          <cell r="L33">
            <v>108.60152092924531</v>
          </cell>
          <cell r="M33">
            <v>81.423718730764705</v>
          </cell>
        </row>
        <row r="34">
          <cell r="G34">
            <v>1122.7351630000001</v>
          </cell>
          <cell r="I34">
            <v>1247.4209549999998</v>
          </cell>
          <cell r="K34">
            <v>80.42298352213831</v>
          </cell>
          <cell r="M34">
            <v>81.49274987797213</v>
          </cell>
        </row>
        <row r="35">
          <cell r="F35">
            <v>381.78800000000001</v>
          </cell>
          <cell r="G35">
            <v>531.30461400000002</v>
          </cell>
          <cell r="H35">
            <v>384.57799999999997</v>
          </cell>
          <cell r="I35">
            <v>518.5292726766728</v>
          </cell>
          <cell r="J35">
            <v>93.896071636740146</v>
          </cell>
          <cell r="K35">
            <v>74.292876911021025</v>
          </cell>
          <cell r="L35">
            <v>101.098849100153</v>
          </cell>
          <cell r="M35">
            <v>80.198465454378294</v>
          </cell>
        </row>
        <row r="37">
          <cell r="G37">
            <v>821.48960799999998</v>
          </cell>
          <cell r="I37">
            <v>1020.661463</v>
          </cell>
          <cell r="K37">
            <v>86.194497017894463</v>
          </cell>
          <cell r="M37">
            <v>94.484169974187978</v>
          </cell>
        </row>
        <row r="39">
          <cell r="G39">
            <v>2813.4043069999998</v>
          </cell>
          <cell r="I39">
            <v>3196.7319280000002</v>
          </cell>
          <cell r="K39">
            <v>69.949517100056056</v>
          </cell>
          <cell r="M39">
            <v>72.293511173495091</v>
          </cell>
        </row>
        <row r="40">
          <cell r="G40">
            <v>485.28642300000001</v>
          </cell>
          <cell r="I40">
            <v>563.37321799999995</v>
          </cell>
          <cell r="K40">
            <v>111.8443322566546</v>
          </cell>
          <cell r="M40">
            <v>109.68160928925053</v>
          </cell>
        </row>
        <row r="41">
          <cell r="F41">
            <v>373.84399999999999</v>
          </cell>
          <cell r="G41">
            <v>940.84567800000002</v>
          </cell>
          <cell r="H41">
            <v>454.44900000000001</v>
          </cell>
          <cell r="I41">
            <v>1106.329066641244</v>
          </cell>
          <cell r="J41">
            <v>84.905111876232084</v>
          </cell>
          <cell r="K41">
            <v>65.012462310901512</v>
          </cell>
          <cell r="L41">
            <v>109.89823901257019</v>
          </cell>
          <cell r="M41">
            <v>83.365994829975023</v>
          </cell>
        </row>
        <row r="42">
          <cell r="G42">
            <v>7171.447408</v>
          </cell>
          <cell r="I42">
            <v>8578.3043939999989</v>
          </cell>
          <cell r="K42">
            <v>82.33048962968941</v>
          </cell>
          <cell r="M42">
            <v>86.869400345301386</v>
          </cell>
        </row>
        <row r="44">
          <cell r="G44">
            <v>4329.6115870000003</v>
          </cell>
          <cell r="I44">
            <v>5671.5083999999997</v>
          </cell>
          <cell r="K44">
            <v>81.71154997031951</v>
          </cell>
          <cell r="M44">
            <v>87.240368249369212</v>
          </cell>
        </row>
        <row r="45">
          <cell r="G45">
            <v>482.73552100000001</v>
          </cell>
          <cell r="I45">
            <v>482.5887229999999</v>
          </cell>
          <cell r="K45">
            <v>85.863687624999002</v>
          </cell>
          <cell r="M45">
            <v>78.426221612908066</v>
          </cell>
        </row>
        <row r="49">
          <cell r="F49">
            <v>2299.6880000000001</v>
          </cell>
          <cell r="G49">
            <v>1720.3063299999999</v>
          </cell>
          <cell r="H49">
            <v>2933.683</v>
          </cell>
          <cell r="I49">
            <v>2409.8763007784696</v>
          </cell>
          <cell r="J49">
            <v>101.35123938532271</v>
          </cell>
          <cell r="K49">
            <v>75.046506960208319</v>
          </cell>
          <cell r="L49">
            <v>115.87862791831213</v>
          </cell>
          <cell r="M49">
            <v>89.429562914517533</v>
          </cell>
        </row>
        <row r="50">
          <cell r="G50">
            <v>1027.496365</v>
          </cell>
          <cell r="I50">
            <v>1020.57602</v>
          </cell>
          <cell r="K50">
            <v>88.040403752989164</v>
          </cell>
          <cell r="M50">
            <v>81.624705591500174</v>
          </cell>
        </row>
        <row r="51">
          <cell r="G51">
            <v>1047.4461510000001</v>
          </cell>
          <cell r="I51">
            <v>1082.358862</v>
          </cell>
          <cell r="K51">
            <v>92.318965699016758</v>
          </cell>
          <cell r="M51">
            <v>81.872170522636807</v>
          </cell>
        </row>
        <row r="52">
          <cell r="G52">
            <v>12034.42908</v>
          </cell>
          <cell r="I52">
            <v>13177.236479000001</v>
          </cell>
          <cell r="K52">
            <v>90.974125874195437</v>
          </cell>
          <cell r="M52">
            <v>90.477297159802433</v>
          </cell>
        </row>
        <row r="53">
          <cell r="G53">
            <v>13424.802538</v>
          </cell>
          <cell r="I53">
            <v>10866.451331</v>
          </cell>
          <cell r="K53">
            <v>87.779629627766369</v>
          </cell>
          <cell r="M53">
            <v>75.988343489325644</v>
          </cell>
        </row>
        <row r="54">
          <cell r="G54">
            <v>1269.490078</v>
          </cell>
          <cell r="I54">
            <v>1431.7517949999999</v>
          </cell>
          <cell r="K54">
            <v>88.991604782540293</v>
          </cell>
          <cell r="M54">
            <v>107.83682739970108</v>
          </cell>
        </row>
        <row r="55">
          <cell r="G55">
            <v>9850.5238050000007</v>
          </cell>
          <cell r="I55">
            <v>9877.9682689999972</v>
          </cell>
          <cell r="K55">
            <v>97.017157302507741</v>
          </cell>
          <cell r="M55">
            <v>87.14078620049925</v>
          </cell>
        </row>
        <row r="56">
          <cell r="G56">
            <v>784.23974799999996</v>
          </cell>
          <cell r="I56">
            <v>785.71036000000004</v>
          </cell>
          <cell r="K56">
            <v>102.2641888614979</v>
          </cell>
          <cell r="M56">
            <v>87.121427350613672</v>
          </cell>
        </row>
        <row r="57">
          <cell r="G57">
            <v>3147.8155099999999</v>
          </cell>
          <cell r="I57">
            <v>3449.431454</v>
          </cell>
          <cell r="K57">
            <v>108.21149327706856</v>
          </cell>
          <cell r="M57">
            <v>120.60303335917837</v>
          </cell>
        </row>
        <row r="58">
          <cell r="G58">
            <v>564.10695699999997</v>
          </cell>
          <cell r="I58">
            <v>631.32747300000005</v>
          </cell>
          <cell r="K58">
            <v>67.811659936848116</v>
          </cell>
          <cell r="M58">
            <v>83.563076194570655</v>
          </cell>
        </row>
        <row r="59">
          <cell r="G59">
            <v>868.60813599999994</v>
          </cell>
          <cell r="I59">
            <v>891.33692299999996</v>
          </cell>
          <cell r="K59">
            <v>106.64382354281055</v>
          </cell>
          <cell r="M59">
            <v>78.112047963104814</v>
          </cell>
        </row>
      </sheetData>
      <sheetData sheetId="10">
        <row r="8">
          <cell r="H8">
            <v>76190</v>
          </cell>
          <cell r="J8">
            <v>76010</v>
          </cell>
          <cell r="L8">
            <v>86.38630764124558</v>
          </cell>
          <cell r="N8">
            <v>77.704230603335915</v>
          </cell>
        </row>
        <row r="9">
          <cell r="H9">
            <v>27489.691325</v>
          </cell>
          <cell r="J9">
            <v>25733.114261000002</v>
          </cell>
          <cell r="L9">
            <v>90.974322588016094</v>
          </cell>
          <cell r="N9">
            <v>72.576807685502914</v>
          </cell>
        </row>
        <row r="10">
          <cell r="H10">
            <v>48700.308675</v>
          </cell>
          <cell r="J10">
            <v>50276.885738999998</v>
          </cell>
          <cell r="L10">
            <v>83.995202761097033</v>
          </cell>
          <cell r="N10">
            <v>80.619407129478077</v>
          </cell>
        </row>
        <row r="12">
          <cell r="H12">
            <v>663.65835100000004</v>
          </cell>
          <cell r="J12">
            <v>597.81603999999993</v>
          </cell>
          <cell r="L12">
            <v>121.87923880957395</v>
          </cell>
          <cell r="N12">
            <v>86.037429814129666</v>
          </cell>
        </row>
        <row r="13">
          <cell r="H13">
            <v>316.62486799999999</v>
          </cell>
          <cell r="J13">
            <v>301.71108200000003</v>
          </cell>
          <cell r="L13">
            <v>93.747267116132221</v>
          </cell>
          <cell r="N13">
            <v>82.084427460831975</v>
          </cell>
        </row>
        <row r="14">
          <cell r="H14">
            <v>418.68500899999998</v>
          </cell>
          <cell r="J14">
            <v>482.78605399999998</v>
          </cell>
          <cell r="L14">
            <v>104.20439779110424</v>
          </cell>
          <cell r="N14">
            <v>100.28699089740685</v>
          </cell>
        </row>
        <row r="15">
          <cell r="G15">
            <v>567.57899999999995</v>
          </cell>
          <cell r="H15">
            <v>759.81909199999996</v>
          </cell>
          <cell r="I15">
            <v>782.827</v>
          </cell>
          <cell r="J15">
            <v>960.35164704947897</v>
          </cell>
          <cell r="K15">
            <v>118.02972895412141</v>
          </cell>
          <cell r="L15">
            <v>102.78543671770468</v>
          </cell>
          <cell r="M15">
            <v>113.61521357994589</v>
          </cell>
          <cell r="N15">
            <v>97.830490483187631</v>
          </cell>
        </row>
        <row r="17">
          <cell r="G17">
            <v>2187.5940000000001</v>
          </cell>
          <cell r="H17">
            <v>738.49597400000005</v>
          </cell>
          <cell r="I17">
            <v>1470.6169999999997</v>
          </cell>
          <cell r="J17">
            <v>486.88230149373896</v>
          </cell>
          <cell r="K17">
            <v>104.82178666149169</v>
          </cell>
          <cell r="L17">
            <v>109.01849371023118</v>
          </cell>
          <cell r="M17">
            <v>59.70943045673571</v>
          </cell>
          <cell r="N17">
            <v>52.422862895885572</v>
          </cell>
        </row>
        <row r="22">
          <cell r="H22">
            <v>1159.7723430000001</v>
          </cell>
          <cell r="J22">
            <v>1331.7436819999998</v>
          </cell>
          <cell r="L22">
            <v>107.547708271296</v>
          </cell>
          <cell r="N22">
            <v>84.484269750182534</v>
          </cell>
        </row>
        <row r="24">
          <cell r="G24">
            <v>4326.5259999999998</v>
          </cell>
          <cell r="H24">
            <v>509.33554500000002</v>
          </cell>
          <cell r="I24">
            <v>4820.7340000000004</v>
          </cell>
          <cell r="J24">
            <v>539.58633442854909</v>
          </cell>
          <cell r="K24">
            <v>70.538474418401421</v>
          </cell>
          <cell r="L24">
            <v>60.671557032608789</v>
          </cell>
          <cell r="M24">
            <v>78.070855194298005</v>
          </cell>
          <cell r="N24">
            <v>64.047201812056244</v>
          </cell>
        </row>
        <row r="25">
          <cell r="G25">
            <v>8572.3510000000006</v>
          </cell>
          <cell r="H25">
            <v>1474.0611730000001</v>
          </cell>
          <cell r="I25">
            <v>13445.065000000001</v>
          </cell>
          <cell r="J25">
            <v>1937.2671947362992</v>
          </cell>
          <cell r="K25">
            <v>135.33251093098389</v>
          </cell>
          <cell r="L25">
            <v>100.89934811355945</v>
          </cell>
          <cell r="M25">
            <v>131.32543300799233</v>
          </cell>
          <cell r="N25">
            <v>68.883412357760292</v>
          </cell>
        </row>
        <row r="26">
          <cell r="G26">
            <v>2705.634</v>
          </cell>
          <cell r="H26">
            <v>1702.469934</v>
          </cell>
          <cell r="I26">
            <v>3166.1480000000001</v>
          </cell>
          <cell r="J26">
            <v>1917.3937804344957</v>
          </cell>
          <cell r="K26">
            <v>168.63174781842898</v>
          </cell>
          <cell r="L26">
            <v>146.36434803792139</v>
          </cell>
          <cell r="M26">
            <v>123.75016611295682</v>
          </cell>
          <cell r="N26">
            <v>90.534410519019403</v>
          </cell>
        </row>
        <row r="27">
          <cell r="G27">
            <v>2593.1570000000002</v>
          </cell>
          <cell r="H27">
            <v>2240.6074680000002</v>
          </cell>
          <cell r="I27">
            <v>2527.0509999999995</v>
          </cell>
          <cell r="J27">
            <v>1837.3293163071976</v>
          </cell>
          <cell r="K27">
            <v>98.402059449763541</v>
          </cell>
          <cell r="L27">
            <v>91.698712496007445</v>
          </cell>
          <cell r="M27">
            <v>117.13018755283962</v>
          </cell>
          <cell r="N27">
            <v>71.928627638558865</v>
          </cell>
        </row>
        <row r="28">
          <cell r="G28">
            <v>573.09799999999996</v>
          </cell>
          <cell r="H28">
            <v>428.039806</v>
          </cell>
          <cell r="I28">
            <v>735.07300000000009</v>
          </cell>
          <cell r="J28">
            <v>400.69421051723305</v>
          </cell>
          <cell r="K28">
            <v>176.79588348891588</v>
          </cell>
          <cell r="L28">
            <v>150.2454682607796</v>
          </cell>
          <cell r="M28">
            <v>154.93846286799501</v>
          </cell>
          <cell r="N28">
            <v>92.202841920237987</v>
          </cell>
        </row>
        <row r="30">
          <cell r="H30">
            <v>1847.9916390000001</v>
          </cell>
          <cell r="J30">
            <v>2010.8842030000003</v>
          </cell>
          <cell r="L30">
            <v>78.770140100642408</v>
          </cell>
          <cell r="N30">
            <v>73.208704264763085</v>
          </cell>
        </row>
        <row r="31">
          <cell r="H31">
            <v>1774.303146</v>
          </cell>
          <cell r="J31">
            <v>1929.2505450000001</v>
          </cell>
          <cell r="L31">
            <v>78.760546671248775</v>
          </cell>
          <cell r="N31">
            <v>85.696852905243176</v>
          </cell>
        </row>
        <row r="33">
          <cell r="H33">
            <v>808.672595</v>
          </cell>
          <cell r="J33">
            <v>793.72801299999992</v>
          </cell>
          <cell r="L33">
            <v>94.33218844019882</v>
          </cell>
          <cell r="N33">
            <v>92.744346132857075</v>
          </cell>
        </row>
        <row r="34">
          <cell r="G34">
            <v>612.9</v>
          </cell>
          <cell r="H34">
            <v>237.52343500000001</v>
          </cell>
          <cell r="I34">
            <v>1066.0360000000001</v>
          </cell>
          <cell r="J34">
            <v>372.52584714235678</v>
          </cell>
          <cell r="K34">
            <v>65.917897854683787</v>
          </cell>
          <cell r="L34">
            <v>53.805523784294721</v>
          </cell>
          <cell r="M34">
            <v>124.99278912107007</v>
          </cell>
          <cell r="N34">
            <v>91.530980577944504</v>
          </cell>
        </row>
        <row r="37">
          <cell r="G37">
            <v>1539.1289999999999</v>
          </cell>
          <cell r="H37">
            <v>2293.921288</v>
          </cell>
          <cell r="I37">
            <v>1604.348</v>
          </cell>
          <cell r="J37">
            <v>2394.8050381030221</v>
          </cell>
          <cell r="K37">
            <v>82.095812024348248</v>
          </cell>
          <cell r="L37">
            <v>68.883286016554337</v>
          </cell>
          <cell r="M37">
            <v>88.38258050903714</v>
          </cell>
          <cell r="N37">
            <v>69.633719465327076</v>
          </cell>
        </row>
        <row r="38">
          <cell r="H38">
            <v>1655.659762</v>
          </cell>
          <cell r="J38">
            <v>1886.4452269999999</v>
          </cell>
          <cell r="L38">
            <v>86.595164742695843</v>
          </cell>
          <cell r="N38">
            <v>82.905282353369714</v>
          </cell>
        </row>
        <row r="39">
          <cell r="G39">
            <v>362.12900000000002</v>
          </cell>
          <cell r="H39">
            <v>496.152466</v>
          </cell>
          <cell r="I39">
            <v>362.16300000000001</v>
          </cell>
          <cell r="J39">
            <v>491.48380759311431</v>
          </cell>
          <cell r="K39">
            <v>58.361872652053457</v>
          </cell>
          <cell r="L39">
            <v>55.464535765305634</v>
          </cell>
          <cell r="M39">
            <v>71.745138086851796</v>
          </cell>
          <cell r="N39">
            <v>62.679216987964757</v>
          </cell>
        </row>
        <row r="41">
          <cell r="H41">
            <v>464.82172300000002</v>
          </cell>
          <cell r="J41">
            <v>595.27086299999996</v>
          </cell>
          <cell r="L41">
            <v>68.411107581395726</v>
          </cell>
          <cell r="N41">
            <v>66.119565551931544</v>
          </cell>
        </row>
        <row r="42">
          <cell r="G42">
            <v>496.67099999999999</v>
          </cell>
          <cell r="H42">
            <v>461.15076599999998</v>
          </cell>
          <cell r="I42">
            <v>561.63499999999999</v>
          </cell>
          <cell r="J42">
            <v>516.70595198486717</v>
          </cell>
          <cell r="K42">
            <v>89.604899962113706</v>
          </cell>
          <cell r="L42">
            <v>85.140489957107391</v>
          </cell>
          <cell r="M42">
            <v>91.933862814938976</v>
          </cell>
          <cell r="N42">
            <v>82.796765673643336</v>
          </cell>
        </row>
        <row r="44">
          <cell r="G44">
            <v>242.06800000000001</v>
          </cell>
          <cell r="H44">
            <v>575.65749600000004</v>
          </cell>
          <cell r="I44">
            <v>399.94200000000001</v>
          </cell>
          <cell r="J44">
            <v>862.68140273780068</v>
          </cell>
          <cell r="K44">
            <v>65.5735395700993</v>
          </cell>
          <cell r="L44">
            <v>60.642838607569104</v>
          </cell>
          <cell r="M44">
            <v>128.26053492399458</v>
          </cell>
          <cell r="N44">
            <v>97.597518349190096</v>
          </cell>
        </row>
        <row r="45">
          <cell r="G45">
            <v>240.762</v>
          </cell>
          <cell r="H45">
            <v>504.96569699999998</v>
          </cell>
          <cell r="I45">
            <v>268.74399999999997</v>
          </cell>
          <cell r="J45">
            <v>557.26072703415991</v>
          </cell>
          <cell r="K45">
            <v>87.698427152920956</v>
          </cell>
          <cell r="L45">
            <v>74.290277220775351</v>
          </cell>
          <cell r="M45">
            <v>96.989382357823899</v>
          </cell>
          <cell r="N45">
            <v>76.524469056251576</v>
          </cell>
        </row>
        <row r="46">
          <cell r="H46">
            <v>2984.7847649999999</v>
          </cell>
          <cell r="J46">
            <v>3445.7932569999998</v>
          </cell>
          <cell r="L46">
            <v>82.821497882710233</v>
          </cell>
          <cell r="N46">
            <v>79.110445063440068</v>
          </cell>
        </row>
        <row r="47">
          <cell r="H47">
            <v>1385.552203</v>
          </cell>
          <cell r="J47">
            <v>1509.3459129999999</v>
          </cell>
          <cell r="L47">
            <v>87.654126049498572</v>
          </cell>
          <cell r="N47">
            <v>77.715940284731474</v>
          </cell>
        </row>
        <row r="48">
          <cell r="H48">
            <v>364.35430100000002</v>
          </cell>
          <cell r="J48">
            <v>391.41102100000006</v>
          </cell>
          <cell r="L48">
            <v>105.26436277211477</v>
          </cell>
          <cell r="N48">
            <v>92.938704212554697</v>
          </cell>
        </row>
        <row r="50">
          <cell r="G50">
            <v>1238.2339999999999</v>
          </cell>
          <cell r="H50">
            <v>484.64543600000002</v>
          </cell>
          <cell r="I50">
            <v>1048.5030000000002</v>
          </cell>
          <cell r="J50">
            <v>439.21202076002533</v>
          </cell>
          <cell r="K50">
            <v>139.92214205402593</v>
          </cell>
          <cell r="L50">
            <v>120.98970576237242</v>
          </cell>
          <cell r="M50">
            <v>63.5596580094033</v>
          </cell>
          <cell r="N50">
            <v>49.851596897493302</v>
          </cell>
        </row>
        <row r="51">
          <cell r="G51">
            <v>2736.4189999999999</v>
          </cell>
          <cell r="H51">
            <v>2269.2727500000001</v>
          </cell>
          <cell r="I51">
            <v>2720</v>
          </cell>
          <cell r="J51">
            <v>2453.4919308718154</v>
          </cell>
          <cell r="K51">
            <v>90.713891222321735</v>
          </cell>
          <cell r="L51">
            <v>72.099260922135329</v>
          </cell>
          <cell r="M51">
            <v>78.076897132252782</v>
          </cell>
          <cell r="N51">
            <v>64.039225939218483</v>
          </cell>
        </row>
        <row r="52">
          <cell r="H52">
            <v>1173.1254449999999</v>
          </cell>
          <cell r="J52">
            <v>1266.2131380000003</v>
          </cell>
          <cell r="L52">
            <v>100.38650962932276</v>
          </cell>
          <cell r="N52">
            <v>92.896128416326889</v>
          </cell>
        </row>
        <row r="53">
          <cell r="G53">
            <v>409.55700000000002</v>
          </cell>
          <cell r="H53">
            <v>1907.2499130000001</v>
          </cell>
          <cell r="I53">
            <v>450.11500000000001</v>
          </cell>
          <cell r="J53">
            <v>1910.9238657283454</v>
          </cell>
          <cell r="K53">
            <v>83.236187154755086</v>
          </cell>
          <cell r="L53">
            <v>81.801972481563027</v>
          </cell>
          <cell r="M53">
            <v>85.87145846886429</v>
          </cell>
          <cell r="N53">
            <v>70.828630535818974</v>
          </cell>
        </row>
        <row r="54">
          <cell r="H54">
            <v>489.629819</v>
          </cell>
          <cell r="J54">
            <v>553.48892599999999</v>
          </cell>
          <cell r="L54">
            <v>112.64908161158993</v>
          </cell>
          <cell r="N54">
            <v>99.715488633739994</v>
          </cell>
        </row>
        <row r="55">
          <cell r="H55">
            <v>19313.588354</v>
          </cell>
          <cell r="J55">
            <v>18955.591701999998</v>
          </cell>
          <cell r="L55">
            <v>88.089898799645113</v>
          </cell>
          <cell r="N55">
            <v>89.031286098637764</v>
          </cell>
        </row>
        <row r="56">
          <cell r="H56">
            <v>474.58044899999999</v>
          </cell>
          <cell r="J56">
            <v>576.21989699999995</v>
          </cell>
          <cell r="L56">
            <v>73.512104819680019</v>
          </cell>
          <cell r="N56">
            <v>81.630397381568599</v>
          </cell>
        </row>
        <row r="57">
          <cell r="H57">
            <v>1900.080737</v>
          </cell>
          <cell r="J57">
            <v>1550.4112459999999</v>
          </cell>
          <cell r="L57">
            <v>34.219561639329861</v>
          </cell>
          <cell r="N57">
            <v>32.625225163739238</v>
          </cell>
        </row>
        <row r="58">
          <cell r="H58">
            <v>518.928314</v>
          </cell>
          <cell r="J58">
            <v>465.03721100000007</v>
          </cell>
          <cell r="L58">
            <v>106.41218517868725</v>
          </cell>
          <cell r="N58">
            <v>95.475432678464188</v>
          </cell>
        </row>
        <row r="59">
          <cell r="H59">
            <v>9209.0796630000004</v>
          </cell>
          <cell r="J59">
            <v>10512.325005999999</v>
          </cell>
          <cell r="L59">
            <v>86.325601106079048</v>
          </cell>
          <cell r="N59">
            <v>88.84846139735096</v>
          </cell>
        </row>
        <row r="60">
          <cell r="H60">
            <v>541.90689499999996</v>
          </cell>
          <cell r="J60">
            <v>624.56118500000014</v>
          </cell>
          <cell r="L60">
            <v>96.097762125282756</v>
          </cell>
          <cell r="N60">
            <v>95.4300961226743</v>
          </cell>
        </row>
        <row r="61">
          <cell r="H61">
            <v>1924.0664870000001</v>
          </cell>
          <cell r="J61">
            <v>1735.3958809809837</v>
          </cell>
          <cell r="L61">
            <v>104.53756175563784</v>
          </cell>
          <cell r="N61">
            <v>68.951100354816575</v>
          </cell>
        </row>
        <row r="62">
          <cell r="G62">
            <v>42002</v>
          </cell>
          <cell r="H62">
            <v>925.48778600000003</v>
          </cell>
          <cell r="I62">
            <v>27952</v>
          </cell>
          <cell r="J62">
            <v>701.81982698098375</v>
          </cell>
          <cell r="K62">
            <v>176.95483653522078</v>
          </cell>
          <cell r="L62">
            <v>164.36581316177958</v>
          </cell>
          <cell r="M62">
            <v>70.041094517390007</v>
          </cell>
          <cell r="N62">
            <v>69.718454948952242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4" workbookViewId="0">
      <selection activeCell="J9" sqref="J9"/>
    </sheetView>
  </sheetViews>
  <sheetFormatPr defaultColWidth="10" defaultRowHeight="15.75"/>
  <cols>
    <col min="1" max="1" width="1.7109375" style="906" customWidth="1"/>
    <col min="2" max="2" width="40" style="906" customWidth="1"/>
    <col min="3" max="3" width="8.28515625" style="906" customWidth="1"/>
    <col min="4" max="4" width="9.140625" style="906" customWidth="1"/>
    <col min="5" max="5" width="8.7109375" style="906" customWidth="1"/>
    <col min="6" max="7" width="6.7109375" style="906" customWidth="1"/>
    <col min="8" max="8" width="6.7109375" style="907" customWidth="1"/>
    <col min="9" max="9" width="10" style="906"/>
    <col min="10" max="11" width="9" style="906" bestFit="1" customWidth="1"/>
    <col min="12" max="12" width="13" style="906" bestFit="1" customWidth="1"/>
    <col min="13" max="16384" width="10" style="906"/>
  </cols>
  <sheetData>
    <row r="1" spans="1:16" ht="18" customHeight="1">
      <c r="A1" s="905" t="s">
        <v>741</v>
      </c>
      <c r="B1" s="905"/>
    </row>
    <row r="2" spans="1:16" ht="18" customHeight="1">
      <c r="A2" s="905"/>
      <c r="B2" s="905"/>
    </row>
    <row r="3" spans="1:16" ht="18" customHeight="1">
      <c r="A3" s="908"/>
      <c r="B3" s="909"/>
      <c r="C3" s="910"/>
      <c r="D3" s="910"/>
      <c r="E3" s="910"/>
      <c r="F3" s="910"/>
      <c r="G3" s="910"/>
      <c r="H3" s="911" t="s">
        <v>377</v>
      </c>
    </row>
    <row r="4" spans="1:16" ht="16.149999999999999" customHeight="1">
      <c r="A4" s="912"/>
      <c r="B4" s="913"/>
      <c r="C4" s="101" t="s">
        <v>742</v>
      </c>
      <c r="D4" s="101" t="s">
        <v>119</v>
      </c>
      <c r="E4" s="101" t="s">
        <v>120</v>
      </c>
      <c r="F4" s="935" t="s">
        <v>743</v>
      </c>
      <c r="G4" s="935"/>
      <c r="H4" s="935"/>
    </row>
    <row r="5" spans="1:16" ht="16.149999999999999" customHeight="1">
      <c r="A5" s="908"/>
      <c r="B5" s="914"/>
      <c r="C5" s="103" t="s">
        <v>122</v>
      </c>
      <c r="D5" s="103" t="s">
        <v>123</v>
      </c>
      <c r="E5" s="103" t="s">
        <v>124</v>
      </c>
      <c r="F5" s="103" t="s">
        <v>125</v>
      </c>
      <c r="G5" s="103" t="s">
        <v>126</v>
      </c>
      <c r="H5" s="103" t="s">
        <v>127</v>
      </c>
    </row>
    <row r="6" spans="1:16" ht="16.149999999999999" customHeight="1">
      <c r="A6" s="908"/>
      <c r="B6" s="914"/>
      <c r="C6" s="103" t="s">
        <v>128</v>
      </c>
      <c r="D6" s="103" t="s">
        <v>128</v>
      </c>
      <c r="E6" s="103" t="s">
        <v>128</v>
      </c>
      <c r="F6" s="103" t="s">
        <v>128</v>
      </c>
      <c r="G6" s="103" t="s">
        <v>128</v>
      </c>
      <c r="H6" s="103" t="s">
        <v>128</v>
      </c>
    </row>
    <row r="7" spans="1:16" ht="16.149999999999999" customHeight="1">
      <c r="A7" s="908"/>
      <c r="B7" s="914"/>
      <c r="C7" s="934">
        <v>2023</v>
      </c>
      <c r="D7" s="934">
        <v>2023</v>
      </c>
      <c r="E7" s="934">
        <v>2023</v>
      </c>
      <c r="F7" s="934">
        <v>2023</v>
      </c>
      <c r="G7" s="934">
        <v>2023</v>
      </c>
      <c r="H7" s="934">
        <v>2023</v>
      </c>
    </row>
    <row r="8" spans="1:16" ht="13.5" customHeight="1">
      <c r="A8" s="908"/>
      <c r="B8" s="915"/>
      <c r="C8" s="916"/>
      <c r="D8" s="916"/>
      <c r="E8" s="916"/>
      <c r="F8" s="916"/>
    </row>
    <row r="9" spans="1:16" ht="20.100000000000001" customHeight="1">
      <c r="A9" s="936" t="s">
        <v>340</v>
      </c>
      <c r="B9" s="936"/>
      <c r="C9" s="917">
        <v>2296832.9505260326</v>
      </c>
      <c r="D9" s="917">
        <v>2444648.5053019649</v>
      </c>
      <c r="E9" s="917">
        <v>4741481.455827998</v>
      </c>
      <c r="F9" s="918">
        <v>100</v>
      </c>
      <c r="G9" s="918">
        <v>100</v>
      </c>
      <c r="H9" s="918">
        <v>100</v>
      </c>
      <c r="I9" s="919"/>
      <c r="J9" s="920"/>
      <c r="K9" s="920"/>
      <c r="L9" s="919"/>
      <c r="M9" s="921"/>
      <c r="N9" s="921"/>
      <c r="O9" s="921"/>
    </row>
    <row r="10" spans="1:16" ht="20.100000000000001" customHeight="1">
      <c r="A10" s="922"/>
      <c r="B10" s="923" t="s">
        <v>493</v>
      </c>
      <c r="C10" s="917">
        <v>268353.3369449267</v>
      </c>
      <c r="D10" s="917">
        <v>268126.76028119406</v>
      </c>
      <c r="E10" s="917">
        <v>536480.09722612076</v>
      </c>
      <c r="F10" s="918">
        <v>11.68362448315917</v>
      </c>
      <c r="G10" s="918">
        <v>10.967906416798959</v>
      </c>
      <c r="H10" s="918">
        <v>11.32</v>
      </c>
      <c r="I10" s="919"/>
      <c r="J10" s="921"/>
      <c r="K10" s="921"/>
      <c r="L10" s="919"/>
      <c r="M10" s="921"/>
      <c r="N10" s="921"/>
      <c r="O10" s="921"/>
      <c r="P10" s="920"/>
    </row>
    <row r="11" spans="1:16" ht="20.100000000000001" customHeight="1">
      <c r="A11" s="908"/>
      <c r="B11" s="924" t="s">
        <v>744</v>
      </c>
      <c r="C11" s="925">
        <v>202255.10537352928</v>
      </c>
      <c r="D11" s="925">
        <v>183458.91073920418</v>
      </c>
      <c r="E11" s="925">
        <v>385714.01611273346</v>
      </c>
      <c r="F11" s="926">
        <v>8.8000000000000007</v>
      </c>
      <c r="G11" s="926">
        <v>7.5045107851422248</v>
      </c>
      <c r="H11" s="926">
        <v>8.14</v>
      </c>
      <c r="I11" s="919"/>
      <c r="J11" s="921"/>
      <c r="K11" s="921"/>
      <c r="L11" s="919"/>
      <c r="M11" s="921"/>
      <c r="N11" s="921"/>
      <c r="O11" s="921"/>
    </row>
    <row r="12" spans="1:16" ht="20.100000000000001" customHeight="1">
      <c r="A12" s="908"/>
      <c r="B12" s="924" t="s">
        <v>745</v>
      </c>
      <c r="C12" s="925">
        <v>9935</v>
      </c>
      <c r="D12" s="925">
        <v>13344.703102673586</v>
      </c>
      <c r="E12" s="925">
        <v>23280.341908095299</v>
      </c>
      <c r="F12" s="926">
        <v>0.43257994897479168</v>
      </c>
      <c r="G12" s="926">
        <v>0.54587410311672746</v>
      </c>
      <c r="H12" s="926">
        <v>0.4909929971249859</v>
      </c>
      <c r="I12" s="919"/>
      <c r="J12" s="921"/>
      <c r="K12" s="921"/>
      <c r="L12" s="919"/>
      <c r="M12" s="921"/>
      <c r="N12" s="921"/>
      <c r="O12" s="921"/>
    </row>
    <row r="13" spans="1:16" ht="20.100000000000001" customHeight="1">
      <c r="A13" s="908"/>
      <c r="B13" s="924" t="s">
        <v>702</v>
      </c>
      <c r="C13" s="925">
        <v>56162.592765975729</v>
      </c>
      <c r="D13" s="925">
        <v>71323.146439316319</v>
      </c>
      <c r="E13" s="925">
        <v>127485.73920529205</v>
      </c>
      <c r="F13" s="926">
        <v>2.4452188720608992</v>
      </c>
      <c r="G13" s="926">
        <v>2.9175215285400071</v>
      </c>
      <c r="H13" s="926">
        <v>2.6887322115030692</v>
      </c>
      <c r="I13" s="919"/>
      <c r="J13" s="921"/>
      <c r="K13" s="921"/>
      <c r="L13" s="919"/>
      <c r="M13" s="921"/>
      <c r="N13" s="921"/>
      <c r="O13" s="921"/>
    </row>
    <row r="14" spans="1:16" ht="20.100000000000001" customHeight="1">
      <c r="A14" s="922"/>
      <c r="B14" s="923" t="s">
        <v>595</v>
      </c>
      <c r="C14" s="917">
        <v>816084.79584536375</v>
      </c>
      <c r="D14" s="917">
        <v>920250.21295389987</v>
      </c>
      <c r="E14" s="917">
        <v>1736335.008799264</v>
      </c>
      <c r="F14" s="918">
        <v>35.530872876865502</v>
      </c>
      <c r="G14" s="918">
        <v>37.64345716605299</v>
      </c>
      <c r="H14" s="918">
        <v>36.620094900192967</v>
      </c>
      <c r="I14" s="919"/>
      <c r="J14" s="921"/>
      <c r="K14" s="921"/>
      <c r="L14" s="919"/>
      <c r="M14" s="921"/>
      <c r="N14" s="921"/>
      <c r="O14" s="921"/>
      <c r="P14" s="920"/>
    </row>
    <row r="15" spans="1:16" ht="20.100000000000001" customHeight="1">
      <c r="A15" s="908"/>
      <c r="B15" s="924" t="s">
        <v>746</v>
      </c>
      <c r="C15" s="925">
        <v>699598.55970488442</v>
      </c>
      <c r="D15" s="925">
        <v>765961.93554408278</v>
      </c>
      <c r="E15" s="925">
        <v>1465560.4952489675</v>
      </c>
      <c r="F15" s="926">
        <v>30.459270429077513</v>
      </c>
      <c r="G15" s="926">
        <v>31.332190860275453</v>
      </c>
      <c r="H15" s="926">
        <v>30.909337279967048</v>
      </c>
      <c r="I15" s="919"/>
      <c r="J15" s="921"/>
      <c r="K15" s="921"/>
      <c r="L15" s="919"/>
      <c r="M15" s="921"/>
      <c r="N15" s="921"/>
      <c r="O15" s="921"/>
      <c r="P15" s="920"/>
    </row>
    <row r="16" spans="1:16" ht="20.100000000000001" customHeight="1">
      <c r="A16" s="908"/>
      <c r="B16" s="924" t="s">
        <v>747</v>
      </c>
      <c r="C16" s="925">
        <v>64827.700639311377</v>
      </c>
      <c r="D16" s="925">
        <v>65978.696145094291</v>
      </c>
      <c r="E16" s="925">
        <v>130806.39678440565</v>
      </c>
      <c r="F16" s="926">
        <v>2.8224821759224676</v>
      </c>
      <c r="G16" s="926">
        <v>2.698903175732601</v>
      </c>
      <c r="H16" s="926">
        <v>2.7587663898511043</v>
      </c>
      <c r="I16" s="919"/>
      <c r="J16" s="921"/>
      <c r="K16" s="921"/>
      <c r="L16" s="919"/>
      <c r="M16" s="921"/>
      <c r="N16" s="921"/>
      <c r="O16" s="921"/>
    </row>
    <row r="17" spans="1:15" ht="20.100000000000001" customHeight="1">
      <c r="A17" s="908"/>
      <c r="B17" s="924" t="s">
        <v>748</v>
      </c>
      <c r="C17" s="925">
        <v>527590.52381962584</v>
      </c>
      <c r="D17" s="925">
        <v>583943</v>
      </c>
      <c r="E17" s="925">
        <v>1111534.0256608371</v>
      </c>
      <c r="F17" s="926">
        <v>22.970348091653523</v>
      </c>
      <c r="G17" s="926">
        <v>23.886603762248505</v>
      </c>
      <c r="H17" s="926">
        <v>23.442758049693385</v>
      </c>
      <c r="I17" s="919"/>
      <c r="J17" s="921"/>
      <c r="K17" s="921"/>
      <c r="L17" s="919"/>
      <c r="M17" s="921"/>
      <c r="N17" s="921"/>
      <c r="O17" s="921"/>
    </row>
    <row r="18" spans="1:15" ht="27" customHeight="1">
      <c r="A18" s="908"/>
      <c r="B18" s="927" t="s">
        <v>749</v>
      </c>
      <c r="C18" s="925">
        <v>96338.878592569905</v>
      </c>
      <c r="D18" s="925">
        <v>103559.5237514672</v>
      </c>
      <c r="E18" s="925">
        <v>199898.40234403711</v>
      </c>
      <c r="F18" s="926">
        <v>4.1944225230008945</v>
      </c>
      <c r="G18" s="926">
        <v>4.2300000000000004</v>
      </c>
      <c r="H18" s="926">
        <v>4.2159482053511299</v>
      </c>
      <c r="I18" s="919"/>
      <c r="J18" s="921"/>
      <c r="K18" s="921"/>
      <c r="L18" s="919"/>
      <c r="M18" s="921"/>
      <c r="N18" s="921"/>
      <c r="O18" s="921"/>
    </row>
    <row r="19" spans="1:15" ht="27" customHeight="1">
      <c r="A19" s="908"/>
      <c r="B19" s="927" t="s">
        <v>750</v>
      </c>
      <c r="C19" s="925">
        <v>10841.456653377321</v>
      </c>
      <c r="D19" s="925">
        <v>12480.213806310281</v>
      </c>
      <c r="E19" s="925">
        <v>23321.670459687604</v>
      </c>
      <c r="F19" s="926">
        <v>0.46</v>
      </c>
      <c r="G19" s="926">
        <v>0.510511583945223</v>
      </c>
      <c r="H19" s="926">
        <v>0.49186463507142358</v>
      </c>
      <c r="I19" s="919"/>
      <c r="J19" s="921"/>
      <c r="K19" s="921"/>
      <c r="L19" s="919"/>
      <c r="M19" s="921"/>
      <c r="N19" s="921"/>
      <c r="O19" s="921"/>
    </row>
    <row r="20" spans="1:15" ht="20.100000000000001" customHeight="1">
      <c r="A20" s="908"/>
      <c r="B20" s="924" t="s">
        <v>345</v>
      </c>
      <c r="C20" s="925">
        <v>116486.23614047933</v>
      </c>
      <c r="D20" s="925">
        <v>154288.27740981706</v>
      </c>
      <c r="E20" s="925">
        <v>270774.51355029637</v>
      </c>
      <c r="F20" s="926">
        <v>5.0716024477879884</v>
      </c>
      <c r="G20" s="926">
        <v>6.3112663057775356</v>
      </c>
      <c r="H20" s="926">
        <v>5.7107576202259214</v>
      </c>
      <c r="I20" s="919"/>
      <c r="J20" s="921"/>
      <c r="K20" s="921"/>
      <c r="L20" s="919"/>
      <c r="M20" s="921"/>
      <c r="N20" s="921"/>
      <c r="O20" s="921"/>
    </row>
    <row r="21" spans="1:15" ht="20.100000000000001" customHeight="1">
      <c r="A21" s="922"/>
      <c r="B21" s="928" t="s">
        <v>346</v>
      </c>
      <c r="C21" s="917">
        <v>1000919.7270569224</v>
      </c>
      <c r="D21" s="917">
        <v>1049810.450033766</v>
      </c>
      <c r="E21" s="917">
        <v>2050730.1770906884</v>
      </c>
      <c r="F21" s="918">
        <v>43.578255302706566</v>
      </c>
      <c r="G21" s="918">
        <v>42.943206262860784</v>
      </c>
      <c r="H21" s="918">
        <v>43.250831964554678</v>
      </c>
      <c r="I21" s="919"/>
      <c r="J21" s="921"/>
      <c r="K21" s="921"/>
      <c r="L21" s="919"/>
      <c r="M21" s="921"/>
      <c r="N21" s="921"/>
      <c r="O21" s="921"/>
    </row>
    <row r="22" spans="1:15" ht="27" customHeight="1">
      <c r="A22" s="908"/>
      <c r="B22" s="927" t="s">
        <v>751</v>
      </c>
      <c r="C22" s="925">
        <v>246460.44891326912</v>
      </c>
      <c r="D22" s="925">
        <v>255039.36397015298</v>
      </c>
      <c r="E22" s="925">
        <v>501499.81288342213</v>
      </c>
      <c r="F22" s="926">
        <v>10.730447282063917</v>
      </c>
      <c r="G22" s="926">
        <v>10.432557621965794</v>
      </c>
      <c r="H22" s="926">
        <v>10.576859101009518</v>
      </c>
      <c r="I22" s="919"/>
      <c r="J22" s="921"/>
      <c r="K22" s="921"/>
      <c r="L22" s="919"/>
      <c r="M22" s="921"/>
      <c r="N22" s="921"/>
      <c r="O22" s="921"/>
    </row>
    <row r="23" spans="1:15" ht="20.100000000000001" customHeight="1">
      <c r="A23" s="908"/>
      <c r="B23" s="924" t="s">
        <v>752</v>
      </c>
      <c r="C23" s="925">
        <v>121645.30777903784</v>
      </c>
      <c r="D23" s="925">
        <v>121403.93503516409</v>
      </c>
      <c r="E23" s="925">
        <v>243049.24281420192</v>
      </c>
      <c r="F23" s="926">
        <v>5.2962192026711392</v>
      </c>
      <c r="G23" s="926">
        <v>4.9661100469806874</v>
      </c>
      <c r="H23" s="926">
        <v>5.126019052873394</v>
      </c>
      <c r="I23" s="919"/>
      <c r="J23" s="921"/>
      <c r="K23" s="921"/>
      <c r="L23" s="919"/>
      <c r="M23" s="921"/>
      <c r="N23" s="921"/>
      <c r="O23" s="921"/>
    </row>
    <row r="24" spans="1:15" ht="20.100000000000001" customHeight="1">
      <c r="A24" s="908"/>
      <c r="B24" s="924" t="s">
        <v>349</v>
      </c>
      <c r="C24" s="925">
        <v>61847.23056361558</v>
      </c>
      <c r="D24" s="925">
        <v>57307.897720536188</v>
      </c>
      <c r="E24" s="925">
        <v>119155.12828415178</v>
      </c>
      <c r="F24" s="926">
        <v>2.6927178378145005</v>
      </c>
      <c r="G24" s="926">
        <v>2.3442183036230588</v>
      </c>
      <c r="H24" s="926">
        <v>2.5130358389927285</v>
      </c>
      <c r="I24" s="919"/>
      <c r="J24" s="921"/>
      <c r="K24" s="921"/>
      <c r="L24" s="919"/>
      <c r="M24" s="921"/>
      <c r="N24" s="921"/>
      <c r="O24" s="921"/>
    </row>
    <row r="25" spans="1:15" ht="20.100000000000001" customHeight="1">
      <c r="A25" s="908"/>
      <c r="B25" s="924" t="s">
        <v>350</v>
      </c>
      <c r="C25" s="925">
        <v>83368.259126495846</v>
      </c>
      <c r="D25" s="925">
        <v>85785.080736169431</v>
      </c>
      <c r="E25" s="925">
        <v>169153.33986266528</v>
      </c>
      <c r="F25" s="926">
        <v>3.6297049425123586</v>
      </c>
      <c r="G25" s="926">
        <v>3.5090967290438013</v>
      </c>
      <c r="H25" s="926">
        <v>3.5675208568990655</v>
      </c>
      <c r="I25" s="919"/>
      <c r="J25" s="921"/>
      <c r="K25" s="921"/>
      <c r="L25" s="919"/>
      <c r="M25" s="921"/>
      <c r="N25" s="921"/>
      <c r="O25" s="921"/>
    </row>
    <row r="26" spans="1:15" ht="20.100000000000001" customHeight="1">
      <c r="A26" s="908"/>
      <c r="B26" s="924" t="s">
        <v>753</v>
      </c>
      <c r="C26" s="925">
        <v>110728.94885601121</v>
      </c>
      <c r="D26" s="925">
        <v>103609.39829623354</v>
      </c>
      <c r="E26" s="925">
        <v>214338.34715224477</v>
      </c>
      <c r="F26" s="926">
        <v>4.8209404532729074</v>
      </c>
      <c r="G26" s="926">
        <v>4.2382124903242735</v>
      </c>
      <c r="H26" s="926">
        <v>4.5204932076406319</v>
      </c>
      <c r="I26" s="919"/>
      <c r="J26" s="921"/>
      <c r="K26" s="921"/>
      <c r="L26" s="919"/>
      <c r="M26" s="921"/>
      <c r="N26" s="921"/>
      <c r="O26" s="921"/>
    </row>
    <row r="27" spans="1:15" ht="20.100000000000001" customHeight="1">
      <c r="A27" s="908"/>
      <c r="B27" s="927" t="s">
        <v>754</v>
      </c>
      <c r="C27" s="925">
        <v>81164.489672861469</v>
      </c>
      <c r="D27" s="925">
        <v>79106.488907050982</v>
      </c>
      <c r="E27" s="925">
        <v>160270.97857991245</v>
      </c>
      <c r="F27" s="926">
        <v>3.5337567607723823</v>
      </c>
      <c r="G27" s="926">
        <v>3.2359044147035645</v>
      </c>
      <c r="H27" s="926">
        <v>3.3801878183645573</v>
      </c>
      <c r="I27" s="919"/>
      <c r="J27" s="921"/>
      <c r="K27" s="921"/>
      <c r="L27" s="919"/>
      <c r="M27" s="921"/>
      <c r="N27" s="921"/>
      <c r="O27" s="921"/>
    </row>
    <row r="28" spans="1:15" ht="20.100000000000001" customHeight="1">
      <c r="A28" s="908"/>
      <c r="B28" s="924" t="s">
        <v>755</v>
      </c>
      <c r="C28" s="925">
        <v>47224.290588778895</v>
      </c>
      <c r="D28" s="925">
        <v>54892.324838812732</v>
      </c>
      <c r="E28" s="925">
        <v>102116.61542759163</v>
      </c>
      <c r="F28" s="926">
        <v>2.0560611766721362</v>
      </c>
      <c r="G28" s="926">
        <v>2.2454076616643253</v>
      </c>
      <c r="H28" s="926">
        <v>2.1536858549151314</v>
      </c>
      <c r="I28" s="919"/>
      <c r="J28" s="921"/>
      <c r="K28" s="921"/>
      <c r="L28" s="919"/>
      <c r="M28" s="921"/>
      <c r="N28" s="921"/>
      <c r="O28" s="921"/>
    </row>
    <row r="29" spans="1:15" ht="20.100000000000001" customHeight="1">
      <c r="A29" s="908"/>
      <c r="B29" s="924" t="s">
        <v>756</v>
      </c>
      <c r="C29" s="925">
        <v>31122.389151554013</v>
      </c>
      <c r="D29" s="925">
        <v>33283.82916212469</v>
      </c>
      <c r="E29" s="925">
        <v>64406.218313678692</v>
      </c>
      <c r="F29" s="926">
        <v>1.3550131777945018</v>
      </c>
      <c r="G29" s="926">
        <v>1.3614975359418162</v>
      </c>
      <c r="H29" s="926">
        <v>1.3583564317121541</v>
      </c>
      <c r="I29" s="919"/>
      <c r="J29" s="921"/>
      <c r="K29" s="921"/>
      <c r="L29" s="919"/>
      <c r="M29" s="921"/>
      <c r="N29" s="921"/>
      <c r="O29" s="921"/>
    </row>
    <row r="30" spans="1:15" ht="42" customHeight="1">
      <c r="A30" s="908"/>
      <c r="B30" s="927" t="s">
        <v>757</v>
      </c>
      <c r="C30" s="925">
        <v>40301.073813963521</v>
      </c>
      <c r="D30" s="925">
        <v>49509.467610377498</v>
      </c>
      <c r="E30" s="925">
        <v>89810.54142434102</v>
      </c>
      <c r="F30" s="926">
        <v>1.7546366967930149</v>
      </c>
      <c r="G30" s="926">
        <v>2.0252182472449984</v>
      </c>
      <c r="H30" s="926">
        <v>1.8941451582384714</v>
      </c>
      <c r="I30" s="919"/>
      <c r="J30" s="921"/>
      <c r="K30" s="921"/>
      <c r="L30" s="919"/>
      <c r="M30" s="921"/>
      <c r="N30" s="921"/>
      <c r="O30" s="921"/>
    </row>
    <row r="31" spans="1:15" ht="20.100000000000001" customHeight="1">
      <c r="A31" s="908"/>
      <c r="B31" s="927" t="s">
        <v>354</v>
      </c>
      <c r="C31" s="925">
        <v>92909.751299968804</v>
      </c>
      <c r="D31" s="925">
        <v>105632.62937903494</v>
      </c>
      <c r="E31" s="925">
        <v>198542.38067900375</v>
      </c>
      <c r="F31" s="926">
        <v>4.0451244518540248</v>
      </c>
      <c r="G31" s="926">
        <v>4.3209741257255763</v>
      </c>
      <c r="H31" s="926">
        <v>4.1873490918110647</v>
      </c>
      <c r="I31" s="919"/>
      <c r="J31" s="921"/>
      <c r="K31" s="921"/>
      <c r="L31" s="919"/>
      <c r="M31" s="921"/>
      <c r="N31" s="921"/>
      <c r="O31" s="921"/>
    </row>
    <row r="32" spans="1:15" ht="18" customHeight="1">
      <c r="A32" s="908"/>
      <c r="B32" s="924" t="s">
        <v>355</v>
      </c>
      <c r="C32" s="925">
        <v>51065.290228858888</v>
      </c>
      <c r="D32" s="925">
        <v>69350.221423688607</v>
      </c>
      <c r="E32" s="925">
        <v>120415.51165254749</v>
      </c>
      <c r="F32" s="926">
        <v>2.2232914334132858</v>
      </c>
      <c r="G32" s="926">
        <v>2.8368176968296885</v>
      </c>
      <c r="H32" s="926">
        <v>2.5396178973670476</v>
      </c>
      <c r="I32" s="919"/>
      <c r="J32" s="921"/>
      <c r="K32" s="921"/>
      <c r="L32" s="919"/>
      <c r="M32" s="921"/>
      <c r="N32" s="921"/>
      <c r="O32" s="921"/>
    </row>
    <row r="33" spans="1:15" ht="18" customHeight="1">
      <c r="A33" s="908"/>
      <c r="B33" s="924" t="s">
        <v>356</v>
      </c>
      <c r="C33" s="925">
        <v>13886.867315570769</v>
      </c>
      <c r="D33" s="925">
        <v>15124.565116987596</v>
      </c>
      <c r="E33" s="925">
        <v>29011.432432558366</v>
      </c>
      <c r="F33" s="926">
        <v>0.60460937363295519</v>
      </c>
      <c r="G33" s="926">
        <v>0.61868056222337764</v>
      </c>
      <c r="H33" s="926">
        <v>0.61186430238799994</v>
      </c>
      <c r="I33" s="919"/>
      <c r="J33" s="921"/>
      <c r="K33" s="921"/>
      <c r="L33" s="919"/>
      <c r="M33" s="921"/>
      <c r="N33" s="921"/>
      <c r="O33" s="921"/>
    </row>
    <row r="34" spans="1:15" ht="20.100000000000001" customHeight="1">
      <c r="A34" s="908"/>
      <c r="B34" s="924" t="s">
        <v>358</v>
      </c>
      <c r="C34" s="925">
        <v>16028.80253246264</v>
      </c>
      <c r="D34" s="925">
        <v>16555.276002391933</v>
      </c>
      <c r="E34" s="925">
        <v>32584.078534854572</v>
      </c>
      <c r="F34" s="926">
        <v>0.69786540326285551</v>
      </c>
      <c r="G34" s="926">
        <v>0.67720475833179183</v>
      </c>
      <c r="H34" s="926">
        <v>0.68721303327684247</v>
      </c>
      <c r="I34" s="919"/>
      <c r="J34" s="921"/>
      <c r="K34" s="921"/>
      <c r="L34" s="919"/>
      <c r="M34" s="921"/>
      <c r="N34" s="921"/>
      <c r="O34" s="921"/>
    </row>
    <row r="35" spans="1:15" ht="42" customHeight="1">
      <c r="A35" s="908"/>
      <c r="B35" s="927" t="s">
        <v>758</v>
      </c>
      <c r="C35" s="929">
        <v>3166.577214473592</v>
      </c>
      <c r="D35" s="929">
        <v>3209.9718350409075</v>
      </c>
      <c r="E35" s="929">
        <v>6376.5490495144995</v>
      </c>
      <c r="F35" s="930">
        <v>0.13786711017657449</v>
      </c>
      <c r="G35" s="930">
        <v>0.13130606825803814</v>
      </c>
      <c r="H35" s="930">
        <v>0.13448431906607491</v>
      </c>
      <c r="I35" s="919"/>
      <c r="J35" s="921"/>
      <c r="K35" s="921"/>
      <c r="L35" s="919"/>
      <c r="M35" s="921"/>
      <c r="N35" s="921"/>
      <c r="O35" s="921"/>
    </row>
    <row r="36" spans="1:15" ht="20.100000000000001" customHeight="1">
      <c r="A36" s="922"/>
      <c r="B36" s="923" t="s">
        <v>759</v>
      </c>
      <c r="C36" s="917">
        <v>211475.09067881972</v>
      </c>
      <c r="D36" s="917">
        <v>206461.08203310453</v>
      </c>
      <c r="E36" s="917">
        <v>417936.17271192424</v>
      </c>
      <c r="F36" s="918">
        <v>9.2072473372687629</v>
      </c>
      <c r="G36" s="918">
        <v>8.4454301542872443</v>
      </c>
      <c r="H36" s="918">
        <v>8.8144639308505042</v>
      </c>
      <c r="I36" s="919"/>
      <c r="J36" s="921"/>
      <c r="K36" s="921"/>
      <c r="L36" s="919"/>
      <c r="M36" s="921"/>
      <c r="N36" s="921"/>
      <c r="O36" s="921"/>
    </row>
    <row r="37" spans="1:15" ht="15">
      <c r="A37" s="922"/>
      <c r="B37" s="922"/>
      <c r="C37" s="103"/>
      <c r="D37" s="103"/>
      <c r="E37" s="103"/>
      <c r="F37" s="103"/>
      <c r="G37" s="103"/>
      <c r="H37" s="103"/>
    </row>
  </sheetData>
  <mergeCells count="2">
    <mergeCell ref="F4:H4"/>
    <mergeCell ref="A9:B9"/>
  </mergeCells>
  <pageMargins left="0.86614173228346503" right="0.47244094488188998" top="0.74803149606299202" bottom="0.511811023622047" header="0.43307086614173201" footer="0.23622047244094499"/>
  <pageSetup paperSize="9" firstPageNumber="49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xSplit="2" ySplit="7" topLeftCell="C8" activePane="bottomRight" state="frozen"/>
      <selection activeCell="J11" sqref="J11"/>
      <selection pane="topRight" activeCell="J11" sqref="J11"/>
      <selection pane="bottomLeft" activeCell="J11" sqref="J11"/>
      <selection pane="bottomRight" activeCell="J11" sqref="J11"/>
    </sheetView>
  </sheetViews>
  <sheetFormatPr defaultRowHeight="18" customHeight="1"/>
  <cols>
    <col min="1" max="1" width="25" style="173" customWidth="1"/>
    <col min="2" max="2" width="10.7109375" style="173" customWidth="1"/>
    <col min="3" max="5" width="10" style="173" customWidth="1"/>
    <col min="6" max="6" width="12.85546875" style="173" customWidth="1"/>
    <col min="7" max="7" width="11.5703125" style="173" customWidth="1"/>
    <col min="8" max="221" width="9.140625" style="173"/>
    <col min="222" max="222" width="33.85546875" style="173" customWidth="1"/>
    <col min="223" max="223" width="10.28515625" style="173" bestFit="1" customWidth="1"/>
    <col min="224" max="224" width="8" style="173" bestFit="1" customWidth="1"/>
    <col min="225" max="225" width="7" style="173" bestFit="1" customWidth="1"/>
    <col min="226" max="226" width="7.42578125" style="173" bestFit="1" customWidth="1"/>
    <col min="227" max="228" width="10.7109375" style="173" customWidth="1"/>
    <col min="229" max="477" width="9.140625" style="173"/>
    <col min="478" max="478" width="33.85546875" style="173" customWidth="1"/>
    <col min="479" max="479" width="10.28515625" style="173" bestFit="1" customWidth="1"/>
    <col min="480" max="480" width="8" style="173" bestFit="1" customWidth="1"/>
    <col min="481" max="481" width="7" style="173" bestFit="1" customWidth="1"/>
    <col min="482" max="482" width="7.42578125" style="173" bestFit="1" customWidth="1"/>
    <col min="483" max="484" width="10.7109375" style="173" customWidth="1"/>
    <col min="485" max="733" width="9.140625" style="173"/>
    <col min="734" max="734" width="33.85546875" style="173" customWidth="1"/>
    <col min="735" max="735" width="10.28515625" style="173" bestFit="1" customWidth="1"/>
    <col min="736" max="736" width="8" style="173" bestFit="1" customWidth="1"/>
    <col min="737" max="737" width="7" style="173" bestFit="1" customWidth="1"/>
    <col min="738" max="738" width="7.42578125" style="173" bestFit="1" customWidth="1"/>
    <col min="739" max="740" width="10.7109375" style="173" customWidth="1"/>
    <col min="741" max="989" width="9.140625" style="173"/>
    <col min="990" max="990" width="33.85546875" style="173" customWidth="1"/>
    <col min="991" max="991" width="10.28515625" style="173" bestFit="1" customWidth="1"/>
    <col min="992" max="992" width="8" style="173" bestFit="1" customWidth="1"/>
    <col min="993" max="993" width="7" style="173" bestFit="1" customWidth="1"/>
    <col min="994" max="994" width="7.42578125" style="173" bestFit="1" customWidth="1"/>
    <col min="995" max="996" width="10.7109375" style="173" customWidth="1"/>
    <col min="997" max="1245" width="9.140625" style="173"/>
    <col min="1246" max="1246" width="33.85546875" style="173" customWidth="1"/>
    <col min="1247" max="1247" width="10.28515625" style="173" bestFit="1" customWidth="1"/>
    <col min="1248" max="1248" width="8" style="173" bestFit="1" customWidth="1"/>
    <col min="1249" max="1249" width="7" style="173" bestFit="1" customWidth="1"/>
    <col min="1250" max="1250" width="7.42578125" style="173" bestFit="1" customWidth="1"/>
    <col min="1251" max="1252" width="10.7109375" style="173" customWidth="1"/>
    <col min="1253" max="1501" width="9.140625" style="173"/>
    <col min="1502" max="1502" width="33.85546875" style="173" customWidth="1"/>
    <col min="1503" max="1503" width="10.28515625" style="173" bestFit="1" customWidth="1"/>
    <col min="1504" max="1504" width="8" style="173" bestFit="1" customWidth="1"/>
    <col min="1505" max="1505" width="7" style="173" bestFit="1" customWidth="1"/>
    <col min="1506" max="1506" width="7.42578125" style="173" bestFit="1" customWidth="1"/>
    <col min="1507" max="1508" width="10.7109375" style="173" customWidth="1"/>
    <col min="1509" max="1757" width="9.140625" style="173"/>
    <col min="1758" max="1758" width="33.85546875" style="173" customWidth="1"/>
    <col min="1759" max="1759" width="10.28515625" style="173" bestFit="1" customWidth="1"/>
    <col min="1760" max="1760" width="8" style="173" bestFit="1" customWidth="1"/>
    <col min="1761" max="1761" width="7" style="173" bestFit="1" customWidth="1"/>
    <col min="1762" max="1762" width="7.42578125" style="173" bestFit="1" customWidth="1"/>
    <col min="1763" max="1764" width="10.7109375" style="173" customWidth="1"/>
    <col min="1765" max="2013" width="9.140625" style="173"/>
    <col min="2014" max="2014" width="33.85546875" style="173" customWidth="1"/>
    <col min="2015" max="2015" width="10.28515625" style="173" bestFit="1" customWidth="1"/>
    <col min="2016" max="2016" width="8" style="173" bestFit="1" customWidth="1"/>
    <col min="2017" max="2017" width="7" style="173" bestFit="1" customWidth="1"/>
    <col min="2018" max="2018" width="7.42578125" style="173" bestFit="1" customWidth="1"/>
    <col min="2019" max="2020" width="10.7109375" style="173" customWidth="1"/>
    <col min="2021" max="2269" width="9.140625" style="173"/>
    <col min="2270" max="2270" width="33.85546875" style="173" customWidth="1"/>
    <col min="2271" max="2271" width="10.28515625" style="173" bestFit="1" customWidth="1"/>
    <col min="2272" max="2272" width="8" style="173" bestFit="1" customWidth="1"/>
    <col min="2273" max="2273" width="7" style="173" bestFit="1" customWidth="1"/>
    <col min="2274" max="2274" width="7.42578125" style="173" bestFit="1" customWidth="1"/>
    <col min="2275" max="2276" width="10.7109375" style="173" customWidth="1"/>
    <col min="2277" max="2525" width="9.140625" style="173"/>
    <col min="2526" max="2526" width="33.85546875" style="173" customWidth="1"/>
    <col min="2527" max="2527" width="10.28515625" style="173" bestFit="1" customWidth="1"/>
    <col min="2528" max="2528" width="8" style="173" bestFit="1" customWidth="1"/>
    <col min="2529" max="2529" width="7" style="173" bestFit="1" customWidth="1"/>
    <col min="2530" max="2530" width="7.42578125" style="173" bestFit="1" customWidth="1"/>
    <col min="2531" max="2532" width="10.7109375" style="173" customWidth="1"/>
    <col min="2533" max="2781" width="9.140625" style="173"/>
    <col min="2782" max="2782" width="33.85546875" style="173" customWidth="1"/>
    <col min="2783" max="2783" width="10.28515625" style="173" bestFit="1" customWidth="1"/>
    <col min="2784" max="2784" width="8" style="173" bestFit="1" customWidth="1"/>
    <col min="2785" max="2785" width="7" style="173" bestFit="1" customWidth="1"/>
    <col min="2786" max="2786" width="7.42578125" style="173" bestFit="1" customWidth="1"/>
    <col min="2787" max="2788" width="10.7109375" style="173" customWidth="1"/>
    <col min="2789" max="3037" width="9.140625" style="173"/>
    <col min="3038" max="3038" width="33.85546875" style="173" customWidth="1"/>
    <col min="3039" max="3039" width="10.28515625" style="173" bestFit="1" customWidth="1"/>
    <col min="3040" max="3040" width="8" style="173" bestFit="1" customWidth="1"/>
    <col min="3041" max="3041" width="7" style="173" bestFit="1" customWidth="1"/>
    <col min="3042" max="3042" width="7.42578125" style="173" bestFit="1" customWidth="1"/>
    <col min="3043" max="3044" width="10.7109375" style="173" customWidth="1"/>
    <col min="3045" max="3293" width="9.140625" style="173"/>
    <col min="3294" max="3294" width="33.85546875" style="173" customWidth="1"/>
    <col min="3295" max="3295" width="10.28515625" style="173" bestFit="1" customWidth="1"/>
    <col min="3296" max="3296" width="8" style="173" bestFit="1" customWidth="1"/>
    <col min="3297" max="3297" width="7" style="173" bestFit="1" customWidth="1"/>
    <col min="3298" max="3298" width="7.42578125" style="173" bestFit="1" customWidth="1"/>
    <col min="3299" max="3300" width="10.7109375" style="173" customWidth="1"/>
    <col min="3301" max="3549" width="9.140625" style="173"/>
    <col min="3550" max="3550" width="33.85546875" style="173" customWidth="1"/>
    <col min="3551" max="3551" width="10.28515625" style="173" bestFit="1" customWidth="1"/>
    <col min="3552" max="3552" width="8" style="173" bestFit="1" customWidth="1"/>
    <col min="3553" max="3553" width="7" style="173" bestFit="1" customWidth="1"/>
    <col min="3554" max="3554" width="7.42578125" style="173" bestFit="1" customWidth="1"/>
    <col min="3555" max="3556" width="10.7109375" style="173" customWidth="1"/>
    <col min="3557" max="3805" width="9.140625" style="173"/>
    <col min="3806" max="3806" width="33.85546875" style="173" customWidth="1"/>
    <col min="3807" max="3807" width="10.28515625" style="173" bestFit="1" customWidth="1"/>
    <col min="3808" max="3808" width="8" style="173" bestFit="1" customWidth="1"/>
    <col min="3809" max="3809" width="7" style="173" bestFit="1" customWidth="1"/>
    <col min="3810" max="3810" width="7.42578125" style="173" bestFit="1" customWidth="1"/>
    <col min="3811" max="3812" width="10.7109375" style="173" customWidth="1"/>
    <col min="3813" max="4061" width="9.140625" style="173"/>
    <col min="4062" max="4062" width="33.85546875" style="173" customWidth="1"/>
    <col min="4063" max="4063" width="10.28515625" style="173" bestFit="1" customWidth="1"/>
    <col min="4064" max="4064" width="8" style="173" bestFit="1" customWidth="1"/>
    <col min="4065" max="4065" width="7" style="173" bestFit="1" customWidth="1"/>
    <col min="4066" max="4066" width="7.42578125" style="173" bestFit="1" customWidth="1"/>
    <col min="4067" max="4068" width="10.7109375" style="173" customWidth="1"/>
    <col min="4069" max="4317" width="9.140625" style="173"/>
    <col min="4318" max="4318" width="33.85546875" style="173" customWidth="1"/>
    <col min="4319" max="4319" width="10.28515625" style="173" bestFit="1" customWidth="1"/>
    <col min="4320" max="4320" width="8" style="173" bestFit="1" customWidth="1"/>
    <col min="4321" max="4321" width="7" style="173" bestFit="1" customWidth="1"/>
    <col min="4322" max="4322" width="7.42578125" style="173" bestFit="1" customWidth="1"/>
    <col min="4323" max="4324" width="10.7109375" style="173" customWidth="1"/>
    <col min="4325" max="4573" width="9.140625" style="173"/>
    <col min="4574" max="4574" width="33.85546875" style="173" customWidth="1"/>
    <col min="4575" max="4575" width="10.28515625" style="173" bestFit="1" customWidth="1"/>
    <col min="4576" max="4576" width="8" style="173" bestFit="1" customWidth="1"/>
    <col min="4577" max="4577" width="7" style="173" bestFit="1" customWidth="1"/>
    <col min="4578" max="4578" width="7.42578125" style="173" bestFit="1" customWidth="1"/>
    <col min="4579" max="4580" width="10.7109375" style="173" customWidth="1"/>
    <col min="4581" max="4829" width="9.140625" style="173"/>
    <col min="4830" max="4830" width="33.85546875" style="173" customWidth="1"/>
    <col min="4831" max="4831" width="10.28515625" style="173" bestFit="1" customWidth="1"/>
    <col min="4832" max="4832" width="8" style="173" bestFit="1" customWidth="1"/>
    <col min="4833" max="4833" width="7" style="173" bestFit="1" customWidth="1"/>
    <col min="4834" max="4834" width="7.42578125" style="173" bestFit="1" customWidth="1"/>
    <col min="4835" max="4836" width="10.7109375" style="173" customWidth="1"/>
    <col min="4837" max="5085" width="9.140625" style="173"/>
    <col min="5086" max="5086" width="33.85546875" style="173" customWidth="1"/>
    <col min="5087" max="5087" width="10.28515625" style="173" bestFit="1" customWidth="1"/>
    <col min="5088" max="5088" width="8" style="173" bestFit="1" customWidth="1"/>
    <col min="5089" max="5089" width="7" style="173" bestFit="1" customWidth="1"/>
    <col min="5090" max="5090" width="7.42578125" style="173" bestFit="1" customWidth="1"/>
    <col min="5091" max="5092" width="10.7109375" style="173" customWidth="1"/>
    <col min="5093" max="5341" width="9.140625" style="173"/>
    <col min="5342" max="5342" width="33.85546875" style="173" customWidth="1"/>
    <col min="5343" max="5343" width="10.28515625" style="173" bestFit="1" customWidth="1"/>
    <col min="5344" max="5344" width="8" style="173" bestFit="1" customWidth="1"/>
    <col min="5345" max="5345" width="7" style="173" bestFit="1" customWidth="1"/>
    <col min="5346" max="5346" width="7.42578125" style="173" bestFit="1" customWidth="1"/>
    <col min="5347" max="5348" width="10.7109375" style="173" customWidth="1"/>
    <col min="5349" max="5597" width="9.140625" style="173"/>
    <col min="5598" max="5598" width="33.85546875" style="173" customWidth="1"/>
    <col min="5599" max="5599" width="10.28515625" style="173" bestFit="1" customWidth="1"/>
    <col min="5600" max="5600" width="8" style="173" bestFit="1" customWidth="1"/>
    <col min="5601" max="5601" width="7" style="173" bestFit="1" customWidth="1"/>
    <col min="5602" max="5602" width="7.42578125" style="173" bestFit="1" customWidth="1"/>
    <col min="5603" max="5604" width="10.7109375" style="173" customWidth="1"/>
    <col min="5605" max="5853" width="9.140625" style="173"/>
    <col min="5854" max="5854" width="33.85546875" style="173" customWidth="1"/>
    <col min="5855" max="5855" width="10.28515625" style="173" bestFit="1" customWidth="1"/>
    <col min="5856" max="5856" width="8" style="173" bestFit="1" customWidth="1"/>
    <col min="5857" max="5857" width="7" style="173" bestFit="1" customWidth="1"/>
    <col min="5858" max="5858" width="7.42578125" style="173" bestFit="1" customWidth="1"/>
    <col min="5859" max="5860" width="10.7109375" style="173" customWidth="1"/>
    <col min="5861" max="6109" width="9.140625" style="173"/>
    <col min="6110" max="6110" width="33.85546875" style="173" customWidth="1"/>
    <col min="6111" max="6111" width="10.28515625" style="173" bestFit="1" customWidth="1"/>
    <col min="6112" max="6112" width="8" style="173" bestFit="1" customWidth="1"/>
    <col min="6113" max="6113" width="7" style="173" bestFit="1" customWidth="1"/>
    <col min="6114" max="6114" width="7.42578125" style="173" bestFit="1" customWidth="1"/>
    <col min="6115" max="6116" width="10.7109375" style="173" customWidth="1"/>
    <col min="6117" max="6365" width="9.140625" style="173"/>
    <col min="6366" max="6366" width="33.85546875" style="173" customWidth="1"/>
    <col min="6367" max="6367" width="10.28515625" style="173" bestFit="1" customWidth="1"/>
    <col min="6368" max="6368" width="8" style="173" bestFit="1" customWidth="1"/>
    <col min="6369" max="6369" width="7" style="173" bestFit="1" customWidth="1"/>
    <col min="6370" max="6370" width="7.42578125" style="173" bestFit="1" customWidth="1"/>
    <col min="6371" max="6372" width="10.7109375" style="173" customWidth="1"/>
    <col min="6373" max="6621" width="9.140625" style="173"/>
    <col min="6622" max="6622" width="33.85546875" style="173" customWidth="1"/>
    <col min="6623" max="6623" width="10.28515625" style="173" bestFit="1" customWidth="1"/>
    <col min="6624" max="6624" width="8" style="173" bestFit="1" customWidth="1"/>
    <col min="6625" max="6625" width="7" style="173" bestFit="1" customWidth="1"/>
    <col min="6626" max="6626" width="7.42578125" style="173" bestFit="1" customWidth="1"/>
    <col min="6627" max="6628" width="10.7109375" style="173" customWidth="1"/>
    <col min="6629" max="6877" width="9.140625" style="173"/>
    <col min="6878" max="6878" width="33.85546875" style="173" customWidth="1"/>
    <col min="6879" max="6879" width="10.28515625" style="173" bestFit="1" customWidth="1"/>
    <col min="6880" max="6880" width="8" style="173" bestFit="1" customWidth="1"/>
    <col min="6881" max="6881" width="7" style="173" bestFit="1" customWidth="1"/>
    <col min="6882" max="6882" width="7.42578125" style="173" bestFit="1" customWidth="1"/>
    <col min="6883" max="6884" width="10.7109375" style="173" customWidth="1"/>
    <col min="6885" max="7133" width="9.140625" style="173"/>
    <col min="7134" max="7134" width="33.85546875" style="173" customWidth="1"/>
    <col min="7135" max="7135" width="10.28515625" style="173" bestFit="1" customWidth="1"/>
    <col min="7136" max="7136" width="8" style="173" bestFit="1" customWidth="1"/>
    <col min="7137" max="7137" width="7" style="173" bestFit="1" customWidth="1"/>
    <col min="7138" max="7138" width="7.42578125" style="173" bestFit="1" customWidth="1"/>
    <col min="7139" max="7140" width="10.7109375" style="173" customWidth="1"/>
    <col min="7141" max="7389" width="9.140625" style="173"/>
    <col min="7390" max="7390" width="33.85546875" style="173" customWidth="1"/>
    <col min="7391" max="7391" width="10.28515625" style="173" bestFit="1" customWidth="1"/>
    <col min="7392" max="7392" width="8" style="173" bestFit="1" customWidth="1"/>
    <col min="7393" max="7393" width="7" style="173" bestFit="1" customWidth="1"/>
    <col min="7394" max="7394" width="7.42578125" style="173" bestFit="1" customWidth="1"/>
    <col min="7395" max="7396" width="10.7109375" style="173" customWidth="1"/>
    <col min="7397" max="7645" width="9.140625" style="173"/>
    <col min="7646" max="7646" width="33.85546875" style="173" customWidth="1"/>
    <col min="7647" max="7647" width="10.28515625" style="173" bestFit="1" customWidth="1"/>
    <col min="7648" max="7648" width="8" style="173" bestFit="1" customWidth="1"/>
    <col min="7649" max="7649" width="7" style="173" bestFit="1" customWidth="1"/>
    <col min="7650" max="7650" width="7.42578125" style="173" bestFit="1" customWidth="1"/>
    <col min="7651" max="7652" width="10.7109375" style="173" customWidth="1"/>
    <col min="7653" max="7901" width="9.140625" style="173"/>
    <col min="7902" max="7902" width="33.85546875" style="173" customWidth="1"/>
    <col min="7903" max="7903" width="10.28515625" style="173" bestFit="1" customWidth="1"/>
    <col min="7904" max="7904" width="8" style="173" bestFit="1" customWidth="1"/>
    <col min="7905" max="7905" width="7" style="173" bestFit="1" customWidth="1"/>
    <col min="7906" max="7906" width="7.42578125" style="173" bestFit="1" customWidth="1"/>
    <col min="7907" max="7908" width="10.7109375" style="173" customWidth="1"/>
    <col min="7909" max="8157" width="9.140625" style="173"/>
    <col min="8158" max="8158" width="33.85546875" style="173" customWidth="1"/>
    <col min="8159" max="8159" width="10.28515625" style="173" bestFit="1" customWidth="1"/>
    <col min="8160" max="8160" width="8" style="173" bestFit="1" customWidth="1"/>
    <col min="8161" max="8161" width="7" style="173" bestFit="1" customWidth="1"/>
    <col min="8162" max="8162" width="7.42578125" style="173" bestFit="1" customWidth="1"/>
    <col min="8163" max="8164" width="10.7109375" style="173" customWidth="1"/>
    <col min="8165" max="8413" width="9.140625" style="173"/>
    <col min="8414" max="8414" width="33.85546875" style="173" customWidth="1"/>
    <col min="8415" max="8415" width="10.28515625" style="173" bestFit="1" customWidth="1"/>
    <col min="8416" max="8416" width="8" style="173" bestFit="1" customWidth="1"/>
    <col min="8417" max="8417" width="7" style="173" bestFit="1" customWidth="1"/>
    <col min="8418" max="8418" width="7.42578125" style="173" bestFit="1" customWidth="1"/>
    <col min="8419" max="8420" width="10.7109375" style="173" customWidth="1"/>
    <col min="8421" max="8669" width="9.140625" style="173"/>
    <col min="8670" max="8670" width="33.85546875" style="173" customWidth="1"/>
    <col min="8671" max="8671" width="10.28515625" style="173" bestFit="1" customWidth="1"/>
    <col min="8672" max="8672" width="8" style="173" bestFit="1" customWidth="1"/>
    <col min="8673" max="8673" width="7" style="173" bestFit="1" customWidth="1"/>
    <col min="8674" max="8674" width="7.42578125" style="173" bestFit="1" customWidth="1"/>
    <col min="8675" max="8676" width="10.7109375" style="173" customWidth="1"/>
    <col min="8677" max="8925" width="9.140625" style="173"/>
    <col min="8926" max="8926" width="33.85546875" style="173" customWidth="1"/>
    <col min="8927" max="8927" width="10.28515625" style="173" bestFit="1" customWidth="1"/>
    <col min="8928" max="8928" width="8" style="173" bestFit="1" customWidth="1"/>
    <col min="8929" max="8929" width="7" style="173" bestFit="1" customWidth="1"/>
    <col min="8930" max="8930" width="7.42578125" style="173" bestFit="1" customWidth="1"/>
    <col min="8931" max="8932" width="10.7109375" style="173" customWidth="1"/>
    <col min="8933" max="9181" width="9.140625" style="173"/>
    <col min="9182" max="9182" width="33.85546875" style="173" customWidth="1"/>
    <col min="9183" max="9183" width="10.28515625" style="173" bestFit="1" customWidth="1"/>
    <col min="9184" max="9184" width="8" style="173" bestFit="1" customWidth="1"/>
    <col min="9185" max="9185" width="7" style="173" bestFit="1" customWidth="1"/>
    <col min="9186" max="9186" width="7.42578125" style="173" bestFit="1" customWidth="1"/>
    <col min="9187" max="9188" width="10.7109375" style="173" customWidth="1"/>
    <col min="9189" max="9437" width="9.140625" style="173"/>
    <col min="9438" max="9438" width="33.85546875" style="173" customWidth="1"/>
    <col min="9439" max="9439" width="10.28515625" style="173" bestFit="1" customWidth="1"/>
    <col min="9440" max="9440" width="8" style="173" bestFit="1" customWidth="1"/>
    <col min="9441" max="9441" width="7" style="173" bestFit="1" customWidth="1"/>
    <col min="9442" max="9442" width="7.42578125" style="173" bestFit="1" customWidth="1"/>
    <col min="9443" max="9444" width="10.7109375" style="173" customWidth="1"/>
    <col min="9445" max="9693" width="9.140625" style="173"/>
    <col min="9694" max="9694" width="33.85546875" style="173" customWidth="1"/>
    <col min="9695" max="9695" width="10.28515625" style="173" bestFit="1" customWidth="1"/>
    <col min="9696" max="9696" width="8" style="173" bestFit="1" customWidth="1"/>
    <col min="9697" max="9697" width="7" style="173" bestFit="1" customWidth="1"/>
    <col min="9698" max="9698" width="7.42578125" style="173" bestFit="1" customWidth="1"/>
    <col min="9699" max="9700" width="10.7109375" style="173" customWidth="1"/>
    <col min="9701" max="9949" width="9.140625" style="173"/>
    <col min="9950" max="9950" width="33.85546875" style="173" customWidth="1"/>
    <col min="9951" max="9951" width="10.28515625" style="173" bestFit="1" customWidth="1"/>
    <col min="9952" max="9952" width="8" style="173" bestFit="1" customWidth="1"/>
    <col min="9953" max="9953" width="7" style="173" bestFit="1" customWidth="1"/>
    <col min="9954" max="9954" width="7.42578125" style="173" bestFit="1" customWidth="1"/>
    <col min="9955" max="9956" width="10.7109375" style="173" customWidth="1"/>
    <col min="9957" max="10205" width="9.140625" style="173"/>
    <col min="10206" max="10206" width="33.85546875" style="173" customWidth="1"/>
    <col min="10207" max="10207" width="10.28515625" style="173" bestFit="1" customWidth="1"/>
    <col min="10208" max="10208" width="8" style="173" bestFit="1" customWidth="1"/>
    <col min="10209" max="10209" width="7" style="173" bestFit="1" customWidth="1"/>
    <col min="10210" max="10210" width="7.42578125" style="173" bestFit="1" customWidth="1"/>
    <col min="10211" max="10212" width="10.7109375" style="173" customWidth="1"/>
    <col min="10213" max="10461" width="9.140625" style="173"/>
    <col min="10462" max="10462" width="33.85546875" style="173" customWidth="1"/>
    <col min="10463" max="10463" width="10.28515625" style="173" bestFit="1" customWidth="1"/>
    <col min="10464" max="10464" width="8" style="173" bestFit="1" customWidth="1"/>
    <col min="10465" max="10465" width="7" style="173" bestFit="1" customWidth="1"/>
    <col min="10466" max="10466" width="7.42578125" style="173" bestFit="1" customWidth="1"/>
    <col min="10467" max="10468" width="10.7109375" style="173" customWidth="1"/>
    <col min="10469" max="10717" width="9.140625" style="173"/>
    <col min="10718" max="10718" width="33.85546875" style="173" customWidth="1"/>
    <col min="10719" max="10719" width="10.28515625" style="173" bestFit="1" customWidth="1"/>
    <col min="10720" max="10720" width="8" style="173" bestFit="1" customWidth="1"/>
    <col min="10721" max="10721" width="7" style="173" bestFit="1" customWidth="1"/>
    <col min="10722" max="10722" width="7.42578125" style="173" bestFit="1" customWidth="1"/>
    <col min="10723" max="10724" width="10.7109375" style="173" customWidth="1"/>
    <col min="10725" max="10973" width="9.140625" style="173"/>
    <col min="10974" max="10974" width="33.85546875" style="173" customWidth="1"/>
    <col min="10975" max="10975" width="10.28515625" style="173" bestFit="1" customWidth="1"/>
    <col min="10976" max="10976" width="8" style="173" bestFit="1" customWidth="1"/>
    <col min="10977" max="10977" width="7" style="173" bestFit="1" customWidth="1"/>
    <col min="10978" max="10978" width="7.42578125" style="173" bestFit="1" customWidth="1"/>
    <col min="10979" max="10980" width="10.7109375" style="173" customWidth="1"/>
    <col min="10981" max="11229" width="9.140625" style="173"/>
    <col min="11230" max="11230" width="33.85546875" style="173" customWidth="1"/>
    <col min="11231" max="11231" width="10.28515625" style="173" bestFit="1" customWidth="1"/>
    <col min="11232" max="11232" width="8" style="173" bestFit="1" customWidth="1"/>
    <col min="11233" max="11233" width="7" style="173" bestFit="1" customWidth="1"/>
    <col min="11234" max="11234" width="7.42578125" style="173" bestFit="1" customWidth="1"/>
    <col min="11235" max="11236" width="10.7109375" style="173" customWidth="1"/>
    <col min="11237" max="11485" width="9.140625" style="173"/>
    <col min="11486" max="11486" width="33.85546875" style="173" customWidth="1"/>
    <col min="11487" max="11487" width="10.28515625" style="173" bestFit="1" customWidth="1"/>
    <col min="11488" max="11488" width="8" style="173" bestFit="1" customWidth="1"/>
    <col min="11489" max="11489" width="7" style="173" bestFit="1" customWidth="1"/>
    <col min="11490" max="11490" width="7.42578125" style="173" bestFit="1" customWidth="1"/>
    <col min="11491" max="11492" width="10.7109375" style="173" customWidth="1"/>
    <col min="11493" max="11741" width="9.140625" style="173"/>
    <col min="11742" max="11742" width="33.85546875" style="173" customWidth="1"/>
    <col min="11743" max="11743" width="10.28515625" style="173" bestFit="1" customWidth="1"/>
    <col min="11744" max="11744" width="8" style="173" bestFit="1" customWidth="1"/>
    <col min="11745" max="11745" width="7" style="173" bestFit="1" customWidth="1"/>
    <col min="11746" max="11746" width="7.42578125" style="173" bestFit="1" customWidth="1"/>
    <col min="11747" max="11748" width="10.7109375" style="173" customWidth="1"/>
    <col min="11749" max="11997" width="9.140625" style="173"/>
    <col min="11998" max="11998" width="33.85546875" style="173" customWidth="1"/>
    <col min="11999" max="11999" width="10.28515625" style="173" bestFit="1" customWidth="1"/>
    <col min="12000" max="12000" width="8" style="173" bestFit="1" customWidth="1"/>
    <col min="12001" max="12001" width="7" style="173" bestFit="1" customWidth="1"/>
    <col min="12002" max="12002" width="7.42578125" style="173" bestFit="1" customWidth="1"/>
    <col min="12003" max="12004" width="10.7109375" style="173" customWidth="1"/>
    <col min="12005" max="12253" width="9.140625" style="173"/>
    <col min="12254" max="12254" width="33.85546875" style="173" customWidth="1"/>
    <col min="12255" max="12255" width="10.28515625" style="173" bestFit="1" customWidth="1"/>
    <col min="12256" max="12256" width="8" style="173" bestFit="1" customWidth="1"/>
    <col min="12257" max="12257" width="7" style="173" bestFit="1" customWidth="1"/>
    <col min="12258" max="12258" width="7.42578125" style="173" bestFit="1" customWidth="1"/>
    <col min="12259" max="12260" width="10.7109375" style="173" customWidth="1"/>
    <col min="12261" max="12509" width="9.140625" style="173"/>
    <col min="12510" max="12510" width="33.85546875" style="173" customWidth="1"/>
    <col min="12511" max="12511" width="10.28515625" style="173" bestFit="1" customWidth="1"/>
    <col min="12512" max="12512" width="8" style="173" bestFit="1" customWidth="1"/>
    <col min="12513" max="12513" width="7" style="173" bestFit="1" customWidth="1"/>
    <col min="12514" max="12514" width="7.42578125" style="173" bestFit="1" customWidth="1"/>
    <col min="12515" max="12516" width="10.7109375" style="173" customWidth="1"/>
    <col min="12517" max="12765" width="9.140625" style="173"/>
    <col min="12766" max="12766" width="33.85546875" style="173" customWidth="1"/>
    <col min="12767" max="12767" width="10.28515625" style="173" bestFit="1" customWidth="1"/>
    <col min="12768" max="12768" width="8" style="173" bestFit="1" customWidth="1"/>
    <col min="12769" max="12769" width="7" style="173" bestFit="1" customWidth="1"/>
    <col min="12770" max="12770" width="7.42578125" style="173" bestFit="1" customWidth="1"/>
    <col min="12771" max="12772" width="10.7109375" style="173" customWidth="1"/>
    <col min="12773" max="13021" width="9.140625" style="173"/>
    <col min="13022" max="13022" width="33.85546875" style="173" customWidth="1"/>
    <col min="13023" max="13023" width="10.28515625" style="173" bestFit="1" customWidth="1"/>
    <col min="13024" max="13024" width="8" style="173" bestFit="1" customWidth="1"/>
    <col min="13025" max="13025" width="7" style="173" bestFit="1" customWidth="1"/>
    <col min="13026" max="13026" width="7.42578125" style="173" bestFit="1" customWidth="1"/>
    <col min="13027" max="13028" width="10.7109375" style="173" customWidth="1"/>
    <col min="13029" max="13277" width="9.140625" style="173"/>
    <col min="13278" max="13278" width="33.85546875" style="173" customWidth="1"/>
    <col min="13279" max="13279" width="10.28515625" style="173" bestFit="1" customWidth="1"/>
    <col min="13280" max="13280" width="8" style="173" bestFit="1" customWidth="1"/>
    <col min="13281" max="13281" width="7" style="173" bestFit="1" customWidth="1"/>
    <col min="13282" max="13282" width="7.42578125" style="173" bestFit="1" customWidth="1"/>
    <col min="13283" max="13284" width="10.7109375" style="173" customWidth="1"/>
    <col min="13285" max="13533" width="9.140625" style="173"/>
    <col min="13534" max="13534" width="33.85546875" style="173" customWidth="1"/>
    <col min="13535" max="13535" width="10.28515625" style="173" bestFit="1" customWidth="1"/>
    <col min="13536" max="13536" width="8" style="173" bestFit="1" customWidth="1"/>
    <col min="13537" max="13537" width="7" style="173" bestFit="1" customWidth="1"/>
    <col min="13538" max="13538" width="7.42578125" style="173" bestFit="1" customWidth="1"/>
    <col min="13539" max="13540" width="10.7109375" style="173" customWidth="1"/>
    <col min="13541" max="13789" width="9.140625" style="173"/>
    <col min="13790" max="13790" width="33.85546875" style="173" customWidth="1"/>
    <col min="13791" max="13791" width="10.28515625" style="173" bestFit="1" customWidth="1"/>
    <col min="13792" max="13792" width="8" style="173" bestFit="1" customWidth="1"/>
    <col min="13793" max="13793" width="7" style="173" bestFit="1" customWidth="1"/>
    <col min="13794" max="13794" width="7.42578125" style="173" bestFit="1" customWidth="1"/>
    <col min="13795" max="13796" width="10.7109375" style="173" customWidth="1"/>
    <col min="13797" max="14045" width="9.140625" style="173"/>
    <col min="14046" max="14046" width="33.85546875" style="173" customWidth="1"/>
    <col min="14047" max="14047" width="10.28515625" style="173" bestFit="1" customWidth="1"/>
    <col min="14048" max="14048" width="8" style="173" bestFit="1" customWidth="1"/>
    <col min="14049" max="14049" width="7" style="173" bestFit="1" customWidth="1"/>
    <col min="14050" max="14050" width="7.42578125" style="173" bestFit="1" customWidth="1"/>
    <col min="14051" max="14052" width="10.7109375" style="173" customWidth="1"/>
    <col min="14053" max="14301" width="9.140625" style="173"/>
    <col min="14302" max="14302" width="33.85546875" style="173" customWidth="1"/>
    <col min="14303" max="14303" width="10.28515625" style="173" bestFit="1" customWidth="1"/>
    <col min="14304" max="14304" width="8" style="173" bestFit="1" customWidth="1"/>
    <col min="14305" max="14305" width="7" style="173" bestFit="1" customWidth="1"/>
    <col min="14306" max="14306" width="7.42578125" style="173" bestFit="1" customWidth="1"/>
    <col min="14307" max="14308" width="10.7109375" style="173" customWidth="1"/>
    <col min="14309" max="14557" width="9.140625" style="173"/>
    <col min="14558" max="14558" width="33.85546875" style="173" customWidth="1"/>
    <col min="14559" max="14559" width="10.28515625" style="173" bestFit="1" customWidth="1"/>
    <col min="14560" max="14560" width="8" style="173" bestFit="1" customWidth="1"/>
    <col min="14561" max="14561" width="7" style="173" bestFit="1" customWidth="1"/>
    <col min="14562" max="14562" width="7.42578125" style="173" bestFit="1" customWidth="1"/>
    <col min="14563" max="14564" width="10.7109375" style="173" customWidth="1"/>
    <col min="14565" max="14813" width="9.140625" style="173"/>
    <col min="14814" max="14814" width="33.85546875" style="173" customWidth="1"/>
    <col min="14815" max="14815" width="10.28515625" style="173" bestFit="1" customWidth="1"/>
    <col min="14816" max="14816" width="8" style="173" bestFit="1" customWidth="1"/>
    <col min="14817" max="14817" width="7" style="173" bestFit="1" customWidth="1"/>
    <col min="14818" max="14818" width="7.42578125" style="173" bestFit="1" customWidth="1"/>
    <col min="14819" max="14820" width="10.7109375" style="173" customWidth="1"/>
    <col min="14821" max="15069" width="9.140625" style="173"/>
    <col min="15070" max="15070" width="33.85546875" style="173" customWidth="1"/>
    <col min="15071" max="15071" width="10.28515625" style="173" bestFit="1" customWidth="1"/>
    <col min="15072" max="15072" width="8" style="173" bestFit="1" customWidth="1"/>
    <col min="15073" max="15073" width="7" style="173" bestFit="1" customWidth="1"/>
    <col min="15074" max="15074" width="7.42578125" style="173" bestFit="1" customWidth="1"/>
    <col min="15075" max="15076" width="10.7109375" style="173" customWidth="1"/>
    <col min="15077" max="15325" width="9.140625" style="173"/>
    <col min="15326" max="15326" width="33.85546875" style="173" customWidth="1"/>
    <col min="15327" max="15327" width="10.28515625" style="173" bestFit="1" customWidth="1"/>
    <col min="15328" max="15328" width="8" style="173" bestFit="1" customWidth="1"/>
    <col min="15329" max="15329" width="7" style="173" bestFit="1" customWidth="1"/>
    <col min="15330" max="15330" width="7.42578125" style="173" bestFit="1" customWidth="1"/>
    <col min="15331" max="15332" width="10.7109375" style="173" customWidth="1"/>
    <col min="15333" max="15581" width="9.140625" style="173"/>
    <col min="15582" max="15582" width="33.85546875" style="173" customWidth="1"/>
    <col min="15583" max="15583" width="10.28515625" style="173" bestFit="1" customWidth="1"/>
    <col min="15584" max="15584" width="8" style="173" bestFit="1" customWidth="1"/>
    <col min="15585" max="15585" width="7" style="173" bestFit="1" customWidth="1"/>
    <col min="15586" max="15586" width="7.42578125" style="173" bestFit="1" customWidth="1"/>
    <col min="15587" max="15588" width="10.7109375" style="173" customWidth="1"/>
    <col min="15589" max="15837" width="9.140625" style="173"/>
    <col min="15838" max="15838" width="33.85546875" style="173" customWidth="1"/>
    <col min="15839" max="15839" width="10.28515625" style="173" bestFit="1" customWidth="1"/>
    <col min="15840" max="15840" width="8" style="173" bestFit="1" customWidth="1"/>
    <col min="15841" max="15841" width="7" style="173" bestFit="1" customWidth="1"/>
    <col min="15842" max="15842" width="7.42578125" style="173" bestFit="1" customWidth="1"/>
    <col min="15843" max="15844" width="10.7109375" style="173" customWidth="1"/>
    <col min="15845" max="16093" width="9.140625" style="173"/>
    <col min="16094" max="16094" width="33.85546875" style="173" customWidth="1"/>
    <col min="16095" max="16095" width="10.28515625" style="173" bestFit="1" customWidth="1"/>
    <col min="16096" max="16096" width="8" style="173" bestFit="1" customWidth="1"/>
    <col min="16097" max="16097" width="7" style="173" bestFit="1" customWidth="1"/>
    <col min="16098" max="16098" width="7.42578125" style="173" bestFit="1" customWidth="1"/>
    <col min="16099" max="16100" width="10.7109375" style="173" customWidth="1"/>
    <col min="16101" max="16384" width="9.140625" style="173"/>
  </cols>
  <sheetData>
    <row r="1" spans="1:7" ht="24" customHeight="1">
      <c r="A1" s="171" t="s">
        <v>215</v>
      </c>
      <c r="B1" s="172"/>
      <c r="C1" s="172"/>
      <c r="D1" s="172"/>
      <c r="E1" s="172"/>
      <c r="F1" s="172"/>
      <c r="G1" s="172"/>
    </row>
    <row r="2" spans="1:7" ht="20.100000000000001" customHeight="1">
      <c r="A2" s="174" t="s">
        <v>216</v>
      </c>
      <c r="B2" s="175"/>
    </row>
    <row r="3" spans="1:7" ht="20.100000000000001" customHeight="1">
      <c r="A3" s="174"/>
      <c r="B3" s="175"/>
    </row>
    <row r="4" spans="1:7" ht="20.100000000000001" customHeight="1">
      <c r="A4" s="176"/>
      <c r="B4" s="176"/>
      <c r="G4" s="177"/>
    </row>
    <row r="5" spans="1:7" ht="18" customHeight="1">
      <c r="A5" s="178"/>
      <c r="B5" s="763" t="s">
        <v>217</v>
      </c>
      <c r="C5" s="763" t="s">
        <v>19</v>
      </c>
      <c r="D5" s="763" t="s">
        <v>119</v>
      </c>
      <c r="E5" s="763" t="s">
        <v>218</v>
      </c>
      <c r="F5" s="948" t="s">
        <v>121</v>
      </c>
      <c r="G5" s="949"/>
    </row>
    <row r="6" spans="1:7" ht="18" customHeight="1">
      <c r="A6" s="176"/>
      <c r="B6" s="180" t="s">
        <v>219</v>
      </c>
      <c r="C6" s="180" t="s">
        <v>220</v>
      </c>
      <c r="D6" s="181" t="s">
        <v>221</v>
      </c>
      <c r="E6" s="180" t="s">
        <v>124</v>
      </c>
      <c r="F6" s="180" t="s">
        <v>163</v>
      </c>
      <c r="G6" s="180" t="s">
        <v>124</v>
      </c>
    </row>
    <row r="7" spans="1:7" ht="18" customHeight="1">
      <c r="A7" s="176"/>
      <c r="B7" s="180"/>
      <c r="C7" s="764" t="s">
        <v>158</v>
      </c>
      <c r="D7" s="764" t="s">
        <v>158</v>
      </c>
      <c r="E7" s="764" t="s">
        <v>158</v>
      </c>
      <c r="F7" s="764" t="s">
        <v>158</v>
      </c>
      <c r="G7" s="764" t="s">
        <v>158</v>
      </c>
    </row>
    <row r="8" spans="1:7" ht="18" customHeight="1">
      <c r="A8" s="176"/>
      <c r="B8" s="183"/>
      <c r="C8" s="184"/>
      <c r="D8" s="184"/>
      <c r="E8" s="184"/>
      <c r="F8" s="184"/>
      <c r="G8" s="184"/>
    </row>
    <row r="9" spans="1:7" ht="18" customHeight="1">
      <c r="A9" s="185" t="s">
        <v>222</v>
      </c>
      <c r="B9" s="186" t="s">
        <v>145</v>
      </c>
      <c r="C9" s="187">
        <v>4496.2</v>
      </c>
      <c r="D9" s="187">
        <v>4450.3</v>
      </c>
      <c r="E9" s="187">
        <v>25137</v>
      </c>
      <c r="F9" s="187">
        <v>100.98791931695634</v>
      </c>
      <c r="G9" s="187">
        <v>97.722036735244515</v>
      </c>
    </row>
    <row r="10" spans="1:7" ht="18" customHeight="1">
      <c r="A10" s="185" t="s">
        <v>223</v>
      </c>
      <c r="B10" s="186" t="s">
        <v>224</v>
      </c>
      <c r="C10" s="187">
        <v>770</v>
      </c>
      <c r="D10" s="187">
        <v>750</v>
      </c>
      <c r="E10" s="187">
        <v>4409.7</v>
      </c>
      <c r="F10" s="187">
        <v>101.09179134654266</v>
      </c>
      <c r="G10" s="187">
        <v>97.762194973252306</v>
      </c>
    </row>
    <row r="11" spans="1:7" ht="18" customHeight="1">
      <c r="A11" s="185" t="s">
        <v>225</v>
      </c>
      <c r="B11" s="186" t="s">
        <v>226</v>
      </c>
      <c r="C11" s="187">
        <v>750</v>
      </c>
      <c r="D11" s="187">
        <v>735</v>
      </c>
      <c r="E11" s="187">
        <v>4173.6000000000004</v>
      </c>
      <c r="F11" s="187">
        <v>114.0242010549178</v>
      </c>
      <c r="G11" s="187">
        <v>101.05055190898283</v>
      </c>
    </row>
    <row r="12" spans="1:7" ht="18" customHeight="1">
      <c r="A12" s="185" t="s">
        <v>227</v>
      </c>
      <c r="B12" s="186" t="s">
        <v>145</v>
      </c>
      <c r="C12" s="187">
        <v>77.900000000000006</v>
      </c>
      <c r="D12" s="187">
        <v>71.8</v>
      </c>
      <c r="E12" s="187" t="s">
        <v>228</v>
      </c>
      <c r="F12" s="187">
        <v>104.16241854846547</v>
      </c>
      <c r="G12" s="187">
        <v>99.249623308049934</v>
      </c>
    </row>
    <row r="13" spans="1:7" ht="18" customHeight="1">
      <c r="A13" s="185" t="s">
        <v>229</v>
      </c>
      <c r="B13" s="186" t="s">
        <v>224</v>
      </c>
      <c r="C13" s="187">
        <v>1356.1411000000001</v>
      </c>
      <c r="D13" s="187">
        <v>1338.376</v>
      </c>
      <c r="E13" s="187">
        <v>7514.3171884774383</v>
      </c>
      <c r="F13" s="187">
        <v>106.91061213094545</v>
      </c>
      <c r="G13" s="187">
        <v>113.42300686710334</v>
      </c>
    </row>
    <row r="14" spans="1:7" ht="18" customHeight="1">
      <c r="A14" s="185" t="s">
        <v>230</v>
      </c>
      <c r="B14" s="186" t="s">
        <v>224</v>
      </c>
      <c r="C14" s="187">
        <v>127.9</v>
      </c>
      <c r="D14" s="187">
        <v>127.1</v>
      </c>
      <c r="E14" s="187">
        <v>737.2</v>
      </c>
      <c r="F14" s="187">
        <v>103.38744456649987</v>
      </c>
      <c r="G14" s="187">
        <v>102.81899652162477</v>
      </c>
    </row>
    <row r="15" spans="1:7" ht="18" customHeight="1">
      <c r="A15" s="185" t="s">
        <v>231</v>
      </c>
      <c r="B15" s="186" t="s">
        <v>224</v>
      </c>
      <c r="C15" s="187">
        <v>393.1</v>
      </c>
      <c r="D15" s="187">
        <v>425</v>
      </c>
      <c r="E15" s="187">
        <v>2279.5</v>
      </c>
      <c r="F15" s="187">
        <v>108.74489668684093</v>
      </c>
      <c r="G15" s="187">
        <v>99.725744627033393</v>
      </c>
    </row>
    <row r="16" spans="1:7" ht="18" customHeight="1">
      <c r="A16" s="185" t="s">
        <v>232</v>
      </c>
      <c r="B16" s="186" t="s">
        <v>233</v>
      </c>
      <c r="C16" s="187">
        <v>154.19999999999999</v>
      </c>
      <c r="D16" s="187">
        <v>158.5</v>
      </c>
      <c r="E16" s="187">
        <v>898.8</v>
      </c>
      <c r="F16" s="187">
        <v>113.7233148149005</v>
      </c>
      <c r="G16" s="187">
        <v>106.42439528864023</v>
      </c>
    </row>
    <row r="17" spans="1:7" ht="18" customHeight="1">
      <c r="A17" s="185" t="s">
        <v>234</v>
      </c>
      <c r="B17" s="186" t="s">
        <v>145</v>
      </c>
      <c r="C17" s="187">
        <v>13.2</v>
      </c>
      <c r="D17" s="187">
        <v>12.6</v>
      </c>
      <c r="E17" s="187">
        <v>72.900000000000006</v>
      </c>
      <c r="F17" s="187">
        <v>92.023585629996589</v>
      </c>
      <c r="G17" s="187">
        <v>98.772805364800618</v>
      </c>
    </row>
    <row r="18" spans="1:7" ht="18" customHeight="1">
      <c r="A18" s="185" t="s">
        <v>235</v>
      </c>
      <c r="B18" s="186" t="s">
        <v>224</v>
      </c>
      <c r="C18" s="187">
        <v>72.3</v>
      </c>
      <c r="D18" s="187">
        <v>4.9000000000000004</v>
      </c>
      <c r="E18" s="187">
        <v>922.5</v>
      </c>
      <c r="F18" s="187">
        <v>526.31578947368428</v>
      </c>
      <c r="G18" s="187">
        <v>131.24769512410103</v>
      </c>
    </row>
    <row r="19" spans="1:7" ht="18" customHeight="1">
      <c r="A19" s="185" t="s">
        <v>236</v>
      </c>
      <c r="B19" s="186" t="s">
        <v>224</v>
      </c>
      <c r="C19" s="187">
        <v>27.4</v>
      </c>
      <c r="D19" s="187">
        <v>27.3</v>
      </c>
      <c r="E19" s="187">
        <v>164.3</v>
      </c>
      <c r="F19" s="187">
        <v>105.16807257150744</v>
      </c>
      <c r="G19" s="187">
        <v>100.78871440201449</v>
      </c>
    </row>
    <row r="20" spans="1:7" ht="18" customHeight="1">
      <c r="A20" s="185" t="s">
        <v>237</v>
      </c>
      <c r="B20" s="186" t="s">
        <v>224</v>
      </c>
      <c r="C20" s="187">
        <v>1013.8</v>
      </c>
      <c r="D20" s="187">
        <v>1038</v>
      </c>
      <c r="E20" s="187">
        <v>6020.2</v>
      </c>
      <c r="F20" s="187">
        <v>113.50252737438076</v>
      </c>
      <c r="G20" s="187">
        <v>104.73861873560502</v>
      </c>
    </row>
    <row r="21" spans="1:7" ht="18" customHeight="1">
      <c r="A21" s="185" t="s">
        <v>238</v>
      </c>
      <c r="B21" s="186" t="s">
        <v>224</v>
      </c>
      <c r="C21" s="187">
        <v>646.20000000000005</v>
      </c>
      <c r="D21" s="187">
        <v>660.8</v>
      </c>
      <c r="E21" s="187">
        <v>3466.3</v>
      </c>
      <c r="F21" s="187">
        <v>110.48899240149632</v>
      </c>
      <c r="G21" s="187">
        <v>100.27432773118281</v>
      </c>
    </row>
    <row r="22" spans="1:7" ht="18" customHeight="1">
      <c r="A22" s="185" t="s">
        <v>239</v>
      </c>
      <c r="B22" s="186" t="s">
        <v>233</v>
      </c>
      <c r="C22" s="187">
        <v>394.4</v>
      </c>
      <c r="D22" s="187">
        <v>433.5</v>
      </c>
      <c r="E22" s="187">
        <v>2226.4199939134487</v>
      </c>
      <c r="F22" s="187">
        <v>103.47798265853881</v>
      </c>
      <c r="G22" s="187">
        <v>100.30312718690666</v>
      </c>
    </row>
    <row r="23" spans="1:7" ht="18" customHeight="1">
      <c r="A23" s="140" t="s">
        <v>240</v>
      </c>
      <c r="B23" s="186" t="s">
        <v>241</v>
      </c>
      <c r="C23" s="187">
        <v>564.4</v>
      </c>
      <c r="D23" s="187">
        <v>564.6</v>
      </c>
      <c r="E23" s="187">
        <v>3244.4</v>
      </c>
      <c r="F23" s="187">
        <v>98.467061740407047</v>
      </c>
      <c r="G23" s="187">
        <v>106.75548145649527</v>
      </c>
    </row>
    <row r="24" spans="1:7" ht="18" customHeight="1">
      <c r="A24" s="140" t="s">
        <v>242</v>
      </c>
      <c r="B24" s="186" t="s">
        <v>243</v>
      </c>
      <c r="C24" s="187">
        <v>64.900000000000006</v>
      </c>
      <c r="D24" s="187">
        <v>65.7</v>
      </c>
      <c r="E24" s="187">
        <v>333.6</v>
      </c>
      <c r="F24" s="187">
        <v>108.54471873681946</v>
      </c>
      <c r="G24" s="187">
        <v>95.68176988727663</v>
      </c>
    </row>
    <row r="25" spans="1:7" ht="30" customHeight="1">
      <c r="A25" s="188" t="s">
        <v>244</v>
      </c>
      <c r="B25" s="189" t="s">
        <v>224</v>
      </c>
      <c r="C25" s="187">
        <v>90</v>
      </c>
      <c r="D25" s="187">
        <v>92</v>
      </c>
      <c r="E25" s="187">
        <v>557.1</v>
      </c>
      <c r="F25" s="187">
        <v>110.12007576133396</v>
      </c>
      <c r="G25" s="187">
        <v>109.15152647360703</v>
      </c>
    </row>
    <row r="26" spans="1:7" ht="18" customHeight="1">
      <c r="A26" s="185" t="s">
        <v>245</v>
      </c>
      <c r="B26" s="186" t="s">
        <v>246</v>
      </c>
      <c r="C26" s="187">
        <v>443.8</v>
      </c>
      <c r="D26" s="187">
        <v>454.6</v>
      </c>
      <c r="E26" s="187">
        <v>2384.3000000000002</v>
      </c>
      <c r="F26" s="187">
        <v>101.05100640740909</v>
      </c>
      <c r="G26" s="187">
        <v>92.879046611707167</v>
      </c>
    </row>
    <row r="27" spans="1:7" ht="18" customHeight="1">
      <c r="A27" s="190" t="s">
        <v>247</v>
      </c>
      <c r="B27" s="186" t="s">
        <v>248</v>
      </c>
      <c r="C27" s="187">
        <v>24.1</v>
      </c>
      <c r="D27" s="187">
        <v>23.7</v>
      </c>
      <c r="E27" s="187">
        <v>136.80000000000001</v>
      </c>
      <c r="F27" s="187">
        <v>90.41356773670492</v>
      </c>
      <c r="G27" s="187">
        <v>97.701452006272376</v>
      </c>
    </row>
    <row r="28" spans="1:7" ht="18" customHeight="1">
      <c r="A28" s="185" t="s">
        <v>249</v>
      </c>
      <c r="B28" s="186" t="s">
        <v>145</v>
      </c>
      <c r="C28" s="187">
        <v>243.4</v>
      </c>
      <c r="D28" s="187">
        <v>238.7</v>
      </c>
      <c r="E28" s="187">
        <v>1250.2</v>
      </c>
      <c r="F28" s="187">
        <v>112.05666003267274</v>
      </c>
      <c r="G28" s="187">
        <v>95.926717383428183</v>
      </c>
    </row>
    <row r="29" spans="1:7" ht="18" customHeight="1">
      <c r="A29" s="185" t="s">
        <v>250</v>
      </c>
      <c r="B29" s="186" t="s">
        <v>224</v>
      </c>
      <c r="C29" s="187">
        <v>352.1</v>
      </c>
      <c r="D29" s="187">
        <v>336.2</v>
      </c>
      <c r="E29" s="187">
        <v>1808.6</v>
      </c>
      <c r="F29" s="187">
        <v>120.78817063678291</v>
      </c>
      <c r="G29" s="187">
        <v>111.94216423533831</v>
      </c>
    </row>
    <row r="30" spans="1:7" ht="18" customHeight="1">
      <c r="A30" s="185" t="s">
        <v>251</v>
      </c>
      <c r="B30" s="186" t="s">
        <v>224</v>
      </c>
      <c r="C30" s="187">
        <v>80.599999999999994</v>
      </c>
      <c r="D30" s="187">
        <v>80.400000000000006</v>
      </c>
      <c r="E30" s="187">
        <v>452</v>
      </c>
      <c r="F30" s="187">
        <v>104.59702520501925</v>
      </c>
      <c r="G30" s="187">
        <v>105.12127701039525</v>
      </c>
    </row>
    <row r="31" spans="1:7" ht="18" customHeight="1">
      <c r="A31" s="185" t="s">
        <v>252</v>
      </c>
      <c r="B31" s="186" t="s">
        <v>253</v>
      </c>
      <c r="C31" s="187">
        <v>10.9</v>
      </c>
      <c r="D31" s="187">
        <v>11.2</v>
      </c>
      <c r="E31" s="187">
        <v>61.4</v>
      </c>
      <c r="F31" s="187">
        <v>105.48322548800458</v>
      </c>
      <c r="G31" s="187">
        <v>96.115931121813929</v>
      </c>
    </row>
    <row r="32" spans="1:7" ht="18" customHeight="1">
      <c r="A32" s="185" t="s">
        <v>254</v>
      </c>
      <c r="B32" s="186" t="s">
        <v>145</v>
      </c>
      <c r="C32" s="187">
        <v>1796.8</v>
      </c>
      <c r="D32" s="187">
        <v>1789.9</v>
      </c>
      <c r="E32" s="187">
        <v>10224.200000000001</v>
      </c>
      <c r="F32" s="187">
        <v>101.98727650907939</v>
      </c>
      <c r="G32" s="187">
        <v>102.03694414053506</v>
      </c>
    </row>
    <row r="33" spans="1:7" ht="18" customHeight="1">
      <c r="A33" s="140" t="s">
        <v>255</v>
      </c>
      <c r="B33" s="186" t="s">
        <v>224</v>
      </c>
      <c r="C33" s="187">
        <v>1396.1</v>
      </c>
      <c r="D33" s="187">
        <v>1382.3</v>
      </c>
      <c r="E33" s="187">
        <v>7518.1</v>
      </c>
      <c r="F33" s="187">
        <v>113.95992192101816</v>
      </c>
      <c r="G33" s="187">
        <v>100.25714270930534</v>
      </c>
    </row>
    <row r="34" spans="1:7" ht="18" customHeight="1">
      <c r="A34" s="185" t="s">
        <v>256</v>
      </c>
      <c r="B34" s="186" t="s">
        <v>224</v>
      </c>
      <c r="C34" s="187">
        <v>828.2</v>
      </c>
      <c r="D34" s="187">
        <v>876.5</v>
      </c>
      <c r="E34" s="187">
        <v>4317.8999999999996</v>
      </c>
      <c r="F34" s="187">
        <v>110.52433398120752</v>
      </c>
      <c r="G34" s="187">
        <v>81.845949701079462</v>
      </c>
    </row>
    <row r="35" spans="1:7" ht="18" customHeight="1">
      <c r="A35" s="185" t="s">
        <v>257</v>
      </c>
      <c r="B35" s="186" t="s">
        <v>246</v>
      </c>
      <c r="C35" s="187">
        <v>12.9</v>
      </c>
      <c r="D35" s="187">
        <v>12.5</v>
      </c>
      <c r="E35" s="187">
        <v>85.9</v>
      </c>
      <c r="F35" s="187">
        <v>73.9502563626354</v>
      </c>
      <c r="G35" s="187">
        <v>80.795133345548692</v>
      </c>
    </row>
    <row r="36" spans="1:7" ht="30" customHeight="1">
      <c r="A36" s="191" t="s">
        <v>258</v>
      </c>
      <c r="B36" s="192" t="s">
        <v>259</v>
      </c>
      <c r="C36" s="187">
        <v>37.8645</v>
      </c>
      <c r="D36" s="187">
        <v>44.345700000000001</v>
      </c>
      <c r="E36" s="187">
        <v>242.2774</v>
      </c>
      <c r="F36" s="187">
        <v>119.33960249731415</v>
      </c>
      <c r="G36" s="187">
        <v>94.589177527682438</v>
      </c>
    </row>
    <row r="37" spans="1:7" ht="18" customHeight="1">
      <c r="A37" s="185" t="s">
        <v>260</v>
      </c>
      <c r="B37" s="186" t="s">
        <v>261</v>
      </c>
      <c r="C37" s="187">
        <v>1001.3</v>
      </c>
      <c r="D37" s="187">
        <v>994.5</v>
      </c>
      <c r="E37" s="187">
        <v>5880.2349178356499</v>
      </c>
      <c r="F37" s="187">
        <v>123.17280264116121</v>
      </c>
      <c r="G37" s="187">
        <v>110.81446347560014</v>
      </c>
    </row>
    <row r="38" spans="1:7" ht="18" customHeight="1">
      <c r="A38" s="185" t="s">
        <v>262</v>
      </c>
      <c r="B38" s="186" t="s">
        <v>263</v>
      </c>
      <c r="C38" s="187" t="s">
        <v>264</v>
      </c>
      <c r="D38" s="187">
        <v>34.5</v>
      </c>
      <c r="E38" s="187">
        <v>168.7</v>
      </c>
      <c r="F38" s="187">
        <v>113.54158893255619</v>
      </c>
      <c r="G38" s="187">
        <v>81.775686909299509</v>
      </c>
    </row>
    <row r="39" spans="1:7" ht="18" customHeight="1">
      <c r="A39" s="185" t="s">
        <v>265</v>
      </c>
      <c r="B39" s="186" t="s">
        <v>224</v>
      </c>
      <c r="C39" s="187">
        <v>291.60000000000002</v>
      </c>
      <c r="D39" s="187">
        <v>283.89999999999998</v>
      </c>
      <c r="E39" s="187">
        <v>1627.5</v>
      </c>
      <c r="F39" s="187">
        <v>121.84255377573825</v>
      </c>
      <c r="G39" s="187">
        <v>96.493502024917731</v>
      </c>
    </row>
    <row r="40" spans="1:7" ht="18" customHeight="1">
      <c r="A40" s="185" t="s">
        <v>266</v>
      </c>
      <c r="B40" s="186" t="s">
        <v>267</v>
      </c>
      <c r="C40" s="187">
        <v>24.1</v>
      </c>
      <c r="D40" s="187">
        <v>24.1</v>
      </c>
      <c r="E40" s="187">
        <v>129.39399700254782</v>
      </c>
      <c r="F40" s="187">
        <v>102.26764300731546</v>
      </c>
      <c r="G40" s="187">
        <v>101.35081856976691</v>
      </c>
    </row>
    <row r="41" spans="1:7" ht="18" customHeight="1">
      <c r="A41" s="185" t="s">
        <v>268</v>
      </c>
      <c r="B41" s="186" t="s">
        <v>226</v>
      </c>
      <c r="C41" s="187">
        <v>319.5</v>
      </c>
      <c r="D41" s="187">
        <v>323.60000000000002</v>
      </c>
      <c r="E41" s="187">
        <v>1839.5</v>
      </c>
      <c r="F41" s="187">
        <v>104.87610114932507</v>
      </c>
      <c r="G41" s="187">
        <v>105.37212033338763</v>
      </c>
    </row>
    <row r="42" spans="1:7" ht="15">
      <c r="A42" s="193"/>
    </row>
    <row r="43" spans="1:7" ht="15">
      <c r="C43" s="194"/>
      <c r="D43" s="194"/>
      <c r="E43" s="194"/>
    </row>
    <row r="44" spans="1:7" ht="15"/>
    <row r="45" spans="1:7" ht="15"/>
    <row r="46" spans="1:7" ht="15"/>
    <row r="47" spans="1:7" ht="15"/>
    <row r="48" spans="1:7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F5:G5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pane xSplit="2" ySplit="6" topLeftCell="C7" activePane="bottomRight" state="frozen"/>
      <selection activeCell="J11" sqref="J11"/>
      <selection pane="topRight" activeCell="J11" sqref="J11"/>
      <selection pane="bottomLeft" activeCell="J11" sqref="J11"/>
      <selection pane="bottomRight" activeCell="J11" sqref="J11"/>
    </sheetView>
  </sheetViews>
  <sheetFormatPr defaultRowHeight="18" customHeight="1"/>
  <cols>
    <col min="1" max="1" width="27.28515625" style="767" customWidth="1"/>
    <col min="2" max="2" width="13.28515625" style="767" customWidth="1"/>
    <col min="3" max="3" width="11.85546875" style="767" customWidth="1"/>
    <col min="4" max="4" width="11.28515625" style="767" customWidth="1"/>
    <col min="5" max="6" width="13.140625" style="767" customWidth="1"/>
    <col min="7" max="237" width="9.140625" style="767"/>
    <col min="238" max="238" width="33.85546875" style="767" customWidth="1"/>
    <col min="239" max="239" width="10.28515625" style="767" bestFit="1" customWidth="1"/>
    <col min="240" max="240" width="8" style="767" bestFit="1" customWidth="1"/>
    <col min="241" max="241" width="7" style="767" bestFit="1" customWidth="1"/>
    <col min="242" max="242" width="7.42578125" style="767" bestFit="1" customWidth="1"/>
    <col min="243" max="244" width="10.7109375" style="767" customWidth="1"/>
    <col min="245" max="493" width="9.140625" style="767"/>
    <col min="494" max="494" width="33.85546875" style="767" customWidth="1"/>
    <col min="495" max="495" width="10.28515625" style="767" bestFit="1" customWidth="1"/>
    <col min="496" max="496" width="8" style="767" bestFit="1" customWidth="1"/>
    <col min="497" max="497" width="7" style="767" bestFit="1" customWidth="1"/>
    <col min="498" max="498" width="7.42578125" style="767" bestFit="1" customWidth="1"/>
    <col min="499" max="500" width="10.7109375" style="767" customWidth="1"/>
    <col min="501" max="749" width="9.140625" style="767"/>
    <col min="750" max="750" width="33.85546875" style="767" customWidth="1"/>
    <col min="751" max="751" width="10.28515625" style="767" bestFit="1" customWidth="1"/>
    <col min="752" max="752" width="8" style="767" bestFit="1" customWidth="1"/>
    <col min="753" max="753" width="7" style="767" bestFit="1" customWidth="1"/>
    <col min="754" max="754" width="7.42578125" style="767" bestFit="1" customWidth="1"/>
    <col min="755" max="756" width="10.7109375" style="767" customWidth="1"/>
    <col min="757" max="1005" width="9.140625" style="767"/>
    <col min="1006" max="1006" width="33.85546875" style="767" customWidth="1"/>
    <col min="1007" max="1007" width="10.28515625" style="767" bestFit="1" customWidth="1"/>
    <col min="1008" max="1008" width="8" style="767" bestFit="1" customWidth="1"/>
    <col min="1009" max="1009" width="7" style="767" bestFit="1" customWidth="1"/>
    <col min="1010" max="1010" width="7.42578125" style="767" bestFit="1" customWidth="1"/>
    <col min="1011" max="1012" width="10.7109375" style="767" customWidth="1"/>
    <col min="1013" max="1261" width="9.140625" style="767"/>
    <col min="1262" max="1262" width="33.85546875" style="767" customWidth="1"/>
    <col min="1263" max="1263" width="10.28515625" style="767" bestFit="1" customWidth="1"/>
    <col min="1264" max="1264" width="8" style="767" bestFit="1" customWidth="1"/>
    <col min="1265" max="1265" width="7" style="767" bestFit="1" customWidth="1"/>
    <col min="1266" max="1266" width="7.42578125" style="767" bestFit="1" customWidth="1"/>
    <col min="1267" max="1268" width="10.7109375" style="767" customWidth="1"/>
    <col min="1269" max="1517" width="9.140625" style="767"/>
    <col min="1518" max="1518" width="33.85546875" style="767" customWidth="1"/>
    <col min="1519" max="1519" width="10.28515625" style="767" bestFit="1" customWidth="1"/>
    <col min="1520" max="1520" width="8" style="767" bestFit="1" customWidth="1"/>
    <col min="1521" max="1521" width="7" style="767" bestFit="1" customWidth="1"/>
    <col min="1522" max="1522" width="7.42578125" style="767" bestFit="1" customWidth="1"/>
    <col min="1523" max="1524" width="10.7109375" style="767" customWidth="1"/>
    <col min="1525" max="1773" width="9.140625" style="767"/>
    <col min="1774" max="1774" width="33.85546875" style="767" customWidth="1"/>
    <col min="1775" max="1775" width="10.28515625" style="767" bestFit="1" customWidth="1"/>
    <col min="1776" max="1776" width="8" style="767" bestFit="1" customWidth="1"/>
    <col min="1777" max="1777" width="7" style="767" bestFit="1" customWidth="1"/>
    <col min="1778" max="1778" width="7.42578125" style="767" bestFit="1" customWidth="1"/>
    <col min="1779" max="1780" width="10.7109375" style="767" customWidth="1"/>
    <col min="1781" max="2029" width="9.140625" style="767"/>
    <col min="2030" max="2030" width="33.85546875" style="767" customWidth="1"/>
    <col min="2031" max="2031" width="10.28515625" style="767" bestFit="1" customWidth="1"/>
    <col min="2032" max="2032" width="8" style="767" bestFit="1" customWidth="1"/>
    <col min="2033" max="2033" width="7" style="767" bestFit="1" customWidth="1"/>
    <col min="2034" max="2034" width="7.42578125" style="767" bestFit="1" customWidth="1"/>
    <col min="2035" max="2036" width="10.7109375" style="767" customWidth="1"/>
    <col min="2037" max="2285" width="9.140625" style="767"/>
    <col min="2286" max="2286" width="33.85546875" style="767" customWidth="1"/>
    <col min="2287" max="2287" width="10.28515625" style="767" bestFit="1" customWidth="1"/>
    <col min="2288" max="2288" width="8" style="767" bestFit="1" customWidth="1"/>
    <col min="2289" max="2289" width="7" style="767" bestFit="1" customWidth="1"/>
    <col min="2290" max="2290" width="7.42578125" style="767" bestFit="1" customWidth="1"/>
    <col min="2291" max="2292" width="10.7109375" style="767" customWidth="1"/>
    <col min="2293" max="2541" width="9.140625" style="767"/>
    <col min="2542" max="2542" width="33.85546875" style="767" customWidth="1"/>
    <col min="2543" max="2543" width="10.28515625" style="767" bestFit="1" customWidth="1"/>
    <col min="2544" max="2544" width="8" style="767" bestFit="1" customWidth="1"/>
    <col min="2545" max="2545" width="7" style="767" bestFit="1" customWidth="1"/>
    <col min="2546" max="2546" width="7.42578125" style="767" bestFit="1" customWidth="1"/>
    <col min="2547" max="2548" width="10.7109375" style="767" customWidth="1"/>
    <col min="2549" max="2797" width="9.140625" style="767"/>
    <col min="2798" max="2798" width="33.85546875" style="767" customWidth="1"/>
    <col min="2799" max="2799" width="10.28515625" style="767" bestFit="1" customWidth="1"/>
    <col min="2800" max="2800" width="8" style="767" bestFit="1" customWidth="1"/>
    <col min="2801" max="2801" width="7" style="767" bestFit="1" customWidth="1"/>
    <col min="2802" max="2802" width="7.42578125" style="767" bestFit="1" customWidth="1"/>
    <col min="2803" max="2804" width="10.7109375" style="767" customWidth="1"/>
    <col min="2805" max="3053" width="9.140625" style="767"/>
    <col min="3054" max="3054" width="33.85546875" style="767" customWidth="1"/>
    <col min="3055" max="3055" width="10.28515625" style="767" bestFit="1" customWidth="1"/>
    <col min="3056" max="3056" width="8" style="767" bestFit="1" customWidth="1"/>
    <col min="3057" max="3057" width="7" style="767" bestFit="1" customWidth="1"/>
    <col min="3058" max="3058" width="7.42578125" style="767" bestFit="1" customWidth="1"/>
    <col min="3059" max="3060" width="10.7109375" style="767" customWidth="1"/>
    <col min="3061" max="3309" width="9.140625" style="767"/>
    <col min="3310" max="3310" width="33.85546875" style="767" customWidth="1"/>
    <col min="3311" max="3311" width="10.28515625" style="767" bestFit="1" customWidth="1"/>
    <col min="3312" max="3312" width="8" style="767" bestFit="1" customWidth="1"/>
    <col min="3313" max="3313" width="7" style="767" bestFit="1" customWidth="1"/>
    <col min="3314" max="3314" width="7.42578125" style="767" bestFit="1" customWidth="1"/>
    <col min="3315" max="3316" width="10.7109375" style="767" customWidth="1"/>
    <col min="3317" max="3565" width="9.140625" style="767"/>
    <col min="3566" max="3566" width="33.85546875" style="767" customWidth="1"/>
    <col min="3567" max="3567" width="10.28515625" style="767" bestFit="1" customWidth="1"/>
    <col min="3568" max="3568" width="8" style="767" bestFit="1" customWidth="1"/>
    <col min="3569" max="3569" width="7" style="767" bestFit="1" customWidth="1"/>
    <col min="3570" max="3570" width="7.42578125" style="767" bestFit="1" customWidth="1"/>
    <col min="3571" max="3572" width="10.7109375" style="767" customWidth="1"/>
    <col min="3573" max="3821" width="9.140625" style="767"/>
    <col min="3822" max="3822" width="33.85546875" style="767" customWidth="1"/>
    <col min="3823" max="3823" width="10.28515625" style="767" bestFit="1" customWidth="1"/>
    <col min="3824" max="3824" width="8" style="767" bestFit="1" customWidth="1"/>
    <col min="3825" max="3825" width="7" style="767" bestFit="1" customWidth="1"/>
    <col min="3826" max="3826" width="7.42578125" style="767" bestFit="1" customWidth="1"/>
    <col min="3827" max="3828" width="10.7109375" style="767" customWidth="1"/>
    <col min="3829" max="4077" width="9.140625" style="767"/>
    <col min="4078" max="4078" width="33.85546875" style="767" customWidth="1"/>
    <col min="4079" max="4079" width="10.28515625" style="767" bestFit="1" customWidth="1"/>
    <col min="4080" max="4080" width="8" style="767" bestFit="1" customWidth="1"/>
    <col min="4081" max="4081" width="7" style="767" bestFit="1" customWidth="1"/>
    <col min="4082" max="4082" width="7.42578125" style="767" bestFit="1" customWidth="1"/>
    <col min="4083" max="4084" width="10.7109375" style="767" customWidth="1"/>
    <col min="4085" max="4333" width="9.140625" style="767"/>
    <col min="4334" max="4334" width="33.85546875" style="767" customWidth="1"/>
    <col min="4335" max="4335" width="10.28515625" style="767" bestFit="1" customWidth="1"/>
    <col min="4336" max="4336" width="8" style="767" bestFit="1" customWidth="1"/>
    <col min="4337" max="4337" width="7" style="767" bestFit="1" customWidth="1"/>
    <col min="4338" max="4338" width="7.42578125" style="767" bestFit="1" customWidth="1"/>
    <col min="4339" max="4340" width="10.7109375" style="767" customWidth="1"/>
    <col min="4341" max="4589" width="9.140625" style="767"/>
    <col min="4590" max="4590" width="33.85546875" style="767" customWidth="1"/>
    <col min="4591" max="4591" width="10.28515625" style="767" bestFit="1" customWidth="1"/>
    <col min="4592" max="4592" width="8" style="767" bestFit="1" customWidth="1"/>
    <col min="4593" max="4593" width="7" style="767" bestFit="1" customWidth="1"/>
    <col min="4594" max="4594" width="7.42578125" style="767" bestFit="1" customWidth="1"/>
    <col min="4595" max="4596" width="10.7109375" style="767" customWidth="1"/>
    <col min="4597" max="4845" width="9.140625" style="767"/>
    <col min="4846" max="4846" width="33.85546875" style="767" customWidth="1"/>
    <col min="4847" max="4847" width="10.28515625" style="767" bestFit="1" customWidth="1"/>
    <col min="4848" max="4848" width="8" style="767" bestFit="1" customWidth="1"/>
    <col min="4849" max="4849" width="7" style="767" bestFit="1" customWidth="1"/>
    <col min="4850" max="4850" width="7.42578125" style="767" bestFit="1" customWidth="1"/>
    <col min="4851" max="4852" width="10.7109375" style="767" customWidth="1"/>
    <col min="4853" max="5101" width="9.140625" style="767"/>
    <col min="5102" max="5102" width="33.85546875" style="767" customWidth="1"/>
    <col min="5103" max="5103" width="10.28515625" style="767" bestFit="1" customWidth="1"/>
    <col min="5104" max="5104" width="8" style="767" bestFit="1" customWidth="1"/>
    <col min="5105" max="5105" width="7" style="767" bestFit="1" customWidth="1"/>
    <col min="5106" max="5106" width="7.42578125" style="767" bestFit="1" customWidth="1"/>
    <col min="5107" max="5108" width="10.7109375" style="767" customWidth="1"/>
    <col min="5109" max="5357" width="9.140625" style="767"/>
    <col min="5358" max="5358" width="33.85546875" style="767" customWidth="1"/>
    <col min="5359" max="5359" width="10.28515625" style="767" bestFit="1" customWidth="1"/>
    <col min="5360" max="5360" width="8" style="767" bestFit="1" customWidth="1"/>
    <col min="5361" max="5361" width="7" style="767" bestFit="1" customWidth="1"/>
    <col min="5362" max="5362" width="7.42578125" style="767" bestFit="1" customWidth="1"/>
    <col min="5363" max="5364" width="10.7109375" style="767" customWidth="1"/>
    <col min="5365" max="5613" width="9.140625" style="767"/>
    <col min="5614" max="5614" width="33.85546875" style="767" customWidth="1"/>
    <col min="5615" max="5615" width="10.28515625" style="767" bestFit="1" customWidth="1"/>
    <col min="5616" max="5616" width="8" style="767" bestFit="1" customWidth="1"/>
    <col min="5617" max="5617" width="7" style="767" bestFit="1" customWidth="1"/>
    <col min="5618" max="5618" width="7.42578125" style="767" bestFit="1" customWidth="1"/>
    <col min="5619" max="5620" width="10.7109375" style="767" customWidth="1"/>
    <col min="5621" max="5869" width="9.140625" style="767"/>
    <col min="5870" max="5870" width="33.85546875" style="767" customWidth="1"/>
    <col min="5871" max="5871" width="10.28515625" style="767" bestFit="1" customWidth="1"/>
    <col min="5872" max="5872" width="8" style="767" bestFit="1" customWidth="1"/>
    <col min="5873" max="5873" width="7" style="767" bestFit="1" customWidth="1"/>
    <col min="5874" max="5874" width="7.42578125" style="767" bestFit="1" customWidth="1"/>
    <col min="5875" max="5876" width="10.7109375" style="767" customWidth="1"/>
    <col min="5877" max="6125" width="9.140625" style="767"/>
    <col min="6126" max="6126" width="33.85546875" style="767" customWidth="1"/>
    <col min="6127" max="6127" width="10.28515625" style="767" bestFit="1" customWidth="1"/>
    <col min="6128" max="6128" width="8" style="767" bestFit="1" customWidth="1"/>
    <col min="6129" max="6129" width="7" style="767" bestFit="1" customWidth="1"/>
    <col min="6130" max="6130" width="7.42578125" style="767" bestFit="1" customWidth="1"/>
    <col min="6131" max="6132" width="10.7109375" style="767" customWidth="1"/>
    <col min="6133" max="6381" width="9.140625" style="767"/>
    <col min="6382" max="6382" width="33.85546875" style="767" customWidth="1"/>
    <col min="6383" max="6383" width="10.28515625" style="767" bestFit="1" customWidth="1"/>
    <col min="6384" max="6384" width="8" style="767" bestFit="1" customWidth="1"/>
    <col min="6385" max="6385" width="7" style="767" bestFit="1" customWidth="1"/>
    <col min="6386" max="6386" width="7.42578125" style="767" bestFit="1" customWidth="1"/>
    <col min="6387" max="6388" width="10.7109375" style="767" customWidth="1"/>
    <col min="6389" max="6637" width="9.140625" style="767"/>
    <col min="6638" max="6638" width="33.85546875" style="767" customWidth="1"/>
    <col min="6639" max="6639" width="10.28515625" style="767" bestFit="1" customWidth="1"/>
    <col min="6640" max="6640" width="8" style="767" bestFit="1" customWidth="1"/>
    <col min="6641" max="6641" width="7" style="767" bestFit="1" customWidth="1"/>
    <col min="6642" max="6642" width="7.42578125" style="767" bestFit="1" customWidth="1"/>
    <col min="6643" max="6644" width="10.7109375" style="767" customWidth="1"/>
    <col min="6645" max="6893" width="9.140625" style="767"/>
    <col min="6894" max="6894" width="33.85546875" style="767" customWidth="1"/>
    <col min="6895" max="6895" width="10.28515625" style="767" bestFit="1" customWidth="1"/>
    <col min="6896" max="6896" width="8" style="767" bestFit="1" customWidth="1"/>
    <col min="6897" max="6897" width="7" style="767" bestFit="1" customWidth="1"/>
    <col min="6898" max="6898" width="7.42578125" style="767" bestFit="1" customWidth="1"/>
    <col min="6899" max="6900" width="10.7109375" style="767" customWidth="1"/>
    <col min="6901" max="7149" width="9.140625" style="767"/>
    <col min="7150" max="7150" width="33.85546875" style="767" customWidth="1"/>
    <col min="7151" max="7151" width="10.28515625" style="767" bestFit="1" customWidth="1"/>
    <col min="7152" max="7152" width="8" style="767" bestFit="1" customWidth="1"/>
    <col min="7153" max="7153" width="7" style="767" bestFit="1" customWidth="1"/>
    <col min="7154" max="7154" width="7.42578125" style="767" bestFit="1" customWidth="1"/>
    <col min="7155" max="7156" width="10.7109375" style="767" customWidth="1"/>
    <col min="7157" max="7405" width="9.140625" style="767"/>
    <col min="7406" max="7406" width="33.85546875" style="767" customWidth="1"/>
    <col min="7407" max="7407" width="10.28515625" style="767" bestFit="1" customWidth="1"/>
    <col min="7408" max="7408" width="8" style="767" bestFit="1" customWidth="1"/>
    <col min="7409" max="7409" width="7" style="767" bestFit="1" customWidth="1"/>
    <col min="7410" max="7410" width="7.42578125" style="767" bestFit="1" customWidth="1"/>
    <col min="7411" max="7412" width="10.7109375" style="767" customWidth="1"/>
    <col min="7413" max="7661" width="9.140625" style="767"/>
    <col min="7662" max="7662" width="33.85546875" style="767" customWidth="1"/>
    <col min="7663" max="7663" width="10.28515625" style="767" bestFit="1" customWidth="1"/>
    <col min="7664" max="7664" width="8" style="767" bestFit="1" customWidth="1"/>
    <col min="7665" max="7665" width="7" style="767" bestFit="1" customWidth="1"/>
    <col min="7666" max="7666" width="7.42578125" style="767" bestFit="1" customWidth="1"/>
    <col min="7667" max="7668" width="10.7109375" style="767" customWidth="1"/>
    <col min="7669" max="7917" width="9.140625" style="767"/>
    <col min="7918" max="7918" width="33.85546875" style="767" customWidth="1"/>
    <col min="7919" max="7919" width="10.28515625" style="767" bestFit="1" customWidth="1"/>
    <col min="7920" max="7920" width="8" style="767" bestFit="1" customWidth="1"/>
    <col min="7921" max="7921" width="7" style="767" bestFit="1" customWidth="1"/>
    <col min="7922" max="7922" width="7.42578125" style="767" bestFit="1" customWidth="1"/>
    <col min="7923" max="7924" width="10.7109375" style="767" customWidth="1"/>
    <col min="7925" max="8173" width="9.140625" style="767"/>
    <col min="8174" max="8174" width="33.85546875" style="767" customWidth="1"/>
    <col min="8175" max="8175" width="10.28515625" style="767" bestFit="1" customWidth="1"/>
    <col min="8176" max="8176" width="8" style="767" bestFit="1" customWidth="1"/>
    <col min="8177" max="8177" width="7" style="767" bestFit="1" customWidth="1"/>
    <col min="8178" max="8178" width="7.42578125" style="767" bestFit="1" customWidth="1"/>
    <col min="8179" max="8180" width="10.7109375" style="767" customWidth="1"/>
    <col min="8181" max="8429" width="9.140625" style="767"/>
    <col min="8430" max="8430" width="33.85546875" style="767" customWidth="1"/>
    <col min="8431" max="8431" width="10.28515625" style="767" bestFit="1" customWidth="1"/>
    <col min="8432" max="8432" width="8" style="767" bestFit="1" customWidth="1"/>
    <col min="8433" max="8433" width="7" style="767" bestFit="1" customWidth="1"/>
    <col min="8434" max="8434" width="7.42578125" style="767" bestFit="1" customWidth="1"/>
    <col min="8435" max="8436" width="10.7109375" style="767" customWidth="1"/>
    <col min="8437" max="8685" width="9.140625" style="767"/>
    <col min="8686" max="8686" width="33.85546875" style="767" customWidth="1"/>
    <col min="8687" max="8687" width="10.28515625" style="767" bestFit="1" customWidth="1"/>
    <col min="8688" max="8688" width="8" style="767" bestFit="1" customWidth="1"/>
    <col min="8689" max="8689" width="7" style="767" bestFit="1" customWidth="1"/>
    <col min="8690" max="8690" width="7.42578125" style="767" bestFit="1" customWidth="1"/>
    <col min="8691" max="8692" width="10.7109375" style="767" customWidth="1"/>
    <col min="8693" max="8941" width="9.140625" style="767"/>
    <col min="8942" max="8942" width="33.85546875" style="767" customWidth="1"/>
    <col min="8943" max="8943" width="10.28515625" style="767" bestFit="1" customWidth="1"/>
    <col min="8944" max="8944" width="8" style="767" bestFit="1" customWidth="1"/>
    <col min="8945" max="8945" width="7" style="767" bestFit="1" customWidth="1"/>
    <col min="8946" max="8946" width="7.42578125" style="767" bestFit="1" customWidth="1"/>
    <col min="8947" max="8948" width="10.7109375" style="767" customWidth="1"/>
    <col min="8949" max="9197" width="9.140625" style="767"/>
    <col min="9198" max="9198" width="33.85546875" style="767" customWidth="1"/>
    <col min="9199" max="9199" width="10.28515625" style="767" bestFit="1" customWidth="1"/>
    <col min="9200" max="9200" width="8" style="767" bestFit="1" customWidth="1"/>
    <col min="9201" max="9201" width="7" style="767" bestFit="1" customWidth="1"/>
    <col min="9202" max="9202" width="7.42578125" style="767" bestFit="1" customWidth="1"/>
    <col min="9203" max="9204" width="10.7109375" style="767" customWidth="1"/>
    <col min="9205" max="9453" width="9.140625" style="767"/>
    <col min="9454" max="9454" width="33.85546875" style="767" customWidth="1"/>
    <col min="9455" max="9455" width="10.28515625" style="767" bestFit="1" customWidth="1"/>
    <col min="9456" max="9456" width="8" style="767" bestFit="1" customWidth="1"/>
    <col min="9457" max="9457" width="7" style="767" bestFit="1" customWidth="1"/>
    <col min="9458" max="9458" width="7.42578125" style="767" bestFit="1" customWidth="1"/>
    <col min="9459" max="9460" width="10.7109375" style="767" customWidth="1"/>
    <col min="9461" max="9709" width="9.140625" style="767"/>
    <col min="9710" max="9710" width="33.85546875" style="767" customWidth="1"/>
    <col min="9711" max="9711" width="10.28515625" style="767" bestFit="1" customWidth="1"/>
    <col min="9712" max="9712" width="8" style="767" bestFit="1" customWidth="1"/>
    <col min="9713" max="9713" width="7" style="767" bestFit="1" customWidth="1"/>
    <col min="9714" max="9714" width="7.42578125" style="767" bestFit="1" customWidth="1"/>
    <col min="9715" max="9716" width="10.7109375" style="767" customWidth="1"/>
    <col min="9717" max="9965" width="9.140625" style="767"/>
    <col min="9966" max="9966" width="33.85546875" style="767" customWidth="1"/>
    <col min="9967" max="9967" width="10.28515625" style="767" bestFit="1" customWidth="1"/>
    <col min="9968" max="9968" width="8" style="767" bestFit="1" customWidth="1"/>
    <col min="9969" max="9969" width="7" style="767" bestFit="1" customWidth="1"/>
    <col min="9970" max="9970" width="7.42578125" style="767" bestFit="1" customWidth="1"/>
    <col min="9971" max="9972" width="10.7109375" style="767" customWidth="1"/>
    <col min="9973" max="10221" width="9.140625" style="767"/>
    <col min="10222" max="10222" width="33.85546875" style="767" customWidth="1"/>
    <col min="10223" max="10223" width="10.28515625" style="767" bestFit="1" customWidth="1"/>
    <col min="10224" max="10224" width="8" style="767" bestFit="1" customWidth="1"/>
    <col min="10225" max="10225" width="7" style="767" bestFit="1" customWidth="1"/>
    <col min="10226" max="10226" width="7.42578125" style="767" bestFit="1" customWidth="1"/>
    <col min="10227" max="10228" width="10.7109375" style="767" customWidth="1"/>
    <col min="10229" max="10477" width="9.140625" style="767"/>
    <col min="10478" max="10478" width="33.85546875" style="767" customWidth="1"/>
    <col min="10479" max="10479" width="10.28515625" style="767" bestFit="1" customWidth="1"/>
    <col min="10480" max="10480" width="8" style="767" bestFit="1" customWidth="1"/>
    <col min="10481" max="10481" width="7" style="767" bestFit="1" customWidth="1"/>
    <col min="10482" max="10482" width="7.42578125" style="767" bestFit="1" customWidth="1"/>
    <col min="10483" max="10484" width="10.7109375" style="767" customWidth="1"/>
    <col min="10485" max="10733" width="9.140625" style="767"/>
    <col min="10734" max="10734" width="33.85546875" style="767" customWidth="1"/>
    <col min="10735" max="10735" width="10.28515625" style="767" bestFit="1" customWidth="1"/>
    <col min="10736" max="10736" width="8" style="767" bestFit="1" customWidth="1"/>
    <col min="10737" max="10737" width="7" style="767" bestFit="1" customWidth="1"/>
    <col min="10738" max="10738" width="7.42578125" style="767" bestFit="1" customWidth="1"/>
    <col min="10739" max="10740" width="10.7109375" style="767" customWidth="1"/>
    <col min="10741" max="10989" width="9.140625" style="767"/>
    <col min="10990" max="10990" width="33.85546875" style="767" customWidth="1"/>
    <col min="10991" max="10991" width="10.28515625" style="767" bestFit="1" customWidth="1"/>
    <col min="10992" max="10992" width="8" style="767" bestFit="1" customWidth="1"/>
    <col min="10993" max="10993" width="7" style="767" bestFit="1" customWidth="1"/>
    <col min="10994" max="10994" width="7.42578125" style="767" bestFit="1" customWidth="1"/>
    <col min="10995" max="10996" width="10.7109375" style="767" customWidth="1"/>
    <col min="10997" max="11245" width="9.140625" style="767"/>
    <col min="11246" max="11246" width="33.85546875" style="767" customWidth="1"/>
    <col min="11247" max="11247" width="10.28515625" style="767" bestFit="1" customWidth="1"/>
    <col min="11248" max="11248" width="8" style="767" bestFit="1" customWidth="1"/>
    <col min="11249" max="11249" width="7" style="767" bestFit="1" customWidth="1"/>
    <col min="11250" max="11250" width="7.42578125" style="767" bestFit="1" customWidth="1"/>
    <col min="11251" max="11252" width="10.7109375" style="767" customWidth="1"/>
    <col min="11253" max="11501" width="9.140625" style="767"/>
    <col min="11502" max="11502" width="33.85546875" style="767" customWidth="1"/>
    <col min="11503" max="11503" width="10.28515625" style="767" bestFit="1" customWidth="1"/>
    <col min="11504" max="11504" width="8" style="767" bestFit="1" customWidth="1"/>
    <col min="11505" max="11505" width="7" style="767" bestFit="1" customWidth="1"/>
    <col min="11506" max="11506" width="7.42578125" style="767" bestFit="1" customWidth="1"/>
    <col min="11507" max="11508" width="10.7109375" style="767" customWidth="1"/>
    <col min="11509" max="11757" width="9.140625" style="767"/>
    <col min="11758" max="11758" width="33.85546875" style="767" customWidth="1"/>
    <col min="11759" max="11759" width="10.28515625" style="767" bestFit="1" customWidth="1"/>
    <col min="11760" max="11760" width="8" style="767" bestFit="1" customWidth="1"/>
    <col min="11761" max="11761" width="7" style="767" bestFit="1" customWidth="1"/>
    <col min="11762" max="11762" width="7.42578125" style="767" bestFit="1" customWidth="1"/>
    <col min="11763" max="11764" width="10.7109375" style="767" customWidth="1"/>
    <col min="11765" max="12013" width="9.140625" style="767"/>
    <col min="12014" max="12014" width="33.85546875" style="767" customWidth="1"/>
    <col min="12015" max="12015" width="10.28515625" style="767" bestFit="1" customWidth="1"/>
    <col min="12016" max="12016" width="8" style="767" bestFit="1" customWidth="1"/>
    <col min="12017" max="12017" width="7" style="767" bestFit="1" customWidth="1"/>
    <col min="12018" max="12018" width="7.42578125" style="767" bestFit="1" customWidth="1"/>
    <col min="12019" max="12020" width="10.7109375" style="767" customWidth="1"/>
    <col min="12021" max="12269" width="9.140625" style="767"/>
    <col min="12270" max="12270" width="33.85546875" style="767" customWidth="1"/>
    <col min="12271" max="12271" width="10.28515625" style="767" bestFit="1" customWidth="1"/>
    <col min="12272" max="12272" width="8" style="767" bestFit="1" customWidth="1"/>
    <col min="12273" max="12273" width="7" style="767" bestFit="1" customWidth="1"/>
    <col min="12274" max="12274" width="7.42578125" style="767" bestFit="1" customWidth="1"/>
    <col min="12275" max="12276" width="10.7109375" style="767" customWidth="1"/>
    <col min="12277" max="12525" width="9.140625" style="767"/>
    <col min="12526" max="12526" width="33.85546875" style="767" customWidth="1"/>
    <col min="12527" max="12527" width="10.28515625" style="767" bestFit="1" customWidth="1"/>
    <col min="12528" max="12528" width="8" style="767" bestFit="1" customWidth="1"/>
    <col min="12529" max="12529" width="7" style="767" bestFit="1" customWidth="1"/>
    <col min="12530" max="12530" width="7.42578125" style="767" bestFit="1" customWidth="1"/>
    <col min="12531" max="12532" width="10.7109375" style="767" customWidth="1"/>
    <col min="12533" max="12781" width="9.140625" style="767"/>
    <col min="12782" max="12782" width="33.85546875" style="767" customWidth="1"/>
    <col min="12783" max="12783" width="10.28515625" style="767" bestFit="1" customWidth="1"/>
    <col min="12784" max="12784" width="8" style="767" bestFit="1" customWidth="1"/>
    <col min="12785" max="12785" width="7" style="767" bestFit="1" customWidth="1"/>
    <col min="12786" max="12786" width="7.42578125" style="767" bestFit="1" customWidth="1"/>
    <col min="12787" max="12788" width="10.7109375" style="767" customWidth="1"/>
    <col min="12789" max="13037" width="9.140625" style="767"/>
    <col min="13038" max="13038" width="33.85546875" style="767" customWidth="1"/>
    <col min="13039" max="13039" width="10.28515625" style="767" bestFit="1" customWidth="1"/>
    <col min="13040" max="13040" width="8" style="767" bestFit="1" customWidth="1"/>
    <col min="13041" max="13041" width="7" style="767" bestFit="1" customWidth="1"/>
    <col min="13042" max="13042" width="7.42578125" style="767" bestFit="1" customWidth="1"/>
    <col min="13043" max="13044" width="10.7109375" style="767" customWidth="1"/>
    <col min="13045" max="13293" width="9.140625" style="767"/>
    <col min="13294" max="13294" width="33.85546875" style="767" customWidth="1"/>
    <col min="13295" max="13295" width="10.28515625" style="767" bestFit="1" customWidth="1"/>
    <col min="13296" max="13296" width="8" style="767" bestFit="1" customWidth="1"/>
    <col min="13297" max="13297" width="7" style="767" bestFit="1" customWidth="1"/>
    <col min="13298" max="13298" width="7.42578125" style="767" bestFit="1" customWidth="1"/>
    <col min="13299" max="13300" width="10.7109375" style="767" customWidth="1"/>
    <col min="13301" max="13549" width="9.140625" style="767"/>
    <col min="13550" max="13550" width="33.85546875" style="767" customWidth="1"/>
    <col min="13551" max="13551" width="10.28515625" style="767" bestFit="1" customWidth="1"/>
    <col min="13552" max="13552" width="8" style="767" bestFit="1" customWidth="1"/>
    <col min="13553" max="13553" width="7" style="767" bestFit="1" customWidth="1"/>
    <col min="13554" max="13554" width="7.42578125" style="767" bestFit="1" customWidth="1"/>
    <col min="13555" max="13556" width="10.7109375" style="767" customWidth="1"/>
    <col min="13557" max="13805" width="9.140625" style="767"/>
    <col min="13806" max="13806" width="33.85546875" style="767" customWidth="1"/>
    <col min="13807" max="13807" width="10.28515625" style="767" bestFit="1" customWidth="1"/>
    <col min="13808" max="13808" width="8" style="767" bestFit="1" customWidth="1"/>
    <col min="13809" max="13809" width="7" style="767" bestFit="1" customWidth="1"/>
    <col min="13810" max="13810" width="7.42578125" style="767" bestFit="1" customWidth="1"/>
    <col min="13811" max="13812" width="10.7109375" style="767" customWidth="1"/>
    <col min="13813" max="14061" width="9.140625" style="767"/>
    <col min="14062" max="14062" width="33.85546875" style="767" customWidth="1"/>
    <col min="14063" max="14063" width="10.28515625" style="767" bestFit="1" customWidth="1"/>
    <col min="14064" max="14064" width="8" style="767" bestFit="1" customWidth="1"/>
    <col min="14065" max="14065" width="7" style="767" bestFit="1" customWidth="1"/>
    <col min="14066" max="14066" width="7.42578125" style="767" bestFit="1" customWidth="1"/>
    <col min="14067" max="14068" width="10.7109375" style="767" customWidth="1"/>
    <col min="14069" max="14317" width="9.140625" style="767"/>
    <col min="14318" max="14318" width="33.85546875" style="767" customWidth="1"/>
    <col min="14319" max="14319" width="10.28515625" style="767" bestFit="1" customWidth="1"/>
    <col min="14320" max="14320" width="8" style="767" bestFit="1" customWidth="1"/>
    <col min="14321" max="14321" width="7" style="767" bestFit="1" customWidth="1"/>
    <col min="14322" max="14322" width="7.42578125" style="767" bestFit="1" customWidth="1"/>
    <col min="14323" max="14324" width="10.7109375" style="767" customWidth="1"/>
    <col min="14325" max="14573" width="9.140625" style="767"/>
    <col min="14574" max="14574" width="33.85546875" style="767" customWidth="1"/>
    <col min="14575" max="14575" width="10.28515625" style="767" bestFit="1" customWidth="1"/>
    <col min="14576" max="14576" width="8" style="767" bestFit="1" customWidth="1"/>
    <col min="14577" max="14577" width="7" style="767" bestFit="1" customWidth="1"/>
    <col min="14578" max="14578" width="7.42578125" style="767" bestFit="1" customWidth="1"/>
    <col min="14579" max="14580" width="10.7109375" style="767" customWidth="1"/>
    <col min="14581" max="14829" width="9.140625" style="767"/>
    <col min="14830" max="14830" width="33.85546875" style="767" customWidth="1"/>
    <col min="14831" max="14831" width="10.28515625" style="767" bestFit="1" customWidth="1"/>
    <col min="14832" max="14832" width="8" style="767" bestFit="1" customWidth="1"/>
    <col min="14833" max="14833" width="7" style="767" bestFit="1" customWidth="1"/>
    <col min="14834" max="14834" width="7.42578125" style="767" bestFit="1" customWidth="1"/>
    <col min="14835" max="14836" width="10.7109375" style="767" customWidth="1"/>
    <col min="14837" max="15085" width="9.140625" style="767"/>
    <col min="15086" max="15086" width="33.85546875" style="767" customWidth="1"/>
    <col min="15087" max="15087" width="10.28515625" style="767" bestFit="1" customWidth="1"/>
    <col min="15088" max="15088" width="8" style="767" bestFit="1" customWidth="1"/>
    <col min="15089" max="15089" width="7" style="767" bestFit="1" customWidth="1"/>
    <col min="15090" max="15090" width="7.42578125" style="767" bestFit="1" customWidth="1"/>
    <col min="15091" max="15092" width="10.7109375" style="767" customWidth="1"/>
    <col min="15093" max="15341" width="9.140625" style="767"/>
    <col min="15342" max="15342" width="33.85546875" style="767" customWidth="1"/>
    <col min="15343" max="15343" width="10.28515625" style="767" bestFit="1" customWidth="1"/>
    <col min="15344" max="15344" width="8" style="767" bestFit="1" customWidth="1"/>
    <col min="15345" max="15345" width="7" style="767" bestFit="1" customWidth="1"/>
    <col min="15346" max="15346" width="7.42578125" style="767" bestFit="1" customWidth="1"/>
    <col min="15347" max="15348" width="10.7109375" style="767" customWidth="1"/>
    <col min="15349" max="15597" width="9.140625" style="767"/>
    <col min="15598" max="15598" width="33.85546875" style="767" customWidth="1"/>
    <col min="15599" max="15599" width="10.28515625" style="767" bestFit="1" customWidth="1"/>
    <col min="15600" max="15600" width="8" style="767" bestFit="1" customWidth="1"/>
    <col min="15601" max="15601" width="7" style="767" bestFit="1" customWidth="1"/>
    <col min="15602" max="15602" width="7.42578125" style="767" bestFit="1" customWidth="1"/>
    <col min="15603" max="15604" width="10.7109375" style="767" customWidth="1"/>
    <col min="15605" max="15853" width="9.140625" style="767"/>
    <col min="15854" max="15854" width="33.85546875" style="767" customWidth="1"/>
    <col min="15855" max="15855" width="10.28515625" style="767" bestFit="1" customWidth="1"/>
    <col min="15856" max="15856" width="8" style="767" bestFit="1" customWidth="1"/>
    <col min="15857" max="15857" width="7" style="767" bestFit="1" customWidth="1"/>
    <col min="15858" max="15858" width="7.42578125" style="767" bestFit="1" customWidth="1"/>
    <col min="15859" max="15860" width="10.7109375" style="767" customWidth="1"/>
    <col min="15861" max="16109" width="9.140625" style="767"/>
    <col min="16110" max="16110" width="33.85546875" style="767" customWidth="1"/>
    <col min="16111" max="16111" width="10.28515625" style="767" bestFit="1" customWidth="1"/>
    <col min="16112" max="16112" width="8" style="767" bestFit="1" customWidth="1"/>
    <col min="16113" max="16113" width="7" style="767" bestFit="1" customWidth="1"/>
    <col min="16114" max="16114" width="7.42578125" style="767" bestFit="1" customWidth="1"/>
    <col min="16115" max="16116" width="10.7109375" style="767" customWidth="1"/>
    <col min="16117" max="16384" width="9.140625" style="767"/>
  </cols>
  <sheetData>
    <row r="1" spans="1:6" ht="24" customHeight="1">
      <c r="A1" s="765" t="s">
        <v>269</v>
      </c>
      <c r="B1" s="766"/>
      <c r="C1" s="766"/>
      <c r="D1" s="766"/>
      <c r="E1" s="766"/>
      <c r="F1" s="766"/>
    </row>
    <row r="2" spans="1:6" ht="20.100000000000001" customHeight="1">
      <c r="A2" s="768"/>
      <c r="B2" s="769"/>
    </row>
    <row r="3" spans="1:6" ht="20.100000000000001" customHeight="1">
      <c r="A3" s="770"/>
      <c r="B3" s="770"/>
    </row>
    <row r="4" spans="1:6" ht="16.149999999999999" customHeight="1">
      <c r="A4" s="771"/>
      <c r="B4" s="772" t="s">
        <v>217</v>
      </c>
      <c r="C4" s="772" t="s">
        <v>19</v>
      </c>
      <c r="D4" s="772" t="s">
        <v>119</v>
      </c>
      <c r="E4" s="950" t="s">
        <v>121</v>
      </c>
      <c r="F4" s="950"/>
    </row>
    <row r="5" spans="1:6" ht="16.149999999999999" customHeight="1">
      <c r="A5" s="770"/>
      <c r="B5" s="773" t="s">
        <v>219</v>
      </c>
      <c r="C5" s="773" t="s">
        <v>122</v>
      </c>
      <c r="D5" s="773" t="s">
        <v>123</v>
      </c>
      <c r="E5" s="773" t="s">
        <v>125</v>
      </c>
      <c r="F5" s="773" t="s">
        <v>126</v>
      </c>
    </row>
    <row r="6" spans="1:6" ht="16.149999999999999" customHeight="1">
      <c r="A6" s="770"/>
      <c r="B6" s="774"/>
      <c r="C6" s="775" t="s">
        <v>158</v>
      </c>
      <c r="D6" s="775" t="s">
        <v>158</v>
      </c>
      <c r="E6" s="775" t="s">
        <v>158</v>
      </c>
      <c r="F6" s="775" t="s">
        <v>158</v>
      </c>
    </row>
    <row r="7" spans="1:6" ht="18" customHeight="1">
      <c r="A7" s="770"/>
      <c r="B7" s="776"/>
      <c r="C7" s="770"/>
      <c r="D7" s="776"/>
      <c r="E7" s="770"/>
      <c r="F7" s="776"/>
    </row>
    <row r="8" spans="1:6" ht="18.75" customHeight="1">
      <c r="A8" s="777" t="s">
        <v>222</v>
      </c>
      <c r="B8" s="778" t="s">
        <v>145</v>
      </c>
      <c r="C8" s="779">
        <v>11686.1</v>
      </c>
      <c r="D8" s="779">
        <v>13450.9</v>
      </c>
      <c r="E8" s="780">
        <v>100.16739714969786</v>
      </c>
      <c r="F8" s="780">
        <v>95.692435864334513</v>
      </c>
    </row>
    <row r="9" spans="1:6" ht="18.75" customHeight="1">
      <c r="A9" s="777" t="s">
        <v>223</v>
      </c>
      <c r="B9" s="778" t="s">
        <v>224</v>
      </c>
      <c r="C9" s="779">
        <v>2145.6999999999998</v>
      </c>
      <c r="D9" s="779">
        <v>2264.1</v>
      </c>
      <c r="E9" s="780">
        <v>94.795159644262995</v>
      </c>
      <c r="F9" s="780">
        <v>100.750711997152</v>
      </c>
    </row>
    <row r="10" spans="1:6" ht="18.75" customHeight="1">
      <c r="A10" s="777" t="s">
        <v>225</v>
      </c>
      <c r="B10" s="778" t="s">
        <v>665</v>
      </c>
      <c r="C10" s="779">
        <v>1965.8</v>
      </c>
      <c r="D10" s="779">
        <v>2207.8499999999995</v>
      </c>
      <c r="E10" s="780">
        <v>96.54486518343893</v>
      </c>
      <c r="F10" s="780">
        <v>105.33937040182447</v>
      </c>
    </row>
    <row r="11" spans="1:6" ht="18.75" customHeight="1">
      <c r="A11" s="777" t="s">
        <v>227</v>
      </c>
      <c r="B11" s="778" t="s">
        <v>145</v>
      </c>
      <c r="C11" s="779">
        <v>212.9</v>
      </c>
      <c r="D11" s="779">
        <v>226</v>
      </c>
      <c r="E11" s="780">
        <v>95.245381206051178</v>
      </c>
      <c r="F11" s="780">
        <v>103.34169851146203</v>
      </c>
    </row>
    <row r="12" spans="1:6" ht="18.75" customHeight="1">
      <c r="A12" s="777" t="s">
        <v>229</v>
      </c>
      <c r="B12" s="778" t="s">
        <v>224</v>
      </c>
      <c r="C12" s="779">
        <v>3465.7</v>
      </c>
      <c r="D12" s="779">
        <v>4048.577299999999</v>
      </c>
      <c r="E12" s="780">
        <v>120.42774329059733</v>
      </c>
      <c r="F12" s="780">
        <v>108.04332351166705</v>
      </c>
    </row>
    <row r="13" spans="1:6" ht="18.75" customHeight="1">
      <c r="A13" s="777" t="s">
        <v>230</v>
      </c>
      <c r="B13" s="778" t="s">
        <v>224</v>
      </c>
      <c r="C13" s="779">
        <v>362.9</v>
      </c>
      <c r="D13" s="779">
        <v>374.3</v>
      </c>
      <c r="E13" s="780">
        <v>102.45348064558701</v>
      </c>
      <c r="F13" s="780">
        <v>103.17580488861115</v>
      </c>
    </row>
    <row r="14" spans="1:6" ht="18.75" customHeight="1">
      <c r="A14" s="777" t="s">
        <v>231</v>
      </c>
      <c r="B14" s="778" t="s">
        <v>224</v>
      </c>
      <c r="C14" s="779">
        <v>1073</v>
      </c>
      <c r="D14" s="779">
        <v>1206.5</v>
      </c>
      <c r="E14" s="780">
        <v>99.096082926344593</v>
      </c>
      <c r="F14" s="780">
        <v>100.29252379000498</v>
      </c>
    </row>
    <row r="15" spans="1:6" ht="18.75" customHeight="1">
      <c r="A15" s="777" t="s">
        <v>232</v>
      </c>
      <c r="B15" s="778" t="s">
        <v>233</v>
      </c>
      <c r="C15" s="779">
        <v>426.4</v>
      </c>
      <c r="D15" s="779">
        <v>472.4</v>
      </c>
      <c r="E15" s="780">
        <v>102.61351821816451</v>
      </c>
      <c r="F15" s="780">
        <v>110.11614636197129</v>
      </c>
    </row>
    <row r="16" spans="1:6" ht="18.75" customHeight="1">
      <c r="A16" s="777" t="s">
        <v>234</v>
      </c>
      <c r="B16" s="778" t="s">
        <v>145</v>
      </c>
      <c r="C16" s="779">
        <v>34.6</v>
      </c>
      <c r="D16" s="779">
        <v>38.299999999999997</v>
      </c>
      <c r="E16" s="780">
        <v>100.84218288032336</v>
      </c>
      <c r="F16" s="780">
        <v>96.976643309561496</v>
      </c>
    </row>
    <row r="17" spans="1:6" ht="18.75" customHeight="1">
      <c r="A17" s="777" t="s">
        <v>235</v>
      </c>
      <c r="B17" s="778" t="s">
        <v>224</v>
      </c>
      <c r="C17" s="779">
        <v>643</v>
      </c>
      <c r="D17" s="779">
        <v>279.5</v>
      </c>
      <c r="E17" s="780">
        <v>110.00671270373965</v>
      </c>
      <c r="F17" s="780">
        <v>236.1582790501358</v>
      </c>
    </row>
    <row r="18" spans="1:6" ht="18.75" customHeight="1">
      <c r="A18" s="777" t="s">
        <v>236</v>
      </c>
      <c r="B18" s="778" t="s">
        <v>224</v>
      </c>
      <c r="C18" s="779">
        <v>82</v>
      </c>
      <c r="D18" s="779">
        <v>82.4</v>
      </c>
      <c r="E18" s="780">
        <v>98.271850622599288</v>
      </c>
      <c r="F18" s="780">
        <v>103.42495474614888</v>
      </c>
    </row>
    <row r="19" spans="1:6" ht="18.75" customHeight="1">
      <c r="A19" s="777" t="s">
        <v>237</v>
      </c>
      <c r="B19" s="778" t="s">
        <v>224</v>
      </c>
      <c r="C19" s="779">
        <v>2971.8</v>
      </c>
      <c r="D19" s="779">
        <v>3048.4</v>
      </c>
      <c r="E19" s="780">
        <v>101.24359076196194</v>
      </c>
      <c r="F19" s="780">
        <v>108.38625982407231</v>
      </c>
    </row>
    <row r="20" spans="1:6" ht="18.75" customHeight="1">
      <c r="A20" s="777" t="s">
        <v>238</v>
      </c>
      <c r="B20" s="778" t="s">
        <v>224</v>
      </c>
      <c r="C20" s="779">
        <v>1581.8</v>
      </c>
      <c r="D20" s="779">
        <v>1884.5</v>
      </c>
      <c r="E20" s="780">
        <v>96.848895799247629</v>
      </c>
      <c r="F20" s="780">
        <v>103.34248908503479</v>
      </c>
    </row>
    <row r="21" spans="1:6" ht="18.75" customHeight="1">
      <c r="A21" s="777" t="s">
        <v>239</v>
      </c>
      <c r="B21" s="778" t="s">
        <v>233</v>
      </c>
      <c r="C21" s="779">
        <v>1049.5067903958875</v>
      </c>
      <c r="D21" s="779">
        <v>1176.9132035175608</v>
      </c>
      <c r="E21" s="780">
        <v>106.46319603208667</v>
      </c>
      <c r="F21" s="780">
        <v>95.381690531918352</v>
      </c>
    </row>
    <row r="22" spans="1:6" ht="18.75" customHeight="1">
      <c r="A22" s="781" t="s">
        <v>240</v>
      </c>
      <c r="B22" s="778" t="s">
        <v>241</v>
      </c>
      <c r="C22" s="779">
        <v>1542.3</v>
      </c>
      <c r="D22" s="779">
        <v>1702.1</v>
      </c>
      <c r="E22" s="780">
        <v>106.3086905216754</v>
      </c>
      <c r="F22" s="780">
        <v>107.16358901195591</v>
      </c>
    </row>
    <row r="23" spans="1:6" ht="18.75" customHeight="1">
      <c r="A23" s="781" t="s">
        <v>242</v>
      </c>
      <c r="B23" s="778" t="s">
        <v>666</v>
      </c>
      <c r="C23" s="779">
        <v>148.34413582982114</v>
      </c>
      <c r="D23" s="779">
        <v>185.27905941313503</v>
      </c>
      <c r="E23" s="780">
        <v>85.358269077519495</v>
      </c>
      <c r="F23" s="780">
        <v>105.94033930649837</v>
      </c>
    </row>
    <row r="24" spans="1:6" ht="30" customHeight="1">
      <c r="A24" s="782" t="s">
        <v>244</v>
      </c>
      <c r="B24" s="783" t="s">
        <v>224</v>
      </c>
      <c r="C24" s="784">
        <v>279.10368268287607</v>
      </c>
      <c r="D24" s="784">
        <v>277.9511326751774</v>
      </c>
      <c r="E24" s="785">
        <v>110.50547677193494</v>
      </c>
      <c r="F24" s="785">
        <v>107.82494090898341</v>
      </c>
    </row>
    <row r="25" spans="1:6" ht="18.75" customHeight="1">
      <c r="A25" s="777" t="s">
        <v>245</v>
      </c>
      <c r="B25" s="778" t="s">
        <v>246</v>
      </c>
      <c r="C25" s="779">
        <v>1077.5999999999999</v>
      </c>
      <c r="D25" s="779">
        <v>1306.7</v>
      </c>
      <c r="E25" s="780">
        <v>88.201039313536725</v>
      </c>
      <c r="F25" s="780">
        <v>97.127118126899489</v>
      </c>
    </row>
    <row r="26" spans="1:6" ht="18.75" customHeight="1">
      <c r="A26" s="786" t="s">
        <v>247</v>
      </c>
      <c r="B26" s="778" t="s">
        <v>248</v>
      </c>
      <c r="C26" s="779">
        <v>66.099999999999994</v>
      </c>
      <c r="D26" s="779">
        <v>70.7</v>
      </c>
      <c r="E26" s="780">
        <v>99.720909191041287</v>
      </c>
      <c r="F26" s="780">
        <v>95.886673982876673</v>
      </c>
    </row>
    <row r="27" spans="1:6" ht="18.75" customHeight="1">
      <c r="A27" s="777" t="s">
        <v>249</v>
      </c>
      <c r="B27" s="778" t="s">
        <v>145</v>
      </c>
      <c r="C27" s="779">
        <v>611.6</v>
      </c>
      <c r="D27" s="779">
        <v>638.70000000000005</v>
      </c>
      <c r="E27" s="780">
        <v>89.520615233304483</v>
      </c>
      <c r="F27" s="780">
        <v>102.98364187854199</v>
      </c>
    </row>
    <row r="28" spans="1:6" ht="18.75" customHeight="1">
      <c r="A28" s="777" t="s">
        <v>250</v>
      </c>
      <c r="B28" s="778" t="s">
        <v>224</v>
      </c>
      <c r="C28" s="779">
        <v>781.2</v>
      </c>
      <c r="D28" s="779">
        <v>1027.4000000000001</v>
      </c>
      <c r="E28" s="780">
        <v>109.35226831513019</v>
      </c>
      <c r="F28" s="780">
        <v>113.9948571795308</v>
      </c>
    </row>
    <row r="29" spans="1:6" ht="18.75" customHeight="1">
      <c r="A29" s="777" t="s">
        <v>251</v>
      </c>
      <c r="B29" s="778" t="s">
        <v>224</v>
      </c>
      <c r="C29" s="779">
        <v>214.6</v>
      </c>
      <c r="D29" s="779">
        <v>237.4</v>
      </c>
      <c r="E29" s="780">
        <v>103.48035153259747</v>
      </c>
      <c r="F29" s="780">
        <v>106.65011681034076</v>
      </c>
    </row>
    <row r="30" spans="1:6" ht="18.75" customHeight="1">
      <c r="A30" s="777" t="s">
        <v>252</v>
      </c>
      <c r="B30" s="778" t="s">
        <v>253</v>
      </c>
      <c r="C30" s="779">
        <v>28</v>
      </c>
      <c r="D30" s="779">
        <v>33.4</v>
      </c>
      <c r="E30" s="780">
        <v>91.898753520855436</v>
      </c>
      <c r="F30" s="780">
        <v>99.952572613243717</v>
      </c>
    </row>
    <row r="31" spans="1:6" ht="18.75" customHeight="1">
      <c r="A31" s="777" t="s">
        <v>254</v>
      </c>
      <c r="B31" s="778" t="s">
        <v>145</v>
      </c>
      <c r="C31" s="779">
        <v>4826</v>
      </c>
      <c r="D31" s="779">
        <v>5398.2</v>
      </c>
      <c r="E31" s="780">
        <v>105.41206312825871</v>
      </c>
      <c r="F31" s="780">
        <v>99.197500242338407</v>
      </c>
    </row>
    <row r="32" spans="1:6" ht="18.75" customHeight="1">
      <c r="A32" s="781" t="s">
        <v>255</v>
      </c>
      <c r="B32" s="778" t="s">
        <v>224</v>
      </c>
      <c r="C32" s="779">
        <v>3355</v>
      </c>
      <c r="D32" s="779">
        <v>4163.1000000000004</v>
      </c>
      <c r="E32" s="780">
        <v>92.584886795644536</v>
      </c>
      <c r="F32" s="780">
        <v>107.43163766316393</v>
      </c>
    </row>
    <row r="33" spans="1:6" ht="18.75" customHeight="1">
      <c r="A33" s="777" t="s">
        <v>256</v>
      </c>
      <c r="B33" s="778" t="s">
        <v>224</v>
      </c>
      <c r="C33" s="779">
        <v>1967</v>
      </c>
      <c r="D33" s="779">
        <v>2350.9</v>
      </c>
      <c r="E33" s="780">
        <v>77.185690837538118</v>
      </c>
      <c r="F33" s="780">
        <v>86.20052345947245</v>
      </c>
    </row>
    <row r="34" spans="1:6" ht="18.75" customHeight="1">
      <c r="A34" s="777" t="s">
        <v>257</v>
      </c>
      <c r="B34" s="778" t="s">
        <v>246</v>
      </c>
      <c r="C34" s="779">
        <v>46.1</v>
      </c>
      <c r="D34" s="779">
        <v>39.799999999999997</v>
      </c>
      <c r="E34" s="780">
        <v>89.189577907187129</v>
      </c>
      <c r="F34" s="780">
        <v>72.851826021078352</v>
      </c>
    </row>
    <row r="35" spans="1:6" ht="30" customHeight="1">
      <c r="A35" s="787" t="s">
        <v>258</v>
      </c>
      <c r="B35" s="788" t="s">
        <v>259</v>
      </c>
      <c r="C35" s="789">
        <v>123.99119999999999</v>
      </c>
      <c r="D35" s="789">
        <v>118.2861</v>
      </c>
      <c r="E35" s="785">
        <v>88.500193295703639</v>
      </c>
      <c r="F35" s="785">
        <v>101.94121282632875</v>
      </c>
    </row>
    <row r="36" spans="1:6" ht="18.75" customHeight="1">
      <c r="A36" s="777" t="s">
        <v>260</v>
      </c>
      <c r="B36" s="778" t="s">
        <v>261</v>
      </c>
      <c r="C36" s="779">
        <v>2904.0567944852955</v>
      </c>
      <c r="D36" s="779">
        <v>2976.2</v>
      </c>
      <c r="E36" s="780">
        <v>98.242549623635824</v>
      </c>
      <c r="F36" s="780">
        <v>126.62586560688793</v>
      </c>
    </row>
    <row r="37" spans="1:6" ht="18.75" customHeight="1">
      <c r="A37" s="777" t="s">
        <v>262</v>
      </c>
      <c r="B37" s="778" t="s">
        <v>263</v>
      </c>
      <c r="C37" s="779">
        <v>80.099999999999994</v>
      </c>
      <c r="D37" s="779">
        <v>88.5</v>
      </c>
      <c r="E37" s="780">
        <v>80.383935150546222</v>
      </c>
      <c r="F37" s="780">
        <v>83.077065685969842</v>
      </c>
    </row>
    <row r="38" spans="1:6" ht="18.75" customHeight="1">
      <c r="A38" s="777" t="s">
        <v>265</v>
      </c>
      <c r="B38" s="778" t="s">
        <v>224</v>
      </c>
      <c r="C38" s="779">
        <v>770.7</v>
      </c>
      <c r="D38" s="779">
        <v>856.8</v>
      </c>
      <c r="E38" s="780">
        <v>86.581236488867347</v>
      </c>
      <c r="F38" s="780">
        <v>107.57159434743038</v>
      </c>
    </row>
    <row r="39" spans="1:6" ht="18.75" customHeight="1">
      <c r="A39" s="777" t="s">
        <v>266</v>
      </c>
      <c r="B39" s="778" t="s">
        <v>267</v>
      </c>
      <c r="C39" s="779">
        <v>58.8</v>
      </c>
      <c r="D39" s="779">
        <v>70.561465706553022</v>
      </c>
      <c r="E39" s="780">
        <v>97.700097811360834</v>
      </c>
      <c r="F39" s="780">
        <v>104.6099862338411</v>
      </c>
    </row>
    <row r="40" spans="1:6" ht="18.75" customHeight="1">
      <c r="A40" s="777" t="s">
        <v>268</v>
      </c>
      <c r="B40" s="778" t="s">
        <v>665</v>
      </c>
      <c r="C40" s="779">
        <v>883.6</v>
      </c>
      <c r="D40" s="779">
        <v>955.9</v>
      </c>
      <c r="E40" s="780">
        <v>104.71937124273379</v>
      </c>
      <c r="F40" s="780">
        <v>105.98281961567359</v>
      </c>
    </row>
    <row r="41" spans="1:6" ht="15">
      <c r="A41" s="790"/>
    </row>
    <row r="42" spans="1:6" ht="15">
      <c r="A42" s="790"/>
    </row>
    <row r="43" spans="1:6" ht="15"/>
    <row r="44" spans="1:6" ht="15"/>
    <row r="45" spans="1:6" ht="15"/>
    <row r="46" spans="1:6" ht="15"/>
    <row r="47" spans="1:6" ht="15"/>
    <row r="48" spans="1:6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Normal="100" workbookViewId="0">
      <selection activeCell="J11" sqref="J11"/>
    </sheetView>
  </sheetViews>
  <sheetFormatPr defaultColWidth="15.7109375" defaultRowHeight="12"/>
  <cols>
    <col min="1" max="1" width="38.140625" style="216" customWidth="1"/>
    <col min="2" max="2" width="8.7109375" style="197" customWidth="1"/>
    <col min="3" max="3" width="8.85546875" style="197" customWidth="1"/>
    <col min="4" max="4" width="8.7109375" style="197" customWidth="1"/>
    <col min="5" max="5" width="0.7109375" style="197" customWidth="1"/>
    <col min="6" max="6" width="9.7109375" style="197" customWidth="1"/>
    <col min="7" max="7" width="10.140625" style="197" customWidth="1"/>
    <col min="8" max="13" width="7.85546875" style="197" customWidth="1"/>
    <col min="14" max="16384" width="15.7109375" style="197"/>
  </cols>
  <sheetData>
    <row r="1" spans="1:8" ht="20.100000000000001" customHeight="1">
      <c r="A1" s="195" t="s">
        <v>270</v>
      </c>
      <c r="B1" s="196"/>
      <c r="C1" s="196"/>
      <c r="D1" s="196"/>
      <c r="E1" s="196"/>
      <c r="F1" s="196"/>
      <c r="G1" s="196"/>
      <c r="H1" s="196"/>
    </row>
    <row r="2" spans="1:8" ht="20.100000000000001" customHeight="1">
      <c r="A2" s="197"/>
      <c r="G2" s="198" t="s">
        <v>161</v>
      </c>
    </row>
    <row r="3" spans="1:8" ht="18" customHeight="1">
      <c r="A3" s="199"/>
      <c r="B3" s="951" t="s">
        <v>271</v>
      </c>
      <c r="C3" s="951"/>
      <c r="D3" s="951"/>
      <c r="E3" s="200"/>
      <c r="F3" s="952" t="s">
        <v>272</v>
      </c>
      <c r="G3" s="952"/>
    </row>
    <row r="4" spans="1:8" ht="18" customHeight="1">
      <c r="A4" s="201"/>
      <c r="B4" s="202" t="s">
        <v>273</v>
      </c>
      <c r="C4" s="202" t="s">
        <v>273</v>
      </c>
      <c r="D4" s="202" t="s">
        <v>124</v>
      </c>
      <c r="E4" s="202"/>
      <c r="F4" s="202" t="s">
        <v>274</v>
      </c>
      <c r="G4" s="202" t="s">
        <v>274</v>
      </c>
    </row>
    <row r="5" spans="1:8" ht="18" customHeight="1">
      <c r="A5" s="201"/>
      <c r="B5" s="103" t="s">
        <v>158</v>
      </c>
      <c r="C5" s="103" t="s">
        <v>158</v>
      </c>
      <c r="D5" s="103" t="s">
        <v>158</v>
      </c>
      <c r="E5" s="202"/>
      <c r="F5" s="203" t="s">
        <v>275</v>
      </c>
      <c r="G5" s="203" t="s">
        <v>275</v>
      </c>
    </row>
    <row r="6" spans="1:8" ht="18" customHeight="1">
      <c r="A6" s="201"/>
      <c r="B6" s="202" t="s">
        <v>164</v>
      </c>
      <c r="C6" s="202" t="s">
        <v>164</v>
      </c>
      <c r="D6" s="202" t="s">
        <v>164</v>
      </c>
      <c r="E6" s="202"/>
      <c r="F6" s="202" t="s">
        <v>276</v>
      </c>
      <c r="G6" s="202" t="s">
        <v>276</v>
      </c>
    </row>
    <row r="7" spans="1:8" ht="18" customHeight="1">
      <c r="A7" s="201"/>
      <c r="B7" s="202" t="s">
        <v>277</v>
      </c>
      <c r="C7" s="202" t="s">
        <v>278</v>
      </c>
      <c r="D7" s="202" t="s">
        <v>278</v>
      </c>
      <c r="E7" s="202"/>
      <c r="F7" s="202" t="s">
        <v>279</v>
      </c>
      <c r="G7" s="202" t="s">
        <v>279</v>
      </c>
    </row>
    <row r="8" spans="1:8" ht="18" customHeight="1">
      <c r="A8" s="201"/>
      <c r="B8" s="204" t="s">
        <v>169</v>
      </c>
      <c r="C8" s="204" t="s">
        <v>168</v>
      </c>
      <c r="D8" s="204" t="s">
        <v>168</v>
      </c>
      <c r="E8" s="204"/>
      <c r="F8" s="204" t="s">
        <v>280</v>
      </c>
      <c r="G8" s="204" t="s">
        <v>168</v>
      </c>
    </row>
    <row r="9" spans="1:8" ht="16.5" customHeight="1">
      <c r="A9" s="201"/>
      <c r="B9" s="205"/>
      <c r="C9" s="205"/>
      <c r="D9" s="205"/>
      <c r="E9" s="205"/>
      <c r="F9" s="205"/>
      <c r="G9" s="205"/>
    </row>
    <row r="10" spans="1:8" ht="20.100000000000001" customHeight="1">
      <c r="A10" s="206" t="s">
        <v>281</v>
      </c>
      <c r="B10" s="207">
        <v>100.84</v>
      </c>
      <c r="C10" s="207">
        <v>102.15</v>
      </c>
      <c r="D10" s="207">
        <v>97.8</v>
      </c>
      <c r="E10" s="208"/>
      <c r="F10" s="208">
        <v>109.07</v>
      </c>
      <c r="G10" s="208">
        <v>119.85</v>
      </c>
    </row>
    <row r="11" spans="1:8" ht="20.100000000000001" customHeight="1">
      <c r="A11" s="209" t="s">
        <v>178</v>
      </c>
      <c r="B11" s="210">
        <v>100.52</v>
      </c>
      <c r="C11" s="210">
        <v>97.62</v>
      </c>
      <c r="D11" s="210">
        <v>104.1</v>
      </c>
      <c r="E11" s="211"/>
      <c r="F11" s="211">
        <v>105.35</v>
      </c>
      <c r="G11" s="211">
        <v>89.04</v>
      </c>
    </row>
    <row r="12" spans="1:8" ht="20.100000000000001" customHeight="1">
      <c r="A12" s="209" t="s">
        <v>179</v>
      </c>
      <c r="B12" s="210">
        <v>104.63</v>
      </c>
      <c r="C12" s="210">
        <v>99.28</v>
      </c>
      <c r="D12" s="210">
        <v>101.14</v>
      </c>
      <c r="E12" s="211"/>
      <c r="F12" s="211">
        <v>100.93</v>
      </c>
      <c r="G12" s="211">
        <v>113.3</v>
      </c>
    </row>
    <row r="13" spans="1:8" ht="20.100000000000001" customHeight="1">
      <c r="A13" s="209" t="s">
        <v>180</v>
      </c>
      <c r="B13" s="210">
        <v>100.32</v>
      </c>
      <c r="C13" s="210">
        <v>111.76</v>
      </c>
      <c r="D13" s="210">
        <v>110.45</v>
      </c>
      <c r="E13" s="211"/>
      <c r="F13" s="211">
        <v>95.9</v>
      </c>
      <c r="G13" s="211">
        <v>87.97</v>
      </c>
    </row>
    <row r="14" spans="1:8" ht="20.100000000000001" customHeight="1">
      <c r="A14" s="209" t="s">
        <v>181</v>
      </c>
      <c r="B14" s="210">
        <v>99.99</v>
      </c>
      <c r="C14" s="210">
        <v>124.98</v>
      </c>
      <c r="D14" s="210">
        <v>97.65</v>
      </c>
      <c r="E14" s="211"/>
      <c r="F14" s="211">
        <v>102.46</v>
      </c>
      <c r="G14" s="211">
        <v>123.95</v>
      </c>
    </row>
    <row r="15" spans="1:8" ht="20.100000000000001" customHeight="1">
      <c r="A15" s="209" t="s">
        <v>182</v>
      </c>
      <c r="B15" s="210">
        <v>98.76</v>
      </c>
      <c r="C15" s="210">
        <v>93.79</v>
      </c>
      <c r="D15" s="210">
        <v>91.65</v>
      </c>
      <c r="E15" s="211"/>
      <c r="F15" s="211">
        <v>102.59</v>
      </c>
      <c r="G15" s="211">
        <v>107.72</v>
      </c>
    </row>
    <row r="16" spans="1:8" ht="20.100000000000001" customHeight="1">
      <c r="A16" s="209" t="s">
        <v>183</v>
      </c>
      <c r="B16" s="210">
        <v>98.67</v>
      </c>
      <c r="C16" s="210">
        <v>82.03</v>
      </c>
      <c r="D16" s="210">
        <v>89.77</v>
      </c>
      <c r="E16" s="211"/>
      <c r="F16" s="211">
        <v>99.13</v>
      </c>
      <c r="G16" s="211">
        <v>93.96</v>
      </c>
    </row>
    <row r="17" spans="1:7" ht="40.15" customHeight="1">
      <c r="A17" s="209" t="s">
        <v>282</v>
      </c>
      <c r="B17" s="212">
        <v>89.65</v>
      </c>
      <c r="C17" s="212">
        <v>85.92</v>
      </c>
      <c r="D17" s="212">
        <v>86.61</v>
      </c>
      <c r="E17" s="213"/>
      <c r="F17" s="213">
        <v>108.17</v>
      </c>
      <c r="G17" s="213">
        <v>119.76</v>
      </c>
    </row>
    <row r="18" spans="1:7" ht="20.100000000000001" customHeight="1">
      <c r="A18" s="209" t="s">
        <v>185</v>
      </c>
      <c r="B18" s="210">
        <v>97.59</v>
      </c>
      <c r="C18" s="210">
        <v>87.66</v>
      </c>
      <c r="D18" s="210">
        <v>93.76</v>
      </c>
      <c r="E18" s="211"/>
      <c r="F18" s="211">
        <v>100.37</v>
      </c>
      <c r="G18" s="211">
        <v>103.98</v>
      </c>
    </row>
    <row r="19" spans="1:7" ht="20.100000000000001" customHeight="1">
      <c r="A19" s="209" t="s">
        <v>186</v>
      </c>
      <c r="B19" s="210">
        <v>99.87</v>
      </c>
      <c r="C19" s="210">
        <v>100.03</v>
      </c>
      <c r="D19" s="210">
        <v>122.6</v>
      </c>
      <c r="E19" s="211"/>
      <c r="F19" s="211">
        <v>103.4</v>
      </c>
      <c r="G19" s="211">
        <v>124.71</v>
      </c>
    </row>
    <row r="20" spans="1:7" ht="20.100000000000001" customHeight="1">
      <c r="A20" s="209" t="s">
        <v>187</v>
      </c>
      <c r="B20" s="210">
        <v>101.57</v>
      </c>
      <c r="C20" s="210">
        <v>96.51</v>
      </c>
      <c r="D20" s="210">
        <v>112.96</v>
      </c>
      <c r="E20" s="211"/>
      <c r="F20" s="211">
        <v>83.85</v>
      </c>
      <c r="G20" s="211">
        <v>107.91</v>
      </c>
    </row>
    <row r="21" spans="1:7" ht="20.100000000000001" customHeight="1">
      <c r="A21" s="209" t="s">
        <v>188</v>
      </c>
      <c r="B21" s="210">
        <v>101.5</v>
      </c>
      <c r="C21" s="210">
        <v>94.56</v>
      </c>
      <c r="D21" s="210">
        <v>87.08</v>
      </c>
      <c r="E21" s="211"/>
      <c r="F21" s="211">
        <v>102.8</v>
      </c>
      <c r="G21" s="211">
        <v>118.11</v>
      </c>
    </row>
    <row r="22" spans="1:7" ht="20.100000000000001" customHeight="1">
      <c r="A22" s="209" t="s">
        <v>189</v>
      </c>
      <c r="B22" s="210">
        <v>105.34</v>
      </c>
      <c r="C22" s="210">
        <v>100.23</v>
      </c>
      <c r="D22" s="210">
        <v>99.36</v>
      </c>
      <c r="E22" s="211"/>
      <c r="F22" s="211">
        <v>108</v>
      </c>
      <c r="G22" s="211">
        <v>90.69</v>
      </c>
    </row>
    <row r="23" spans="1:7" ht="20.100000000000001" customHeight="1">
      <c r="A23" s="209" t="s">
        <v>190</v>
      </c>
      <c r="B23" s="210">
        <v>103.4</v>
      </c>
      <c r="C23" s="210">
        <v>104.41</v>
      </c>
      <c r="D23" s="210">
        <v>97.96</v>
      </c>
      <c r="E23" s="211"/>
      <c r="F23" s="211">
        <v>107.12</v>
      </c>
      <c r="G23" s="211">
        <v>151.35</v>
      </c>
    </row>
    <row r="24" spans="1:7" ht="28.15" customHeight="1">
      <c r="A24" s="209" t="s">
        <v>283</v>
      </c>
      <c r="B24" s="210">
        <v>87.09</v>
      </c>
      <c r="C24" s="210">
        <v>92.62</v>
      </c>
      <c r="D24" s="210">
        <v>91.14</v>
      </c>
      <c r="E24" s="211"/>
      <c r="F24" s="211">
        <v>134.25</v>
      </c>
      <c r="G24" s="211">
        <v>156.28</v>
      </c>
    </row>
    <row r="25" spans="1:7" ht="20.100000000000001" customHeight="1">
      <c r="A25" s="209" t="s">
        <v>192</v>
      </c>
      <c r="B25" s="210">
        <v>96.05</v>
      </c>
      <c r="C25" s="210">
        <v>111.33</v>
      </c>
      <c r="D25" s="210">
        <v>99.51</v>
      </c>
      <c r="E25" s="211"/>
      <c r="F25" s="211">
        <v>113.31</v>
      </c>
      <c r="G25" s="211">
        <v>102.4</v>
      </c>
    </row>
    <row r="26" spans="1:7" ht="30" customHeight="1">
      <c r="A26" s="209" t="s">
        <v>193</v>
      </c>
      <c r="B26" s="210">
        <v>100.24</v>
      </c>
      <c r="C26" s="210">
        <v>98.08</v>
      </c>
      <c r="D26" s="210">
        <v>88.58</v>
      </c>
      <c r="E26" s="211"/>
      <c r="F26" s="211">
        <v>107.19</v>
      </c>
      <c r="G26" s="211">
        <v>129.86000000000001</v>
      </c>
    </row>
    <row r="27" spans="1:7" ht="30" customHeight="1">
      <c r="A27" s="209" t="s">
        <v>284</v>
      </c>
      <c r="B27" s="210">
        <v>112.59</v>
      </c>
      <c r="C27" s="210">
        <v>75.8</v>
      </c>
      <c r="D27" s="210">
        <v>82.84</v>
      </c>
      <c r="E27" s="211"/>
      <c r="F27" s="211">
        <v>102.29</v>
      </c>
      <c r="G27" s="211">
        <v>98.95</v>
      </c>
    </row>
    <row r="28" spans="1:7" ht="20.100000000000001" customHeight="1">
      <c r="A28" s="209" t="s">
        <v>195</v>
      </c>
      <c r="B28" s="210">
        <v>100.25</v>
      </c>
      <c r="C28" s="210">
        <v>98.96</v>
      </c>
      <c r="D28" s="210">
        <v>88.46</v>
      </c>
      <c r="E28" s="211"/>
      <c r="F28" s="211">
        <v>110.86</v>
      </c>
      <c r="G28" s="211">
        <v>115.27</v>
      </c>
    </row>
    <row r="29" spans="1:7" ht="30" customHeight="1">
      <c r="A29" s="209" t="s">
        <v>285</v>
      </c>
      <c r="B29" s="210">
        <v>110.43</v>
      </c>
      <c r="C29" s="210">
        <v>75.349999999999994</v>
      </c>
      <c r="D29" s="210">
        <v>74.900000000000006</v>
      </c>
      <c r="E29" s="211"/>
      <c r="F29" s="211">
        <v>83.67</v>
      </c>
      <c r="G29" s="211">
        <v>80.09</v>
      </c>
    </row>
    <row r="30" spans="1:7" ht="20.100000000000001" customHeight="1">
      <c r="A30" s="209" t="s">
        <v>197</v>
      </c>
      <c r="B30" s="210">
        <v>118.82</v>
      </c>
      <c r="C30" s="210">
        <v>110.93</v>
      </c>
      <c r="D30" s="210">
        <v>103.16</v>
      </c>
      <c r="E30" s="211"/>
      <c r="F30" s="211">
        <v>110.6</v>
      </c>
      <c r="G30" s="211">
        <v>210.44</v>
      </c>
    </row>
    <row r="31" spans="1:7" ht="20.100000000000001" customHeight="1">
      <c r="A31" s="209" t="s">
        <v>198</v>
      </c>
      <c r="B31" s="210">
        <v>97.06</v>
      </c>
      <c r="C31" s="210">
        <v>114.04</v>
      </c>
      <c r="D31" s="210">
        <v>99.25</v>
      </c>
      <c r="E31" s="211"/>
      <c r="F31" s="211">
        <v>110.39</v>
      </c>
      <c r="G31" s="211">
        <v>142.36000000000001</v>
      </c>
    </row>
    <row r="32" spans="1:7" ht="20.100000000000001" customHeight="1">
      <c r="A32" s="209" t="s">
        <v>199</v>
      </c>
      <c r="B32" s="210">
        <v>101.6</v>
      </c>
      <c r="C32" s="210">
        <v>70.959999999999994</v>
      </c>
      <c r="D32" s="210">
        <v>66.05</v>
      </c>
      <c r="E32" s="211"/>
      <c r="F32" s="211">
        <v>93.91</v>
      </c>
      <c r="G32" s="211">
        <v>55.94</v>
      </c>
    </row>
    <row r="33" spans="1:7" ht="20.100000000000001" customHeight="1">
      <c r="A33" s="209" t="s">
        <v>200</v>
      </c>
      <c r="B33" s="210">
        <v>105.27</v>
      </c>
      <c r="C33" s="210">
        <v>86.36</v>
      </c>
      <c r="D33" s="210">
        <v>92.67</v>
      </c>
      <c r="E33" s="211"/>
      <c r="F33" s="211">
        <v>104.88</v>
      </c>
      <c r="G33" s="211">
        <v>101.79</v>
      </c>
    </row>
    <row r="34" spans="1:7" ht="20.100000000000001" customHeight="1">
      <c r="A34" s="197"/>
      <c r="B34" s="214"/>
      <c r="C34" s="214"/>
      <c r="D34" s="214"/>
      <c r="E34" s="215"/>
      <c r="F34" s="214"/>
      <c r="G34" s="214"/>
    </row>
    <row r="35" spans="1:7" ht="20.100000000000001" customHeight="1">
      <c r="A35" s="197"/>
    </row>
    <row r="36" spans="1:7" ht="20.100000000000001" customHeight="1">
      <c r="A36" s="197"/>
    </row>
    <row r="37" spans="1:7" ht="19.5" customHeight="1">
      <c r="A37" s="197"/>
    </row>
    <row r="38" spans="1:7">
      <c r="A38" s="197"/>
    </row>
    <row r="39" spans="1:7">
      <c r="A39" s="197"/>
    </row>
    <row r="40" spans="1:7">
      <c r="A40" s="197"/>
    </row>
    <row r="41" spans="1:7">
      <c r="A41" s="197"/>
    </row>
    <row r="42" spans="1:7">
      <c r="A42" s="197"/>
    </row>
    <row r="43" spans="1:7">
      <c r="A43" s="197"/>
    </row>
    <row r="44" spans="1:7">
      <c r="A44" s="197"/>
    </row>
    <row r="45" spans="1:7">
      <c r="A45" s="197"/>
    </row>
    <row r="46" spans="1:7">
      <c r="A46" s="197"/>
    </row>
    <row r="47" spans="1:7">
      <c r="A47" s="197"/>
    </row>
    <row r="48" spans="1:7">
      <c r="A48" s="197"/>
    </row>
    <row r="49" spans="1:1">
      <c r="A49" s="197"/>
    </row>
    <row r="50" spans="1:1">
      <c r="A50" s="197"/>
    </row>
    <row r="51" spans="1:1">
      <c r="A51" s="197"/>
    </row>
    <row r="52" spans="1:1">
      <c r="A52" s="197"/>
    </row>
    <row r="53" spans="1:1">
      <c r="A53" s="197"/>
    </row>
    <row r="54" spans="1:1">
      <c r="A54" s="197"/>
    </row>
    <row r="55" spans="1:1">
      <c r="A55" s="197"/>
    </row>
    <row r="56" spans="1:1">
      <c r="A56" s="197"/>
    </row>
    <row r="57" spans="1:1">
      <c r="A57" s="197"/>
    </row>
    <row r="58" spans="1:1">
      <c r="A58" s="197"/>
    </row>
    <row r="59" spans="1:1">
      <c r="A59" s="197"/>
    </row>
    <row r="60" spans="1:1">
      <c r="A60" s="197"/>
    </row>
    <row r="61" spans="1:1">
      <c r="A61" s="197"/>
    </row>
    <row r="62" spans="1:1">
      <c r="A62" s="197"/>
    </row>
    <row r="63" spans="1:1">
      <c r="A63" s="197"/>
    </row>
    <row r="64" spans="1:1">
      <c r="A64" s="197"/>
    </row>
    <row r="65" spans="1:1">
      <c r="A65" s="197"/>
    </row>
    <row r="66" spans="1:1">
      <c r="A66" s="197"/>
    </row>
    <row r="67" spans="1:1">
      <c r="A67" s="197"/>
    </row>
    <row r="68" spans="1:1">
      <c r="A68" s="197"/>
    </row>
    <row r="69" spans="1:1">
      <c r="A69" s="197"/>
    </row>
    <row r="70" spans="1:1">
      <c r="A70" s="197"/>
    </row>
    <row r="71" spans="1:1">
      <c r="A71" s="197"/>
    </row>
    <row r="72" spans="1:1">
      <c r="A72" s="197"/>
    </row>
    <row r="73" spans="1:1">
      <c r="A73" s="197"/>
    </row>
    <row r="74" spans="1:1">
      <c r="A74" s="197"/>
    </row>
    <row r="75" spans="1:1">
      <c r="A75" s="197"/>
    </row>
    <row r="76" spans="1:1">
      <c r="A76" s="197"/>
    </row>
    <row r="77" spans="1:1">
      <c r="A77" s="197"/>
    </row>
    <row r="78" spans="1:1">
      <c r="A78" s="197"/>
    </row>
    <row r="79" spans="1:1">
      <c r="A79" s="197"/>
    </row>
    <row r="80" spans="1:1">
      <c r="A80" s="197"/>
    </row>
    <row r="81" spans="1:1">
      <c r="A81" s="197"/>
    </row>
    <row r="82" spans="1:1">
      <c r="A82" s="197"/>
    </row>
  </sheetData>
  <mergeCells count="2">
    <mergeCell ref="B3:D3"/>
    <mergeCell ref="F3:G3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2"/>
  <sheetViews>
    <sheetView workbookViewId="0">
      <selection activeCell="J11" sqref="J11"/>
    </sheetView>
  </sheetViews>
  <sheetFormatPr defaultColWidth="10.7109375" defaultRowHeight="16.5" customHeight="1"/>
  <cols>
    <col min="1" max="1" width="56" style="218" customWidth="1"/>
    <col min="2" max="3" width="14.85546875" style="218" customWidth="1"/>
    <col min="4" max="4" width="10.7109375" style="218" customWidth="1"/>
    <col min="5" max="16384" width="10.7109375" style="218"/>
  </cols>
  <sheetData>
    <row r="1" spans="1:123" ht="20.100000000000001" customHeight="1">
      <c r="A1" s="953" t="s">
        <v>286</v>
      </c>
      <c r="B1" s="953"/>
      <c r="C1" s="953"/>
      <c r="D1" s="217"/>
      <c r="E1" s="217"/>
      <c r="F1" s="217"/>
      <c r="G1" s="217"/>
      <c r="H1" s="217"/>
    </row>
    <row r="2" spans="1:123" ht="6" customHeight="1">
      <c r="A2" s="219"/>
      <c r="B2" s="219"/>
      <c r="C2" s="219"/>
      <c r="D2" s="217"/>
      <c r="E2" s="217"/>
      <c r="F2" s="217"/>
      <c r="G2" s="217"/>
      <c r="H2" s="217"/>
    </row>
    <row r="3" spans="1:123" ht="15" customHeight="1">
      <c r="A3" s="220"/>
      <c r="C3" s="221" t="s">
        <v>161</v>
      </c>
    </row>
    <row r="4" spans="1:123" s="222" customFormat="1" ht="15" customHeight="1">
      <c r="A4" s="199"/>
      <c r="B4" s="200" t="s">
        <v>287</v>
      </c>
      <c r="C4" s="200" t="s">
        <v>287</v>
      </c>
    </row>
    <row r="5" spans="1:123" s="222" customFormat="1" ht="15" customHeight="1">
      <c r="A5" s="201"/>
      <c r="B5" s="202" t="s">
        <v>288</v>
      </c>
      <c r="C5" s="202" t="s">
        <v>288</v>
      </c>
    </row>
    <row r="6" spans="1:123" s="222" customFormat="1" ht="15" customHeight="1">
      <c r="A6" s="201"/>
      <c r="B6" s="203" t="s">
        <v>289</v>
      </c>
      <c r="C6" s="203" t="s">
        <v>289</v>
      </c>
    </row>
    <row r="7" spans="1:123" s="222" customFormat="1" ht="15" customHeight="1">
      <c r="A7" s="201"/>
      <c r="B7" s="202" t="s">
        <v>290</v>
      </c>
      <c r="C7" s="202" t="s">
        <v>290</v>
      </c>
    </row>
    <row r="8" spans="1:123" s="222" customFormat="1" ht="15" customHeight="1">
      <c r="A8" s="201"/>
      <c r="B8" s="204" t="s">
        <v>280</v>
      </c>
      <c r="C8" s="204" t="s">
        <v>168</v>
      </c>
    </row>
    <row r="9" spans="1:123" s="222" customFormat="1" ht="6" customHeight="1">
      <c r="A9" s="201"/>
      <c r="B9" s="202"/>
      <c r="C9" s="202"/>
    </row>
    <row r="10" spans="1:123" ht="18" customHeight="1">
      <c r="A10" s="150" t="s">
        <v>170</v>
      </c>
      <c r="B10" s="223">
        <v>100.8</v>
      </c>
      <c r="C10" s="223">
        <v>95.8</v>
      </c>
    </row>
    <row r="11" spans="1:123" s="226" customFormat="1" ht="16.5" customHeight="1">
      <c r="A11" s="224" t="s">
        <v>171</v>
      </c>
      <c r="B11" s="225">
        <v>100</v>
      </c>
      <c r="C11" s="225">
        <v>99.3</v>
      </c>
    </row>
    <row r="12" spans="1:123" s="229" customFormat="1" ht="16.5" customHeight="1">
      <c r="A12" s="209" t="s">
        <v>172</v>
      </c>
      <c r="B12" s="227">
        <v>100</v>
      </c>
      <c r="C12" s="227">
        <v>100.1</v>
      </c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28"/>
      <c r="BR12" s="228"/>
      <c r="BS12" s="228"/>
      <c r="BT12" s="228"/>
      <c r="BU12" s="228"/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28"/>
      <c r="CG12" s="228"/>
      <c r="CH12" s="228"/>
      <c r="CI12" s="228"/>
      <c r="CJ12" s="228"/>
      <c r="CK12" s="228"/>
      <c r="CL12" s="228"/>
      <c r="CM12" s="228"/>
      <c r="CN12" s="228"/>
      <c r="CO12" s="228"/>
      <c r="CP12" s="228"/>
      <c r="CQ12" s="228"/>
      <c r="CR12" s="228"/>
      <c r="CS12" s="228"/>
      <c r="CT12" s="228"/>
      <c r="CU12" s="228"/>
      <c r="CV12" s="228"/>
      <c r="CW12" s="228"/>
      <c r="CX12" s="228"/>
      <c r="CY12" s="228"/>
      <c r="CZ12" s="228"/>
      <c r="DA12" s="228"/>
      <c r="DB12" s="228"/>
      <c r="DC12" s="228"/>
      <c r="DD12" s="228"/>
      <c r="DE12" s="228"/>
      <c r="DF12" s="228"/>
      <c r="DG12" s="228"/>
      <c r="DH12" s="228"/>
      <c r="DI12" s="228"/>
      <c r="DJ12" s="228"/>
      <c r="DK12" s="228"/>
      <c r="DL12" s="228"/>
      <c r="DM12" s="228"/>
      <c r="DN12" s="228"/>
      <c r="DO12" s="228"/>
      <c r="DP12" s="228"/>
      <c r="DQ12" s="228"/>
      <c r="DR12" s="228"/>
      <c r="DS12" s="228"/>
    </row>
    <row r="13" spans="1:123" ht="16.5" customHeight="1">
      <c r="A13" s="209" t="s">
        <v>173</v>
      </c>
      <c r="B13" s="227">
        <v>100.1</v>
      </c>
      <c r="C13" s="227">
        <v>103.8</v>
      </c>
    </row>
    <row r="14" spans="1:123" ht="16.5" customHeight="1">
      <c r="A14" s="209" t="s">
        <v>174</v>
      </c>
      <c r="B14" s="227">
        <v>100.3</v>
      </c>
      <c r="C14" s="227">
        <v>95.2</v>
      </c>
    </row>
    <row r="15" spans="1:123" ht="16.5" customHeight="1">
      <c r="A15" s="209" t="s">
        <v>175</v>
      </c>
      <c r="B15" s="227">
        <v>99.8</v>
      </c>
      <c r="C15" s="227">
        <v>94.4</v>
      </c>
    </row>
    <row r="16" spans="1:123" ht="16.5" customHeight="1">
      <c r="A16" s="209" t="s">
        <v>176</v>
      </c>
      <c r="B16" s="227">
        <v>100.1</v>
      </c>
      <c r="C16" s="227">
        <v>111</v>
      </c>
    </row>
    <row r="17" spans="1:123" ht="16.5" customHeight="1">
      <c r="A17" s="230" t="s">
        <v>177</v>
      </c>
      <c r="B17" s="225">
        <v>100.9</v>
      </c>
      <c r="C17" s="225">
        <v>95.5</v>
      </c>
    </row>
    <row r="18" spans="1:123" s="231" customFormat="1" ht="16.5" customHeight="1">
      <c r="A18" s="209" t="s">
        <v>178</v>
      </c>
      <c r="B18" s="227">
        <v>100.9</v>
      </c>
      <c r="C18" s="227">
        <v>101.2</v>
      </c>
    </row>
    <row r="19" spans="1:123" ht="16.5" customHeight="1">
      <c r="A19" s="209" t="s">
        <v>179</v>
      </c>
      <c r="B19" s="227">
        <v>99</v>
      </c>
      <c r="C19" s="227">
        <v>99.3</v>
      </c>
    </row>
    <row r="20" spans="1:123" ht="16.5" customHeight="1">
      <c r="A20" s="209" t="s">
        <v>180</v>
      </c>
      <c r="B20" s="227">
        <v>100.1</v>
      </c>
      <c r="C20" s="227">
        <v>97.7</v>
      </c>
    </row>
    <row r="21" spans="1:123" ht="16.5" customHeight="1">
      <c r="A21" s="209" t="s">
        <v>181</v>
      </c>
      <c r="B21" s="227">
        <v>101.1</v>
      </c>
      <c r="C21" s="227">
        <v>104.5</v>
      </c>
    </row>
    <row r="22" spans="1:123" ht="16.5" customHeight="1">
      <c r="A22" s="209" t="s">
        <v>182</v>
      </c>
      <c r="B22" s="227">
        <v>100.5</v>
      </c>
      <c r="C22" s="227">
        <v>92.1</v>
      </c>
    </row>
    <row r="23" spans="1:123" ht="16.5" customHeight="1">
      <c r="A23" s="209" t="s">
        <v>183</v>
      </c>
      <c r="B23" s="227">
        <v>101.5</v>
      </c>
      <c r="C23" s="227">
        <v>92</v>
      </c>
    </row>
    <row r="24" spans="1:123" ht="27" customHeight="1">
      <c r="A24" s="209" t="s">
        <v>291</v>
      </c>
      <c r="B24" s="227">
        <v>99.8</v>
      </c>
      <c r="C24" s="227">
        <v>88.3</v>
      </c>
    </row>
    <row r="25" spans="1:123" ht="16.149999999999999" customHeight="1">
      <c r="A25" s="209" t="s">
        <v>185</v>
      </c>
      <c r="B25" s="227">
        <v>99.6</v>
      </c>
      <c r="C25" s="227">
        <v>96</v>
      </c>
    </row>
    <row r="26" spans="1:123" ht="16.149999999999999" customHeight="1">
      <c r="A26" s="209" t="s">
        <v>186</v>
      </c>
      <c r="B26" s="227">
        <v>101</v>
      </c>
      <c r="C26" s="227">
        <v>97.9</v>
      </c>
    </row>
    <row r="27" spans="1:123" ht="16.149999999999999" customHeight="1">
      <c r="A27" s="209" t="s">
        <v>187</v>
      </c>
      <c r="B27" s="227">
        <v>100.3</v>
      </c>
      <c r="C27" s="227">
        <v>96.6</v>
      </c>
    </row>
    <row r="28" spans="1:123" ht="16.149999999999999" customHeight="1">
      <c r="A28" s="209" t="s">
        <v>188</v>
      </c>
      <c r="B28" s="227">
        <v>100</v>
      </c>
      <c r="C28" s="227">
        <v>97.5</v>
      </c>
    </row>
    <row r="29" spans="1:123" s="232" customFormat="1" ht="16.149999999999999" customHeight="1">
      <c r="A29" s="209" t="s">
        <v>189</v>
      </c>
      <c r="B29" s="227">
        <v>100</v>
      </c>
      <c r="C29" s="227">
        <v>105</v>
      </c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</row>
    <row r="30" spans="1:123" ht="16.149999999999999" customHeight="1">
      <c r="A30" s="209" t="s">
        <v>190</v>
      </c>
      <c r="B30" s="227">
        <v>100.5</v>
      </c>
      <c r="C30" s="227">
        <v>102.6</v>
      </c>
    </row>
    <row r="31" spans="1:123" ht="16.149999999999999" customHeight="1">
      <c r="A31" s="209" t="s">
        <v>191</v>
      </c>
      <c r="B31" s="227">
        <v>100.2</v>
      </c>
      <c r="C31" s="227">
        <v>93.7</v>
      </c>
    </row>
    <row r="32" spans="1:123" ht="16.149999999999999" customHeight="1">
      <c r="A32" s="209" t="s">
        <v>192</v>
      </c>
      <c r="B32" s="227">
        <v>99.7</v>
      </c>
      <c r="C32" s="227">
        <v>91.6</v>
      </c>
    </row>
    <row r="33" spans="1:3" ht="16.149999999999999" customHeight="1">
      <c r="A33" s="209" t="s">
        <v>211</v>
      </c>
      <c r="B33" s="233">
        <v>100.2</v>
      </c>
      <c r="C33" s="233">
        <v>98.1</v>
      </c>
    </row>
    <row r="34" spans="1:3" ht="16.149999999999999" customHeight="1">
      <c r="A34" s="209" t="s">
        <v>212</v>
      </c>
      <c r="B34" s="227">
        <v>102</v>
      </c>
      <c r="C34" s="227">
        <v>98.4</v>
      </c>
    </row>
    <row r="35" spans="1:3" ht="16.149999999999999" customHeight="1">
      <c r="A35" s="209" t="s">
        <v>195</v>
      </c>
      <c r="B35" s="227">
        <v>101.1</v>
      </c>
      <c r="C35" s="227">
        <v>99</v>
      </c>
    </row>
    <row r="36" spans="1:3" ht="16.149999999999999" customHeight="1">
      <c r="A36" s="209" t="s">
        <v>196</v>
      </c>
      <c r="B36" s="227">
        <v>98.7</v>
      </c>
      <c r="C36" s="227">
        <v>89.7</v>
      </c>
    </row>
    <row r="37" spans="1:3" s="231" customFormat="1" ht="16.149999999999999" customHeight="1">
      <c r="A37" s="209" t="s">
        <v>197</v>
      </c>
      <c r="B37" s="227">
        <v>100.8</v>
      </c>
      <c r="C37" s="227">
        <v>108.1</v>
      </c>
    </row>
    <row r="38" spans="1:3" s="231" customFormat="1" ht="16.149999999999999" customHeight="1">
      <c r="A38" s="209" t="s">
        <v>198</v>
      </c>
      <c r="B38" s="227">
        <v>100.9</v>
      </c>
      <c r="C38" s="227">
        <v>114.3</v>
      </c>
    </row>
    <row r="39" spans="1:3" ht="16.149999999999999" customHeight="1">
      <c r="A39" s="209" t="s">
        <v>199</v>
      </c>
      <c r="B39" s="227">
        <v>99.4</v>
      </c>
      <c r="C39" s="227">
        <v>81.7</v>
      </c>
    </row>
    <row r="40" spans="1:3" ht="16.149999999999999" customHeight="1">
      <c r="A40" s="209" t="s">
        <v>200</v>
      </c>
      <c r="B40" s="227">
        <v>101.2</v>
      </c>
      <c r="C40" s="227">
        <v>96.7</v>
      </c>
    </row>
    <row r="41" spans="1:3" ht="16.149999999999999" customHeight="1">
      <c r="A41" s="209" t="s">
        <v>201</v>
      </c>
      <c r="B41" s="227">
        <v>101.3</v>
      </c>
      <c r="C41" s="227">
        <v>101.4</v>
      </c>
    </row>
    <row r="42" spans="1:3" ht="16.149999999999999" customHeight="1">
      <c r="A42" s="234" t="s">
        <v>202</v>
      </c>
      <c r="B42" s="225">
        <v>100</v>
      </c>
      <c r="C42" s="225">
        <v>98.6</v>
      </c>
    </row>
    <row r="43" spans="1:3" ht="16.149999999999999" customHeight="1">
      <c r="A43" s="234" t="s">
        <v>213</v>
      </c>
      <c r="B43" s="225">
        <v>100.1</v>
      </c>
      <c r="C43" s="225">
        <v>101.2</v>
      </c>
    </row>
    <row r="44" spans="1:3" ht="16.149999999999999" customHeight="1">
      <c r="A44" s="209" t="s">
        <v>204</v>
      </c>
      <c r="B44" s="227">
        <v>100</v>
      </c>
      <c r="C44" s="227">
        <v>100.3</v>
      </c>
    </row>
    <row r="45" spans="1:3" ht="16.149999999999999" customHeight="1">
      <c r="A45" s="209" t="s">
        <v>205</v>
      </c>
      <c r="B45" s="227">
        <v>100.3</v>
      </c>
      <c r="C45" s="227">
        <v>96.2</v>
      </c>
    </row>
    <row r="46" spans="1:3" ht="16.149999999999999" customHeight="1">
      <c r="A46" s="209" t="s">
        <v>214</v>
      </c>
      <c r="B46" s="233">
        <v>100.1</v>
      </c>
      <c r="C46" s="233">
        <v>102.7</v>
      </c>
    </row>
    <row r="47" spans="1:3" ht="16.149999999999999" customHeight="1">
      <c r="A47" s="209" t="s">
        <v>292</v>
      </c>
      <c r="B47" s="227">
        <v>100</v>
      </c>
      <c r="C47" s="227">
        <v>101.5</v>
      </c>
    </row>
    <row r="48" spans="1:3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F9" sqref="F9"/>
    </sheetView>
  </sheetViews>
  <sheetFormatPr defaultColWidth="9.28515625" defaultRowHeight="12.75"/>
  <cols>
    <col min="1" max="1" width="37.42578125" style="251" customWidth="1"/>
    <col min="2" max="2" width="23.85546875" style="251" customWidth="1"/>
    <col min="3" max="3" width="23.7109375" style="251" customWidth="1"/>
    <col min="4" max="16384" width="9.28515625" style="251"/>
  </cols>
  <sheetData>
    <row r="1" spans="1:8" s="237" customFormat="1" ht="19.5" customHeight="1">
      <c r="A1" s="235" t="s">
        <v>293</v>
      </c>
      <c r="B1" s="236"/>
      <c r="C1" s="236"/>
      <c r="D1" s="217"/>
      <c r="E1" s="217"/>
      <c r="F1" s="217"/>
      <c r="G1" s="217"/>
      <c r="H1" s="217"/>
    </row>
    <row r="2" spans="1:8" s="237" customFormat="1" ht="19.5" customHeight="1">
      <c r="A2" s="219" t="s">
        <v>294</v>
      </c>
      <c r="B2" s="219"/>
      <c r="C2" s="219"/>
      <c r="D2" s="217"/>
      <c r="E2" s="217"/>
      <c r="F2" s="217"/>
      <c r="G2" s="217"/>
      <c r="H2" s="217"/>
    </row>
    <row r="3" spans="1:8" s="237" customFormat="1" ht="19.5" customHeight="1">
      <c r="A3" s="239"/>
      <c r="C3" s="198" t="s">
        <v>161</v>
      </c>
    </row>
    <row r="4" spans="1:8" s="242" customFormat="1" ht="17.649999999999999" customHeight="1">
      <c r="A4" s="240"/>
      <c r="B4" s="241" t="s">
        <v>295</v>
      </c>
      <c r="C4" s="241" t="s">
        <v>295</v>
      </c>
    </row>
    <row r="5" spans="1:8" s="242" customFormat="1" ht="17.649999999999999" customHeight="1">
      <c r="A5" s="243"/>
      <c r="B5" s="244" t="s">
        <v>767</v>
      </c>
      <c r="C5" s="244" t="s">
        <v>767</v>
      </c>
    </row>
    <row r="6" spans="1:8" s="242" customFormat="1" ht="17.649999999999999" customHeight="1">
      <c r="A6" s="243"/>
      <c r="B6" s="245" t="s">
        <v>297</v>
      </c>
      <c r="C6" s="245" t="s">
        <v>298</v>
      </c>
    </row>
    <row r="7" spans="1:8" s="242" customFormat="1" ht="18.75" customHeight="1">
      <c r="A7" s="243"/>
      <c r="B7" s="246"/>
      <c r="C7" s="246"/>
    </row>
    <row r="8" spans="1:8" s="237" customFormat="1" ht="19.899999999999999" customHeight="1">
      <c r="A8" s="247" t="s">
        <v>299</v>
      </c>
      <c r="B8" s="248">
        <v>100.8</v>
      </c>
      <c r="C8" s="248">
        <v>95.8</v>
      </c>
    </row>
    <row r="9" spans="1:8" ht="19.5" customHeight="1">
      <c r="A9" s="249" t="s">
        <v>48</v>
      </c>
      <c r="B9" s="250">
        <v>100.3</v>
      </c>
      <c r="C9" s="250">
        <v>96.5</v>
      </c>
    </row>
    <row r="10" spans="1:8" ht="19.5" customHeight="1">
      <c r="A10" s="249" t="s">
        <v>49</v>
      </c>
      <c r="B10" s="250">
        <v>102.3</v>
      </c>
      <c r="C10" s="250">
        <v>99.6</v>
      </c>
    </row>
    <row r="11" spans="1:8" ht="19.5" customHeight="1">
      <c r="A11" s="249" t="s">
        <v>50</v>
      </c>
      <c r="B11" s="250">
        <v>100.9</v>
      </c>
      <c r="C11" s="250">
        <v>92</v>
      </c>
    </row>
    <row r="12" spans="1:8" ht="19.5" customHeight="1">
      <c r="A12" s="249" t="s">
        <v>51</v>
      </c>
      <c r="B12" s="250">
        <v>100.7</v>
      </c>
      <c r="C12" s="250">
        <v>100.4</v>
      </c>
    </row>
    <row r="13" spans="1:8" ht="19.5" customHeight="1">
      <c r="A13" s="249" t="s">
        <v>52</v>
      </c>
      <c r="B13" s="250">
        <v>99.9</v>
      </c>
      <c r="C13" s="250">
        <v>91.8</v>
      </c>
    </row>
    <row r="14" spans="1:8" ht="19.5" customHeight="1">
      <c r="A14" s="249" t="s">
        <v>53</v>
      </c>
      <c r="B14" s="250">
        <v>101.8</v>
      </c>
      <c r="C14" s="250">
        <v>94.2</v>
      </c>
    </row>
    <row r="15" spans="1:8" ht="19.5" customHeight="1">
      <c r="A15" s="249" t="s">
        <v>54</v>
      </c>
      <c r="B15" s="250">
        <v>99.3</v>
      </c>
      <c r="C15" s="250">
        <v>95.3</v>
      </c>
    </row>
    <row r="16" spans="1:8" ht="19.5" customHeight="1">
      <c r="A16" s="249" t="s">
        <v>300</v>
      </c>
      <c r="B16" s="250">
        <v>103.9</v>
      </c>
      <c r="C16" s="250">
        <v>101.3</v>
      </c>
    </row>
    <row r="17" spans="1:3" ht="19.5" customHeight="1">
      <c r="A17" s="249" t="s">
        <v>56</v>
      </c>
      <c r="B17" s="250">
        <v>102.3</v>
      </c>
      <c r="C17" s="250">
        <v>98.8</v>
      </c>
    </row>
    <row r="18" spans="1:3" ht="19.5" customHeight="1">
      <c r="A18" s="249" t="s">
        <v>57</v>
      </c>
      <c r="B18" s="250">
        <v>106.1</v>
      </c>
      <c r="C18" s="250">
        <v>115.9</v>
      </c>
    </row>
    <row r="19" spans="1:3" ht="19.5" customHeight="1">
      <c r="A19" s="249" t="s">
        <v>58</v>
      </c>
      <c r="B19" s="250">
        <v>100.4</v>
      </c>
      <c r="C19" s="250">
        <v>97.3</v>
      </c>
    </row>
    <row r="20" spans="1:3" ht="19.5" customHeight="1">
      <c r="A20" s="249" t="s">
        <v>60</v>
      </c>
      <c r="B20" s="250">
        <v>101.9</v>
      </c>
      <c r="C20" s="250">
        <v>92</v>
      </c>
    </row>
    <row r="21" spans="1:3" ht="19.5" customHeight="1">
      <c r="A21" s="249" t="s">
        <v>61</v>
      </c>
      <c r="B21" s="250">
        <v>100</v>
      </c>
      <c r="C21" s="250">
        <v>105.2</v>
      </c>
    </row>
    <row r="22" spans="1:3" ht="19.5" customHeight="1">
      <c r="A22" s="249" t="s">
        <v>301</v>
      </c>
      <c r="B22" s="250">
        <v>99.1</v>
      </c>
      <c r="C22" s="250">
        <v>96.6</v>
      </c>
    </row>
    <row r="23" spans="1:3" ht="19.5" customHeight="1">
      <c r="A23" s="249" t="s">
        <v>63</v>
      </c>
      <c r="B23" s="250">
        <v>100.6</v>
      </c>
      <c r="C23" s="250">
        <v>110.1</v>
      </c>
    </row>
    <row r="24" spans="1:3" ht="19.5" customHeight="1">
      <c r="A24" s="249" t="s">
        <v>64</v>
      </c>
      <c r="B24" s="250">
        <v>99.6</v>
      </c>
      <c r="C24" s="250">
        <v>97.1</v>
      </c>
    </row>
    <row r="25" spans="1:3" ht="19.5" customHeight="1">
      <c r="A25" s="249" t="s">
        <v>65</v>
      </c>
      <c r="B25" s="250">
        <v>101.6</v>
      </c>
      <c r="C25" s="250">
        <v>108.6</v>
      </c>
    </row>
    <row r="26" spans="1:3" ht="19.5" customHeight="1">
      <c r="A26" s="249" t="s">
        <v>66</v>
      </c>
      <c r="B26" s="250">
        <v>100.1</v>
      </c>
      <c r="C26" s="250">
        <v>90.2</v>
      </c>
    </row>
    <row r="27" spans="1:3" ht="19.5" customHeight="1">
      <c r="A27" s="249" t="s">
        <v>67</v>
      </c>
      <c r="B27" s="250">
        <v>101</v>
      </c>
      <c r="C27" s="250">
        <v>94.6</v>
      </c>
    </row>
    <row r="28" spans="1:3" ht="19.5" customHeight="1">
      <c r="A28" s="249" t="s">
        <v>68</v>
      </c>
      <c r="B28" s="250">
        <v>101.8</v>
      </c>
      <c r="C28" s="250">
        <v>119.1</v>
      </c>
    </row>
    <row r="29" spans="1:3" ht="19.5" customHeight="1">
      <c r="A29" s="249" t="s">
        <v>69</v>
      </c>
      <c r="B29" s="250">
        <v>100.8</v>
      </c>
      <c r="C29" s="250">
        <v>106.5</v>
      </c>
    </row>
    <row r="30" spans="1:3" ht="19.5" customHeight="1">
      <c r="A30" s="249" t="s">
        <v>70</v>
      </c>
      <c r="B30" s="250">
        <v>100.1</v>
      </c>
      <c r="C30" s="250">
        <v>97.6</v>
      </c>
    </row>
    <row r="31" spans="1:3" ht="19.5" customHeight="1">
      <c r="A31" s="249" t="s">
        <v>71</v>
      </c>
      <c r="B31" s="250">
        <v>101.1</v>
      </c>
      <c r="C31" s="250">
        <v>98.4</v>
      </c>
    </row>
    <row r="32" spans="1:3" ht="19.5" customHeight="1">
      <c r="A32" s="249" t="s">
        <v>72</v>
      </c>
      <c r="B32" s="250">
        <v>99.9</v>
      </c>
      <c r="C32" s="250">
        <v>105</v>
      </c>
    </row>
    <row r="33" spans="1:3" ht="19.5" customHeight="1">
      <c r="A33" s="249" t="s">
        <v>73</v>
      </c>
      <c r="B33" s="250">
        <v>100</v>
      </c>
      <c r="C33" s="250">
        <v>93.7</v>
      </c>
    </row>
    <row r="34" spans="1:3" ht="19.5" customHeight="1">
      <c r="A34" s="249" t="s">
        <v>76</v>
      </c>
      <c r="B34" s="250">
        <v>101.9</v>
      </c>
      <c r="C34" s="250">
        <v>89.1</v>
      </c>
    </row>
    <row r="35" spans="1:3" ht="21" customHeight="1">
      <c r="A35" s="249" t="s">
        <v>77</v>
      </c>
      <c r="B35" s="250">
        <v>100.3</v>
      </c>
      <c r="C35" s="250">
        <v>91.8</v>
      </c>
    </row>
    <row r="36" spans="1:3" ht="21" customHeight="1">
      <c r="A36" s="249" t="s">
        <v>78</v>
      </c>
      <c r="B36" s="250">
        <v>100.1</v>
      </c>
      <c r="C36" s="250">
        <v>92.5</v>
      </c>
    </row>
    <row r="37" spans="1:3" ht="21" customHeight="1">
      <c r="A37" s="249" t="s">
        <v>79</v>
      </c>
      <c r="B37" s="250">
        <v>99.9</v>
      </c>
      <c r="C37" s="250">
        <v>97.2</v>
      </c>
    </row>
    <row r="38" spans="1:3" ht="21" customHeight="1">
      <c r="A38" s="249" t="s">
        <v>80</v>
      </c>
      <c r="B38" s="250">
        <v>98.4</v>
      </c>
      <c r="C38" s="250">
        <v>100.7</v>
      </c>
    </row>
    <row r="39" spans="1:3" ht="21" customHeight="1">
      <c r="A39" s="249" t="s">
        <v>302</v>
      </c>
      <c r="B39" s="250">
        <v>99.5</v>
      </c>
      <c r="C39" s="250">
        <v>90.3</v>
      </c>
    </row>
    <row r="40" spans="1:3" s="237" customFormat="1" ht="21" customHeight="1">
      <c r="A40" s="235" t="s">
        <v>303</v>
      </c>
      <c r="B40" s="252"/>
      <c r="C40" s="252"/>
    </row>
    <row r="41" spans="1:3" s="237" customFormat="1" ht="19.149999999999999" customHeight="1">
      <c r="A41" s="253" t="s">
        <v>304</v>
      </c>
      <c r="B41" s="238"/>
      <c r="C41" s="238"/>
    </row>
    <row r="42" spans="1:3" s="237" customFormat="1" ht="19.149999999999999" customHeight="1">
      <c r="A42" s="239"/>
      <c r="C42" s="198" t="s">
        <v>161</v>
      </c>
    </row>
    <row r="43" spans="1:3" s="242" customFormat="1" ht="17.649999999999999" customHeight="1">
      <c r="A43" s="240"/>
      <c r="B43" s="241" t="s">
        <v>295</v>
      </c>
      <c r="C43" s="241" t="s">
        <v>295</v>
      </c>
    </row>
    <row r="44" spans="1:3" s="242" customFormat="1" ht="17.649999999999999" customHeight="1">
      <c r="A44" s="243"/>
      <c r="B44" s="244" t="s">
        <v>296</v>
      </c>
      <c r="C44" s="244" t="s">
        <v>296</v>
      </c>
    </row>
    <row r="45" spans="1:3" s="242" customFormat="1" ht="17.649999999999999" customHeight="1">
      <c r="A45" s="243"/>
      <c r="B45" s="245" t="s">
        <v>297</v>
      </c>
      <c r="C45" s="245" t="s">
        <v>298</v>
      </c>
    </row>
    <row r="46" spans="1:3" ht="17.649999999999999" customHeight="1">
      <c r="A46" s="254"/>
      <c r="B46" s="255"/>
      <c r="C46" s="255"/>
    </row>
    <row r="47" spans="1:3" ht="20.100000000000001" customHeight="1">
      <c r="A47" s="249" t="s">
        <v>83</v>
      </c>
      <c r="B47" s="250">
        <v>100.2</v>
      </c>
      <c r="C47" s="250">
        <v>91.8</v>
      </c>
    </row>
    <row r="48" spans="1:3" ht="19.5" customHeight="1">
      <c r="A48" s="249" t="s">
        <v>84</v>
      </c>
      <c r="B48" s="250">
        <v>99.9</v>
      </c>
      <c r="C48" s="250">
        <v>88.8</v>
      </c>
    </row>
    <row r="49" spans="1:3" ht="19.5" customHeight="1">
      <c r="A49" s="249" t="s">
        <v>85</v>
      </c>
      <c r="B49" s="250">
        <v>101.1</v>
      </c>
      <c r="C49" s="250">
        <v>102.1</v>
      </c>
    </row>
    <row r="50" spans="1:3" ht="19.5" customHeight="1">
      <c r="A50" s="249" t="s">
        <v>86</v>
      </c>
      <c r="B50" s="250">
        <v>96.9</v>
      </c>
      <c r="C50" s="250">
        <v>90.7</v>
      </c>
    </row>
    <row r="51" spans="1:3" ht="19.5" customHeight="1">
      <c r="A51" s="249" t="s">
        <v>87</v>
      </c>
      <c r="B51" s="250">
        <v>99.3</v>
      </c>
      <c r="C51" s="250">
        <v>95.3</v>
      </c>
    </row>
    <row r="52" spans="1:3" ht="19.5" customHeight="1">
      <c r="A52" s="249" t="s">
        <v>88</v>
      </c>
      <c r="B52" s="250">
        <v>100.5</v>
      </c>
      <c r="C52" s="250">
        <v>102.2</v>
      </c>
    </row>
    <row r="53" spans="1:3" ht="19.5" customHeight="1">
      <c r="A53" s="249" t="s">
        <v>305</v>
      </c>
      <c r="B53" s="250">
        <v>101.2</v>
      </c>
      <c r="C53" s="250">
        <v>117.4</v>
      </c>
    </row>
    <row r="54" spans="1:3" ht="19.5" customHeight="1">
      <c r="A54" s="249" t="s">
        <v>90</v>
      </c>
      <c r="B54" s="250">
        <v>103.3</v>
      </c>
      <c r="C54" s="250">
        <v>99</v>
      </c>
    </row>
    <row r="55" spans="1:3" ht="19.5" customHeight="1">
      <c r="A55" s="249" t="s">
        <v>92</v>
      </c>
      <c r="B55" s="250">
        <v>99.7</v>
      </c>
      <c r="C55" s="250">
        <v>104.5</v>
      </c>
    </row>
    <row r="56" spans="1:3" ht="19.5" customHeight="1">
      <c r="A56" s="249" t="s">
        <v>93</v>
      </c>
      <c r="B56" s="250">
        <v>99.4</v>
      </c>
      <c r="C56" s="250">
        <v>93.4</v>
      </c>
    </row>
    <row r="57" spans="1:3" ht="19.5" customHeight="1">
      <c r="A57" s="249" t="s">
        <v>94</v>
      </c>
      <c r="B57" s="250">
        <v>98.7</v>
      </c>
      <c r="C57" s="250">
        <v>95.3</v>
      </c>
    </row>
    <row r="58" spans="1:3" ht="19.5" customHeight="1">
      <c r="A58" s="249" t="s">
        <v>95</v>
      </c>
      <c r="B58" s="250">
        <v>100</v>
      </c>
      <c r="C58" s="250">
        <v>99.4</v>
      </c>
    </row>
    <row r="59" spans="1:3" ht="19.5" customHeight="1">
      <c r="A59" s="249" t="s">
        <v>96</v>
      </c>
      <c r="B59" s="250">
        <v>100.4</v>
      </c>
      <c r="C59" s="250">
        <v>101.2</v>
      </c>
    </row>
    <row r="60" spans="1:3" ht="19.5" customHeight="1">
      <c r="A60" s="249" t="s">
        <v>98</v>
      </c>
      <c r="B60" s="250">
        <v>104.4</v>
      </c>
      <c r="C60" s="250">
        <v>92.4</v>
      </c>
    </row>
    <row r="61" spans="1:3" ht="19.5" customHeight="1">
      <c r="A61" s="249" t="s">
        <v>99</v>
      </c>
      <c r="B61" s="250">
        <v>102.2</v>
      </c>
      <c r="C61" s="250">
        <v>107.3</v>
      </c>
    </row>
    <row r="62" spans="1:3" ht="19.5" customHeight="1">
      <c r="A62" s="249" t="s">
        <v>306</v>
      </c>
      <c r="B62" s="250">
        <v>100.4</v>
      </c>
      <c r="C62" s="250">
        <v>87.6</v>
      </c>
    </row>
    <row r="63" spans="1:3" ht="19.5" customHeight="1">
      <c r="A63" s="249" t="s">
        <v>101</v>
      </c>
      <c r="B63" s="250">
        <v>100.6</v>
      </c>
      <c r="C63" s="250">
        <v>91.8</v>
      </c>
    </row>
    <row r="64" spans="1:3" ht="19.5" customHeight="1">
      <c r="A64" s="249" t="s">
        <v>102</v>
      </c>
      <c r="B64" s="250">
        <v>101.5</v>
      </c>
      <c r="C64" s="250">
        <v>103.8</v>
      </c>
    </row>
    <row r="65" spans="1:3" ht="19.5" customHeight="1">
      <c r="A65" s="249" t="s">
        <v>103</v>
      </c>
      <c r="B65" s="250">
        <v>99.6</v>
      </c>
      <c r="C65" s="250">
        <v>95.5</v>
      </c>
    </row>
    <row r="66" spans="1:3" ht="19.5" customHeight="1">
      <c r="A66" s="249" t="s">
        <v>105</v>
      </c>
      <c r="B66" s="250">
        <v>100.1</v>
      </c>
      <c r="C66" s="250">
        <v>90.7</v>
      </c>
    </row>
    <row r="67" spans="1:3" ht="19.5" customHeight="1">
      <c r="A67" s="249" t="s">
        <v>307</v>
      </c>
      <c r="B67" s="250">
        <v>100.3</v>
      </c>
      <c r="C67" s="250">
        <v>98</v>
      </c>
    </row>
    <row r="68" spans="1:3" ht="19.5" customHeight="1">
      <c r="A68" s="249" t="s">
        <v>308</v>
      </c>
      <c r="B68" s="250">
        <v>100.5</v>
      </c>
      <c r="C68" s="250">
        <v>97</v>
      </c>
    </row>
    <row r="69" spans="1:3" ht="19.5" customHeight="1">
      <c r="A69" s="249" t="s">
        <v>309</v>
      </c>
      <c r="B69" s="250">
        <v>100.6</v>
      </c>
      <c r="C69" s="250">
        <v>91.9</v>
      </c>
    </row>
    <row r="70" spans="1:3" ht="19.5" customHeight="1">
      <c r="A70" s="249" t="s">
        <v>109</v>
      </c>
      <c r="B70" s="250">
        <v>101.1</v>
      </c>
      <c r="C70" s="250">
        <v>94</v>
      </c>
    </row>
    <row r="71" spans="1:3" ht="19.5" customHeight="1">
      <c r="A71" s="249" t="s">
        <v>310</v>
      </c>
      <c r="B71" s="250">
        <v>97.3</v>
      </c>
      <c r="C71" s="250">
        <v>95.5</v>
      </c>
    </row>
    <row r="72" spans="1:3" ht="19.5" customHeight="1">
      <c r="A72" s="249" t="s">
        <v>311</v>
      </c>
      <c r="B72" s="250">
        <v>99.4</v>
      </c>
      <c r="C72" s="250">
        <v>90.4</v>
      </c>
    </row>
    <row r="73" spans="1:3" ht="19.5" customHeight="1">
      <c r="A73" s="249" t="s">
        <v>112</v>
      </c>
      <c r="B73" s="250">
        <v>103.6</v>
      </c>
      <c r="C73" s="250">
        <v>95.1</v>
      </c>
    </row>
    <row r="74" spans="1:3" ht="19.5" customHeight="1">
      <c r="A74" s="249" t="s">
        <v>113</v>
      </c>
      <c r="B74" s="250">
        <v>100.5</v>
      </c>
      <c r="C74" s="250">
        <v>94.8</v>
      </c>
    </row>
    <row r="75" spans="1:3" ht="19.5" customHeight="1">
      <c r="A75" s="249" t="s">
        <v>114</v>
      </c>
      <c r="B75" s="250">
        <v>101.4</v>
      </c>
      <c r="C75" s="250">
        <v>90.2</v>
      </c>
    </row>
    <row r="76" spans="1:3" ht="19.5" customHeight="1">
      <c r="A76" s="249" t="s">
        <v>115</v>
      </c>
      <c r="B76" s="250">
        <v>102</v>
      </c>
      <c r="C76" s="250">
        <v>93.3</v>
      </c>
    </row>
    <row r="77" spans="1:3" ht="19.5" customHeight="1">
      <c r="A77" s="249" t="s">
        <v>116</v>
      </c>
      <c r="B77" s="250">
        <v>101.8</v>
      </c>
      <c r="C77" s="250">
        <v>109.3</v>
      </c>
    </row>
    <row r="78" spans="1:3" ht="19.5" customHeight="1">
      <c r="A78" s="249" t="s">
        <v>117</v>
      </c>
      <c r="B78" s="250">
        <v>100.2</v>
      </c>
      <c r="C78" s="250">
        <v>103</v>
      </c>
    </row>
    <row r="79" spans="1:3" ht="17.649999999999999" customHeight="1"/>
    <row r="80" spans="1:3" ht="17.649999999999999" customHeight="1"/>
    <row r="81" ht="17.649999999999999" customHeight="1"/>
    <row r="82" ht="17.649999999999999" customHeight="1"/>
    <row r="83" ht="17.649999999999999" customHeight="1"/>
    <row r="84" ht="17.649999999999999" customHeight="1"/>
    <row r="85" ht="17.649999999999999" customHeight="1"/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J11" sqref="J11"/>
    </sheetView>
  </sheetViews>
  <sheetFormatPr defaultColWidth="7.5703125" defaultRowHeight="14.25"/>
  <cols>
    <col min="1" max="1" width="35.28515625" style="280" customWidth="1"/>
    <col min="2" max="2" width="7.5703125" style="280" customWidth="1"/>
    <col min="3" max="3" width="7.85546875" style="280" customWidth="1"/>
    <col min="4" max="4" width="7.5703125" style="280" customWidth="1"/>
    <col min="5" max="6" width="7.85546875" style="280" customWidth="1"/>
    <col min="7" max="7" width="11.28515625" style="280" customWidth="1"/>
    <col min="8" max="16384" width="7.5703125" style="280"/>
  </cols>
  <sheetData>
    <row r="1" spans="1:7" s="258" customFormat="1" ht="20.100000000000001" customHeight="1">
      <c r="A1" s="256" t="s">
        <v>312</v>
      </c>
      <c r="B1" s="257"/>
      <c r="C1" s="257"/>
      <c r="D1" s="257"/>
      <c r="E1" s="257"/>
      <c r="F1" s="257"/>
    </row>
    <row r="2" spans="1:7" s="259" customFormat="1" ht="20.100000000000001" customHeight="1">
      <c r="A2" s="256"/>
      <c r="B2" s="257"/>
      <c r="C2" s="257"/>
      <c r="D2" s="257"/>
      <c r="E2" s="257"/>
      <c r="F2" s="257"/>
    </row>
    <row r="3" spans="1:7" s="261" customFormat="1" ht="20.100000000000001" customHeight="1">
      <c r="A3" s="260"/>
      <c r="E3" s="262"/>
      <c r="F3" s="263"/>
    </row>
    <row r="4" spans="1:7" s="267" customFormat="1" ht="16.899999999999999" customHeight="1">
      <c r="A4" s="264"/>
      <c r="B4" s="265" t="s">
        <v>162</v>
      </c>
      <c r="C4" s="265" t="s">
        <v>163</v>
      </c>
      <c r="D4" s="265" t="s">
        <v>124</v>
      </c>
      <c r="E4" s="954" t="s">
        <v>313</v>
      </c>
      <c r="F4" s="954"/>
      <c r="G4" s="266" t="s">
        <v>124</v>
      </c>
    </row>
    <row r="5" spans="1:7" s="267" customFormat="1" ht="16.899999999999999" customHeight="1">
      <c r="B5" s="268" t="s">
        <v>128</v>
      </c>
      <c r="C5" s="268" t="s">
        <v>128</v>
      </c>
      <c r="D5" s="268" t="s">
        <v>128</v>
      </c>
      <c r="E5" s="955" t="s">
        <v>314</v>
      </c>
      <c r="F5" s="955"/>
      <c r="G5" s="269" t="s">
        <v>158</v>
      </c>
    </row>
    <row r="6" spans="1:7" s="267" customFormat="1" ht="16.899999999999999" customHeight="1">
      <c r="B6" s="268">
        <v>2023</v>
      </c>
      <c r="C6" s="268">
        <v>2023</v>
      </c>
      <c r="D6" s="268">
        <v>2023</v>
      </c>
      <c r="E6" s="180" t="s">
        <v>162</v>
      </c>
      <c r="F6" s="180" t="s">
        <v>163</v>
      </c>
      <c r="G6" s="269" t="s">
        <v>164</v>
      </c>
    </row>
    <row r="7" spans="1:7" s="267" customFormat="1" ht="16.899999999999999" customHeight="1">
      <c r="B7" s="268"/>
      <c r="C7" s="268"/>
      <c r="D7" s="268"/>
      <c r="E7" s="180" t="s">
        <v>128</v>
      </c>
      <c r="F7" s="180" t="s">
        <v>128</v>
      </c>
      <c r="G7" s="269" t="s">
        <v>315</v>
      </c>
    </row>
    <row r="8" spans="1:7" s="267" customFormat="1" ht="16.899999999999999" customHeight="1">
      <c r="B8" s="270"/>
      <c r="C8" s="270"/>
      <c r="D8" s="270"/>
      <c r="E8" s="182">
        <v>2023</v>
      </c>
      <c r="F8" s="182">
        <v>2022</v>
      </c>
      <c r="G8" s="271" t="s">
        <v>316</v>
      </c>
    </row>
    <row r="9" spans="1:7" s="267" customFormat="1" ht="15.95" customHeight="1">
      <c r="B9" s="272"/>
      <c r="C9" s="272"/>
      <c r="D9" s="272"/>
    </row>
    <row r="10" spans="1:7" s="267" customFormat="1" ht="30" customHeight="1">
      <c r="A10" s="273" t="s">
        <v>317</v>
      </c>
      <c r="B10" s="273">
        <v>12098</v>
      </c>
      <c r="C10" s="273">
        <v>13904</v>
      </c>
      <c r="D10" s="273">
        <v>75874</v>
      </c>
      <c r="E10" s="274">
        <v>114.92808728715491</v>
      </c>
      <c r="F10" s="274">
        <v>104.76190476190477</v>
      </c>
      <c r="G10" s="275">
        <v>99.529075334828747</v>
      </c>
    </row>
    <row r="11" spans="1:7" s="267" customFormat="1" ht="30" customHeight="1">
      <c r="A11" s="273" t="s">
        <v>318</v>
      </c>
      <c r="B11" s="276">
        <v>103741</v>
      </c>
      <c r="C11" s="276">
        <v>138745.81857102999</v>
      </c>
      <c r="D11" s="276">
        <v>707457</v>
      </c>
      <c r="E11" s="274">
        <v>133.74251122606299</v>
      </c>
      <c r="F11" s="274">
        <v>114.58347106092977</v>
      </c>
      <c r="G11" s="275">
        <v>80.199439975238079</v>
      </c>
    </row>
    <row r="12" spans="1:7" s="267" customFormat="1" ht="30" customHeight="1">
      <c r="A12" s="273" t="s">
        <v>319</v>
      </c>
      <c r="B12" s="273">
        <v>74607</v>
      </c>
      <c r="C12" s="273">
        <v>103887</v>
      </c>
      <c r="D12" s="273">
        <v>509870</v>
      </c>
      <c r="E12" s="274">
        <v>139.24564719128233</v>
      </c>
      <c r="F12" s="274">
        <v>134.68903553694363</v>
      </c>
      <c r="G12" s="275">
        <v>99.038498892816904</v>
      </c>
    </row>
    <row r="13" spans="1:7" s="267" customFormat="1" ht="30" customHeight="1">
      <c r="A13" s="277" t="s">
        <v>320</v>
      </c>
      <c r="B13" s="278">
        <v>8.575053727888907</v>
      </c>
      <c r="C13" s="278">
        <v>9.9788419570648728</v>
      </c>
      <c r="D13" s="278">
        <v>9.3241031183277538</v>
      </c>
      <c r="E13" s="274">
        <v>116.37060563959363</v>
      </c>
      <c r="F13" s="274">
        <v>109.37513146725115</v>
      </c>
      <c r="G13" s="275">
        <v>80.578905918131696</v>
      </c>
    </row>
    <row r="14" spans="1:7" s="267" customFormat="1" ht="30" customHeight="1">
      <c r="A14" s="273" t="s">
        <v>321</v>
      </c>
      <c r="B14" s="273">
        <v>5952</v>
      </c>
      <c r="C14" s="273">
        <v>7098</v>
      </c>
      <c r="D14" s="276">
        <v>37676</v>
      </c>
      <c r="E14" s="274">
        <v>119.25403225806453</v>
      </c>
      <c r="F14" s="274">
        <v>315.04660452729695</v>
      </c>
      <c r="G14" s="275">
        <v>92.645142252932359</v>
      </c>
    </row>
    <row r="15" spans="1:7" s="279" customFormat="1" ht="30" customHeight="1">
      <c r="A15" s="277" t="s">
        <v>322</v>
      </c>
      <c r="B15" s="273">
        <v>5364</v>
      </c>
      <c r="C15" s="273">
        <v>5102</v>
      </c>
      <c r="D15" s="273">
        <v>60172</v>
      </c>
      <c r="E15" s="274">
        <v>95.115585384041751</v>
      </c>
      <c r="F15" s="274">
        <v>99.473581594852803</v>
      </c>
      <c r="G15" s="275">
        <v>118.19521106287689</v>
      </c>
    </row>
    <row r="16" spans="1:7" s="279" customFormat="1" ht="30" customHeight="1">
      <c r="A16" s="277" t="s">
        <v>323</v>
      </c>
      <c r="B16" s="273">
        <v>4717</v>
      </c>
      <c r="C16" s="273">
        <v>5749</v>
      </c>
      <c r="D16" s="273">
        <v>31023</v>
      </c>
      <c r="E16" s="274">
        <v>121.87831248675005</v>
      </c>
      <c r="F16" s="274">
        <v>111.67443667443668</v>
      </c>
      <c r="G16" s="275">
        <v>128.8705188385328</v>
      </c>
    </row>
    <row r="17" spans="1:7" s="279" customFormat="1" ht="30" customHeight="1">
      <c r="A17" s="273" t="s">
        <v>324</v>
      </c>
      <c r="B17" s="273">
        <v>1223</v>
      </c>
      <c r="C17" s="273">
        <v>1482</v>
      </c>
      <c r="D17" s="273">
        <v>8831</v>
      </c>
      <c r="E17" s="274">
        <v>121.17743254292724</v>
      </c>
      <c r="F17" s="274">
        <v>87.848251333728513</v>
      </c>
      <c r="G17" s="275">
        <v>102.82952957615277</v>
      </c>
    </row>
    <row r="18" spans="1:7" ht="20.100000000000001" customHeight="1"/>
    <row r="19" spans="1:7" ht="20.100000000000001" customHeight="1"/>
    <row r="20" spans="1:7" ht="20.100000000000001" customHeight="1"/>
    <row r="21" spans="1:7" ht="21.6" customHeight="1"/>
    <row r="22" spans="1:7" ht="21.6" customHeight="1"/>
    <row r="23" spans="1:7" ht="21.6" customHeight="1"/>
    <row r="33" spans="1:7" ht="15">
      <c r="A33" s="281"/>
      <c r="C33" s="281"/>
      <c r="D33" s="281"/>
      <c r="E33" s="281"/>
      <c r="F33" s="281"/>
      <c r="G33" s="281"/>
    </row>
    <row r="34" spans="1:7" ht="15">
      <c r="A34" s="281"/>
      <c r="C34" s="281"/>
      <c r="D34" s="281"/>
      <c r="E34" s="281"/>
      <c r="F34" s="281"/>
      <c r="G34" s="281"/>
    </row>
    <row r="35" spans="1:7" ht="15">
      <c r="A35" s="281"/>
      <c r="C35" s="281"/>
      <c r="D35" s="281"/>
      <c r="E35" s="281"/>
      <c r="F35" s="281"/>
      <c r="G35" s="281"/>
    </row>
    <row r="36" spans="1:7" ht="15">
      <c r="A36" s="281"/>
      <c r="C36" s="281"/>
      <c r="D36" s="281"/>
      <c r="E36" s="281"/>
      <c r="F36" s="281"/>
      <c r="G36" s="281"/>
    </row>
    <row r="37" spans="1:7" ht="15">
      <c r="A37" s="281"/>
      <c r="C37" s="281"/>
      <c r="D37" s="281"/>
      <c r="E37" s="281"/>
      <c r="F37" s="281"/>
      <c r="G37" s="281"/>
    </row>
    <row r="38" spans="1:7" ht="15">
      <c r="A38" s="281"/>
      <c r="C38" s="281"/>
      <c r="D38" s="281"/>
      <c r="E38" s="281"/>
      <c r="F38" s="281"/>
      <c r="G38" s="281"/>
    </row>
    <row r="39" spans="1:7" ht="15">
      <c r="A39" s="281"/>
      <c r="C39" s="281"/>
      <c r="D39" s="281"/>
      <c r="E39" s="281"/>
      <c r="F39" s="281"/>
      <c r="G39" s="281"/>
    </row>
    <row r="40" spans="1:7" ht="15">
      <c r="A40" s="281"/>
      <c r="B40" s="281"/>
      <c r="C40" s="281"/>
      <c r="D40" s="281"/>
      <c r="E40" s="281"/>
      <c r="F40" s="281"/>
      <c r="G40" s="281"/>
    </row>
    <row r="41" spans="1:7" ht="15">
      <c r="A41" s="281"/>
      <c r="B41" s="281"/>
      <c r="C41" s="281"/>
      <c r="D41" s="281"/>
      <c r="E41" s="281"/>
      <c r="F41" s="281"/>
      <c r="G41" s="281"/>
    </row>
    <row r="42" spans="1:7" ht="15">
      <c r="A42" s="281"/>
      <c r="B42" s="281"/>
      <c r="C42" s="281"/>
      <c r="D42" s="281"/>
      <c r="E42" s="281"/>
      <c r="F42" s="281"/>
      <c r="G42" s="281"/>
    </row>
    <row r="43" spans="1:7" ht="15">
      <c r="A43" s="281"/>
      <c r="B43" s="281"/>
      <c r="C43" s="281"/>
      <c r="D43" s="281"/>
      <c r="E43" s="281"/>
      <c r="F43" s="281"/>
      <c r="G43" s="281"/>
    </row>
    <row r="44" spans="1:7" ht="15">
      <c r="A44" s="281"/>
      <c r="B44" s="281"/>
      <c r="C44" s="281"/>
      <c r="D44" s="281"/>
      <c r="E44" s="281"/>
      <c r="F44" s="281"/>
      <c r="G44" s="281"/>
    </row>
    <row r="45" spans="1:7" ht="15">
      <c r="B45" s="281"/>
    </row>
    <row r="46" spans="1:7" ht="15">
      <c r="B46" s="281"/>
    </row>
    <row r="47" spans="1:7" ht="15">
      <c r="B47" s="281"/>
    </row>
    <row r="48" spans="1:7" ht="15">
      <c r="B48" s="281"/>
    </row>
    <row r="49" spans="2:2" ht="15">
      <c r="B49" s="281"/>
    </row>
    <row r="50" spans="2:2" ht="15">
      <c r="B50" s="281"/>
    </row>
    <row r="51" spans="2:2" ht="15">
      <c r="B51" s="281"/>
    </row>
  </sheetData>
  <mergeCells count="2">
    <mergeCell ref="E4:F4"/>
    <mergeCell ref="E5:F5"/>
  </mergeCells>
  <pageMargins left="0.86614173228346503" right="0.28999999999999998" top="0.74803149606299202" bottom="0.511811023622047" header="0.43307086614173201" footer="0.23622047244094499"/>
  <pageSetup paperSize="9" firstPageNumber="25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Normal="100" workbookViewId="0">
      <selection activeCell="J11" sqref="J11"/>
    </sheetView>
  </sheetViews>
  <sheetFormatPr defaultColWidth="9" defaultRowHeight="12.75"/>
  <cols>
    <col min="1" max="1" width="1.28515625" style="259" customWidth="1"/>
    <col min="2" max="2" width="39.28515625" style="259" customWidth="1"/>
    <col min="3" max="3" width="6.7109375" style="259" customWidth="1"/>
    <col min="4" max="5" width="8.140625" style="259" customWidth="1"/>
    <col min="6" max="6" width="1" style="259" customWidth="1"/>
    <col min="7" max="8" width="7.140625" style="259" customWidth="1"/>
    <col min="9" max="9" width="6.7109375" style="259" customWidth="1"/>
    <col min="10" max="16384" width="9" style="259"/>
  </cols>
  <sheetData>
    <row r="1" spans="1:9" s="258" customFormat="1" ht="20.100000000000001" customHeight="1">
      <c r="A1" s="956" t="s">
        <v>325</v>
      </c>
      <c r="B1" s="956"/>
      <c r="C1" s="956"/>
      <c r="D1" s="282"/>
      <c r="E1" s="283"/>
      <c r="F1" s="283"/>
      <c r="G1" s="283"/>
    </row>
    <row r="2" spans="1:9" ht="20.100000000000001" customHeight="1">
      <c r="A2" s="256"/>
      <c r="B2" s="256"/>
      <c r="C2" s="282"/>
      <c r="D2" s="282"/>
      <c r="E2" s="267"/>
      <c r="F2" s="267"/>
      <c r="G2" s="267"/>
    </row>
    <row r="3" spans="1:9" s="261" customFormat="1" ht="20.100000000000001" customHeight="1">
      <c r="A3" s="260"/>
      <c r="B3" s="260"/>
      <c r="C3" s="260"/>
      <c r="D3" s="260"/>
      <c r="E3" s="260"/>
      <c r="F3" s="260"/>
      <c r="G3" s="284"/>
    </row>
    <row r="4" spans="1:9" s="261" customFormat="1" ht="15" customHeight="1">
      <c r="A4" s="285"/>
      <c r="B4" s="285"/>
      <c r="C4" s="957" t="s">
        <v>326</v>
      </c>
      <c r="D4" s="957"/>
      <c r="E4" s="957"/>
      <c r="F4" s="179"/>
      <c r="G4" s="959" t="s">
        <v>327</v>
      </c>
      <c r="H4" s="959"/>
      <c r="I4" s="959"/>
    </row>
    <row r="5" spans="1:9" s="261" customFormat="1" ht="15" customHeight="1">
      <c r="A5" s="286"/>
      <c r="B5" s="286"/>
      <c r="C5" s="958"/>
      <c r="D5" s="958"/>
      <c r="E5" s="958"/>
      <c r="F5" s="180"/>
      <c r="G5" s="960" t="s">
        <v>328</v>
      </c>
      <c r="H5" s="960"/>
      <c r="I5" s="960"/>
    </row>
    <row r="6" spans="1:9" s="261" customFormat="1" ht="15" customHeight="1">
      <c r="A6" s="286"/>
      <c r="B6" s="286"/>
      <c r="C6" s="287" t="s">
        <v>329</v>
      </c>
      <c r="D6" s="287" t="s">
        <v>330</v>
      </c>
      <c r="E6" s="287" t="s">
        <v>331</v>
      </c>
      <c r="F6" s="180"/>
      <c r="G6" s="287" t="s">
        <v>329</v>
      </c>
      <c r="H6" s="287" t="s">
        <v>330</v>
      </c>
      <c r="I6" s="287" t="s">
        <v>331</v>
      </c>
    </row>
    <row r="7" spans="1:9" s="261" customFormat="1" ht="15" customHeight="1">
      <c r="A7" s="286"/>
      <c r="B7" s="286"/>
      <c r="C7" s="288" t="s">
        <v>332</v>
      </c>
      <c r="D7" s="288" t="s">
        <v>333</v>
      </c>
      <c r="E7" s="288" t="s">
        <v>334</v>
      </c>
      <c r="F7" s="180"/>
      <c r="G7" s="288" t="s">
        <v>335</v>
      </c>
      <c r="H7" s="288" t="s">
        <v>333</v>
      </c>
      <c r="I7" s="288" t="s">
        <v>334</v>
      </c>
    </row>
    <row r="8" spans="1:9" s="261" customFormat="1" ht="15" customHeight="1">
      <c r="A8" s="286"/>
      <c r="B8" s="286"/>
      <c r="C8" s="289" t="s">
        <v>336</v>
      </c>
      <c r="D8" s="289" t="s">
        <v>337</v>
      </c>
      <c r="E8" s="289" t="s">
        <v>338</v>
      </c>
      <c r="F8" s="182"/>
      <c r="G8" s="289" t="s">
        <v>339</v>
      </c>
      <c r="H8" s="289"/>
      <c r="I8" s="289"/>
    </row>
    <row r="9" spans="1:9" s="261" customFormat="1" ht="20.100000000000001" customHeight="1">
      <c r="A9" s="260"/>
      <c r="B9" s="260"/>
      <c r="C9" s="180"/>
      <c r="D9" s="180"/>
      <c r="E9" s="180"/>
      <c r="F9" s="180"/>
      <c r="G9" s="180"/>
    </row>
    <row r="10" spans="1:9" s="293" customFormat="1" ht="20.100000000000001" customHeight="1">
      <c r="A10" s="290" t="s">
        <v>340</v>
      </c>
      <c r="B10" s="290"/>
      <c r="C10" s="291">
        <v>75874</v>
      </c>
      <c r="D10" s="291">
        <v>707456.75442000199</v>
      </c>
      <c r="E10" s="291">
        <v>509870</v>
      </c>
      <c r="F10" s="291"/>
      <c r="G10" s="292">
        <v>99.529075334828747</v>
      </c>
      <c r="H10" s="292">
        <v>80.199377819132195</v>
      </c>
      <c r="I10" s="292">
        <v>99.038498892816904</v>
      </c>
    </row>
    <row r="11" spans="1:9" s="293" customFormat="1" ht="18" customHeight="1">
      <c r="A11" s="290" t="s">
        <v>341</v>
      </c>
      <c r="B11" s="290"/>
      <c r="C11" s="294"/>
      <c r="D11" s="291"/>
      <c r="E11" s="291"/>
      <c r="F11" s="291"/>
      <c r="G11" s="292"/>
      <c r="H11" s="295"/>
      <c r="I11" s="295"/>
    </row>
    <row r="12" spans="1:9" s="301" customFormat="1" ht="18" customHeight="1">
      <c r="A12" s="296"/>
      <c r="B12" s="297" t="s">
        <v>342</v>
      </c>
      <c r="C12" s="298">
        <v>799</v>
      </c>
      <c r="D12" s="299">
        <v>13222.454999</v>
      </c>
      <c r="E12" s="299">
        <v>5177</v>
      </c>
      <c r="F12" s="299"/>
      <c r="G12" s="300">
        <v>74.464119291705501</v>
      </c>
      <c r="H12" s="300">
        <v>56.364209365068874</v>
      </c>
      <c r="I12" s="300">
        <v>59.17247685449766</v>
      </c>
    </row>
    <row r="13" spans="1:9" s="301" customFormat="1" ht="18" customHeight="1">
      <c r="A13" s="296"/>
      <c r="B13" s="297" t="s">
        <v>343</v>
      </c>
      <c r="C13" s="299">
        <v>18067</v>
      </c>
      <c r="D13" s="299">
        <v>236593.75826153799</v>
      </c>
      <c r="E13" s="299">
        <v>259019</v>
      </c>
      <c r="F13" s="299">
        <v>0</v>
      </c>
      <c r="G13" s="300">
        <v>93.524174345170309</v>
      </c>
      <c r="H13" s="300">
        <v>101.07187218426242</v>
      </c>
      <c r="I13" s="300">
        <v>109.19212188150784</v>
      </c>
    </row>
    <row r="14" spans="1:9" s="261" customFormat="1" ht="18" customHeight="1">
      <c r="A14" s="302"/>
      <c r="B14" s="303" t="s">
        <v>171</v>
      </c>
      <c r="C14" s="273">
        <v>386</v>
      </c>
      <c r="D14" s="276">
        <v>11185.91</v>
      </c>
      <c r="E14" s="276">
        <v>2337</v>
      </c>
      <c r="F14" s="276"/>
      <c r="G14" s="304">
        <v>98.218829516539444</v>
      </c>
      <c r="H14" s="304">
        <v>83.106645614794942</v>
      </c>
      <c r="I14" s="304">
        <v>73.583123425692705</v>
      </c>
    </row>
    <row r="15" spans="1:9" s="261" customFormat="1" ht="18" customHeight="1">
      <c r="A15" s="302"/>
      <c r="B15" s="303" t="s">
        <v>177</v>
      </c>
      <c r="C15" s="273">
        <v>8999</v>
      </c>
      <c r="D15" s="276">
        <v>109150.608235475</v>
      </c>
      <c r="E15" s="276">
        <v>214072</v>
      </c>
      <c r="F15" s="276"/>
      <c r="G15" s="304">
        <v>91.40680548501777</v>
      </c>
      <c r="H15" s="304">
        <v>97.217618995899329</v>
      </c>
      <c r="I15" s="304">
        <v>119.18248272713608</v>
      </c>
    </row>
    <row r="16" spans="1:9" s="261" customFormat="1" ht="18" customHeight="1">
      <c r="A16" s="302"/>
      <c r="B16" s="303" t="s">
        <v>344</v>
      </c>
      <c r="C16" s="273">
        <v>510</v>
      </c>
      <c r="D16" s="276">
        <v>8673.6140142000004</v>
      </c>
      <c r="E16" s="276">
        <v>2916</v>
      </c>
      <c r="F16" s="276"/>
      <c r="G16" s="304">
        <v>89.473684210526315</v>
      </c>
      <c r="H16" s="304">
        <v>40.806263076615828</v>
      </c>
      <c r="I16" s="304">
        <v>87.567567567567579</v>
      </c>
    </row>
    <row r="17" spans="1:9" s="261" customFormat="1" ht="18" customHeight="1">
      <c r="A17" s="302"/>
      <c r="B17" s="303" t="s">
        <v>345</v>
      </c>
      <c r="C17" s="276">
        <v>8172</v>
      </c>
      <c r="D17" s="276">
        <v>107583.626011863</v>
      </c>
      <c r="E17" s="276">
        <v>39694</v>
      </c>
      <c r="F17" s="276"/>
      <c r="G17" s="304">
        <v>96.028202115158635</v>
      </c>
      <c r="H17" s="304">
        <v>123.52466138766457</v>
      </c>
      <c r="I17" s="305">
        <v>77.69274431896028</v>
      </c>
    </row>
    <row r="18" spans="1:9" s="301" customFormat="1" ht="18" customHeight="1">
      <c r="A18" s="296"/>
      <c r="B18" s="297" t="s">
        <v>346</v>
      </c>
      <c r="C18" s="299">
        <v>57008</v>
      </c>
      <c r="D18" s="299">
        <v>457640.54115946399</v>
      </c>
      <c r="E18" s="299">
        <v>245674</v>
      </c>
      <c r="F18" s="299"/>
      <c r="G18" s="300">
        <v>102.0880340962</v>
      </c>
      <c r="H18" s="300">
        <v>73.271857560034377</v>
      </c>
      <c r="I18" s="300">
        <v>91.377200519235132</v>
      </c>
    </row>
    <row r="19" spans="1:9" s="261" customFormat="1" ht="18" customHeight="1">
      <c r="A19" s="302"/>
      <c r="B19" s="303" t="s">
        <v>347</v>
      </c>
      <c r="C19" s="273">
        <v>28803</v>
      </c>
      <c r="D19" s="276">
        <v>180877.307790458</v>
      </c>
      <c r="E19" s="276">
        <v>114074</v>
      </c>
      <c r="F19" s="276"/>
      <c r="G19" s="304">
        <v>107.12612042994756</v>
      </c>
      <c r="H19" s="304">
        <v>128.70786190906495</v>
      </c>
      <c r="I19" s="304">
        <v>99.579245085373088</v>
      </c>
    </row>
    <row r="20" spans="1:9" s="261" customFormat="1" ht="18" customHeight="1">
      <c r="A20" s="302"/>
      <c r="B20" s="303" t="s">
        <v>348</v>
      </c>
      <c r="C20" s="273">
        <v>3539</v>
      </c>
      <c r="D20" s="276">
        <v>21191.174611774</v>
      </c>
      <c r="E20" s="276">
        <v>15167</v>
      </c>
      <c r="F20" s="276"/>
      <c r="G20" s="304">
        <v>92.353862212943625</v>
      </c>
      <c r="H20" s="304">
        <v>36.380955899150315</v>
      </c>
      <c r="I20" s="304">
        <v>73.56193617227666</v>
      </c>
    </row>
    <row r="21" spans="1:9" s="261" customFormat="1" ht="18" customHeight="1">
      <c r="A21" s="302"/>
      <c r="B21" s="303" t="s">
        <v>349</v>
      </c>
      <c r="C21" s="273">
        <v>3412</v>
      </c>
      <c r="D21" s="276">
        <v>19097.273614712001</v>
      </c>
      <c r="E21" s="276">
        <v>15121</v>
      </c>
      <c r="F21" s="276"/>
      <c r="G21" s="304">
        <v>111.32137030995106</v>
      </c>
      <c r="H21" s="304">
        <v>77.462100008149179</v>
      </c>
      <c r="I21" s="304">
        <v>105.23348876052614</v>
      </c>
    </row>
    <row r="22" spans="1:9" s="261" customFormat="1" ht="18" customHeight="1">
      <c r="A22" s="302"/>
      <c r="B22" s="303" t="s">
        <v>350</v>
      </c>
      <c r="C22" s="273">
        <v>2325</v>
      </c>
      <c r="D22" s="276">
        <v>8752.6244323699993</v>
      </c>
      <c r="E22" s="276">
        <v>12693</v>
      </c>
      <c r="F22" s="276"/>
      <c r="G22" s="304">
        <v>103.14995563442768</v>
      </c>
      <c r="H22" s="304">
        <v>42.032700924733376</v>
      </c>
      <c r="I22" s="304">
        <v>99.89768613253581</v>
      </c>
    </row>
    <row r="23" spans="1:9" s="261" customFormat="1" ht="18" customHeight="1">
      <c r="A23" s="302"/>
      <c r="B23" s="303" t="s">
        <v>351</v>
      </c>
      <c r="C23" s="273">
        <v>665</v>
      </c>
      <c r="D23" s="276">
        <v>12723.697135255999</v>
      </c>
      <c r="E23" s="276">
        <v>3858</v>
      </c>
      <c r="F23" s="276"/>
      <c r="G23" s="304">
        <v>85.806451612903217</v>
      </c>
      <c r="H23" s="304">
        <v>40.915256309923279</v>
      </c>
      <c r="I23" s="304">
        <v>97.203325774754347</v>
      </c>
    </row>
    <row r="24" spans="1:9" s="261" customFormat="1" ht="18" customHeight="1">
      <c r="A24" s="302"/>
      <c r="B24" s="303" t="s">
        <v>352</v>
      </c>
      <c r="C24" s="273">
        <v>2179</v>
      </c>
      <c r="D24" s="276">
        <v>121260.65322009</v>
      </c>
      <c r="E24" s="276">
        <v>11824</v>
      </c>
      <c r="F24" s="276"/>
      <c r="G24" s="304">
        <v>41.144259818731115</v>
      </c>
      <c r="H24" s="304">
        <v>45.913414241680371</v>
      </c>
      <c r="I24" s="304">
        <v>32.633234896365195</v>
      </c>
    </row>
    <row r="25" spans="1:9" s="261" customFormat="1" ht="30" customHeight="1">
      <c r="A25" s="302"/>
      <c r="B25" s="303" t="s">
        <v>353</v>
      </c>
      <c r="C25" s="273">
        <v>6562</v>
      </c>
      <c r="D25" s="276">
        <v>49144.026591094</v>
      </c>
      <c r="E25" s="276">
        <v>28919</v>
      </c>
      <c r="F25" s="276"/>
      <c r="G25" s="304">
        <v>106.59519168291098</v>
      </c>
      <c r="H25" s="304">
        <v>144.38312820125191</v>
      </c>
      <c r="I25" s="304">
        <v>102.604222103956</v>
      </c>
    </row>
    <row r="26" spans="1:9" s="261" customFormat="1" ht="18" customHeight="1">
      <c r="A26" s="302"/>
      <c r="B26" s="303" t="s">
        <v>354</v>
      </c>
      <c r="C26" s="273">
        <v>2562</v>
      </c>
      <c r="D26" s="276">
        <v>8973.3477320469992</v>
      </c>
      <c r="E26" s="276">
        <v>12106</v>
      </c>
      <c r="F26" s="276"/>
      <c r="G26" s="304">
        <v>143.60986547085201</v>
      </c>
      <c r="H26" s="304">
        <v>101.05245019225104</v>
      </c>
      <c r="I26" s="304">
        <v>133.84190160309564</v>
      </c>
    </row>
    <row r="27" spans="1:9" s="261" customFormat="1" ht="18" customHeight="1">
      <c r="A27" s="302"/>
      <c r="B27" s="303" t="s">
        <v>355</v>
      </c>
      <c r="C27" s="273">
        <v>826</v>
      </c>
      <c r="D27" s="276">
        <v>5174.2205748670003</v>
      </c>
      <c r="E27" s="276">
        <v>4396</v>
      </c>
      <c r="F27" s="276"/>
      <c r="G27" s="304">
        <v>121.29221732745962</v>
      </c>
      <c r="H27" s="304">
        <v>77.173736258762943</v>
      </c>
      <c r="I27" s="304">
        <v>116.41949152542372</v>
      </c>
    </row>
    <row r="28" spans="1:9" s="261" customFormat="1" ht="18" customHeight="1">
      <c r="A28" s="302"/>
      <c r="B28" s="303" t="s">
        <v>356</v>
      </c>
      <c r="C28" s="273">
        <v>588</v>
      </c>
      <c r="D28" s="276">
        <v>3391.0659999999998</v>
      </c>
      <c r="E28" s="276">
        <v>2600</v>
      </c>
      <c r="F28" s="276"/>
      <c r="G28" s="304">
        <v>121.73913043478262</v>
      </c>
      <c r="H28" s="304">
        <v>55.844158695058141</v>
      </c>
      <c r="I28" s="304">
        <v>121.66588675713616</v>
      </c>
    </row>
    <row r="29" spans="1:9" ht="30" customHeight="1">
      <c r="A29" s="302"/>
      <c r="B29" s="303" t="s">
        <v>357</v>
      </c>
      <c r="C29" s="273">
        <v>4755</v>
      </c>
      <c r="D29" s="276">
        <v>25183.198700007</v>
      </c>
      <c r="E29" s="276">
        <v>21966</v>
      </c>
      <c r="F29" s="276"/>
      <c r="G29" s="304">
        <v>121.86058431573552</v>
      </c>
      <c r="H29" s="304">
        <v>92.623062042009551</v>
      </c>
      <c r="I29" s="304">
        <v>105.52966610617342</v>
      </c>
    </row>
    <row r="30" spans="1:9" ht="18" customHeight="1">
      <c r="A30" s="302"/>
      <c r="B30" s="303" t="s">
        <v>358</v>
      </c>
      <c r="C30" s="273">
        <v>792</v>
      </c>
      <c r="D30" s="276">
        <v>1871.950756789</v>
      </c>
      <c r="E30" s="276">
        <v>2950</v>
      </c>
      <c r="F30" s="276"/>
      <c r="G30" s="304">
        <v>108.94085281980743</v>
      </c>
      <c r="H30" s="304">
        <v>83.845668037988503</v>
      </c>
      <c r="I30" s="304">
        <v>120.50653594771241</v>
      </c>
    </row>
    <row r="31" spans="1:9" ht="18" customHeight="1">
      <c r="C31" s="267"/>
      <c r="D31" s="306"/>
      <c r="E31" s="306"/>
      <c r="F31" s="306"/>
      <c r="G31" s="307"/>
      <c r="H31" s="308"/>
      <c r="I31" s="308"/>
    </row>
    <row r="32" spans="1:9" ht="18" customHeight="1">
      <c r="A32" s="267"/>
      <c r="B32" s="267"/>
      <c r="C32" s="267"/>
      <c r="D32" s="267"/>
      <c r="E32" s="267"/>
      <c r="F32" s="267"/>
      <c r="G32" s="267"/>
    </row>
    <row r="33" spans="1:9" ht="18" customHeight="1">
      <c r="A33" s="267"/>
      <c r="B33" s="267"/>
      <c r="C33" s="267"/>
      <c r="D33" s="267"/>
      <c r="E33" s="267"/>
      <c r="F33" s="267"/>
      <c r="G33" s="267"/>
    </row>
    <row r="34" spans="1:9" ht="18" customHeight="1">
      <c r="A34" s="267"/>
      <c r="B34" s="267"/>
      <c r="C34" s="267"/>
      <c r="D34" s="267"/>
      <c r="E34" s="267"/>
      <c r="F34" s="267"/>
      <c r="G34" s="267"/>
    </row>
    <row r="35" spans="1:9" ht="18" customHeight="1">
      <c r="A35" s="267"/>
      <c r="B35" s="267"/>
      <c r="C35" s="267"/>
      <c r="D35" s="267"/>
      <c r="E35" s="267"/>
      <c r="F35" s="267"/>
      <c r="G35" s="267"/>
    </row>
    <row r="36" spans="1:9" ht="18" customHeight="1">
      <c r="A36" s="267"/>
      <c r="B36" s="267"/>
      <c r="C36" s="267"/>
      <c r="D36" s="267"/>
      <c r="E36" s="267"/>
      <c r="F36" s="267"/>
      <c r="G36" s="267"/>
    </row>
    <row r="37" spans="1:9" ht="18" customHeight="1">
      <c r="A37" s="267"/>
      <c r="B37" s="267"/>
      <c r="C37" s="267"/>
      <c r="D37" s="267"/>
      <c r="E37" s="267"/>
      <c r="F37" s="267"/>
      <c r="G37" s="267"/>
    </row>
    <row r="38" spans="1:9" ht="18" customHeight="1">
      <c r="A38" s="267"/>
      <c r="B38" s="267"/>
      <c r="C38" s="267"/>
      <c r="D38" s="267"/>
      <c r="E38" s="267"/>
      <c r="F38" s="267"/>
      <c r="G38" s="267"/>
    </row>
    <row r="39" spans="1:9" s="280" customFormat="1" ht="20.100000000000001" customHeight="1">
      <c r="A39" s="267"/>
      <c r="B39" s="267"/>
      <c r="C39" s="267"/>
      <c r="D39" s="267"/>
      <c r="E39" s="267"/>
      <c r="F39" s="267"/>
      <c r="G39" s="267"/>
      <c r="H39" s="259"/>
      <c r="I39" s="259"/>
    </row>
    <row r="40" spans="1:9" s="280" customFormat="1" ht="15" customHeight="1">
      <c r="A40" s="267"/>
      <c r="B40" s="267"/>
      <c r="C40" s="267"/>
      <c r="D40" s="267"/>
      <c r="E40" s="267"/>
      <c r="F40" s="267"/>
      <c r="G40" s="267"/>
      <c r="H40" s="259"/>
      <c r="I40" s="259"/>
    </row>
    <row r="41" spans="1:9" s="280" customFormat="1" ht="15" customHeight="1">
      <c r="A41" s="267"/>
      <c r="B41" s="267"/>
      <c r="C41" s="267"/>
      <c r="D41" s="267"/>
      <c r="E41" s="267"/>
      <c r="F41" s="267"/>
      <c r="G41" s="267"/>
      <c r="H41" s="259"/>
      <c r="I41" s="259"/>
    </row>
    <row r="42" spans="1:9" ht="20.100000000000001" customHeight="1">
      <c r="A42" s="267"/>
      <c r="B42" s="267"/>
      <c r="C42" s="267"/>
      <c r="D42" s="267"/>
      <c r="E42" s="267"/>
      <c r="F42" s="267"/>
      <c r="G42" s="267"/>
    </row>
    <row r="43" spans="1:9" ht="20.100000000000001" customHeight="1">
      <c r="A43" s="267"/>
      <c r="B43" s="267"/>
      <c r="C43" s="267"/>
      <c r="D43" s="267"/>
      <c r="E43" s="267"/>
      <c r="F43" s="267"/>
      <c r="G43" s="267"/>
    </row>
    <row r="44" spans="1:9" ht="20.100000000000001" customHeight="1">
      <c r="A44" s="267"/>
      <c r="B44" s="267"/>
      <c r="C44" s="267"/>
      <c r="D44" s="267"/>
      <c r="E44" s="267"/>
      <c r="F44" s="267"/>
      <c r="G44" s="267"/>
    </row>
    <row r="45" spans="1:9" ht="20.100000000000001" customHeight="1">
      <c r="A45" s="267"/>
      <c r="B45" s="267"/>
      <c r="C45" s="267"/>
      <c r="D45" s="267"/>
      <c r="E45" s="267"/>
      <c r="F45" s="267"/>
      <c r="G45" s="267"/>
    </row>
    <row r="46" spans="1:9" ht="20.100000000000001" customHeight="1">
      <c r="A46" s="267"/>
      <c r="B46" s="267"/>
      <c r="C46" s="267"/>
      <c r="D46" s="267"/>
      <c r="E46" s="267"/>
      <c r="F46" s="267"/>
      <c r="G46" s="267"/>
    </row>
    <row r="47" spans="1:9" ht="20.100000000000001" customHeight="1">
      <c r="A47" s="267"/>
      <c r="B47" s="267"/>
      <c r="C47" s="267"/>
      <c r="D47" s="267"/>
      <c r="E47" s="267"/>
      <c r="F47" s="267"/>
      <c r="G47" s="267"/>
    </row>
    <row r="48" spans="1:9" ht="20.100000000000001" customHeight="1">
      <c r="A48" s="267"/>
      <c r="B48" s="267"/>
      <c r="C48" s="267"/>
      <c r="D48" s="267"/>
      <c r="E48" s="267"/>
      <c r="F48" s="267"/>
      <c r="G48" s="267"/>
    </row>
    <row r="49" spans="1:7" ht="20.100000000000001" customHeight="1">
      <c r="A49" s="267"/>
      <c r="B49" s="267"/>
      <c r="C49" s="267"/>
      <c r="D49" s="267"/>
      <c r="E49" s="267"/>
      <c r="F49" s="267"/>
      <c r="G49" s="267"/>
    </row>
    <row r="50" spans="1:7" ht="20.100000000000001" customHeight="1">
      <c r="A50" s="267"/>
      <c r="B50" s="267"/>
      <c r="C50" s="267"/>
      <c r="D50" s="267"/>
      <c r="E50" s="267"/>
      <c r="F50" s="267"/>
      <c r="G50" s="267"/>
    </row>
    <row r="51" spans="1:7" ht="20.100000000000001" customHeight="1">
      <c r="A51" s="267"/>
      <c r="B51" s="267"/>
      <c r="C51" s="267"/>
      <c r="D51" s="267"/>
      <c r="E51" s="267"/>
      <c r="F51" s="267"/>
      <c r="G51" s="267"/>
    </row>
    <row r="52" spans="1:7" ht="20.100000000000001" customHeight="1">
      <c r="A52" s="267"/>
      <c r="B52" s="267"/>
      <c r="C52" s="267"/>
      <c r="D52" s="267"/>
      <c r="E52" s="267"/>
      <c r="F52" s="267"/>
      <c r="G52" s="267"/>
    </row>
    <row r="53" spans="1:7" ht="20.100000000000001" customHeight="1">
      <c r="A53" s="267"/>
      <c r="B53" s="267"/>
      <c r="C53" s="267"/>
      <c r="D53" s="267"/>
      <c r="E53" s="267"/>
      <c r="F53" s="267"/>
      <c r="G53" s="267"/>
    </row>
    <row r="54" spans="1:7" ht="20.100000000000001" customHeight="1">
      <c r="A54" s="267"/>
      <c r="B54" s="267"/>
      <c r="C54" s="267"/>
      <c r="D54" s="267"/>
      <c r="E54" s="267"/>
      <c r="F54" s="267"/>
      <c r="G54" s="267"/>
    </row>
    <row r="55" spans="1:7" ht="20.100000000000001" customHeight="1">
      <c r="A55" s="267"/>
      <c r="B55" s="267"/>
      <c r="C55" s="267"/>
      <c r="D55" s="267"/>
      <c r="E55" s="267"/>
      <c r="F55" s="267"/>
      <c r="G55" s="267"/>
    </row>
    <row r="56" spans="1:7" ht="20.100000000000001" customHeight="1">
      <c r="A56" s="267"/>
      <c r="B56" s="267"/>
      <c r="C56" s="267"/>
      <c r="D56" s="267"/>
      <c r="E56" s="267"/>
      <c r="F56" s="267"/>
      <c r="G56" s="267"/>
    </row>
    <row r="57" spans="1:7" ht="20.100000000000001" customHeight="1">
      <c r="A57" s="267"/>
      <c r="B57" s="267"/>
      <c r="C57" s="267"/>
      <c r="D57" s="267"/>
      <c r="E57" s="267"/>
      <c r="F57" s="267"/>
      <c r="G57" s="267"/>
    </row>
    <row r="58" spans="1:7" ht="20.100000000000001" customHeight="1">
      <c r="A58" s="267"/>
      <c r="B58" s="267"/>
      <c r="C58" s="267"/>
      <c r="D58" s="267"/>
      <c r="E58" s="267"/>
      <c r="F58" s="267"/>
      <c r="G58" s="267"/>
    </row>
    <row r="59" spans="1:7" ht="20.100000000000001" customHeight="1"/>
    <row r="60" spans="1:7" ht="20.100000000000001" customHeight="1"/>
    <row r="61" spans="1:7" ht="20.100000000000001" customHeight="1"/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A1:C1"/>
    <mergeCell ref="C4:E5"/>
    <mergeCell ref="G4:I4"/>
    <mergeCell ref="G5:I5"/>
  </mergeCells>
  <pageMargins left="0.86614173228346503" right="0.28999999999999998" top="0.74803149606299202" bottom="0.511811023622047" header="0.43307086614173201" footer="0.23622047244094499"/>
  <pageSetup paperSize="9" firstPageNumber="25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J11" sqref="J11"/>
    </sheetView>
  </sheetViews>
  <sheetFormatPr defaultColWidth="8.7109375" defaultRowHeight="12.75"/>
  <cols>
    <col min="1" max="1" width="45.42578125" style="259" customWidth="1"/>
    <col min="2" max="2" width="10" style="259" customWidth="1"/>
    <col min="3" max="3" width="9.28515625" style="259" customWidth="1"/>
    <col min="4" max="4" width="20.28515625" style="259" customWidth="1"/>
    <col min="5" max="16384" width="8.7109375" style="259"/>
  </cols>
  <sheetData>
    <row r="1" spans="1:7" s="258" customFormat="1" ht="20.100000000000001" customHeight="1">
      <c r="A1" s="256" t="s">
        <v>359</v>
      </c>
      <c r="B1" s="282"/>
      <c r="C1" s="282"/>
      <c r="D1" s="257"/>
      <c r="E1" s="257"/>
      <c r="F1" s="257"/>
      <c r="G1" s="257"/>
    </row>
    <row r="2" spans="1:7" ht="20.100000000000001" customHeight="1">
      <c r="A2" s="282"/>
      <c r="B2" s="282"/>
      <c r="C2" s="282"/>
      <c r="D2" s="257"/>
      <c r="E2" s="257"/>
      <c r="F2" s="257"/>
      <c r="G2" s="257"/>
    </row>
    <row r="3" spans="1:7" s="261" customFormat="1" ht="20.100000000000001" customHeight="1">
      <c r="A3" s="260"/>
      <c r="B3" s="260"/>
      <c r="C3" s="284"/>
      <c r="D3" s="309" t="s">
        <v>360</v>
      </c>
    </row>
    <row r="4" spans="1:7" s="261" customFormat="1" ht="15.95" customHeight="1">
      <c r="A4" s="285"/>
      <c r="B4" s="287" t="s">
        <v>124</v>
      </c>
      <c r="C4" s="287" t="s">
        <v>124</v>
      </c>
      <c r="D4" s="287" t="s">
        <v>327</v>
      </c>
    </row>
    <row r="5" spans="1:7" s="261" customFormat="1" ht="15.95" customHeight="1">
      <c r="A5" s="286"/>
      <c r="B5" s="289" t="s">
        <v>361</v>
      </c>
      <c r="C5" s="289" t="s">
        <v>158</v>
      </c>
      <c r="D5" s="289" t="s">
        <v>362</v>
      </c>
    </row>
    <row r="6" spans="1:7" s="261" customFormat="1" ht="20.100000000000001" customHeight="1">
      <c r="A6" s="260"/>
      <c r="B6" s="180"/>
      <c r="C6" s="180"/>
      <c r="D6" s="180"/>
    </row>
    <row r="7" spans="1:7" s="293" customFormat="1" ht="20.100000000000001" customHeight="1">
      <c r="A7" s="310" t="s">
        <v>340</v>
      </c>
      <c r="B7" s="311">
        <v>40667</v>
      </c>
      <c r="C7" s="311">
        <v>37676</v>
      </c>
      <c r="D7" s="312">
        <v>92.645142252932359</v>
      </c>
    </row>
    <row r="8" spans="1:7" s="293" customFormat="1" ht="20.100000000000001" customHeight="1">
      <c r="A8" s="297" t="s">
        <v>342</v>
      </c>
      <c r="B8" s="313">
        <v>563</v>
      </c>
      <c r="C8" s="313">
        <v>539</v>
      </c>
      <c r="D8" s="314">
        <v>95.737122557726465</v>
      </c>
    </row>
    <row r="9" spans="1:7" s="293" customFormat="1" ht="20.100000000000001" customHeight="1">
      <c r="A9" s="297" t="s">
        <v>343</v>
      </c>
      <c r="B9" s="313">
        <v>10451</v>
      </c>
      <c r="C9" s="313">
        <v>10058</v>
      </c>
      <c r="D9" s="314">
        <v>96.239594297196447</v>
      </c>
    </row>
    <row r="10" spans="1:7" s="261" customFormat="1" ht="20.100000000000001" customHeight="1">
      <c r="A10" s="315" t="s">
        <v>171</v>
      </c>
      <c r="B10" s="316">
        <v>291</v>
      </c>
      <c r="C10" s="316">
        <v>293</v>
      </c>
      <c r="D10" s="317">
        <v>100.6872852233677</v>
      </c>
    </row>
    <row r="11" spans="1:7" s="261" customFormat="1" ht="20.100000000000001" customHeight="1">
      <c r="A11" s="315" t="s">
        <v>177</v>
      </c>
      <c r="B11" s="316">
        <v>4493</v>
      </c>
      <c r="C11" s="316">
        <v>4285</v>
      </c>
      <c r="D11" s="317">
        <v>95.370576452259073</v>
      </c>
    </row>
    <row r="12" spans="1:7" s="261" customFormat="1" ht="20.100000000000001" customHeight="1">
      <c r="A12" s="315" t="s">
        <v>344</v>
      </c>
      <c r="B12" s="316">
        <v>652</v>
      </c>
      <c r="C12" s="316">
        <v>614</v>
      </c>
      <c r="D12" s="317">
        <v>94.171779141104295</v>
      </c>
    </row>
    <row r="13" spans="1:7" s="261" customFormat="1" ht="20.100000000000001" customHeight="1">
      <c r="A13" s="315" t="s">
        <v>345</v>
      </c>
      <c r="B13" s="316">
        <v>5015</v>
      </c>
      <c r="C13" s="316">
        <v>4866</v>
      </c>
      <c r="D13" s="317">
        <v>97.02891326021934</v>
      </c>
    </row>
    <row r="14" spans="1:7" s="293" customFormat="1" ht="20.100000000000001" customHeight="1">
      <c r="A14" s="318" t="s">
        <v>346</v>
      </c>
      <c r="B14" s="313">
        <v>29653</v>
      </c>
      <c r="C14" s="313">
        <v>27079</v>
      </c>
      <c r="D14" s="314">
        <v>91.319596668128014</v>
      </c>
    </row>
    <row r="15" spans="1:7" s="261" customFormat="1" ht="20.100000000000001" customHeight="1">
      <c r="A15" s="315" t="s">
        <v>347</v>
      </c>
      <c r="B15" s="316">
        <v>15381</v>
      </c>
      <c r="C15" s="316">
        <v>13494</v>
      </c>
      <c r="D15" s="317">
        <v>87.731616929978543</v>
      </c>
    </row>
    <row r="16" spans="1:7" s="261" customFormat="1" ht="20.100000000000001" customHeight="1">
      <c r="A16" s="315" t="s">
        <v>348</v>
      </c>
      <c r="B16" s="316">
        <v>1917</v>
      </c>
      <c r="C16" s="316">
        <v>1786</v>
      </c>
      <c r="D16" s="317">
        <v>93.166405842462183</v>
      </c>
    </row>
    <row r="17" spans="1:4" s="261" customFormat="1" ht="20.100000000000001" customHeight="1">
      <c r="A17" s="315" t="s">
        <v>349</v>
      </c>
      <c r="B17" s="316">
        <v>2362</v>
      </c>
      <c r="C17" s="316">
        <v>1929</v>
      </c>
      <c r="D17" s="317">
        <v>81.668077900084683</v>
      </c>
    </row>
    <row r="18" spans="1:4" s="261" customFormat="1" ht="20.100000000000001" customHeight="1">
      <c r="A18" s="315" t="s">
        <v>350</v>
      </c>
      <c r="B18" s="316">
        <v>745</v>
      </c>
      <c r="C18" s="316">
        <v>769</v>
      </c>
      <c r="D18" s="317">
        <v>103.22147651006712</v>
      </c>
    </row>
    <row r="19" spans="1:4" s="261" customFormat="1" ht="20.100000000000001" customHeight="1">
      <c r="A19" s="315" t="s">
        <v>351</v>
      </c>
      <c r="B19" s="316">
        <v>332</v>
      </c>
      <c r="C19" s="316">
        <v>354</v>
      </c>
      <c r="D19" s="317">
        <v>106.62650602409639</v>
      </c>
    </row>
    <row r="20" spans="1:4" s="261" customFormat="1" ht="20.100000000000001" customHeight="1">
      <c r="A20" s="315" t="s">
        <v>352</v>
      </c>
      <c r="B20" s="316">
        <v>1409</v>
      </c>
      <c r="C20" s="316">
        <v>1416</v>
      </c>
      <c r="D20" s="317">
        <v>100.49680624556423</v>
      </c>
    </row>
    <row r="21" spans="1:4" s="261" customFormat="1" ht="27.95" customHeight="1">
      <c r="A21" s="315" t="s">
        <v>363</v>
      </c>
      <c r="B21" s="316">
        <v>2684</v>
      </c>
      <c r="C21" s="316">
        <v>2747</v>
      </c>
      <c r="D21" s="317">
        <v>102.3472429210134</v>
      </c>
    </row>
    <row r="22" spans="1:4" s="261" customFormat="1" ht="20.100000000000001" customHeight="1">
      <c r="A22" s="315" t="s">
        <v>354</v>
      </c>
      <c r="B22" s="316">
        <v>977</v>
      </c>
      <c r="C22" s="316">
        <v>992</v>
      </c>
      <c r="D22" s="317">
        <v>101.53531218014329</v>
      </c>
    </row>
    <row r="23" spans="1:4" s="261" customFormat="1" ht="20.100000000000001" customHeight="1">
      <c r="A23" s="315" t="s">
        <v>355</v>
      </c>
      <c r="B23" s="316">
        <v>163</v>
      </c>
      <c r="C23" s="316">
        <v>187</v>
      </c>
      <c r="D23" s="317">
        <v>114.7239263803681</v>
      </c>
    </row>
    <row r="24" spans="1:4" s="261" customFormat="1" ht="20.100000000000001" customHeight="1">
      <c r="A24" s="315" t="s">
        <v>356</v>
      </c>
      <c r="B24" s="316">
        <v>344</v>
      </c>
      <c r="C24" s="316">
        <v>318</v>
      </c>
      <c r="D24" s="317">
        <v>92.441860465116278</v>
      </c>
    </row>
    <row r="25" spans="1:4" ht="27.95" customHeight="1">
      <c r="A25" s="315" t="s">
        <v>364</v>
      </c>
      <c r="B25" s="316">
        <v>2215</v>
      </c>
      <c r="C25" s="316">
        <v>2023</v>
      </c>
      <c r="D25" s="317">
        <v>91.331828442437924</v>
      </c>
    </row>
    <row r="26" spans="1:4" ht="20.100000000000001" customHeight="1">
      <c r="A26" s="315" t="s">
        <v>358</v>
      </c>
      <c r="B26" s="316">
        <v>1124</v>
      </c>
      <c r="C26" s="316">
        <v>1064</v>
      </c>
      <c r="D26" s="317">
        <v>94.661921708185048</v>
      </c>
    </row>
    <row r="27" spans="1:4" ht="20.100000000000001" customHeight="1">
      <c r="A27" s="267"/>
      <c r="B27" s="267"/>
      <c r="C27" s="267"/>
    </row>
    <row r="28" spans="1:4" ht="20.100000000000001" customHeight="1">
      <c r="A28" s="267"/>
      <c r="B28" s="267"/>
      <c r="C28" s="267"/>
    </row>
    <row r="29" spans="1:4" ht="20.100000000000001" customHeight="1">
      <c r="A29" s="267"/>
      <c r="B29" s="267"/>
      <c r="C29" s="267"/>
    </row>
    <row r="30" spans="1:4" ht="20.100000000000001" customHeight="1">
      <c r="A30" s="267"/>
      <c r="B30" s="267"/>
      <c r="C30" s="267"/>
    </row>
    <row r="31" spans="1:4" ht="20.100000000000001" customHeight="1">
      <c r="A31" s="267"/>
      <c r="B31" s="267"/>
      <c r="C31" s="267"/>
    </row>
    <row r="32" spans="1:4" ht="20.100000000000001" customHeight="1">
      <c r="A32" s="267"/>
      <c r="B32" s="267"/>
      <c r="C32" s="267"/>
    </row>
    <row r="33" spans="1:4" ht="20.100000000000001" customHeight="1">
      <c r="A33" s="267"/>
      <c r="B33" s="267"/>
      <c r="C33" s="267"/>
    </row>
    <row r="34" spans="1:4" ht="20.100000000000001" customHeight="1">
      <c r="A34" s="267"/>
      <c r="B34" s="267"/>
      <c r="C34" s="267"/>
    </row>
    <row r="35" spans="1:4" ht="20.100000000000001" customHeight="1">
      <c r="A35" s="267"/>
      <c r="B35" s="267"/>
      <c r="C35" s="267"/>
    </row>
    <row r="36" spans="1:4" ht="20.100000000000001" customHeight="1">
      <c r="A36" s="267"/>
      <c r="B36" s="267"/>
      <c r="C36" s="267"/>
    </row>
    <row r="37" spans="1:4" ht="20.100000000000001" customHeight="1">
      <c r="A37" s="267"/>
      <c r="B37" s="267"/>
      <c r="C37" s="267"/>
    </row>
    <row r="38" spans="1:4" ht="20.100000000000001" customHeight="1">
      <c r="A38" s="267"/>
      <c r="B38" s="267"/>
      <c r="C38" s="267"/>
    </row>
    <row r="39" spans="1:4" ht="20.100000000000001" customHeight="1">
      <c r="A39" s="267"/>
      <c r="B39" s="267"/>
      <c r="C39" s="267"/>
    </row>
    <row r="40" spans="1:4" ht="20.100000000000001" customHeight="1">
      <c r="A40" s="267"/>
      <c r="B40" s="267"/>
      <c r="C40" s="267"/>
    </row>
    <row r="41" spans="1:4" ht="20.100000000000001" customHeight="1">
      <c r="A41" s="267"/>
      <c r="B41" s="267"/>
      <c r="C41" s="267"/>
    </row>
    <row r="42" spans="1:4" ht="20.100000000000001" customHeight="1">
      <c r="A42" s="267"/>
      <c r="B42" s="267"/>
      <c r="C42" s="267"/>
    </row>
    <row r="43" spans="1:4" ht="20.100000000000001" customHeight="1">
      <c r="A43" s="267"/>
      <c r="B43" s="267"/>
      <c r="C43" s="267"/>
    </row>
    <row r="44" spans="1:4" ht="20.100000000000001" customHeight="1">
      <c r="A44" s="267"/>
      <c r="B44" s="267"/>
      <c r="C44" s="267"/>
      <c r="D44" s="267"/>
    </row>
    <row r="45" spans="1:4" ht="20.100000000000001" customHeight="1">
      <c r="A45" s="267"/>
      <c r="B45" s="267"/>
      <c r="C45" s="267"/>
      <c r="D45" s="267"/>
    </row>
    <row r="46" spans="1:4" ht="20.100000000000001" customHeight="1">
      <c r="A46" s="267"/>
      <c r="B46" s="267"/>
      <c r="C46" s="267"/>
      <c r="D46" s="267"/>
    </row>
    <row r="47" spans="1:4" ht="20.100000000000001" customHeight="1">
      <c r="A47" s="267"/>
      <c r="B47" s="267"/>
      <c r="C47" s="267"/>
      <c r="D47" s="267"/>
    </row>
    <row r="48" spans="1:4" ht="20.100000000000001" customHeight="1">
      <c r="A48" s="267"/>
      <c r="B48" s="267"/>
      <c r="C48" s="267"/>
      <c r="D48" s="267"/>
    </row>
    <row r="49" spans="1:4" ht="20.100000000000001" customHeight="1">
      <c r="A49" s="267"/>
      <c r="B49" s="267"/>
      <c r="C49" s="267"/>
      <c r="D49" s="267"/>
    </row>
    <row r="50" spans="1:4" ht="20.100000000000001" customHeight="1">
      <c r="A50" s="267"/>
      <c r="B50" s="267"/>
      <c r="C50" s="267"/>
      <c r="D50" s="267"/>
    </row>
    <row r="51" spans="1:4" ht="20.100000000000001" customHeight="1">
      <c r="A51" s="267"/>
      <c r="B51" s="267"/>
      <c r="C51" s="267"/>
      <c r="D51" s="267"/>
    </row>
    <row r="52" spans="1:4" ht="20.100000000000001" customHeight="1">
      <c r="A52" s="267"/>
      <c r="B52" s="267"/>
      <c r="C52" s="267"/>
      <c r="D52" s="267"/>
    </row>
    <row r="53" spans="1:4" ht="20.100000000000001" customHeight="1">
      <c r="A53" s="267"/>
      <c r="B53" s="267"/>
      <c r="C53" s="267"/>
      <c r="D53" s="267"/>
    </row>
    <row r="54" spans="1:4" ht="20.100000000000001" customHeight="1">
      <c r="A54" s="267"/>
      <c r="B54" s="267"/>
      <c r="C54" s="267"/>
      <c r="D54" s="267"/>
    </row>
    <row r="55" spans="1:4" ht="20.100000000000001" customHeight="1">
      <c r="A55" s="267"/>
      <c r="B55" s="267"/>
      <c r="C55" s="267"/>
      <c r="D55" s="267"/>
    </row>
    <row r="56" spans="1:4" ht="20.100000000000001" customHeight="1">
      <c r="A56" s="267"/>
      <c r="B56" s="267"/>
      <c r="C56" s="267"/>
      <c r="D56" s="267"/>
    </row>
    <row r="57" spans="1:4" ht="20.100000000000001" customHeight="1">
      <c r="A57" s="267"/>
      <c r="B57" s="267"/>
      <c r="C57" s="267"/>
      <c r="D57" s="267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5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J11" sqref="J11"/>
    </sheetView>
  </sheetViews>
  <sheetFormatPr defaultColWidth="8.7109375" defaultRowHeight="12.75"/>
  <cols>
    <col min="1" max="1" width="45.42578125" style="259" customWidth="1"/>
    <col min="2" max="2" width="10" style="259" customWidth="1"/>
    <col min="3" max="3" width="9.28515625" style="259" customWidth="1"/>
    <col min="4" max="4" width="20.28515625" style="259" customWidth="1"/>
    <col min="5" max="16384" width="8.7109375" style="259"/>
  </cols>
  <sheetData>
    <row r="1" spans="1:7" s="258" customFormat="1" ht="20.100000000000001" customHeight="1">
      <c r="A1" s="256" t="s">
        <v>365</v>
      </c>
      <c r="B1" s="282"/>
      <c r="C1" s="282"/>
      <c r="D1" s="282"/>
      <c r="E1" s="257"/>
      <c r="F1" s="257"/>
      <c r="G1" s="257"/>
    </row>
    <row r="2" spans="1:7" ht="20.100000000000001" customHeight="1">
      <c r="A2" s="282"/>
      <c r="B2" s="282"/>
      <c r="C2" s="282"/>
      <c r="D2" s="257"/>
      <c r="E2" s="257"/>
      <c r="F2" s="257"/>
      <c r="G2" s="257"/>
    </row>
    <row r="3" spans="1:7" s="261" customFormat="1" ht="15.95" customHeight="1">
      <c r="A3" s="260"/>
      <c r="B3" s="260"/>
      <c r="C3" s="284"/>
      <c r="D3" s="309" t="s">
        <v>360</v>
      </c>
    </row>
    <row r="4" spans="1:7" s="261" customFormat="1" ht="15.95" customHeight="1">
      <c r="A4" s="285"/>
      <c r="B4" s="287" t="s">
        <v>124</v>
      </c>
      <c r="C4" s="287" t="s">
        <v>124</v>
      </c>
      <c r="D4" s="287" t="s">
        <v>327</v>
      </c>
    </row>
    <row r="5" spans="1:7" s="261" customFormat="1" ht="15.95" customHeight="1">
      <c r="A5" s="286"/>
      <c r="B5" s="289" t="s">
        <v>361</v>
      </c>
      <c r="C5" s="289" t="s">
        <v>158</v>
      </c>
      <c r="D5" s="289" t="s">
        <v>362</v>
      </c>
    </row>
    <row r="6" spans="1:7" s="261" customFormat="1" ht="20.100000000000001" customHeight="1">
      <c r="A6" s="260"/>
      <c r="B6" s="180"/>
      <c r="C6" s="180"/>
      <c r="D6" s="180"/>
    </row>
    <row r="7" spans="1:7" s="293" customFormat="1" ht="20.100000000000001" customHeight="1">
      <c r="A7" s="310" t="s">
        <v>340</v>
      </c>
      <c r="B7" s="311">
        <v>50909</v>
      </c>
      <c r="C7" s="311">
        <v>60172</v>
      </c>
      <c r="D7" s="319">
        <v>118.19521106287689</v>
      </c>
    </row>
    <row r="8" spans="1:7" s="293" customFormat="1" ht="20.100000000000001" customHeight="1">
      <c r="A8" s="297" t="s">
        <v>342</v>
      </c>
      <c r="B8" s="313">
        <v>716</v>
      </c>
      <c r="C8" s="313">
        <v>794</v>
      </c>
      <c r="D8" s="320">
        <v>110.89385474860336</v>
      </c>
    </row>
    <row r="9" spans="1:7" s="293" customFormat="1" ht="20.100000000000001" customHeight="1">
      <c r="A9" s="297" t="s">
        <v>343</v>
      </c>
      <c r="B9" s="313">
        <v>13952</v>
      </c>
      <c r="C9" s="313">
        <v>16552</v>
      </c>
      <c r="D9" s="320">
        <v>118.63532110091744</v>
      </c>
    </row>
    <row r="10" spans="1:7" s="261" customFormat="1" ht="20.100000000000001" customHeight="1">
      <c r="A10" s="315" t="s">
        <v>171</v>
      </c>
      <c r="B10" s="316">
        <v>328</v>
      </c>
      <c r="C10" s="316">
        <v>343</v>
      </c>
      <c r="D10" s="321">
        <v>104.57317073170731</v>
      </c>
    </row>
    <row r="11" spans="1:7" s="261" customFormat="1" ht="19.5" customHeight="1">
      <c r="A11" s="315" t="s">
        <v>177</v>
      </c>
      <c r="B11" s="316">
        <v>5948</v>
      </c>
      <c r="C11" s="316">
        <v>7174</v>
      </c>
      <c r="D11" s="321">
        <v>120.61197041022191</v>
      </c>
    </row>
    <row r="12" spans="1:7" s="261" customFormat="1" ht="19.5" customHeight="1">
      <c r="A12" s="315" t="s">
        <v>344</v>
      </c>
      <c r="B12" s="316">
        <v>470</v>
      </c>
      <c r="C12" s="316">
        <v>491</v>
      </c>
      <c r="D12" s="321">
        <v>104.46808510638297</v>
      </c>
    </row>
    <row r="13" spans="1:7" s="261" customFormat="1" ht="20.100000000000001" customHeight="1">
      <c r="A13" s="315" t="s">
        <v>345</v>
      </c>
      <c r="B13" s="316">
        <v>7206</v>
      </c>
      <c r="C13" s="316">
        <v>8544</v>
      </c>
      <c r="D13" s="321">
        <v>118.56786011656952</v>
      </c>
    </row>
    <row r="14" spans="1:7" s="293" customFormat="1" ht="20.100000000000001" customHeight="1">
      <c r="A14" s="318" t="s">
        <v>346</v>
      </c>
      <c r="B14" s="313">
        <v>36241</v>
      </c>
      <c r="C14" s="313">
        <v>42826</v>
      </c>
      <c r="D14" s="320">
        <v>118.17002842084932</v>
      </c>
    </row>
    <row r="15" spans="1:7" s="261" customFormat="1" ht="20.100000000000001" customHeight="1">
      <c r="A15" s="315" t="s">
        <v>347</v>
      </c>
      <c r="B15" s="316">
        <v>18417</v>
      </c>
      <c r="C15" s="316">
        <v>22096</v>
      </c>
      <c r="D15" s="321">
        <v>119.97610902970082</v>
      </c>
    </row>
    <row r="16" spans="1:7" s="261" customFormat="1" ht="20.100000000000001" customHeight="1">
      <c r="A16" s="315" t="s">
        <v>348</v>
      </c>
      <c r="B16" s="316">
        <v>2767</v>
      </c>
      <c r="C16" s="316">
        <v>3344</v>
      </c>
      <c r="D16" s="321">
        <v>120.85290928803758</v>
      </c>
    </row>
    <row r="17" spans="1:4" s="261" customFormat="1" ht="20.100000000000001" customHeight="1">
      <c r="A17" s="315" t="s">
        <v>349</v>
      </c>
      <c r="B17" s="316">
        <v>2736</v>
      </c>
      <c r="C17" s="316">
        <v>2997</v>
      </c>
      <c r="D17" s="321">
        <v>109.53947368421053</v>
      </c>
    </row>
    <row r="18" spans="1:4" s="261" customFormat="1" ht="20.100000000000001" customHeight="1">
      <c r="A18" s="315" t="s">
        <v>350</v>
      </c>
      <c r="B18" s="316">
        <v>1176</v>
      </c>
      <c r="C18" s="316">
        <v>1481</v>
      </c>
      <c r="D18" s="321">
        <v>125.93537414965988</v>
      </c>
    </row>
    <row r="19" spans="1:4" s="261" customFormat="1" ht="21.75" customHeight="1">
      <c r="A19" s="315" t="s">
        <v>351</v>
      </c>
      <c r="B19" s="316">
        <v>374</v>
      </c>
      <c r="C19" s="316">
        <v>473</v>
      </c>
      <c r="D19" s="321">
        <v>126.47058823529412</v>
      </c>
    </row>
    <row r="20" spans="1:4" s="261" customFormat="1" ht="20.100000000000001" customHeight="1">
      <c r="A20" s="315" t="s">
        <v>352</v>
      </c>
      <c r="B20" s="316">
        <v>1682</v>
      </c>
      <c r="C20" s="316">
        <v>2548</v>
      </c>
      <c r="D20" s="321">
        <v>151.48632580261594</v>
      </c>
    </row>
    <row r="21" spans="1:4" s="261" customFormat="1" ht="30" customHeight="1">
      <c r="A21" s="315" t="s">
        <v>363</v>
      </c>
      <c r="B21" s="316">
        <v>3669</v>
      </c>
      <c r="C21" s="316">
        <v>4512</v>
      </c>
      <c r="D21" s="321">
        <v>122.97628781684382</v>
      </c>
    </row>
    <row r="22" spans="1:4" s="261" customFormat="1" ht="20.100000000000001" customHeight="1">
      <c r="A22" s="315" t="s">
        <v>354</v>
      </c>
      <c r="B22" s="316">
        <v>1322</v>
      </c>
      <c r="C22" s="316">
        <v>1179</v>
      </c>
      <c r="D22" s="321">
        <v>89.183055975794261</v>
      </c>
    </row>
    <row r="23" spans="1:4" s="261" customFormat="1" ht="21" customHeight="1">
      <c r="A23" s="315" t="s">
        <v>355</v>
      </c>
      <c r="B23" s="316">
        <v>178</v>
      </c>
      <c r="C23" s="316">
        <v>201</v>
      </c>
      <c r="D23" s="321">
        <v>112.92134831460675</v>
      </c>
    </row>
    <row r="24" spans="1:4" s="261" customFormat="1" ht="20.100000000000001" customHeight="1">
      <c r="A24" s="315" t="s">
        <v>356</v>
      </c>
      <c r="B24" s="316">
        <v>326</v>
      </c>
      <c r="C24" s="316">
        <v>342</v>
      </c>
      <c r="D24" s="321">
        <v>104.9079754601227</v>
      </c>
    </row>
    <row r="25" spans="1:4" ht="29.25" customHeight="1">
      <c r="A25" s="315" t="s">
        <v>364</v>
      </c>
      <c r="B25" s="316">
        <v>3061</v>
      </c>
      <c r="C25" s="316">
        <v>3123</v>
      </c>
      <c r="D25" s="321">
        <v>102.02548186867037</v>
      </c>
    </row>
    <row r="26" spans="1:4" ht="20.100000000000001" customHeight="1">
      <c r="A26" s="315" t="s">
        <v>358</v>
      </c>
      <c r="B26" s="316">
        <v>533</v>
      </c>
      <c r="C26" s="316">
        <v>530</v>
      </c>
      <c r="D26" s="321">
        <v>99.437148217636022</v>
      </c>
    </row>
    <row r="27" spans="1:4" ht="29.25" customHeight="1">
      <c r="A27" s="322"/>
      <c r="B27" s="267"/>
      <c r="C27" s="267"/>
      <c r="D27" s="267"/>
    </row>
    <row r="28" spans="1:4" ht="20.100000000000001" customHeight="1">
      <c r="A28" s="322"/>
      <c r="B28" s="267"/>
      <c r="C28" s="267"/>
      <c r="D28" s="267"/>
    </row>
    <row r="29" spans="1:4" ht="20.100000000000001" customHeight="1">
      <c r="A29" s="267"/>
      <c r="B29" s="267"/>
      <c r="C29" s="267"/>
    </row>
    <row r="30" spans="1:4" ht="20.100000000000001" customHeight="1">
      <c r="A30" s="267"/>
      <c r="B30" s="267"/>
      <c r="C30" s="267"/>
    </row>
    <row r="31" spans="1:4" ht="20.100000000000001" customHeight="1">
      <c r="A31" s="267"/>
      <c r="B31" s="267"/>
      <c r="C31" s="267"/>
    </row>
    <row r="32" spans="1:4" ht="20.100000000000001" customHeight="1">
      <c r="A32" s="267"/>
      <c r="B32" s="267"/>
      <c r="C32" s="267"/>
    </row>
    <row r="33" spans="1:3" ht="20.100000000000001" customHeight="1">
      <c r="A33" s="267"/>
      <c r="B33" s="267"/>
      <c r="C33" s="267"/>
    </row>
    <row r="34" spans="1:3" ht="20.100000000000001" customHeight="1">
      <c r="A34" s="267"/>
      <c r="B34" s="267"/>
      <c r="C34" s="267"/>
    </row>
    <row r="35" spans="1:3" ht="20.100000000000001" customHeight="1">
      <c r="A35" s="267"/>
      <c r="B35" s="267"/>
      <c r="C35" s="267"/>
    </row>
    <row r="36" spans="1:3" ht="20.100000000000001" customHeight="1">
      <c r="A36" s="267"/>
      <c r="B36" s="267"/>
      <c r="C36" s="267"/>
    </row>
    <row r="37" spans="1:3" ht="20.100000000000001" customHeight="1">
      <c r="A37" s="267"/>
      <c r="B37" s="267"/>
      <c r="C37" s="267"/>
    </row>
    <row r="38" spans="1:3" ht="20.100000000000001" customHeight="1">
      <c r="A38" s="267"/>
      <c r="B38" s="267"/>
      <c r="C38" s="267"/>
    </row>
    <row r="39" spans="1:3" ht="20.100000000000001" customHeight="1">
      <c r="A39" s="267"/>
      <c r="B39" s="267"/>
      <c r="C39" s="267"/>
    </row>
    <row r="40" spans="1:3" ht="20.100000000000001" customHeight="1">
      <c r="A40" s="267"/>
      <c r="B40" s="267"/>
      <c r="C40" s="267"/>
    </row>
    <row r="41" spans="1:3" ht="20.100000000000001" customHeight="1">
      <c r="A41" s="267"/>
      <c r="B41" s="267"/>
      <c r="C41" s="267"/>
    </row>
    <row r="42" spans="1:3" ht="20.100000000000001" customHeight="1">
      <c r="A42" s="267"/>
      <c r="B42" s="267"/>
      <c r="C42" s="267"/>
    </row>
    <row r="43" spans="1:3" ht="20.100000000000001" customHeight="1">
      <c r="A43" s="267"/>
      <c r="B43" s="267"/>
      <c r="C43" s="267"/>
    </row>
    <row r="44" spans="1:3" ht="20.100000000000001" customHeight="1">
      <c r="A44" s="267"/>
      <c r="B44" s="267"/>
      <c r="C44" s="267"/>
    </row>
    <row r="45" spans="1:3" ht="20.100000000000001" customHeight="1">
      <c r="A45" s="267"/>
      <c r="B45" s="267"/>
      <c r="C45" s="267"/>
    </row>
    <row r="46" spans="1:3" ht="20.100000000000001" customHeight="1">
      <c r="A46" s="267"/>
      <c r="B46" s="267"/>
      <c r="C46" s="267"/>
    </row>
    <row r="47" spans="1:3" ht="20.100000000000001" customHeight="1">
      <c r="A47" s="267"/>
      <c r="B47" s="267"/>
      <c r="C47" s="267"/>
    </row>
    <row r="48" spans="1:3" ht="20.100000000000001" customHeight="1">
      <c r="A48" s="267"/>
      <c r="B48" s="267"/>
      <c r="C48" s="267"/>
    </row>
    <row r="49" spans="1:3" ht="20.100000000000001" customHeight="1">
      <c r="A49" s="267"/>
      <c r="B49" s="267"/>
      <c r="C49" s="267"/>
    </row>
    <row r="50" spans="1:3" ht="20.100000000000001" customHeight="1">
      <c r="A50" s="267"/>
      <c r="B50" s="267"/>
      <c r="C50" s="267"/>
    </row>
    <row r="51" spans="1:3" ht="20.100000000000001" customHeight="1">
      <c r="A51" s="267"/>
      <c r="B51" s="267"/>
      <c r="C51" s="267"/>
    </row>
    <row r="52" spans="1:3" ht="20.100000000000001" customHeight="1">
      <c r="A52" s="267"/>
      <c r="B52" s="267"/>
      <c r="C52" s="267"/>
    </row>
    <row r="53" spans="1:3" ht="20.100000000000001" customHeight="1">
      <c r="A53" s="267"/>
      <c r="B53" s="267"/>
      <c r="C53" s="267"/>
    </row>
    <row r="54" spans="1:3" ht="20.100000000000001" customHeight="1">
      <c r="A54" s="267"/>
      <c r="B54" s="267"/>
      <c r="C54" s="267"/>
    </row>
    <row r="55" spans="1:3" ht="20.100000000000001" customHeight="1">
      <c r="A55" s="267"/>
      <c r="B55" s="267"/>
      <c r="C55" s="267"/>
    </row>
    <row r="56" spans="1:3" ht="20.100000000000001" customHeight="1">
      <c r="A56" s="267"/>
      <c r="B56" s="267"/>
      <c r="C56" s="267"/>
    </row>
    <row r="57" spans="1:3" ht="20.100000000000001" customHeight="1">
      <c r="A57" s="267"/>
      <c r="B57" s="267"/>
      <c r="C57" s="267"/>
    </row>
    <row r="58" spans="1:3" ht="20.100000000000001" customHeight="1">
      <c r="A58" s="267"/>
      <c r="B58" s="267"/>
      <c r="C58" s="267"/>
    </row>
    <row r="59" spans="1:3" ht="20.100000000000001" customHeight="1">
      <c r="A59" s="267"/>
      <c r="B59" s="267"/>
      <c r="C59" s="267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5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J11" sqref="J11"/>
    </sheetView>
  </sheetViews>
  <sheetFormatPr defaultColWidth="8.7109375" defaultRowHeight="12.75"/>
  <cols>
    <col min="1" max="1" width="45.42578125" style="259" customWidth="1"/>
    <col min="2" max="2" width="10" style="259" customWidth="1"/>
    <col min="3" max="3" width="9.28515625" style="259" customWidth="1"/>
    <col min="4" max="4" width="20.28515625" style="259" customWidth="1"/>
    <col min="5" max="16384" width="8.7109375" style="259"/>
  </cols>
  <sheetData>
    <row r="1" spans="1:4" s="258" customFormat="1" ht="19.899999999999999" customHeight="1">
      <c r="A1" s="256" t="s">
        <v>366</v>
      </c>
      <c r="B1" s="282"/>
      <c r="C1" s="282"/>
      <c r="D1" s="257"/>
    </row>
    <row r="2" spans="1:4" ht="19.899999999999999" customHeight="1">
      <c r="A2" s="282"/>
      <c r="B2" s="282"/>
      <c r="C2" s="282"/>
      <c r="D2" s="257"/>
    </row>
    <row r="3" spans="1:4" s="261" customFormat="1" ht="19.899999999999999" customHeight="1">
      <c r="A3" s="260"/>
      <c r="B3" s="260"/>
      <c r="C3" s="284"/>
      <c r="D3" s="309" t="s">
        <v>360</v>
      </c>
    </row>
    <row r="4" spans="1:4" s="261" customFormat="1" ht="15.95" customHeight="1">
      <c r="A4" s="285"/>
      <c r="B4" s="287" t="s">
        <v>124</v>
      </c>
      <c r="C4" s="287" t="s">
        <v>124</v>
      </c>
      <c r="D4" s="287" t="s">
        <v>327</v>
      </c>
    </row>
    <row r="5" spans="1:4" s="261" customFormat="1" ht="15.95" customHeight="1">
      <c r="A5" s="286"/>
      <c r="B5" s="289" t="s">
        <v>361</v>
      </c>
      <c r="C5" s="289" t="s">
        <v>158</v>
      </c>
      <c r="D5" s="289" t="s">
        <v>362</v>
      </c>
    </row>
    <row r="6" spans="1:4" s="261" customFormat="1" ht="20.100000000000001" customHeight="1">
      <c r="A6" s="260"/>
      <c r="B6" s="180"/>
      <c r="C6" s="180"/>
      <c r="D6" s="180"/>
    </row>
    <row r="7" spans="1:4" s="293" customFormat="1" ht="20.100000000000001" customHeight="1">
      <c r="A7" s="310" t="s">
        <v>340</v>
      </c>
      <c r="B7" s="311">
        <v>8588</v>
      </c>
      <c r="C7" s="311">
        <v>8831</v>
      </c>
      <c r="D7" s="319">
        <v>102.82952957615277</v>
      </c>
    </row>
    <row r="8" spans="1:4" s="293" customFormat="1" ht="20.100000000000001" customHeight="1">
      <c r="A8" s="297" t="s">
        <v>342</v>
      </c>
      <c r="B8" s="313">
        <v>216</v>
      </c>
      <c r="C8" s="313">
        <v>189</v>
      </c>
      <c r="D8" s="320">
        <v>87.5</v>
      </c>
    </row>
    <row r="9" spans="1:4" s="293" customFormat="1" ht="20.100000000000001" customHeight="1">
      <c r="A9" s="297" t="s">
        <v>343</v>
      </c>
      <c r="B9" s="313">
        <v>1949</v>
      </c>
      <c r="C9" s="313">
        <v>1905</v>
      </c>
      <c r="D9" s="320">
        <v>97.742432016418675</v>
      </c>
    </row>
    <row r="10" spans="1:4" s="261" customFormat="1" ht="20.100000000000001" customHeight="1">
      <c r="A10" s="315" t="s">
        <v>171</v>
      </c>
      <c r="B10" s="316">
        <v>46</v>
      </c>
      <c r="C10" s="316">
        <v>67</v>
      </c>
      <c r="D10" s="321">
        <v>145.65217391304347</v>
      </c>
    </row>
    <row r="11" spans="1:4" s="261" customFormat="1" ht="19.5" customHeight="1">
      <c r="A11" s="315" t="s">
        <v>177</v>
      </c>
      <c r="B11" s="316">
        <v>979</v>
      </c>
      <c r="C11" s="316">
        <v>990</v>
      </c>
      <c r="D11" s="321">
        <v>101.12359550561798</v>
      </c>
    </row>
    <row r="12" spans="1:4" s="261" customFormat="1" ht="19.5" customHeight="1">
      <c r="A12" s="315" t="s">
        <v>344</v>
      </c>
      <c r="B12" s="316">
        <v>223</v>
      </c>
      <c r="C12" s="316">
        <v>165</v>
      </c>
      <c r="D12" s="321">
        <v>73.991031390134538</v>
      </c>
    </row>
    <row r="13" spans="1:4" s="261" customFormat="1" ht="20.100000000000001" customHeight="1">
      <c r="A13" s="315" t="s">
        <v>345</v>
      </c>
      <c r="B13" s="316">
        <v>701</v>
      </c>
      <c r="C13" s="316">
        <v>683</v>
      </c>
      <c r="D13" s="321">
        <v>97.432239657631953</v>
      </c>
    </row>
    <row r="14" spans="1:4" s="293" customFormat="1" ht="20.100000000000001" customHeight="1">
      <c r="A14" s="318" t="s">
        <v>346</v>
      </c>
      <c r="B14" s="313">
        <v>6423</v>
      </c>
      <c r="C14" s="313">
        <v>6737</v>
      </c>
      <c r="D14" s="320">
        <v>104.88868130157248</v>
      </c>
    </row>
    <row r="15" spans="1:4" s="261" customFormat="1" ht="20.100000000000001" customHeight="1">
      <c r="A15" s="315" t="s">
        <v>347</v>
      </c>
      <c r="B15" s="316">
        <v>3059</v>
      </c>
      <c r="C15" s="316">
        <v>3124</v>
      </c>
      <c r="D15" s="321">
        <v>102.1248774109186</v>
      </c>
    </row>
    <row r="16" spans="1:4" s="261" customFormat="1" ht="20.100000000000001" customHeight="1">
      <c r="A16" s="315" t="s">
        <v>348</v>
      </c>
      <c r="B16" s="316">
        <v>317</v>
      </c>
      <c r="C16" s="316">
        <v>349</v>
      </c>
      <c r="D16" s="321">
        <v>110.09463722397477</v>
      </c>
    </row>
    <row r="17" spans="1:4" s="261" customFormat="1" ht="20.100000000000001" customHeight="1">
      <c r="A17" s="315" t="s">
        <v>349</v>
      </c>
      <c r="B17" s="316">
        <v>432</v>
      </c>
      <c r="C17" s="316">
        <v>479</v>
      </c>
      <c r="D17" s="321">
        <v>110.87962962962963</v>
      </c>
    </row>
    <row r="18" spans="1:4" s="261" customFormat="1" ht="20.100000000000001" customHeight="1">
      <c r="A18" s="315" t="s">
        <v>350</v>
      </c>
      <c r="B18" s="316">
        <v>316</v>
      </c>
      <c r="C18" s="316">
        <v>321</v>
      </c>
      <c r="D18" s="321">
        <v>101.58227848101266</v>
      </c>
    </row>
    <row r="19" spans="1:4" s="261" customFormat="1" ht="21.75" customHeight="1">
      <c r="A19" s="315" t="s">
        <v>351</v>
      </c>
      <c r="B19" s="316">
        <v>94</v>
      </c>
      <c r="C19" s="316">
        <v>106</v>
      </c>
      <c r="D19" s="321">
        <v>112.7659574468085</v>
      </c>
    </row>
    <row r="20" spans="1:4" s="261" customFormat="1" ht="20.100000000000001" customHeight="1">
      <c r="A20" s="315" t="s">
        <v>352</v>
      </c>
      <c r="B20" s="316">
        <v>538</v>
      </c>
      <c r="C20" s="316">
        <v>654</v>
      </c>
      <c r="D20" s="321">
        <v>121.56133828996283</v>
      </c>
    </row>
    <row r="21" spans="1:4" s="261" customFormat="1" ht="30" customHeight="1">
      <c r="A21" s="315" t="s">
        <v>363</v>
      </c>
      <c r="B21" s="316">
        <v>611</v>
      </c>
      <c r="C21" s="316">
        <v>612</v>
      </c>
      <c r="D21" s="321">
        <v>100.16366612111294</v>
      </c>
    </row>
    <row r="22" spans="1:4" s="261" customFormat="1" ht="20.100000000000001" customHeight="1">
      <c r="A22" s="315" t="s">
        <v>354</v>
      </c>
      <c r="B22" s="316">
        <v>344</v>
      </c>
      <c r="C22" s="316">
        <v>357</v>
      </c>
      <c r="D22" s="321">
        <v>103.77906976744187</v>
      </c>
    </row>
    <row r="23" spans="1:4" s="261" customFormat="1" ht="21" customHeight="1">
      <c r="A23" s="315" t="s">
        <v>355</v>
      </c>
      <c r="B23" s="316">
        <v>63</v>
      </c>
      <c r="C23" s="316">
        <v>98</v>
      </c>
      <c r="D23" s="321">
        <v>155.55555555555557</v>
      </c>
    </row>
    <row r="24" spans="1:4" s="261" customFormat="1" ht="20.100000000000001" customHeight="1">
      <c r="A24" s="315" t="s">
        <v>356</v>
      </c>
      <c r="B24" s="316">
        <v>60</v>
      </c>
      <c r="C24" s="316">
        <v>68</v>
      </c>
      <c r="D24" s="321">
        <v>113.33333333333333</v>
      </c>
    </row>
    <row r="25" spans="1:4" ht="29.25" customHeight="1">
      <c r="A25" s="315" t="s">
        <v>364</v>
      </c>
      <c r="B25" s="316">
        <v>467</v>
      </c>
      <c r="C25" s="316">
        <v>457</v>
      </c>
      <c r="D25" s="321">
        <v>97.858672376873656</v>
      </c>
    </row>
    <row r="26" spans="1:4" ht="20.100000000000001" customHeight="1">
      <c r="A26" s="315" t="s">
        <v>358</v>
      </c>
      <c r="B26" s="316">
        <v>122</v>
      </c>
      <c r="C26" s="316">
        <v>112</v>
      </c>
      <c r="D26" s="321">
        <v>91.803278688524586</v>
      </c>
    </row>
    <row r="27" spans="1:4" ht="20.100000000000001" customHeight="1">
      <c r="A27" s="322"/>
      <c r="B27" s="267"/>
      <c r="C27" s="267"/>
      <c r="D27" s="267"/>
    </row>
    <row r="28" spans="1:4" ht="20.100000000000001" customHeight="1">
      <c r="A28" s="267"/>
      <c r="B28" s="267"/>
      <c r="C28" s="267"/>
    </row>
    <row r="29" spans="1:4" ht="20.100000000000001" customHeight="1">
      <c r="A29" s="267"/>
      <c r="B29" s="267"/>
      <c r="C29" s="267"/>
    </row>
    <row r="30" spans="1:4" ht="20.100000000000001" customHeight="1">
      <c r="A30" s="267"/>
      <c r="B30" s="267"/>
      <c r="C30" s="267"/>
    </row>
    <row r="31" spans="1:4" ht="20.100000000000001" customHeight="1">
      <c r="A31" s="267"/>
      <c r="B31" s="267"/>
      <c r="C31" s="267"/>
    </row>
    <row r="32" spans="1:4" ht="20.100000000000001" customHeight="1">
      <c r="A32" s="267"/>
      <c r="B32" s="267"/>
      <c r="C32" s="267"/>
    </row>
    <row r="33" spans="1:3" ht="20.100000000000001" customHeight="1">
      <c r="A33" s="267"/>
      <c r="B33" s="267"/>
      <c r="C33" s="267"/>
    </row>
    <row r="34" spans="1:3" ht="20.100000000000001" customHeight="1">
      <c r="A34" s="267"/>
      <c r="B34" s="267"/>
      <c r="C34" s="267"/>
    </row>
    <row r="35" spans="1:3" ht="20.100000000000001" customHeight="1">
      <c r="A35" s="267"/>
      <c r="B35" s="267"/>
      <c r="C35" s="267"/>
    </row>
    <row r="36" spans="1:3" ht="20.100000000000001" customHeight="1">
      <c r="A36" s="267"/>
      <c r="B36" s="267"/>
      <c r="C36" s="267"/>
    </row>
    <row r="37" spans="1:3" ht="20.100000000000001" customHeight="1">
      <c r="A37" s="267"/>
      <c r="B37" s="267"/>
      <c r="C37" s="267"/>
    </row>
    <row r="38" spans="1:3" ht="20.100000000000001" customHeight="1">
      <c r="A38" s="267"/>
      <c r="B38" s="267"/>
      <c r="C38" s="267"/>
    </row>
    <row r="39" spans="1:3" ht="20.100000000000001" customHeight="1">
      <c r="A39" s="267"/>
      <c r="B39" s="267"/>
      <c r="C39" s="267"/>
    </row>
    <row r="40" spans="1:3" ht="20.100000000000001" customHeight="1">
      <c r="A40" s="267"/>
      <c r="B40" s="267"/>
      <c r="C40" s="267"/>
    </row>
    <row r="41" spans="1:3" ht="20.100000000000001" customHeight="1">
      <c r="A41" s="267"/>
      <c r="B41" s="267"/>
      <c r="C41" s="267"/>
    </row>
    <row r="42" spans="1:3" ht="20.100000000000001" customHeight="1">
      <c r="A42" s="267"/>
      <c r="B42" s="267"/>
      <c r="C42" s="267"/>
    </row>
    <row r="43" spans="1:3" ht="20.100000000000001" customHeight="1">
      <c r="A43" s="267"/>
      <c r="B43" s="267"/>
      <c r="C43" s="267"/>
    </row>
    <row r="44" spans="1:3" ht="20.100000000000001" customHeight="1">
      <c r="A44" s="267"/>
      <c r="B44" s="267"/>
      <c r="C44" s="267"/>
    </row>
    <row r="45" spans="1:3" ht="20.100000000000001" customHeight="1">
      <c r="A45" s="267"/>
      <c r="B45" s="267"/>
      <c r="C45" s="267"/>
    </row>
    <row r="46" spans="1:3" ht="20.100000000000001" customHeight="1">
      <c r="A46" s="267"/>
      <c r="B46" s="267"/>
      <c r="C46" s="267"/>
    </row>
    <row r="47" spans="1:3" ht="20.100000000000001" customHeight="1">
      <c r="A47" s="267"/>
      <c r="B47" s="267"/>
      <c r="C47" s="267"/>
    </row>
    <row r="48" spans="1:3" ht="20.100000000000001" customHeight="1">
      <c r="A48" s="267"/>
      <c r="B48" s="267"/>
      <c r="C48" s="267"/>
    </row>
    <row r="49" spans="1:3" ht="20.100000000000001" customHeight="1">
      <c r="A49" s="267"/>
      <c r="B49" s="267"/>
      <c r="C49" s="267"/>
    </row>
    <row r="50" spans="1:3" ht="20.100000000000001" customHeight="1">
      <c r="A50" s="267"/>
      <c r="B50" s="267"/>
      <c r="C50" s="267"/>
    </row>
    <row r="51" spans="1:3" ht="20.100000000000001" customHeight="1">
      <c r="A51" s="267"/>
      <c r="B51" s="267"/>
      <c r="C51" s="267"/>
    </row>
    <row r="52" spans="1:3" ht="20.100000000000001" customHeight="1">
      <c r="A52" s="267"/>
      <c r="B52" s="267"/>
      <c r="C52" s="267"/>
    </row>
    <row r="53" spans="1:3" ht="20.100000000000001" customHeight="1">
      <c r="A53" s="267"/>
      <c r="B53" s="267"/>
      <c r="C53" s="267"/>
    </row>
    <row r="54" spans="1:3" ht="20.100000000000001" customHeight="1">
      <c r="A54" s="267"/>
      <c r="B54" s="267"/>
      <c r="C54" s="267"/>
    </row>
    <row r="55" spans="1:3" ht="20.100000000000001" customHeight="1">
      <c r="A55" s="267"/>
      <c r="B55" s="267"/>
      <c r="C55" s="267"/>
    </row>
    <row r="56" spans="1:3" ht="20.100000000000001" customHeight="1">
      <c r="A56" s="267"/>
      <c r="B56" s="267"/>
      <c r="C56" s="267"/>
    </row>
    <row r="57" spans="1:3" ht="20.100000000000001" customHeight="1">
      <c r="A57" s="267"/>
      <c r="B57" s="267"/>
      <c r="C57" s="267"/>
    </row>
    <row r="58" spans="1:3" ht="20.100000000000001" customHeight="1">
      <c r="A58" s="267"/>
      <c r="B58" s="267"/>
      <c r="C58" s="267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8999999999999998" top="0.74803149606299202" bottom="0.511811023622047" header="0.43307086614173201" footer="0.23622047244094499"/>
  <pageSetup paperSize="9" firstPageNumber="25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13" sqref="K13"/>
    </sheetView>
  </sheetViews>
  <sheetFormatPr defaultColWidth="10" defaultRowHeight="15.75"/>
  <cols>
    <col min="1" max="1" width="1.7109375" style="906" customWidth="1"/>
    <col min="2" max="2" width="39.140625" style="906" customWidth="1"/>
    <col min="3" max="3" width="7.5703125" style="906" customWidth="1"/>
    <col min="4" max="4" width="8.7109375" style="906" customWidth="1"/>
    <col min="5" max="5" width="9" style="906" customWidth="1"/>
    <col min="6" max="7" width="7.28515625" style="906" customWidth="1"/>
    <col min="8" max="8" width="7.28515625" style="907" customWidth="1"/>
    <col min="9" max="9" width="10" style="906"/>
    <col min="10" max="11" width="10.7109375" style="906" customWidth="1"/>
    <col min="12" max="16384" width="10" style="906"/>
  </cols>
  <sheetData>
    <row r="1" spans="1:13" ht="18.75" customHeight="1">
      <c r="A1" s="905" t="s">
        <v>760</v>
      </c>
      <c r="B1" s="905"/>
    </row>
    <row r="2" spans="1:13" ht="18" customHeight="1">
      <c r="A2" s="905"/>
      <c r="B2" s="905"/>
    </row>
    <row r="3" spans="1:13" ht="18" customHeight="1">
      <c r="A3" s="908"/>
      <c r="B3" s="909"/>
      <c r="C3" s="910"/>
      <c r="D3" s="910"/>
      <c r="E3" s="910"/>
      <c r="F3" s="910"/>
      <c r="G3" s="910"/>
      <c r="H3" s="911" t="s">
        <v>377</v>
      </c>
    </row>
    <row r="4" spans="1:13" ht="16.149999999999999" customHeight="1">
      <c r="A4" s="912"/>
      <c r="B4" s="913"/>
      <c r="C4" s="101" t="s">
        <v>742</v>
      </c>
      <c r="D4" s="101" t="s">
        <v>119</v>
      </c>
      <c r="E4" s="101" t="s">
        <v>120</v>
      </c>
      <c r="F4" s="937" t="s">
        <v>761</v>
      </c>
      <c r="G4" s="937"/>
      <c r="H4" s="937"/>
    </row>
    <row r="5" spans="1:13" ht="16.149999999999999" customHeight="1">
      <c r="A5" s="908"/>
      <c r="B5" s="914"/>
      <c r="C5" s="103" t="s">
        <v>122</v>
      </c>
      <c r="D5" s="103" t="s">
        <v>123</v>
      </c>
      <c r="E5" s="103" t="s">
        <v>124</v>
      </c>
      <c r="F5" s="938" t="s">
        <v>7</v>
      </c>
      <c r="G5" s="938"/>
      <c r="H5" s="938"/>
    </row>
    <row r="6" spans="1:13" ht="16.149999999999999" customHeight="1">
      <c r="A6" s="908"/>
      <c r="B6" s="914"/>
      <c r="C6" s="103" t="s">
        <v>128</v>
      </c>
      <c r="D6" s="103" t="s">
        <v>128</v>
      </c>
      <c r="E6" s="103" t="s">
        <v>128</v>
      </c>
      <c r="F6" s="103" t="s">
        <v>125</v>
      </c>
      <c r="G6" s="103" t="s">
        <v>126</v>
      </c>
      <c r="H6" s="103" t="s">
        <v>127</v>
      </c>
    </row>
    <row r="7" spans="1:13" ht="16.149999999999999" customHeight="1">
      <c r="A7" s="908"/>
      <c r="B7" s="915"/>
      <c r="C7" s="103">
        <v>2023</v>
      </c>
      <c r="D7" s="103">
        <v>2023</v>
      </c>
      <c r="E7" s="103">
        <v>2023</v>
      </c>
      <c r="F7" s="103" t="s">
        <v>128</v>
      </c>
      <c r="G7" s="103" t="s">
        <v>128</v>
      </c>
      <c r="H7" s="103" t="s">
        <v>128</v>
      </c>
    </row>
    <row r="8" spans="1:13" ht="16.149999999999999" customHeight="1">
      <c r="A8" s="908"/>
      <c r="B8" s="915"/>
      <c r="C8" s="934"/>
      <c r="D8" s="934"/>
      <c r="E8" s="934"/>
      <c r="F8" s="934">
        <v>2023</v>
      </c>
      <c r="G8" s="934">
        <v>2023</v>
      </c>
      <c r="H8" s="934">
        <v>2023</v>
      </c>
    </row>
    <row r="9" spans="1:13" ht="18" customHeight="1">
      <c r="A9" s="908"/>
      <c r="B9" s="915"/>
      <c r="C9" s="931"/>
      <c r="D9" s="931"/>
      <c r="E9" s="931"/>
      <c r="F9" s="103"/>
      <c r="G9" s="103"/>
      <c r="H9" s="103"/>
      <c r="I9" s="919"/>
      <c r="J9" s="931"/>
      <c r="K9" s="931"/>
    </row>
    <row r="10" spans="1:13" ht="20.100000000000001" customHeight="1">
      <c r="A10" s="936" t="s">
        <v>340</v>
      </c>
      <c r="B10" s="936"/>
      <c r="C10" s="917">
        <v>1320198.9722769349</v>
      </c>
      <c r="D10" s="917">
        <v>1407472.9780028649</v>
      </c>
      <c r="E10" s="917">
        <v>2727671.9502798002</v>
      </c>
      <c r="F10" s="918">
        <v>103.27545716406416</v>
      </c>
      <c r="G10" s="918">
        <v>104.13841875497785</v>
      </c>
      <c r="H10" s="918">
        <v>103.7189499159318</v>
      </c>
      <c r="I10" s="919"/>
      <c r="J10" s="920"/>
      <c r="K10" s="920"/>
      <c r="L10" s="920"/>
    </row>
    <row r="11" spans="1:13" ht="20.100000000000001" customHeight="1">
      <c r="B11" s="923" t="s">
        <v>493</v>
      </c>
      <c r="C11" s="917">
        <v>141348.40628354138</v>
      </c>
      <c r="D11" s="917">
        <v>143521.49700172621</v>
      </c>
      <c r="E11" s="917">
        <v>284869.90328526759</v>
      </c>
      <c r="F11" s="918">
        <v>102.89716021265198</v>
      </c>
      <c r="G11" s="918">
        <v>103.24637023277261</v>
      </c>
      <c r="H11" s="918">
        <v>103.07280140298356</v>
      </c>
      <c r="I11" s="919"/>
      <c r="J11" s="920"/>
      <c r="K11" s="920"/>
      <c r="L11" s="920"/>
      <c r="M11" s="920"/>
    </row>
    <row r="12" spans="1:13" ht="20.100000000000001" customHeight="1">
      <c r="A12" s="908"/>
      <c r="B12" s="924" t="s">
        <v>744</v>
      </c>
      <c r="C12" s="925">
        <v>109450.60642462806</v>
      </c>
      <c r="D12" s="925">
        <v>101984.23910199682</v>
      </c>
      <c r="E12" s="925">
        <v>211434.84552662488</v>
      </c>
      <c r="F12" s="926">
        <v>102.85050516212866</v>
      </c>
      <c r="G12" s="926">
        <v>103.44688556652746</v>
      </c>
      <c r="H12" s="926">
        <v>103.13730454957306</v>
      </c>
      <c r="I12" s="919"/>
      <c r="J12" s="920"/>
      <c r="K12" s="920"/>
      <c r="L12" s="920"/>
    </row>
    <row r="13" spans="1:13" ht="20.100000000000001" customHeight="1">
      <c r="A13" s="908"/>
      <c r="B13" s="924" t="s">
        <v>745</v>
      </c>
      <c r="C13" s="925">
        <v>5761</v>
      </c>
      <c r="D13" s="925">
        <v>7303</v>
      </c>
      <c r="E13" s="925">
        <v>13065.096727446673</v>
      </c>
      <c r="F13" s="926">
        <v>103.73234604309785</v>
      </c>
      <c r="G13" s="926">
        <v>103.19962073370432</v>
      </c>
      <c r="H13" s="926">
        <v>103.4338682834945</v>
      </c>
      <c r="I13" s="919"/>
      <c r="J13" s="920"/>
      <c r="K13" s="920"/>
      <c r="L13" s="920"/>
    </row>
    <row r="14" spans="1:13" ht="20.100000000000001" customHeight="1">
      <c r="A14" s="908"/>
      <c r="B14" s="924" t="s">
        <v>702</v>
      </c>
      <c r="C14" s="925">
        <v>26136.296901739021</v>
      </c>
      <c r="D14" s="925">
        <v>34233.664129457014</v>
      </c>
      <c r="E14" s="925">
        <v>60369.961031196035</v>
      </c>
      <c r="F14" s="926">
        <v>102.91000054377184</v>
      </c>
      <c r="G14" s="926">
        <v>102.66346820764207</v>
      </c>
      <c r="H14" s="926">
        <v>102.77005565506481</v>
      </c>
      <c r="I14" s="919"/>
      <c r="J14" s="920"/>
      <c r="K14" s="920"/>
      <c r="L14" s="920"/>
    </row>
    <row r="15" spans="1:13" ht="20.100000000000001" customHeight="1">
      <c r="B15" s="923" t="s">
        <v>595</v>
      </c>
      <c r="C15" s="917">
        <v>459470.93382190762</v>
      </c>
      <c r="D15" s="917">
        <v>512382.61452170252</v>
      </c>
      <c r="E15" s="917">
        <v>971853.54834361025</v>
      </c>
      <c r="F15" s="918">
        <v>99.645161778654554</v>
      </c>
      <c r="G15" s="918">
        <v>102.50135404774542</v>
      </c>
      <c r="H15" s="918">
        <v>101.13087560508727</v>
      </c>
      <c r="I15" s="919"/>
      <c r="J15" s="920"/>
      <c r="K15" s="920"/>
      <c r="L15" s="920"/>
      <c r="M15" s="920"/>
    </row>
    <row r="16" spans="1:13" ht="20.100000000000001" customHeight="1">
      <c r="A16" s="908"/>
      <c r="B16" s="924" t="s">
        <v>746</v>
      </c>
      <c r="C16" s="925">
        <v>388971.95615740068</v>
      </c>
      <c r="D16" s="925">
        <v>420784</v>
      </c>
      <c r="E16" s="925">
        <v>809755.21820764069</v>
      </c>
      <c r="F16" s="926">
        <v>99.250461276953928</v>
      </c>
      <c r="G16" s="926">
        <v>101.56106040625525</v>
      </c>
      <c r="H16" s="926">
        <v>100.43786816918063</v>
      </c>
      <c r="I16" s="919"/>
      <c r="J16" s="920"/>
      <c r="K16" s="920"/>
      <c r="L16" s="920"/>
      <c r="M16" s="920"/>
    </row>
    <row r="17" spans="1:12" ht="20.100000000000001" customHeight="1">
      <c r="A17" s="908"/>
      <c r="B17" s="932" t="s">
        <v>171</v>
      </c>
      <c r="C17" s="925">
        <v>39898.633896401778</v>
      </c>
      <c r="D17" s="925">
        <v>41599.286430505417</v>
      </c>
      <c r="E17" s="925">
        <v>81497.920326907188</v>
      </c>
      <c r="F17" s="926">
        <v>95.921110777459546</v>
      </c>
      <c r="G17" s="926">
        <v>101.24603699121376</v>
      </c>
      <c r="H17" s="926">
        <v>98.567217854227422</v>
      </c>
      <c r="I17" s="919"/>
      <c r="J17" s="920"/>
      <c r="K17" s="920"/>
      <c r="L17" s="920"/>
    </row>
    <row r="18" spans="1:12" ht="20.100000000000001" customHeight="1">
      <c r="A18" s="908"/>
      <c r="B18" s="932" t="s">
        <v>177</v>
      </c>
      <c r="C18" s="925">
        <v>296816.79167308996</v>
      </c>
      <c r="D18" s="925">
        <v>321965.73022533656</v>
      </c>
      <c r="E18" s="925">
        <v>618782</v>
      </c>
      <c r="F18" s="926">
        <v>99.509676052565666</v>
      </c>
      <c r="G18" s="926">
        <v>101.17633279922964</v>
      </c>
      <c r="H18" s="926">
        <v>100.36996154352302</v>
      </c>
      <c r="I18" s="919"/>
      <c r="J18" s="920"/>
      <c r="K18" s="920"/>
      <c r="L18" s="920"/>
    </row>
    <row r="19" spans="1:12" ht="27" customHeight="1">
      <c r="A19" s="908"/>
      <c r="B19" s="933" t="s">
        <v>762</v>
      </c>
      <c r="C19" s="925">
        <v>45183.591960539328</v>
      </c>
      <c r="D19" s="925">
        <v>49440</v>
      </c>
      <c r="E19" s="925">
        <v>94623.021824483905</v>
      </c>
      <c r="F19" s="926">
        <v>99.79</v>
      </c>
      <c r="G19" s="926">
        <v>103.6958549509891</v>
      </c>
      <c r="H19" s="926">
        <v>101.79332144652935</v>
      </c>
      <c r="I19" s="919"/>
      <c r="J19" s="920"/>
      <c r="K19" s="920"/>
      <c r="L19" s="920"/>
    </row>
    <row r="20" spans="1:12" ht="27" customHeight="1">
      <c r="A20" s="908"/>
      <c r="B20" s="933" t="s">
        <v>763</v>
      </c>
      <c r="C20" s="925">
        <v>7072.93862736957</v>
      </c>
      <c r="D20" s="925">
        <v>7778.8155304534284</v>
      </c>
      <c r="E20" s="925">
        <v>14851.754157822999</v>
      </c>
      <c r="F20" s="926">
        <v>104.68800709444959</v>
      </c>
      <c r="G20" s="926">
        <v>106.14467996641501</v>
      </c>
      <c r="H20" s="926">
        <v>105.44593757706568</v>
      </c>
      <c r="I20" s="919"/>
      <c r="J20" s="920"/>
      <c r="K20" s="920"/>
      <c r="L20" s="920"/>
    </row>
    <row r="21" spans="1:12" ht="20.100000000000001" customHeight="1">
      <c r="A21" s="908"/>
      <c r="B21" s="924" t="s">
        <v>345</v>
      </c>
      <c r="C21" s="925">
        <v>70498.977664506921</v>
      </c>
      <c r="D21" s="925">
        <v>91599.352471462567</v>
      </c>
      <c r="E21" s="925">
        <v>162099</v>
      </c>
      <c r="F21" s="926">
        <v>101.88059704316935</v>
      </c>
      <c r="G21" s="926">
        <v>107.05445270370102</v>
      </c>
      <c r="H21" s="926">
        <v>104.74108757631998</v>
      </c>
      <c r="I21" s="919"/>
      <c r="J21" s="920"/>
      <c r="K21" s="920"/>
      <c r="L21" s="920"/>
    </row>
    <row r="22" spans="1:12" ht="20.100000000000001" customHeight="1">
      <c r="B22" s="928" t="s">
        <v>346</v>
      </c>
      <c r="C22" s="917">
        <v>589558.86886744562</v>
      </c>
      <c r="D22" s="917">
        <v>623252.50271980069</v>
      </c>
      <c r="E22" s="917">
        <v>1212811.3715872464</v>
      </c>
      <c r="F22" s="918">
        <v>106.56100166109748</v>
      </c>
      <c r="G22" s="918">
        <v>106.1116603595941</v>
      </c>
      <c r="H22" s="918">
        <v>106.32961504164894</v>
      </c>
      <c r="I22" s="919"/>
      <c r="J22" s="920"/>
      <c r="K22" s="920"/>
      <c r="L22" s="920"/>
    </row>
    <row r="23" spans="1:12" ht="27" customHeight="1">
      <c r="A23" s="908"/>
      <c r="B23" s="927" t="s">
        <v>751</v>
      </c>
      <c r="C23" s="925">
        <v>130178.58394626377</v>
      </c>
      <c r="D23" s="925">
        <v>135910.93141008221</v>
      </c>
      <c r="E23" s="925">
        <v>266089.51535634592</v>
      </c>
      <c r="F23" s="926">
        <v>107.98255738980896</v>
      </c>
      <c r="G23" s="926">
        <v>108.98126083152601</v>
      </c>
      <c r="H23" s="926">
        <v>108.49036888843473</v>
      </c>
      <c r="I23" s="919"/>
      <c r="J23" s="920"/>
      <c r="K23" s="920"/>
      <c r="L23" s="920"/>
    </row>
    <row r="24" spans="1:12" ht="20.100000000000001" customHeight="1">
      <c r="A24" s="908"/>
      <c r="B24" s="924" t="s">
        <v>752</v>
      </c>
      <c r="C24" s="925">
        <v>77546.877926218367</v>
      </c>
      <c r="D24" s="925">
        <v>82738.336811978239</v>
      </c>
      <c r="E24" s="925">
        <v>160285.21473819661</v>
      </c>
      <c r="F24" s="926">
        <v>106.68309020833868</v>
      </c>
      <c r="G24" s="926">
        <v>107.65878321056606</v>
      </c>
      <c r="H24" s="926">
        <v>107.1845188173437</v>
      </c>
      <c r="I24" s="919"/>
      <c r="J24" s="920"/>
      <c r="K24" s="920"/>
      <c r="L24" s="920"/>
    </row>
    <row r="25" spans="1:12" ht="20.100000000000001" customHeight="1">
      <c r="A25" s="908"/>
      <c r="B25" s="924" t="s">
        <v>349</v>
      </c>
      <c r="C25" s="925">
        <v>34738.932521558221</v>
      </c>
      <c r="D25" s="925">
        <v>31744.760564291471</v>
      </c>
      <c r="E25" s="925">
        <v>66483.693085849693</v>
      </c>
      <c r="F25" s="926">
        <v>122.89171251087099</v>
      </c>
      <c r="G25" s="926">
        <v>107.70864620343926</v>
      </c>
      <c r="H25" s="926">
        <v>115.14176562623946</v>
      </c>
      <c r="I25" s="919"/>
      <c r="J25" s="920"/>
      <c r="K25" s="920"/>
      <c r="L25" s="920"/>
    </row>
    <row r="26" spans="1:12" ht="20.100000000000001" customHeight="1">
      <c r="A26" s="908"/>
      <c r="B26" s="924" t="s">
        <v>350</v>
      </c>
      <c r="C26" s="925">
        <v>78483.879458991141</v>
      </c>
      <c r="D26" s="925">
        <v>80268.737201775308</v>
      </c>
      <c r="E26" s="925">
        <v>158752.61666076645</v>
      </c>
      <c r="F26" s="926">
        <v>101.26745720502784</v>
      </c>
      <c r="G26" s="926">
        <v>103.30721711425848</v>
      </c>
      <c r="H26" s="926">
        <v>102.28863487579218</v>
      </c>
      <c r="I26" s="919"/>
      <c r="J26" s="920"/>
      <c r="K26" s="920"/>
      <c r="L26" s="920"/>
    </row>
    <row r="27" spans="1:12" ht="20.100000000000001" customHeight="1">
      <c r="A27" s="908"/>
      <c r="B27" s="924" t="s">
        <v>753</v>
      </c>
      <c r="C27" s="925">
        <v>72680.553047030917</v>
      </c>
      <c r="D27" s="925">
        <v>69548.631838250498</v>
      </c>
      <c r="E27" s="925">
        <v>142229.18488528143</v>
      </c>
      <c r="F27" s="926">
        <v>107.78989157057097</v>
      </c>
      <c r="G27" s="926">
        <v>106.45861156743159</v>
      </c>
      <c r="H27" s="926">
        <v>107.13477446343845</v>
      </c>
      <c r="I27" s="919"/>
      <c r="J27" s="920"/>
      <c r="K27" s="920"/>
      <c r="L27" s="920"/>
    </row>
    <row r="28" spans="1:12" ht="20.100000000000001" customHeight="1">
      <c r="A28" s="908"/>
      <c r="B28" s="927" t="s">
        <v>754</v>
      </c>
      <c r="C28" s="925">
        <v>46327.124558282565</v>
      </c>
      <c r="D28" s="925">
        <v>47798.916591637928</v>
      </c>
      <c r="E28" s="925">
        <v>94126.041149920493</v>
      </c>
      <c r="F28" s="926">
        <v>99.261678427459941</v>
      </c>
      <c r="G28" s="926">
        <v>99.106118998947153</v>
      </c>
      <c r="H28" s="926">
        <v>99.18262153985053</v>
      </c>
      <c r="I28" s="919"/>
      <c r="J28" s="920"/>
      <c r="K28" s="920"/>
      <c r="L28" s="920"/>
    </row>
    <row r="29" spans="1:12" ht="20.100000000000001" customHeight="1">
      <c r="A29" s="908"/>
      <c r="B29" s="924" t="s">
        <v>755</v>
      </c>
      <c r="C29" s="925">
        <v>32849.935398892369</v>
      </c>
      <c r="D29" s="925">
        <v>38033.661796227585</v>
      </c>
      <c r="E29" s="925">
        <v>70883.597195119946</v>
      </c>
      <c r="F29" s="926">
        <v>106.70282204529818</v>
      </c>
      <c r="G29" s="926">
        <v>106.80637766289284</v>
      </c>
      <c r="H29" s="926">
        <v>106.75836139207466</v>
      </c>
      <c r="I29" s="919"/>
      <c r="J29" s="920"/>
      <c r="K29" s="920"/>
      <c r="L29" s="920"/>
    </row>
    <row r="30" spans="1:12" ht="20.100000000000001" customHeight="1">
      <c r="A30" s="908"/>
      <c r="B30" s="924" t="s">
        <v>756</v>
      </c>
      <c r="C30" s="925">
        <v>21916.568216235279</v>
      </c>
      <c r="D30" s="925">
        <v>22570.097979495862</v>
      </c>
      <c r="E30" s="925">
        <v>44486.666195731152</v>
      </c>
      <c r="F30" s="926">
        <v>116.7629414764551</v>
      </c>
      <c r="G30" s="926">
        <v>110.50624060339574</v>
      </c>
      <c r="H30" s="926">
        <v>113.50256429979608</v>
      </c>
      <c r="I30" s="919"/>
      <c r="J30" s="920"/>
      <c r="K30" s="920"/>
      <c r="L30" s="920"/>
    </row>
    <row r="31" spans="1:12" ht="42" customHeight="1">
      <c r="A31" s="908"/>
      <c r="B31" s="927" t="s">
        <v>757</v>
      </c>
      <c r="C31" s="925">
        <v>21779.118549412931</v>
      </c>
      <c r="D31" s="925">
        <v>28340.685118918991</v>
      </c>
      <c r="E31" s="925">
        <v>50119.803668331922</v>
      </c>
      <c r="F31" s="926">
        <v>104.42</v>
      </c>
      <c r="G31" s="926">
        <v>104.99435555237302</v>
      </c>
      <c r="H31" s="926">
        <v>104.744</v>
      </c>
      <c r="I31" s="919"/>
      <c r="J31" s="920"/>
      <c r="K31" s="920"/>
      <c r="L31" s="920"/>
    </row>
    <row r="32" spans="1:12" ht="20.100000000000001" customHeight="1">
      <c r="A32" s="908"/>
      <c r="B32" s="927" t="s">
        <v>354</v>
      </c>
      <c r="C32" s="925">
        <v>38279.094194228062</v>
      </c>
      <c r="D32" s="925">
        <v>45345.458218022482</v>
      </c>
      <c r="E32" s="925">
        <v>83624.552412250545</v>
      </c>
      <c r="F32" s="926">
        <v>103.88</v>
      </c>
      <c r="G32" s="926">
        <v>104.5743525910156</v>
      </c>
      <c r="H32" s="926">
        <v>104.25536456805304</v>
      </c>
      <c r="I32" s="919"/>
      <c r="J32" s="920"/>
      <c r="K32" s="920"/>
      <c r="L32" s="920"/>
    </row>
    <row r="33" spans="1:12" ht="18" customHeight="1">
      <c r="A33" s="908"/>
      <c r="B33" s="924" t="s">
        <v>355</v>
      </c>
      <c r="C33" s="925">
        <v>15036.26825175568</v>
      </c>
      <c r="D33" s="925">
        <v>20391.81316635363</v>
      </c>
      <c r="E33" s="925">
        <v>35428.081418109308</v>
      </c>
      <c r="F33" s="926">
        <v>99.109398789581334</v>
      </c>
      <c r="G33" s="926">
        <v>102.24238398518625</v>
      </c>
      <c r="H33" s="926">
        <v>100.88881943360408</v>
      </c>
      <c r="I33" s="919"/>
      <c r="J33" s="920"/>
      <c r="K33" s="920"/>
      <c r="L33" s="920"/>
    </row>
    <row r="34" spans="1:12" ht="18" customHeight="1">
      <c r="A34" s="908"/>
      <c r="B34" s="924" t="s">
        <v>356</v>
      </c>
      <c r="C34" s="925">
        <v>9518.1286155450507</v>
      </c>
      <c r="D34" s="925">
        <v>10024.214934412994</v>
      </c>
      <c r="E34" s="925">
        <v>19542.343549958045</v>
      </c>
      <c r="F34" s="926">
        <v>112.72112575245264</v>
      </c>
      <c r="G34" s="926">
        <v>111.41493425390767</v>
      </c>
      <c r="H34" s="926">
        <v>112.0473139395765</v>
      </c>
      <c r="I34" s="919"/>
      <c r="J34" s="920"/>
      <c r="K34" s="920"/>
      <c r="L34" s="920"/>
    </row>
    <row r="35" spans="1:12" ht="20.100000000000001" customHeight="1">
      <c r="A35" s="908"/>
      <c r="B35" s="924" t="s">
        <v>358</v>
      </c>
      <c r="C35" s="925">
        <v>8702.5609106357006</v>
      </c>
      <c r="D35" s="925">
        <v>9004.0573275565657</v>
      </c>
      <c r="E35" s="925">
        <v>17706.618238192263</v>
      </c>
      <c r="F35" s="926">
        <v>111.45268335300965</v>
      </c>
      <c r="G35" s="926">
        <v>108.875660508124</v>
      </c>
      <c r="H35" s="926">
        <v>110.12716859660259</v>
      </c>
      <c r="I35" s="919"/>
      <c r="J35" s="920"/>
      <c r="K35" s="920"/>
      <c r="L35" s="920"/>
    </row>
    <row r="36" spans="1:12" ht="37.9" customHeight="1">
      <c r="A36" s="908"/>
      <c r="B36" s="927" t="s">
        <v>758</v>
      </c>
      <c r="C36" s="929">
        <v>1521.2432723955681</v>
      </c>
      <c r="D36" s="929">
        <v>1532.1997607969124</v>
      </c>
      <c r="E36" s="929">
        <v>3053.4430331924805</v>
      </c>
      <c r="F36" s="930">
        <v>104.24</v>
      </c>
      <c r="G36" s="930">
        <v>104.87966135232088</v>
      </c>
      <c r="H36" s="930">
        <v>104.56</v>
      </c>
      <c r="I36" s="919"/>
      <c r="J36" s="920"/>
      <c r="K36" s="920"/>
      <c r="L36" s="920"/>
    </row>
    <row r="37" spans="1:12" ht="20.100000000000001" customHeight="1">
      <c r="B37" s="923" t="s">
        <v>759</v>
      </c>
      <c r="C37" s="917">
        <v>129820.7633040402</v>
      </c>
      <c r="D37" s="917">
        <v>128316.36375963544</v>
      </c>
      <c r="E37" s="917">
        <v>258137.12706367564</v>
      </c>
      <c r="F37" s="918">
        <v>102.55000000000001</v>
      </c>
      <c r="G37" s="918">
        <v>102.40927649309752</v>
      </c>
      <c r="H37" s="918">
        <v>102.47999999999999</v>
      </c>
      <c r="I37" s="919"/>
      <c r="J37" s="920"/>
      <c r="K37" s="920"/>
      <c r="L37" s="920"/>
    </row>
    <row r="38" spans="1:12">
      <c r="G38" s="920"/>
    </row>
  </sheetData>
  <mergeCells count="3">
    <mergeCell ref="F4:H4"/>
    <mergeCell ref="F5:H5"/>
    <mergeCell ref="A10:B10"/>
  </mergeCells>
  <pageMargins left="0.86614173228346503" right="0.47244094488188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J11" sqref="J11"/>
    </sheetView>
  </sheetViews>
  <sheetFormatPr defaultColWidth="10" defaultRowHeight="15"/>
  <cols>
    <col min="1" max="1" width="1.5703125" style="325" customWidth="1"/>
    <col min="2" max="2" width="36" style="325" customWidth="1"/>
    <col min="3" max="8" width="8.7109375" style="325" customWidth="1"/>
    <col min="9" max="16384" width="10" style="325"/>
  </cols>
  <sheetData>
    <row r="1" spans="1:14" ht="20.100000000000001" customHeight="1">
      <c r="A1" s="323" t="s">
        <v>367</v>
      </c>
      <c r="B1" s="324"/>
      <c r="C1" s="324"/>
      <c r="D1" s="324"/>
      <c r="E1" s="324"/>
      <c r="F1" s="324"/>
      <c r="G1" s="324"/>
      <c r="H1" s="324"/>
    </row>
    <row r="2" spans="1:14" ht="20.100000000000001" customHeight="1">
      <c r="A2" s="326"/>
      <c r="B2" s="326"/>
      <c r="C2" s="326"/>
      <c r="D2" s="326"/>
      <c r="E2" s="326"/>
      <c r="F2" s="326"/>
      <c r="G2" s="326"/>
      <c r="H2" s="324"/>
    </row>
    <row r="3" spans="1:14" ht="20.100000000000001" customHeight="1">
      <c r="A3" s="327"/>
      <c r="B3" s="327"/>
      <c r="C3" s="327"/>
      <c r="D3" s="327"/>
      <c r="E3" s="327"/>
      <c r="F3" s="327"/>
      <c r="G3" s="327"/>
      <c r="H3" s="328" t="s">
        <v>368</v>
      </c>
    </row>
    <row r="4" spans="1:14" ht="16.149999999999999" customHeight="1">
      <c r="A4" s="329"/>
      <c r="B4" s="329"/>
      <c r="C4" s="330" t="s">
        <v>19</v>
      </c>
      <c r="D4" s="330" t="s">
        <v>119</v>
      </c>
      <c r="E4" s="330" t="s">
        <v>218</v>
      </c>
      <c r="F4" s="961" t="s">
        <v>121</v>
      </c>
      <c r="G4" s="961"/>
      <c r="H4" s="961"/>
    </row>
    <row r="5" spans="1:14" ht="16.149999999999999" customHeight="1">
      <c r="A5" s="331"/>
      <c r="B5" s="331"/>
      <c r="C5" s="332" t="s">
        <v>122</v>
      </c>
      <c r="D5" s="332" t="s">
        <v>123</v>
      </c>
      <c r="E5" s="332" t="s">
        <v>124</v>
      </c>
      <c r="F5" s="332" t="s">
        <v>125</v>
      </c>
      <c r="G5" s="332" t="s">
        <v>126</v>
      </c>
      <c r="H5" s="332" t="s">
        <v>124</v>
      </c>
    </row>
    <row r="6" spans="1:14" ht="16.149999999999999" customHeight="1">
      <c r="A6" s="331"/>
      <c r="B6" s="331"/>
      <c r="C6" s="103" t="s">
        <v>128</v>
      </c>
      <c r="D6" s="103" t="s">
        <v>128</v>
      </c>
      <c r="E6" s="103" t="s">
        <v>128</v>
      </c>
      <c r="F6" s="103" t="s">
        <v>128</v>
      </c>
      <c r="G6" s="103" t="s">
        <v>128</v>
      </c>
      <c r="H6" s="103" t="s">
        <v>128</v>
      </c>
    </row>
    <row r="7" spans="1:14" ht="16.149999999999999" customHeight="1">
      <c r="A7" s="331"/>
      <c r="B7" s="331"/>
      <c r="C7" s="105">
        <v>2023</v>
      </c>
      <c r="D7" s="105">
        <v>2023</v>
      </c>
      <c r="E7" s="105">
        <v>2023</v>
      </c>
      <c r="F7" s="105">
        <v>2023</v>
      </c>
      <c r="G7" s="105">
        <v>2023</v>
      </c>
      <c r="H7" s="105">
        <v>2023</v>
      </c>
    </row>
    <row r="8" spans="1:14" ht="20.100000000000001" customHeight="1">
      <c r="A8" s="331"/>
      <c r="B8" s="331"/>
      <c r="C8" s="103"/>
      <c r="D8" s="103"/>
      <c r="E8" s="103"/>
      <c r="F8" s="103"/>
      <c r="G8" s="103"/>
      <c r="H8" s="103"/>
    </row>
    <row r="9" spans="1:14" ht="20.100000000000001" customHeight="1">
      <c r="A9" s="333" t="s">
        <v>340</v>
      </c>
      <c r="B9" s="334"/>
      <c r="C9" s="335">
        <v>582.8742244194616</v>
      </c>
      <c r="D9" s="335">
        <v>774.87048962195797</v>
      </c>
      <c r="E9" s="335">
        <v>1357.7447140414197</v>
      </c>
      <c r="F9" s="335">
        <v>103.62994989834556</v>
      </c>
      <c r="G9" s="335">
        <v>105.52545679188998</v>
      </c>
      <c r="H9" s="335">
        <v>104.70329524615943</v>
      </c>
      <c r="I9" s="336"/>
      <c r="J9" s="336"/>
      <c r="K9" s="336"/>
      <c r="L9" s="336"/>
      <c r="M9" s="336"/>
      <c r="N9" s="336"/>
    </row>
    <row r="10" spans="1:14" ht="20.100000000000001" customHeight="1">
      <c r="A10" s="337"/>
      <c r="B10" s="338" t="s">
        <v>369</v>
      </c>
      <c r="C10" s="339">
        <v>91.854197350000007</v>
      </c>
      <c r="D10" s="340">
        <v>140.37115395000001</v>
      </c>
      <c r="E10" s="339">
        <v>232.2253513</v>
      </c>
      <c r="F10" s="339">
        <v>118.49695643645329</v>
      </c>
      <c r="G10" s="339">
        <v>121.77764292248293</v>
      </c>
      <c r="H10" s="340">
        <v>120.45852250066656</v>
      </c>
      <c r="I10" s="336"/>
      <c r="J10" s="336"/>
      <c r="K10" s="336"/>
      <c r="L10" s="336"/>
      <c r="M10" s="336"/>
      <c r="N10" s="336"/>
    </row>
    <row r="11" spans="1:14" ht="20.100000000000001" customHeight="1">
      <c r="A11" s="337"/>
      <c r="B11" s="338" t="s">
        <v>370</v>
      </c>
      <c r="C11" s="339">
        <v>8.3899724702265495</v>
      </c>
      <c r="D11" s="340">
        <v>10.180136349502</v>
      </c>
      <c r="E11" s="339">
        <v>18.570108819728549</v>
      </c>
      <c r="F11" s="339">
        <v>99.217644552469636</v>
      </c>
      <c r="G11" s="339">
        <v>103.10766251856339</v>
      </c>
      <c r="H11" s="340">
        <v>101.31303587567663</v>
      </c>
      <c r="I11" s="336"/>
      <c r="J11" s="336"/>
      <c r="K11" s="336"/>
      <c r="L11" s="336"/>
      <c r="M11" s="336"/>
      <c r="N11" s="336"/>
    </row>
    <row r="12" spans="1:14" ht="30" customHeight="1">
      <c r="A12" s="337"/>
      <c r="B12" s="341" t="s">
        <v>371</v>
      </c>
      <c r="C12" s="339">
        <v>20.628690251078098</v>
      </c>
      <c r="D12" s="340">
        <v>29.107146703180796</v>
      </c>
      <c r="E12" s="339">
        <v>49.735836954258893</v>
      </c>
      <c r="F12" s="339">
        <v>103.49657022365251</v>
      </c>
      <c r="G12" s="339">
        <v>102.07773793794685</v>
      </c>
      <c r="H12" s="340">
        <v>102.66147170206705</v>
      </c>
      <c r="I12" s="336"/>
      <c r="J12" s="336"/>
      <c r="K12" s="336"/>
      <c r="L12" s="336"/>
      <c r="M12" s="336"/>
      <c r="N12" s="336"/>
    </row>
    <row r="13" spans="1:14" ht="30" customHeight="1">
      <c r="A13" s="337"/>
      <c r="B13" s="342" t="s">
        <v>372</v>
      </c>
      <c r="C13" s="339">
        <v>14.1590198566425</v>
      </c>
      <c r="D13" s="340">
        <v>16.343317366787403</v>
      </c>
      <c r="E13" s="339">
        <v>30.502337223429905</v>
      </c>
      <c r="F13" s="339">
        <v>104.25456970933257</v>
      </c>
      <c r="G13" s="339">
        <v>102.35632176614757</v>
      </c>
      <c r="H13" s="340">
        <v>103.22880848545365</v>
      </c>
      <c r="I13" s="336"/>
      <c r="J13" s="336"/>
      <c r="K13" s="336"/>
      <c r="L13" s="336"/>
      <c r="M13" s="336"/>
      <c r="N13" s="336"/>
    </row>
    <row r="14" spans="1:14" ht="20.100000000000001" customHeight="1">
      <c r="A14" s="337"/>
      <c r="B14" s="337" t="s">
        <v>373</v>
      </c>
      <c r="C14" s="339">
        <v>328.52027471804706</v>
      </c>
      <c r="D14" s="340">
        <v>423.39530492366998</v>
      </c>
      <c r="E14" s="339">
        <v>751.91557964171704</v>
      </c>
      <c r="F14" s="339">
        <v>101.80889720494631</v>
      </c>
      <c r="G14" s="339">
        <v>102.36202786213681</v>
      </c>
      <c r="H14" s="340">
        <v>102.1196213480199</v>
      </c>
      <c r="I14" s="336"/>
      <c r="J14" s="336"/>
      <c r="K14" s="336"/>
      <c r="L14" s="336"/>
      <c r="M14" s="336"/>
      <c r="N14" s="336"/>
    </row>
    <row r="15" spans="1:14" ht="20.100000000000001" customHeight="1">
      <c r="A15" s="337"/>
      <c r="B15" s="337" t="s">
        <v>374</v>
      </c>
      <c r="C15" s="339">
        <v>101.45054</v>
      </c>
      <c r="D15" s="339">
        <v>133.90277655411299</v>
      </c>
      <c r="E15" s="339">
        <v>235.35331655411301</v>
      </c>
      <c r="F15" s="339">
        <v>98.89780040297741</v>
      </c>
      <c r="G15" s="339">
        <v>103.84857828044332</v>
      </c>
      <c r="H15" s="339">
        <v>101.65501751808463</v>
      </c>
      <c r="I15" s="336"/>
      <c r="J15" s="336"/>
      <c r="K15" s="336"/>
      <c r="L15" s="336"/>
      <c r="M15" s="336"/>
      <c r="N15" s="336"/>
    </row>
    <row r="16" spans="1:14" ht="20.100000000000001" customHeight="1">
      <c r="A16" s="337"/>
      <c r="B16" s="337" t="s">
        <v>375</v>
      </c>
      <c r="C16" s="339">
        <v>17.871529773467397</v>
      </c>
      <c r="D16" s="339">
        <v>21.570653774704898</v>
      </c>
      <c r="E16" s="339">
        <v>39.442183548172295</v>
      </c>
      <c r="F16" s="339">
        <v>111.09538364805225</v>
      </c>
      <c r="G16" s="339">
        <v>107.06867966393648</v>
      </c>
      <c r="H16" s="339">
        <v>108.85643707089272</v>
      </c>
      <c r="I16" s="343"/>
      <c r="J16" s="336"/>
      <c r="K16" s="336"/>
      <c r="L16" s="336"/>
      <c r="M16" s="336"/>
      <c r="N16" s="336"/>
    </row>
    <row r="17" spans="1:12" ht="20.100000000000001" customHeight="1">
      <c r="A17" s="337"/>
      <c r="B17" s="344"/>
      <c r="C17" s="345"/>
      <c r="D17" s="345"/>
      <c r="E17" s="346"/>
      <c r="F17" s="346"/>
      <c r="G17" s="346"/>
      <c r="H17" s="347"/>
      <c r="I17" s="343"/>
      <c r="J17" s="336"/>
      <c r="K17" s="336"/>
      <c r="L17" s="336"/>
    </row>
    <row r="18" spans="1:12" ht="20.100000000000001" customHeight="1">
      <c r="A18" s="337"/>
      <c r="B18" s="348"/>
      <c r="C18" s="349"/>
      <c r="H18" s="350"/>
      <c r="L18" s="336"/>
    </row>
    <row r="19" spans="1:12" ht="20.100000000000001" customHeight="1">
      <c r="A19" s="337"/>
      <c r="B19" s="348"/>
      <c r="C19" s="351"/>
      <c r="H19" s="350"/>
      <c r="J19" s="336"/>
      <c r="K19" s="336"/>
      <c r="L19" s="336"/>
    </row>
    <row r="20" spans="1:12" ht="20.100000000000001" customHeight="1">
      <c r="A20" s="337"/>
      <c r="B20" s="348"/>
      <c r="C20" s="351"/>
      <c r="H20" s="350"/>
      <c r="J20" s="336"/>
      <c r="K20" s="336"/>
      <c r="L20" s="336"/>
    </row>
    <row r="21" spans="1:12" ht="20.100000000000001" customHeight="1">
      <c r="B21" s="352"/>
      <c r="C21" s="353"/>
      <c r="H21" s="354"/>
    </row>
    <row r="22" spans="1:12" ht="20.100000000000001" customHeight="1">
      <c r="A22" s="355"/>
      <c r="B22" s="356"/>
      <c r="C22" s="357"/>
      <c r="H22" s="354"/>
    </row>
    <row r="23" spans="1:12" ht="20.100000000000001" customHeight="1">
      <c r="A23" s="355"/>
      <c r="B23" s="356"/>
      <c r="C23" s="357"/>
      <c r="H23" s="354"/>
    </row>
    <row r="24" spans="1:12" ht="20.100000000000001" customHeight="1">
      <c r="A24" s="355"/>
      <c r="B24" s="356"/>
      <c r="C24" s="357"/>
      <c r="H24" s="354"/>
    </row>
    <row r="25" spans="1:12" ht="20.100000000000001" customHeight="1">
      <c r="A25" s="355"/>
      <c r="B25" s="356"/>
      <c r="C25" s="357"/>
      <c r="H25" s="354"/>
    </row>
    <row r="26" spans="1:12" ht="20.100000000000001" customHeight="1">
      <c r="A26" s="355"/>
      <c r="B26" s="356"/>
      <c r="C26" s="357"/>
      <c r="H26" s="354"/>
    </row>
    <row r="27" spans="1:12" ht="20.100000000000001" customHeight="1">
      <c r="A27" s="355"/>
      <c r="B27" s="356"/>
      <c r="C27" s="357"/>
      <c r="D27" s="357"/>
      <c r="E27" s="357"/>
      <c r="F27" s="357"/>
      <c r="G27" s="357"/>
      <c r="H27" s="354"/>
    </row>
    <row r="28" spans="1:12" ht="20.100000000000001" customHeight="1">
      <c r="A28" s="355"/>
      <c r="B28" s="356"/>
      <c r="C28" s="357"/>
      <c r="D28" s="357"/>
      <c r="E28" s="357"/>
      <c r="F28" s="357"/>
      <c r="G28" s="357"/>
      <c r="H28" s="354"/>
    </row>
    <row r="29" spans="1:12" ht="20.100000000000001" customHeight="1">
      <c r="A29" s="355"/>
      <c r="B29" s="356"/>
      <c r="C29" s="357"/>
      <c r="D29" s="357"/>
      <c r="E29" s="357"/>
      <c r="F29" s="357"/>
      <c r="G29" s="357"/>
      <c r="H29" s="354"/>
    </row>
    <row r="30" spans="1:12" ht="20.100000000000001" customHeight="1">
      <c r="A30" s="355"/>
      <c r="B30" s="356"/>
      <c r="C30" s="357"/>
      <c r="D30" s="357"/>
      <c r="E30" s="357"/>
      <c r="F30" s="357"/>
      <c r="G30" s="357"/>
      <c r="H30" s="354"/>
    </row>
    <row r="31" spans="1:12" ht="20.100000000000001" customHeight="1">
      <c r="A31" s="355"/>
      <c r="B31" s="356"/>
      <c r="C31" s="357"/>
      <c r="D31" s="357"/>
      <c r="E31" s="357"/>
      <c r="F31" s="357"/>
      <c r="G31" s="357"/>
      <c r="H31" s="354"/>
    </row>
    <row r="32" spans="1:12">
      <c r="A32" s="355"/>
      <c r="B32" s="356"/>
      <c r="C32" s="357"/>
      <c r="D32" s="357"/>
      <c r="E32" s="357"/>
      <c r="F32" s="357"/>
      <c r="G32" s="357"/>
      <c r="H32" s="354"/>
    </row>
    <row r="33" spans="1:8">
      <c r="A33" s="355"/>
      <c r="B33" s="356"/>
      <c r="C33" s="357"/>
      <c r="D33" s="357"/>
      <c r="E33" s="357"/>
      <c r="F33" s="357"/>
      <c r="G33" s="357"/>
      <c r="H33" s="354"/>
    </row>
    <row r="34" spans="1:8">
      <c r="A34" s="355"/>
      <c r="B34" s="356"/>
      <c r="C34" s="357"/>
      <c r="D34" s="357"/>
      <c r="E34" s="357"/>
      <c r="F34" s="357"/>
      <c r="G34" s="357"/>
      <c r="H34" s="354"/>
    </row>
    <row r="35" spans="1:8">
      <c r="A35" s="355"/>
      <c r="B35" s="356"/>
      <c r="C35" s="357"/>
      <c r="D35" s="357"/>
      <c r="E35" s="357"/>
      <c r="F35" s="357"/>
      <c r="G35" s="357"/>
      <c r="H35" s="354"/>
    </row>
    <row r="36" spans="1:8">
      <c r="A36" s="355"/>
      <c r="B36" s="356"/>
      <c r="C36" s="357"/>
      <c r="D36" s="357"/>
      <c r="E36" s="357"/>
      <c r="F36" s="357"/>
      <c r="G36" s="357"/>
      <c r="H36" s="354"/>
    </row>
    <row r="37" spans="1:8">
      <c r="A37" s="355"/>
      <c r="B37" s="356"/>
      <c r="C37" s="357"/>
      <c r="D37" s="357"/>
      <c r="E37" s="357"/>
      <c r="F37" s="357"/>
      <c r="G37" s="357"/>
      <c r="H37" s="354"/>
    </row>
    <row r="38" spans="1:8">
      <c r="A38" s="355"/>
      <c r="B38" s="356"/>
      <c r="C38" s="357"/>
      <c r="D38" s="357"/>
      <c r="E38" s="357"/>
      <c r="F38" s="357"/>
      <c r="G38" s="357"/>
      <c r="H38" s="354"/>
    </row>
    <row r="39" spans="1:8">
      <c r="A39" s="355"/>
      <c r="B39" s="356"/>
      <c r="C39" s="357"/>
      <c r="D39" s="357"/>
      <c r="E39" s="357"/>
      <c r="F39" s="357"/>
      <c r="G39" s="357"/>
      <c r="H39" s="354"/>
    </row>
    <row r="40" spans="1:8">
      <c r="A40" s="355"/>
      <c r="B40" s="356"/>
      <c r="C40" s="357"/>
      <c r="D40" s="357"/>
      <c r="E40" s="357"/>
      <c r="F40" s="357"/>
      <c r="G40" s="357"/>
      <c r="H40" s="354"/>
    </row>
    <row r="41" spans="1:8">
      <c r="A41" s="355"/>
      <c r="B41" s="356"/>
      <c r="C41" s="357"/>
      <c r="D41" s="357"/>
      <c r="E41" s="357"/>
      <c r="F41" s="357"/>
      <c r="G41" s="357"/>
      <c r="H41" s="354"/>
    </row>
    <row r="42" spans="1:8">
      <c r="A42" s="355"/>
      <c r="B42" s="356"/>
      <c r="C42" s="357"/>
      <c r="D42" s="357"/>
      <c r="E42" s="357"/>
      <c r="F42" s="357"/>
      <c r="G42" s="357"/>
      <c r="H42" s="354"/>
    </row>
    <row r="43" spans="1:8">
      <c r="A43" s="355"/>
    </row>
    <row r="44" spans="1:8">
      <c r="A44" s="355"/>
    </row>
    <row r="45" spans="1:8">
      <c r="A45" s="355"/>
    </row>
  </sheetData>
  <mergeCells count="1">
    <mergeCell ref="F4:H4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J11" sqref="J11"/>
    </sheetView>
  </sheetViews>
  <sheetFormatPr defaultColWidth="9" defaultRowHeight="15"/>
  <cols>
    <col min="1" max="1" width="2" style="325" customWidth="1"/>
    <col min="2" max="2" width="35.140625" style="325" customWidth="1"/>
    <col min="3" max="3" width="9.28515625" style="325" customWidth="1"/>
    <col min="4" max="4" width="8.7109375" style="325" customWidth="1"/>
    <col min="5" max="5" width="9.28515625" style="325" customWidth="1"/>
    <col min="6" max="6" width="12.85546875" style="325" customWidth="1"/>
    <col min="7" max="7" width="13.140625" style="325" customWidth="1"/>
    <col min="8" max="8" width="11.85546875" style="325" customWidth="1"/>
    <col min="9" max="16384" width="9" style="325"/>
  </cols>
  <sheetData>
    <row r="1" spans="1:8" ht="20.100000000000001" customHeight="1">
      <c r="A1" s="323" t="s">
        <v>376</v>
      </c>
      <c r="B1" s="324"/>
      <c r="C1" s="324"/>
      <c r="D1" s="324"/>
      <c r="E1" s="324"/>
      <c r="F1" s="324"/>
      <c r="G1" s="324"/>
      <c r="H1" s="324"/>
    </row>
    <row r="2" spans="1:8" ht="13.9" customHeight="1">
      <c r="A2" s="326"/>
      <c r="B2" s="326"/>
      <c r="C2" s="326"/>
      <c r="D2" s="326"/>
      <c r="E2" s="326"/>
      <c r="F2" s="326"/>
      <c r="G2" s="324"/>
      <c r="H2" s="324"/>
    </row>
    <row r="3" spans="1:8" ht="16.149999999999999" customHeight="1">
      <c r="A3" s="327"/>
      <c r="B3" s="327"/>
      <c r="C3" s="327"/>
      <c r="D3" s="327"/>
      <c r="E3" s="327"/>
      <c r="G3" s="328" t="s">
        <v>377</v>
      </c>
    </row>
    <row r="4" spans="1:8" ht="15.4" customHeight="1">
      <c r="A4" s="329"/>
      <c r="B4" s="329"/>
      <c r="C4" s="330" t="s">
        <v>19</v>
      </c>
      <c r="D4" s="330" t="s">
        <v>378</v>
      </c>
      <c r="E4" s="330" t="s">
        <v>120</v>
      </c>
      <c r="F4" s="330" t="s">
        <v>379</v>
      </c>
      <c r="G4" s="330" t="s">
        <v>379</v>
      </c>
      <c r="H4" s="358"/>
    </row>
    <row r="5" spans="1:8" ht="15.4" customHeight="1">
      <c r="A5" s="331"/>
      <c r="B5" s="331"/>
      <c r="C5" s="332" t="s">
        <v>220</v>
      </c>
      <c r="D5" s="332" t="s">
        <v>221</v>
      </c>
      <c r="E5" s="332" t="s">
        <v>124</v>
      </c>
      <c r="F5" s="332" t="s">
        <v>380</v>
      </c>
      <c r="G5" s="332" t="s">
        <v>380</v>
      </c>
      <c r="H5" s="332"/>
    </row>
    <row r="6" spans="1:8" ht="15.4" customHeight="1">
      <c r="A6" s="331"/>
      <c r="B6" s="331"/>
      <c r="C6" s="332" t="s">
        <v>128</v>
      </c>
      <c r="D6" s="332" t="s">
        <v>128</v>
      </c>
      <c r="E6" s="332" t="s">
        <v>128</v>
      </c>
      <c r="F6" s="332" t="s">
        <v>381</v>
      </c>
      <c r="G6" s="332" t="s">
        <v>165</v>
      </c>
      <c r="H6" s="332"/>
    </row>
    <row r="7" spans="1:8" ht="15.4" customHeight="1">
      <c r="A7" s="331"/>
      <c r="B7" s="331"/>
      <c r="C7" s="359">
        <v>2023</v>
      </c>
      <c r="D7" s="359">
        <v>2023</v>
      </c>
      <c r="E7" s="359">
        <v>2023</v>
      </c>
      <c r="F7" s="359" t="s">
        <v>382</v>
      </c>
      <c r="G7" s="359" t="s">
        <v>7</v>
      </c>
      <c r="H7" s="332"/>
    </row>
    <row r="8" spans="1:8" ht="10.15" customHeight="1">
      <c r="A8" s="331"/>
      <c r="B8" s="331"/>
      <c r="E8" s="332"/>
      <c r="F8" s="332"/>
      <c r="G8" s="332"/>
      <c r="H8" s="332"/>
    </row>
    <row r="9" spans="1:8" ht="16.149999999999999" customHeight="1">
      <c r="A9" s="333" t="s">
        <v>340</v>
      </c>
      <c r="B9" s="334"/>
      <c r="C9" s="360">
        <v>46215.650999999998</v>
      </c>
      <c r="D9" s="360">
        <v>54208.895000000004</v>
      </c>
      <c r="E9" s="360">
        <v>232225.35129999998</v>
      </c>
      <c r="F9" s="361">
        <v>32.976407795509616</v>
      </c>
      <c r="G9" s="361">
        <v>120.45852250066653</v>
      </c>
      <c r="H9" s="332"/>
    </row>
    <row r="10" spans="1:8" ht="20.100000000000001" customHeight="1">
      <c r="A10" s="337"/>
      <c r="B10" s="344" t="s">
        <v>383</v>
      </c>
      <c r="C10" s="362">
        <v>8631.32</v>
      </c>
      <c r="D10" s="363">
        <v>10051.52</v>
      </c>
      <c r="E10" s="363">
        <v>43362.3</v>
      </c>
      <c r="F10" s="364">
        <v>32.569052474335187</v>
      </c>
      <c r="G10" s="364">
        <v>129.12275331328502</v>
      </c>
      <c r="H10" s="361"/>
    </row>
    <row r="11" spans="1:8" ht="16.5" customHeight="1">
      <c r="A11" s="337"/>
      <c r="B11" s="365" t="s">
        <v>384</v>
      </c>
      <c r="C11" s="362"/>
      <c r="D11" s="363"/>
      <c r="E11" s="363"/>
      <c r="F11" s="364"/>
      <c r="G11" s="364"/>
      <c r="H11" s="361"/>
    </row>
    <row r="12" spans="1:8" ht="16.5" customHeight="1">
      <c r="A12" s="337"/>
      <c r="B12" s="366" t="s">
        <v>385</v>
      </c>
      <c r="C12" s="367">
        <v>6438.83</v>
      </c>
      <c r="D12" s="368">
        <v>7452.21</v>
      </c>
      <c r="E12" s="368">
        <v>32644.58</v>
      </c>
      <c r="F12" s="369">
        <v>35.709436675595832</v>
      </c>
      <c r="G12" s="369">
        <v>176.94910770861915</v>
      </c>
      <c r="H12" s="364"/>
    </row>
    <row r="13" spans="1:8" ht="16.149999999999999" customHeight="1">
      <c r="A13" s="337"/>
      <c r="B13" s="366" t="s">
        <v>386</v>
      </c>
      <c r="C13" s="367">
        <v>603.35</v>
      </c>
      <c r="D13" s="368">
        <v>694.81</v>
      </c>
      <c r="E13" s="368">
        <v>2881.49</v>
      </c>
      <c r="F13" s="369">
        <v>29.248224139922606</v>
      </c>
      <c r="G13" s="369">
        <v>152.92179017030287</v>
      </c>
      <c r="H13" s="370"/>
    </row>
    <row r="14" spans="1:8" ht="16.149999999999999" customHeight="1">
      <c r="A14" s="337"/>
      <c r="B14" s="366" t="s">
        <v>387</v>
      </c>
      <c r="C14" s="367">
        <v>97.16</v>
      </c>
      <c r="D14" s="368">
        <v>124.42</v>
      </c>
      <c r="E14" s="368">
        <v>424.78999999999996</v>
      </c>
      <c r="F14" s="369">
        <v>25.117148119569428</v>
      </c>
      <c r="G14" s="369">
        <v>85.18629928207595</v>
      </c>
      <c r="H14" s="370"/>
    </row>
    <row r="15" spans="1:8" ht="16.149999999999999" customHeight="1">
      <c r="A15" s="337"/>
      <c r="B15" s="366" t="s">
        <v>388</v>
      </c>
      <c r="C15" s="367">
        <v>70.5</v>
      </c>
      <c r="D15" s="368">
        <v>87.22</v>
      </c>
      <c r="E15" s="368">
        <v>379.61</v>
      </c>
      <c r="F15" s="370">
        <v>17.09314347055518</v>
      </c>
      <c r="G15" s="369">
        <v>125.77113966324968</v>
      </c>
      <c r="H15" s="370"/>
    </row>
    <row r="16" spans="1:8" ht="16.149999999999999" customHeight="1">
      <c r="A16" s="337"/>
      <c r="B16" s="366" t="s">
        <v>389</v>
      </c>
      <c r="C16" s="367">
        <v>62.92</v>
      </c>
      <c r="D16" s="368">
        <v>84.41</v>
      </c>
      <c r="E16" s="368">
        <v>338.09999999999997</v>
      </c>
      <c r="F16" s="369">
        <v>16.385577202675194</v>
      </c>
      <c r="G16" s="369">
        <v>108.58464206570959</v>
      </c>
      <c r="H16" s="370"/>
    </row>
    <row r="17" spans="1:8" ht="16.149999999999999" customHeight="1">
      <c r="A17" s="337"/>
      <c r="B17" s="366" t="s">
        <v>390</v>
      </c>
      <c r="C17" s="367">
        <v>57.42</v>
      </c>
      <c r="D17" s="367">
        <v>68.61</v>
      </c>
      <c r="E17" s="367">
        <v>337.31</v>
      </c>
      <c r="F17" s="370">
        <v>17.448272294641008</v>
      </c>
      <c r="G17" s="370">
        <v>124.4273119628168</v>
      </c>
      <c r="H17" s="370"/>
    </row>
    <row r="18" spans="1:8" ht="16.149999999999999" customHeight="1">
      <c r="A18" s="337"/>
      <c r="B18" s="366" t="s">
        <v>391</v>
      </c>
      <c r="C18" s="367">
        <v>43.260000000000005</v>
      </c>
      <c r="D18" s="368">
        <v>49.44</v>
      </c>
      <c r="E18" s="368">
        <v>221.20999999999998</v>
      </c>
      <c r="F18" s="369">
        <v>23.451944769562193</v>
      </c>
      <c r="G18" s="369">
        <v>98.891322812821301</v>
      </c>
      <c r="H18" s="370"/>
    </row>
    <row r="19" spans="1:8" ht="16.149999999999999" customHeight="1">
      <c r="A19" s="337"/>
      <c r="B19" s="366" t="s">
        <v>392</v>
      </c>
      <c r="C19" s="368">
        <v>24.82</v>
      </c>
      <c r="D19" s="368">
        <v>29.43</v>
      </c>
      <c r="E19" s="368">
        <v>140.72999999999999</v>
      </c>
      <c r="F19" s="369">
        <v>23.614793435580758</v>
      </c>
      <c r="G19" s="369">
        <v>29.153546569439836</v>
      </c>
      <c r="H19" s="370"/>
    </row>
    <row r="20" spans="1:8" ht="16.149999999999999" customHeight="1">
      <c r="A20" s="337"/>
      <c r="B20" s="366" t="s">
        <v>393</v>
      </c>
      <c r="C20" s="367">
        <v>18.12</v>
      </c>
      <c r="D20" s="367">
        <v>21.22</v>
      </c>
      <c r="E20" s="367">
        <v>103.09</v>
      </c>
      <c r="F20" s="370">
        <v>16.738106835525247</v>
      </c>
      <c r="G20" s="370">
        <v>210.78351189989365</v>
      </c>
      <c r="H20" s="370"/>
    </row>
    <row r="21" spans="1:8" ht="16.149999999999999" customHeight="1">
      <c r="A21" s="337"/>
      <c r="B21" s="366" t="s">
        <v>394</v>
      </c>
      <c r="C21" s="371">
        <v>10.75</v>
      </c>
      <c r="D21" s="371">
        <v>12.72</v>
      </c>
      <c r="E21" s="371">
        <v>63.19</v>
      </c>
      <c r="F21" s="372">
        <v>21.515151515151516</v>
      </c>
      <c r="G21" s="372">
        <v>64.14251636806577</v>
      </c>
      <c r="H21" s="370"/>
    </row>
    <row r="22" spans="1:8" ht="16.149999999999999" customHeight="1">
      <c r="A22" s="337"/>
      <c r="B22" s="344" t="s">
        <v>395</v>
      </c>
      <c r="C22" s="362"/>
      <c r="D22" s="363"/>
      <c r="E22" s="363"/>
      <c r="F22" s="364"/>
      <c r="G22" s="364"/>
      <c r="H22" s="370"/>
    </row>
    <row r="23" spans="1:8" ht="16.5" customHeight="1">
      <c r="A23" s="337"/>
      <c r="B23" s="373" t="s">
        <v>396</v>
      </c>
      <c r="C23" s="367">
        <v>25994.097000000002</v>
      </c>
      <c r="D23" s="368">
        <v>31020.705999999998</v>
      </c>
      <c r="E23" s="368">
        <v>130135.61195000001</v>
      </c>
      <c r="F23" s="369">
        <v>31.501775735866921</v>
      </c>
      <c r="G23" s="369">
        <v>123.7893450423848</v>
      </c>
      <c r="H23" s="370"/>
    </row>
    <row r="24" spans="1:8" ht="16.5" customHeight="1">
      <c r="A24" s="337"/>
      <c r="B24" s="373" t="s">
        <v>397</v>
      </c>
      <c r="C24" s="367">
        <v>10002.303</v>
      </c>
      <c r="D24" s="368">
        <v>11416.32</v>
      </c>
      <c r="E24" s="368">
        <v>51020.982349999998</v>
      </c>
      <c r="F24" s="369">
        <v>36.691281053785517</v>
      </c>
      <c r="G24" s="369">
        <v>109.7810052049869</v>
      </c>
      <c r="H24" s="370"/>
    </row>
    <row r="25" spans="1:8" ht="16.5" customHeight="1">
      <c r="A25" s="337"/>
      <c r="B25" s="373" t="s">
        <v>398</v>
      </c>
      <c r="C25" s="367">
        <v>1587.931</v>
      </c>
      <c r="D25" s="368">
        <v>1720.3489999999999</v>
      </c>
      <c r="E25" s="368">
        <v>7706.4570000000003</v>
      </c>
      <c r="F25" s="369">
        <v>40.739047933207999</v>
      </c>
      <c r="G25" s="369">
        <v>101.39596037502965</v>
      </c>
      <c r="H25" s="370"/>
    </row>
    <row r="26" spans="1:8" ht="16.5" customHeight="1">
      <c r="B26" s="352" t="s">
        <v>399</v>
      </c>
      <c r="C26" s="374"/>
      <c r="D26" s="374"/>
      <c r="E26" s="374"/>
      <c r="F26" s="372"/>
      <c r="G26" s="372"/>
      <c r="H26" s="370"/>
    </row>
    <row r="27" spans="1:8" ht="16.5" customHeight="1">
      <c r="A27" s="355"/>
      <c r="B27" s="356" t="s">
        <v>48</v>
      </c>
      <c r="C27" s="371">
        <v>3770.85</v>
      </c>
      <c r="D27" s="371">
        <v>4069.096</v>
      </c>
      <c r="E27" s="371">
        <v>19011.580999999998</v>
      </c>
      <c r="F27" s="372">
        <v>36.863329586681068</v>
      </c>
      <c r="G27" s="372">
        <v>97.043467723530668</v>
      </c>
      <c r="H27" s="370"/>
    </row>
    <row r="28" spans="1:8" ht="16.149999999999999" customHeight="1">
      <c r="A28" s="355"/>
      <c r="B28" s="356" t="s">
        <v>103</v>
      </c>
      <c r="C28" s="371">
        <v>3078.2429999999999</v>
      </c>
      <c r="D28" s="371">
        <v>4723.8</v>
      </c>
      <c r="E28" s="371">
        <v>15493.004300000001</v>
      </c>
      <c r="F28" s="372">
        <v>21.763433051446409</v>
      </c>
      <c r="G28" s="372">
        <v>142.18809829138465</v>
      </c>
      <c r="H28" s="370"/>
    </row>
    <row r="29" spans="1:8" ht="16.149999999999999" customHeight="1">
      <c r="A29" s="355"/>
      <c r="B29" s="356" t="s">
        <v>306</v>
      </c>
      <c r="C29" s="371">
        <v>1529.5070000000001</v>
      </c>
      <c r="D29" s="371">
        <v>1553.799</v>
      </c>
      <c r="E29" s="371">
        <v>6427.9840000000004</v>
      </c>
      <c r="F29" s="372">
        <v>34.419453272289886</v>
      </c>
      <c r="G29" s="372">
        <v>190.63105917940661</v>
      </c>
      <c r="H29" s="370"/>
    </row>
    <row r="30" spans="1:8" ht="16.149999999999999" customHeight="1">
      <c r="A30" s="355"/>
      <c r="B30" s="356" t="s">
        <v>53</v>
      </c>
      <c r="C30" s="371">
        <v>1246.6210000000001</v>
      </c>
      <c r="D30" s="371">
        <v>1631.2760000000001</v>
      </c>
      <c r="E30" s="371">
        <v>6000.66</v>
      </c>
      <c r="F30" s="372">
        <v>26.352401414652114</v>
      </c>
      <c r="G30" s="372">
        <v>140.79423145011262</v>
      </c>
      <c r="H30" s="370"/>
    </row>
    <row r="31" spans="1:8" ht="16.149999999999999" customHeight="1">
      <c r="A31" s="355"/>
      <c r="B31" s="356" t="s">
        <v>51</v>
      </c>
      <c r="C31" s="371">
        <v>1121.8019999999999</v>
      </c>
      <c r="D31" s="371">
        <v>1267.72</v>
      </c>
      <c r="E31" s="371">
        <v>5976.9570000000003</v>
      </c>
      <c r="F31" s="372">
        <v>38.955935612029727</v>
      </c>
      <c r="G31" s="372">
        <v>83.676017345713788</v>
      </c>
      <c r="H31" s="370"/>
    </row>
    <row r="32" spans="1:8" ht="16.149999999999999" customHeight="1">
      <c r="A32" s="355"/>
      <c r="B32" s="356" t="s">
        <v>102</v>
      </c>
      <c r="C32" s="371">
        <v>808.77599999999995</v>
      </c>
      <c r="D32" s="371">
        <v>834.10299999999995</v>
      </c>
      <c r="E32" s="371">
        <v>4480.6059999999998</v>
      </c>
      <c r="F32" s="372">
        <v>35.188022737498223</v>
      </c>
      <c r="G32" s="372">
        <v>108.99712850872199</v>
      </c>
      <c r="H32" s="370"/>
    </row>
    <row r="33" spans="1:8">
      <c r="A33" s="355"/>
      <c r="B33" s="356" t="s">
        <v>101</v>
      </c>
      <c r="C33" s="371">
        <v>770.08</v>
      </c>
      <c r="D33" s="371">
        <v>806.99</v>
      </c>
      <c r="E33" s="371">
        <v>4065.5360000000001</v>
      </c>
      <c r="F33" s="372">
        <v>31.136740200955227</v>
      </c>
      <c r="G33" s="372">
        <v>121.61787585962631</v>
      </c>
      <c r="H33" s="370"/>
    </row>
    <row r="34" spans="1:8">
      <c r="A34" s="355"/>
      <c r="B34" s="356" t="s">
        <v>76</v>
      </c>
      <c r="C34" s="371">
        <v>829.33900000000006</v>
      </c>
      <c r="D34" s="371">
        <v>901.37400000000002</v>
      </c>
      <c r="E34" s="371">
        <v>4064.7080000000001</v>
      </c>
      <c r="F34" s="372">
        <v>32.50317538454059</v>
      </c>
      <c r="G34" s="372">
        <v>84.320629772029605</v>
      </c>
      <c r="H34" s="370"/>
    </row>
    <row r="35" spans="1:8">
      <c r="A35" s="355"/>
      <c r="B35" s="356" t="s">
        <v>73</v>
      </c>
      <c r="C35" s="371">
        <v>780.62400000000002</v>
      </c>
      <c r="D35" s="371">
        <v>908.60400000000004</v>
      </c>
      <c r="E35" s="371">
        <v>4031.9920000000002</v>
      </c>
      <c r="F35" s="372">
        <v>27.984180023031474</v>
      </c>
      <c r="G35" s="372">
        <v>201.785848338016</v>
      </c>
      <c r="H35" s="370"/>
    </row>
    <row r="36" spans="1:8">
      <c r="A36" s="355"/>
      <c r="B36" s="356" t="s">
        <v>86</v>
      </c>
      <c r="C36" s="371">
        <v>810.29200000000003</v>
      </c>
      <c r="D36" s="371">
        <v>1154.6510000000001</v>
      </c>
      <c r="E36" s="371">
        <v>3837.9920000000002</v>
      </c>
      <c r="F36" s="372">
        <v>43.042112499621503</v>
      </c>
      <c r="G36" s="372">
        <v>116.20039068602577</v>
      </c>
      <c r="H36" s="370"/>
    </row>
    <row r="37" spans="1:8">
      <c r="A37" s="355"/>
      <c r="B37" s="356" t="s">
        <v>77</v>
      </c>
      <c r="C37" s="371">
        <v>676.48900000000003</v>
      </c>
      <c r="D37" s="371">
        <v>725.50900000000001</v>
      </c>
      <c r="E37" s="371">
        <v>3809.433</v>
      </c>
      <c r="F37" s="372">
        <v>42.17006697293408</v>
      </c>
      <c r="G37" s="372">
        <v>96.615567769423194</v>
      </c>
      <c r="H37" s="370"/>
    </row>
    <row r="38" spans="1:8">
      <c r="A38" s="355"/>
      <c r="B38" s="356" t="s">
        <v>54</v>
      </c>
      <c r="C38" s="371">
        <v>827.375</v>
      </c>
      <c r="D38" s="371">
        <v>951.53</v>
      </c>
      <c r="E38" s="371">
        <v>3627.7829999999999</v>
      </c>
      <c r="F38" s="372">
        <v>30.215515812538658</v>
      </c>
      <c r="G38" s="372">
        <v>161.17734922929691</v>
      </c>
      <c r="H38" s="370"/>
    </row>
    <row r="39" spans="1:8">
      <c r="A39" s="355"/>
      <c r="B39" s="356" t="s">
        <v>111</v>
      </c>
      <c r="C39" s="371">
        <v>642.45500000000004</v>
      </c>
      <c r="D39" s="371">
        <v>650.10500000000002</v>
      </c>
      <c r="E39" s="371">
        <v>3365.2460000000001</v>
      </c>
      <c r="F39" s="372">
        <v>44.000007844895947</v>
      </c>
      <c r="G39" s="372">
        <v>145.67067242554023</v>
      </c>
      <c r="H39" s="370"/>
    </row>
    <row r="40" spans="1:8">
      <c r="A40" s="355"/>
      <c r="B40" s="356" t="s">
        <v>55</v>
      </c>
      <c r="C40" s="371">
        <v>624.20299999999997</v>
      </c>
      <c r="D40" s="371">
        <v>673.54</v>
      </c>
      <c r="E40" s="371">
        <v>3310.4549999999999</v>
      </c>
      <c r="F40" s="372">
        <v>45.602944415722668</v>
      </c>
      <c r="G40" s="372">
        <v>130.5856652425187</v>
      </c>
      <c r="H40" s="370"/>
    </row>
    <row r="41" spans="1:8">
      <c r="A41" s="355"/>
      <c r="B41" s="356" t="s">
        <v>66</v>
      </c>
      <c r="C41" s="371">
        <v>729.08600000000001</v>
      </c>
      <c r="D41" s="371">
        <v>980.40899999999999</v>
      </c>
      <c r="E41" s="371">
        <v>3259.8890000000001</v>
      </c>
      <c r="F41" s="372">
        <v>37.771583748072111</v>
      </c>
      <c r="G41" s="372">
        <v>113.47585597126108</v>
      </c>
      <c r="H41" s="370"/>
    </row>
    <row r="42" spans="1:8">
      <c r="A42" s="355"/>
      <c r="B42" s="356" t="s">
        <v>113</v>
      </c>
      <c r="C42" s="371">
        <v>583.73599999999999</v>
      </c>
      <c r="D42" s="371">
        <v>673.12</v>
      </c>
      <c r="E42" s="371">
        <v>3219.0880000000002</v>
      </c>
      <c r="F42" s="372">
        <v>39.513749893515879</v>
      </c>
      <c r="G42" s="372">
        <v>170.42626578676388</v>
      </c>
      <c r="H42" s="370"/>
    </row>
    <row r="43" spans="1:8">
      <c r="A43" s="355"/>
      <c r="B43" s="356" t="s">
        <v>94</v>
      </c>
      <c r="C43" s="371">
        <v>559.42600000000004</v>
      </c>
      <c r="D43" s="371">
        <v>698.05799999999999</v>
      </c>
      <c r="E43" s="371">
        <v>3055.7170000000001</v>
      </c>
      <c r="F43" s="372">
        <v>27.896552995943669</v>
      </c>
      <c r="G43" s="372">
        <v>207.87657137881328</v>
      </c>
      <c r="H43" s="370"/>
    </row>
    <row r="44" spans="1:8">
      <c r="A44" s="355"/>
      <c r="B44" s="356" t="s">
        <v>68</v>
      </c>
      <c r="C44" s="371">
        <v>600.93899999999996</v>
      </c>
      <c r="D44" s="371">
        <v>666.42</v>
      </c>
      <c r="E44" s="371">
        <v>3027.3029999999999</v>
      </c>
      <c r="F44" s="372">
        <v>32.325740374364443</v>
      </c>
      <c r="G44" s="372">
        <v>102.19458372281203</v>
      </c>
      <c r="H44" s="370"/>
    </row>
    <row r="45" spans="1:8">
      <c r="A45" s="355"/>
      <c r="B45" s="356" t="s">
        <v>57</v>
      </c>
      <c r="C45" s="371">
        <v>538.97699999999998</v>
      </c>
      <c r="D45" s="371">
        <v>613.53700000000003</v>
      </c>
      <c r="E45" s="371">
        <v>3020</v>
      </c>
      <c r="F45" s="372">
        <v>34.018996342732599</v>
      </c>
      <c r="G45" s="372">
        <v>115.21229582244794</v>
      </c>
      <c r="H45" s="370"/>
    </row>
    <row r="46" spans="1:8">
      <c r="A46" s="355"/>
      <c r="B46" s="356" t="s">
        <v>49</v>
      </c>
      <c r="C46" s="371">
        <v>570.673</v>
      </c>
      <c r="D46" s="371">
        <v>679.85</v>
      </c>
      <c r="E46" s="371">
        <v>3003.7779999999998</v>
      </c>
      <c r="F46" s="372">
        <v>27.801154851289851</v>
      </c>
      <c r="G46" s="372">
        <v>112.47392014809911</v>
      </c>
      <c r="H46" s="370"/>
    </row>
    <row r="47" spans="1:8">
      <c r="A47" s="355"/>
      <c r="B47" s="356" t="s">
        <v>110</v>
      </c>
      <c r="C47" s="371">
        <v>679.7</v>
      </c>
      <c r="D47" s="371">
        <v>728.03</v>
      </c>
      <c r="E47" s="371">
        <v>2951.6379999999999</v>
      </c>
      <c r="F47" s="372">
        <v>43.897244649032544</v>
      </c>
      <c r="G47" s="372">
        <v>165.6218454623756</v>
      </c>
      <c r="H47" s="370"/>
    </row>
  </sheetData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J11" sqref="J11"/>
    </sheetView>
  </sheetViews>
  <sheetFormatPr defaultColWidth="9" defaultRowHeight="15"/>
  <cols>
    <col min="1" max="1" width="2" style="325" customWidth="1"/>
    <col min="2" max="2" width="38.85546875" style="325" customWidth="1"/>
    <col min="3" max="6" width="12.28515625" style="325" customWidth="1"/>
    <col min="7" max="16384" width="9" style="325"/>
  </cols>
  <sheetData>
    <row r="1" spans="1:8" ht="20.100000000000001" customHeight="1">
      <c r="A1" s="323" t="s">
        <v>400</v>
      </c>
      <c r="B1" s="324"/>
      <c r="C1" s="324"/>
      <c r="D1" s="324"/>
      <c r="E1" s="324"/>
      <c r="F1" s="324"/>
      <c r="G1" s="324"/>
      <c r="H1" s="324"/>
    </row>
    <row r="2" spans="1:8" ht="12.6" customHeight="1">
      <c r="A2" s="326"/>
      <c r="B2" s="326"/>
      <c r="C2" s="326"/>
      <c r="D2" s="326"/>
      <c r="E2" s="326"/>
      <c r="F2" s="324"/>
      <c r="G2" s="324"/>
      <c r="H2" s="324"/>
    </row>
    <row r="3" spans="1:8" ht="20.100000000000001" customHeight="1">
      <c r="A3" s="327"/>
      <c r="B3" s="327"/>
      <c r="C3" s="327"/>
      <c r="D3" s="327"/>
      <c r="F3" s="328" t="s">
        <v>377</v>
      </c>
    </row>
    <row r="4" spans="1:8" ht="16.149999999999999" customHeight="1">
      <c r="A4" s="329"/>
      <c r="B4" s="329"/>
      <c r="C4" s="330" t="s">
        <v>19</v>
      </c>
      <c r="D4" s="330" t="s">
        <v>378</v>
      </c>
      <c r="E4" s="962" t="s">
        <v>121</v>
      </c>
      <c r="F4" s="962"/>
    </row>
    <row r="5" spans="1:8" ht="16.149999999999999" customHeight="1">
      <c r="A5" s="331"/>
      <c r="B5" s="331"/>
      <c r="C5" s="332" t="s">
        <v>122</v>
      </c>
      <c r="D5" s="332" t="s">
        <v>123</v>
      </c>
      <c r="E5" s="332" t="s">
        <v>125</v>
      </c>
      <c r="F5" s="332" t="s">
        <v>126</v>
      </c>
    </row>
    <row r="6" spans="1:8" ht="16.149999999999999" customHeight="1">
      <c r="A6" s="331"/>
      <c r="B6" s="331"/>
      <c r="C6" s="359" t="s">
        <v>158</v>
      </c>
      <c r="D6" s="359" t="s">
        <v>158</v>
      </c>
      <c r="E6" s="359" t="s">
        <v>158</v>
      </c>
      <c r="F6" s="359" t="s">
        <v>158</v>
      </c>
    </row>
    <row r="7" spans="1:8" ht="9" customHeight="1">
      <c r="A7" s="331"/>
      <c r="B7" s="331"/>
      <c r="E7" s="332"/>
      <c r="F7" s="332"/>
    </row>
    <row r="8" spans="1:8" ht="18" customHeight="1">
      <c r="A8" s="333" t="s">
        <v>340</v>
      </c>
      <c r="B8" s="334"/>
      <c r="C8" s="375">
        <v>91854.197350000002</v>
      </c>
      <c r="D8" s="375">
        <v>140371.15395000001</v>
      </c>
      <c r="E8" s="375">
        <v>118.49695643645326</v>
      </c>
      <c r="F8" s="375">
        <v>121.77764292248293</v>
      </c>
      <c r="G8" s="336"/>
    </row>
    <row r="9" spans="1:8" ht="16.5" customHeight="1">
      <c r="A9" s="337"/>
      <c r="B9" s="344" t="s">
        <v>383</v>
      </c>
      <c r="C9" s="376">
        <v>17105.66</v>
      </c>
      <c r="D9" s="347">
        <v>26256.639999999999</v>
      </c>
      <c r="E9" s="347">
        <v>133.23607462178538</v>
      </c>
      <c r="F9" s="347">
        <v>126.57694269370532</v>
      </c>
      <c r="G9" s="336"/>
    </row>
    <row r="10" spans="1:8" ht="16.5" customHeight="1">
      <c r="A10" s="337"/>
      <c r="B10" s="365" t="s">
        <v>384</v>
      </c>
      <c r="C10" s="376"/>
      <c r="D10" s="376"/>
      <c r="E10" s="347"/>
      <c r="F10" s="347"/>
      <c r="G10" s="336"/>
    </row>
    <row r="11" spans="1:8" ht="16.5" customHeight="1">
      <c r="A11" s="337"/>
      <c r="B11" s="366" t="s">
        <v>385</v>
      </c>
      <c r="C11" s="377">
        <v>13022.2</v>
      </c>
      <c r="D11" s="350">
        <v>19622.38</v>
      </c>
      <c r="E11" s="350">
        <v>182.92561298524345</v>
      </c>
      <c r="F11" s="350">
        <v>173.19386533824311</v>
      </c>
      <c r="G11" s="336"/>
    </row>
    <row r="12" spans="1:8" ht="16.5" customHeight="1">
      <c r="A12" s="337"/>
      <c r="B12" s="366" t="s">
        <v>386</v>
      </c>
      <c r="C12" s="377">
        <v>1048.8</v>
      </c>
      <c r="D12" s="350">
        <v>1832.69</v>
      </c>
      <c r="E12" s="350">
        <v>152.58601876773113</v>
      </c>
      <c r="F12" s="350">
        <v>153.11460891941115</v>
      </c>
      <c r="G12" s="336"/>
    </row>
    <row r="13" spans="1:8" ht="16.5" customHeight="1">
      <c r="A13" s="337"/>
      <c r="B13" s="366" t="s">
        <v>387</v>
      </c>
      <c r="C13" s="377">
        <v>127.87</v>
      </c>
      <c r="D13" s="350">
        <v>296.92</v>
      </c>
      <c r="E13" s="350">
        <v>63.623246094138722</v>
      </c>
      <c r="F13" s="350">
        <v>99.744692287019646</v>
      </c>
      <c r="G13" s="336"/>
    </row>
    <row r="14" spans="1:8" ht="16.5" customHeight="1">
      <c r="A14" s="337"/>
      <c r="B14" s="366" t="s">
        <v>388</v>
      </c>
      <c r="C14" s="377">
        <v>159.76</v>
      </c>
      <c r="D14" s="350">
        <v>219.85</v>
      </c>
      <c r="E14" s="350">
        <v>120.0516997805765</v>
      </c>
      <c r="F14" s="350">
        <v>130.28148148148148</v>
      </c>
      <c r="G14" s="336"/>
    </row>
    <row r="15" spans="1:8" ht="16.5" customHeight="1">
      <c r="A15" s="337"/>
      <c r="B15" s="366" t="s">
        <v>389</v>
      </c>
      <c r="C15" s="377">
        <v>139.44999999999999</v>
      </c>
      <c r="D15" s="350">
        <v>198.65</v>
      </c>
      <c r="E15" s="377">
        <v>105.90871117186904</v>
      </c>
      <c r="F15" s="350">
        <v>110.54535336672234</v>
      </c>
      <c r="G15" s="336"/>
    </row>
    <row r="16" spans="1:8" ht="16.5" customHeight="1">
      <c r="A16" s="337"/>
      <c r="B16" s="366" t="s">
        <v>390</v>
      </c>
      <c r="C16" s="377">
        <v>158.06</v>
      </c>
      <c r="D16" s="377">
        <v>179.25</v>
      </c>
      <c r="E16" s="377">
        <v>126.630347700689</v>
      </c>
      <c r="F16" s="377">
        <v>122.5473439529637</v>
      </c>
      <c r="G16" s="336"/>
    </row>
    <row r="17" spans="1:7">
      <c r="A17" s="337"/>
      <c r="B17" s="366" t="s">
        <v>391</v>
      </c>
      <c r="C17" s="377">
        <v>91.57</v>
      </c>
      <c r="D17" s="377">
        <v>129.63999999999999</v>
      </c>
      <c r="E17" s="377">
        <v>114.39100562148654</v>
      </c>
      <c r="F17" s="377">
        <v>90.253411306042892</v>
      </c>
      <c r="G17" s="336"/>
    </row>
    <row r="18" spans="1:7">
      <c r="A18" s="337"/>
      <c r="B18" s="366" t="s">
        <v>392</v>
      </c>
      <c r="C18" s="377">
        <v>65.8</v>
      </c>
      <c r="D18" s="350">
        <v>74.930000000000007</v>
      </c>
      <c r="E18" s="350">
        <v>35.834876375122533</v>
      </c>
      <c r="F18" s="350">
        <v>25.051822133065865</v>
      </c>
      <c r="G18" s="336"/>
    </row>
    <row r="19" spans="1:7">
      <c r="A19" s="337"/>
      <c r="B19" s="366" t="s">
        <v>393</v>
      </c>
      <c r="C19" s="350">
        <v>46.910000000000004</v>
      </c>
      <c r="D19" s="350">
        <v>56.18</v>
      </c>
      <c r="E19" s="350">
        <v>239.97339881317779</v>
      </c>
      <c r="F19" s="350">
        <v>191.34877384196184</v>
      </c>
      <c r="G19" s="336"/>
    </row>
    <row r="20" spans="1:7">
      <c r="A20" s="337"/>
      <c r="B20" s="366" t="s">
        <v>394</v>
      </c>
      <c r="C20" s="354">
        <v>29.49</v>
      </c>
      <c r="D20" s="354">
        <v>33.700000000000003</v>
      </c>
      <c r="E20" s="354">
        <v>68.248090719740802</v>
      </c>
      <c r="F20" s="354">
        <v>60.934816020251326</v>
      </c>
      <c r="G20" s="336"/>
    </row>
    <row r="21" spans="1:7">
      <c r="A21" s="337"/>
      <c r="B21" s="344" t="s">
        <v>395</v>
      </c>
      <c r="C21" s="376"/>
      <c r="D21" s="347"/>
      <c r="E21" s="347"/>
      <c r="F21" s="347"/>
      <c r="G21" s="336"/>
    </row>
    <row r="22" spans="1:7">
      <c r="A22" s="337"/>
      <c r="B22" s="373" t="s">
        <v>396</v>
      </c>
      <c r="C22" s="354">
        <v>50986.177000000003</v>
      </c>
      <c r="D22" s="350">
        <v>79149.434949999995</v>
      </c>
      <c r="E22" s="350">
        <v>118.25001617704518</v>
      </c>
      <c r="F22" s="350">
        <v>127.64103104177853</v>
      </c>
      <c r="G22" s="336"/>
    </row>
    <row r="23" spans="1:7">
      <c r="A23" s="337"/>
      <c r="B23" s="373" t="s">
        <v>397</v>
      </c>
      <c r="C23" s="354">
        <v>20733.81035</v>
      </c>
      <c r="D23" s="350">
        <v>30287.171999999999</v>
      </c>
      <c r="E23" s="350">
        <v>111.8831066619353</v>
      </c>
      <c r="F23" s="350">
        <v>108.38692915524557</v>
      </c>
      <c r="G23" s="336"/>
    </row>
    <row r="24" spans="1:7">
      <c r="A24" s="337"/>
      <c r="B24" s="373" t="s">
        <v>398</v>
      </c>
      <c r="C24" s="354">
        <v>3028.55</v>
      </c>
      <c r="D24" s="350">
        <v>4677.9070000000002</v>
      </c>
      <c r="E24" s="350">
        <v>100.00062736686533</v>
      </c>
      <c r="F24" s="350">
        <v>102.32027539093771</v>
      </c>
      <c r="G24" s="336"/>
    </row>
    <row r="25" spans="1:7">
      <c r="B25" s="352" t="s">
        <v>399</v>
      </c>
      <c r="C25" s="378"/>
      <c r="D25" s="354"/>
      <c r="E25" s="354"/>
      <c r="F25" s="354"/>
      <c r="G25" s="336"/>
    </row>
    <row r="26" spans="1:7">
      <c r="A26" s="355"/>
      <c r="B26" s="356" t="s">
        <v>48</v>
      </c>
      <c r="C26" s="354">
        <v>8011.6959999999999</v>
      </c>
      <c r="D26" s="354">
        <v>10999.884999999998</v>
      </c>
      <c r="E26" s="354">
        <v>94.324980962396197</v>
      </c>
      <c r="F26" s="354">
        <v>99.12420148988835</v>
      </c>
      <c r="G26" s="336"/>
    </row>
    <row r="27" spans="1:7">
      <c r="A27" s="355"/>
      <c r="B27" s="356" t="s">
        <v>103</v>
      </c>
      <c r="C27" s="354">
        <v>5232.13735</v>
      </c>
      <c r="D27" s="354">
        <v>10260.86695</v>
      </c>
      <c r="E27" s="354">
        <v>138.33940359091321</v>
      </c>
      <c r="F27" s="354">
        <v>144.23421756244807</v>
      </c>
      <c r="G27" s="336"/>
    </row>
    <row r="28" spans="1:7">
      <c r="A28" s="355"/>
      <c r="B28" s="356" t="s">
        <v>306</v>
      </c>
      <c r="C28" s="354">
        <v>2116.4969999999998</v>
      </c>
      <c r="D28" s="354">
        <v>4311.487000000001</v>
      </c>
      <c r="E28" s="354">
        <v>211.31455511558664</v>
      </c>
      <c r="F28" s="354">
        <v>181.89134664549417</v>
      </c>
    </row>
    <row r="29" spans="1:7">
      <c r="A29" s="355"/>
      <c r="B29" s="356" t="s">
        <v>53</v>
      </c>
      <c r="C29" s="354">
        <v>2106.9450000000002</v>
      </c>
      <c r="D29" s="354">
        <v>3893.7149999999997</v>
      </c>
      <c r="E29" s="354">
        <v>132.60266747896051</v>
      </c>
      <c r="F29" s="354">
        <v>145.66339118271696</v>
      </c>
    </row>
    <row r="30" spans="1:7">
      <c r="A30" s="355"/>
      <c r="B30" s="356" t="s">
        <v>51</v>
      </c>
      <c r="C30" s="354">
        <v>2553.7849999999999</v>
      </c>
      <c r="D30" s="354">
        <v>3423.1720000000005</v>
      </c>
      <c r="E30" s="354">
        <v>78.969811758339446</v>
      </c>
      <c r="F30" s="354">
        <v>87.569312629505518</v>
      </c>
    </row>
    <row r="31" spans="1:7">
      <c r="A31" s="355"/>
      <c r="B31" s="356" t="s">
        <v>86</v>
      </c>
      <c r="C31" s="354">
        <v>1140.0450000000001</v>
      </c>
      <c r="D31" s="354">
        <v>2697.9470000000001</v>
      </c>
      <c r="E31" s="354">
        <v>132.9535753770368</v>
      </c>
      <c r="F31" s="354">
        <v>110.32598739200274</v>
      </c>
    </row>
    <row r="32" spans="1:7">
      <c r="A32" s="355"/>
      <c r="B32" s="356" t="s">
        <v>102</v>
      </c>
      <c r="C32" s="354">
        <v>1987.1759999999999</v>
      </c>
      <c r="D32" s="354">
        <v>2493.4299999999998</v>
      </c>
      <c r="E32" s="354">
        <v>99.705575993304706</v>
      </c>
      <c r="F32" s="354">
        <v>117.74169481024801</v>
      </c>
    </row>
    <row r="33" spans="1:7">
      <c r="A33" s="355"/>
      <c r="B33" s="356" t="s">
        <v>54</v>
      </c>
      <c r="C33" s="354">
        <v>1145.2249999999999</v>
      </c>
      <c r="D33" s="354">
        <v>2482.558</v>
      </c>
      <c r="E33" s="354">
        <v>179.81463105204648</v>
      </c>
      <c r="F33" s="354">
        <v>153.82257994559797</v>
      </c>
    </row>
    <row r="34" spans="1:7">
      <c r="A34" s="355"/>
      <c r="B34" s="356" t="s">
        <v>76</v>
      </c>
      <c r="C34" s="354">
        <v>1693.8140000000001</v>
      </c>
      <c r="D34" s="354">
        <v>2370.8940000000002</v>
      </c>
      <c r="E34" s="354">
        <v>82.734807776753655</v>
      </c>
      <c r="F34" s="354">
        <v>85.491319412517512</v>
      </c>
    </row>
    <row r="35" spans="1:7">
      <c r="A35" s="355"/>
      <c r="B35" s="356" t="s">
        <v>73</v>
      </c>
      <c r="C35" s="354">
        <v>1689.874</v>
      </c>
      <c r="D35" s="354">
        <v>2342.1180000000004</v>
      </c>
      <c r="E35" s="354">
        <v>215.2494596071468</v>
      </c>
      <c r="F35" s="354">
        <v>193.07249251284136</v>
      </c>
    </row>
    <row r="36" spans="1:7">
      <c r="A36" s="355"/>
      <c r="B36" s="356" t="s">
        <v>101</v>
      </c>
      <c r="C36" s="354">
        <v>1782.32</v>
      </c>
      <c r="D36" s="354">
        <v>2283.2160000000003</v>
      </c>
      <c r="E36" s="354">
        <v>128.61233302160184</v>
      </c>
      <c r="F36" s="354">
        <v>116.66507414914858</v>
      </c>
    </row>
    <row r="37" spans="1:7">
      <c r="A37" s="355"/>
      <c r="B37" s="356" t="s">
        <v>66</v>
      </c>
      <c r="C37" s="354">
        <v>1066.271</v>
      </c>
      <c r="D37" s="354">
        <v>2193.6180000000004</v>
      </c>
      <c r="E37" s="354">
        <v>112.52213463344624</v>
      </c>
      <c r="F37" s="354">
        <v>113.94530296340545</v>
      </c>
    </row>
    <row r="38" spans="1:7">
      <c r="A38" s="355"/>
      <c r="B38" s="356" t="s">
        <v>77</v>
      </c>
      <c r="C38" s="354">
        <v>1762.0530000000001</v>
      </c>
      <c r="D38" s="354">
        <v>2047.3799999999999</v>
      </c>
      <c r="E38" s="354">
        <v>98.715946963903662</v>
      </c>
      <c r="F38" s="354">
        <v>94.878178083918456</v>
      </c>
    </row>
    <row r="39" spans="1:7">
      <c r="A39" s="355"/>
      <c r="B39" s="356" t="s">
        <v>105</v>
      </c>
      <c r="C39" s="354">
        <v>852.04100000000005</v>
      </c>
      <c r="D39" s="354">
        <v>1967.6029999999996</v>
      </c>
      <c r="E39" s="354">
        <v>121.60635405442054</v>
      </c>
      <c r="F39" s="354">
        <v>125.12316116736497</v>
      </c>
    </row>
    <row r="40" spans="1:7">
      <c r="A40" s="355"/>
      <c r="B40" s="356" t="s">
        <v>111</v>
      </c>
      <c r="C40" s="354">
        <v>1453.174</v>
      </c>
      <c r="D40" s="354">
        <v>1912.0720000000001</v>
      </c>
      <c r="E40" s="354">
        <v>148.31832466290453</v>
      </c>
      <c r="F40" s="354">
        <v>143.72083129448359</v>
      </c>
    </row>
    <row r="41" spans="1:7">
      <c r="A41" s="355"/>
      <c r="B41" s="356" t="s">
        <v>55</v>
      </c>
      <c r="C41" s="354">
        <v>1429.934</v>
      </c>
      <c r="D41" s="354">
        <v>1880.521</v>
      </c>
      <c r="E41" s="354">
        <v>140.81624011163402</v>
      </c>
      <c r="F41" s="354">
        <v>123.74926132946217</v>
      </c>
      <c r="G41" s="356"/>
    </row>
    <row r="42" spans="1:7">
      <c r="A42" s="355"/>
      <c r="B42" s="356" t="s">
        <v>106</v>
      </c>
      <c r="C42" s="354">
        <v>723.995</v>
      </c>
      <c r="D42" s="354">
        <v>1865.6759999999999</v>
      </c>
      <c r="E42" s="354">
        <v>120.38733729306203</v>
      </c>
      <c r="F42" s="354">
        <v>182.94940952776929</v>
      </c>
    </row>
    <row r="43" spans="1:7">
      <c r="A43" s="355"/>
      <c r="B43" s="356" t="s">
        <v>110</v>
      </c>
      <c r="C43" s="354">
        <v>1122.4390000000001</v>
      </c>
      <c r="D43" s="354">
        <v>1829.1989999999998</v>
      </c>
      <c r="E43" s="354">
        <v>147.1190621616733</v>
      </c>
      <c r="F43" s="354">
        <v>179.47241439194514</v>
      </c>
    </row>
    <row r="44" spans="1:7">
      <c r="A44" s="355"/>
      <c r="B44" s="356" t="s">
        <v>68</v>
      </c>
      <c r="C44" s="354">
        <v>1214.6189999999999</v>
      </c>
      <c r="D44" s="354">
        <v>1812.684</v>
      </c>
      <c r="E44" s="354">
        <v>106.19229720088967</v>
      </c>
      <c r="F44" s="354">
        <v>99.680121154731268</v>
      </c>
      <c r="G44" s="356"/>
    </row>
    <row r="45" spans="1:7">
      <c r="A45" s="355"/>
      <c r="B45" s="356" t="s">
        <v>113</v>
      </c>
      <c r="C45" s="354">
        <v>1410.9380000000001</v>
      </c>
      <c r="D45" s="354">
        <v>1808.15</v>
      </c>
      <c r="E45" s="354">
        <v>159.23568029126403</v>
      </c>
      <c r="F45" s="354">
        <v>180.31444709486465</v>
      </c>
      <c r="G45" s="356"/>
    </row>
    <row r="46" spans="1:7">
      <c r="A46" s="355"/>
      <c r="B46" s="356" t="s">
        <v>49</v>
      </c>
      <c r="C46" s="354">
        <v>1247.8009999999999</v>
      </c>
      <c r="D46" s="354">
        <v>1755.9769999999999</v>
      </c>
      <c r="E46" s="354">
        <v>108.62571775791406</v>
      </c>
      <c r="F46" s="354">
        <v>115.378454171288</v>
      </c>
    </row>
    <row r="47" spans="1:7">
      <c r="A47" s="355"/>
    </row>
    <row r="48" spans="1:7">
      <c r="A48" s="355"/>
    </row>
    <row r="49" spans="1:1">
      <c r="A49" s="355"/>
    </row>
    <row r="50" spans="1:1">
      <c r="A50" s="355"/>
    </row>
    <row r="51" spans="1:1">
      <c r="A51" s="355"/>
    </row>
    <row r="52" spans="1:1">
      <c r="A52" s="355"/>
    </row>
    <row r="53" spans="1:1">
      <c r="A53" s="355"/>
    </row>
    <row r="54" spans="1:1">
      <c r="A54" s="355"/>
    </row>
    <row r="55" spans="1:1">
      <c r="A55" s="355"/>
    </row>
    <row r="56" spans="1:1">
      <c r="A56" s="355"/>
    </row>
    <row r="57" spans="1:1">
      <c r="A57" s="355"/>
    </row>
    <row r="58" spans="1:1">
      <c r="A58" s="355"/>
    </row>
    <row r="59" spans="1:1">
      <c r="A59" s="355"/>
    </row>
    <row r="60" spans="1:1">
      <c r="A60" s="355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J11" sqref="J11"/>
    </sheetView>
  </sheetViews>
  <sheetFormatPr defaultRowHeight="15"/>
  <cols>
    <col min="1" max="1" width="3.5703125" style="383" customWidth="1"/>
    <col min="2" max="2" width="43.85546875" style="383" customWidth="1"/>
    <col min="3" max="3" width="12.42578125" style="383" customWidth="1"/>
    <col min="4" max="4" width="14.42578125" style="383" customWidth="1"/>
    <col min="5" max="5" width="16" style="383" customWidth="1"/>
    <col min="6" max="247" width="8.85546875" style="383"/>
    <col min="248" max="248" width="4.28515625" style="383" customWidth="1"/>
    <col min="249" max="249" width="45.42578125" style="383" customWidth="1"/>
    <col min="250" max="251" width="20.85546875" style="383" customWidth="1"/>
    <col min="252" max="252" width="21.42578125" style="383" bestFit="1" customWidth="1"/>
    <col min="253" max="503" width="8.85546875" style="383"/>
    <col min="504" max="504" width="4.28515625" style="383" customWidth="1"/>
    <col min="505" max="505" width="45.42578125" style="383" customWidth="1"/>
    <col min="506" max="507" width="20.85546875" style="383" customWidth="1"/>
    <col min="508" max="508" width="21.42578125" style="383" bestFit="1" customWidth="1"/>
    <col min="509" max="759" width="8.85546875" style="383"/>
    <col min="760" max="760" width="4.28515625" style="383" customWidth="1"/>
    <col min="761" max="761" width="45.42578125" style="383" customWidth="1"/>
    <col min="762" max="763" width="20.85546875" style="383" customWidth="1"/>
    <col min="764" max="764" width="21.42578125" style="383" bestFit="1" customWidth="1"/>
    <col min="765" max="1015" width="8.85546875" style="383"/>
    <col min="1016" max="1016" width="4.28515625" style="383" customWidth="1"/>
    <col min="1017" max="1017" width="45.42578125" style="383" customWidth="1"/>
    <col min="1018" max="1019" width="20.85546875" style="383" customWidth="1"/>
    <col min="1020" max="1020" width="21.42578125" style="383" bestFit="1" customWidth="1"/>
    <col min="1021" max="1271" width="8.85546875" style="383"/>
    <col min="1272" max="1272" width="4.28515625" style="383" customWidth="1"/>
    <col min="1273" max="1273" width="45.42578125" style="383" customWidth="1"/>
    <col min="1274" max="1275" width="20.85546875" style="383" customWidth="1"/>
    <col min="1276" max="1276" width="21.42578125" style="383" bestFit="1" customWidth="1"/>
    <col min="1277" max="1527" width="8.85546875" style="383"/>
    <col min="1528" max="1528" width="4.28515625" style="383" customWidth="1"/>
    <col min="1529" max="1529" width="45.42578125" style="383" customWidth="1"/>
    <col min="1530" max="1531" width="20.85546875" style="383" customWidth="1"/>
    <col min="1532" max="1532" width="21.42578125" style="383" bestFit="1" customWidth="1"/>
    <col min="1533" max="1783" width="8.85546875" style="383"/>
    <col min="1784" max="1784" width="4.28515625" style="383" customWidth="1"/>
    <col min="1785" max="1785" width="45.42578125" style="383" customWidth="1"/>
    <col min="1786" max="1787" width="20.85546875" style="383" customWidth="1"/>
    <col min="1788" max="1788" width="21.42578125" style="383" bestFit="1" customWidth="1"/>
    <col min="1789" max="2039" width="8.85546875" style="383"/>
    <col min="2040" max="2040" width="4.28515625" style="383" customWidth="1"/>
    <col min="2041" max="2041" width="45.42578125" style="383" customWidth="1"/>
    <col min="2042" max="2043" width="20.85546875" style="383" customWidth="1"/>
    <col min="2044" max="2044" width="21.42578125" style="383" bestFit="1" customWidth="1"/>
    <col min="2045" max="2295" width="8.85546875" style="383"/>
    <col min="2296" max="2296" width="4.28515625" style="383" customWidth="1"/>
    <col min="2297" max="2297" width="45.42578125" style="383" customWidth="1"/>
    <col min="2298" max="2299" width="20.85546875" style="383" customWidth="1"/>
    <col min="2300" max="2300" width="21.42578125" style="383" bestFit="1" customWidth="1"/>
    <col min="2301" max="2551" width="8.85546875" style="383"/>
    <col min="2552" max="2552" width="4.28515625" style="383" customWidth="1"/>
    <col min="2553" max="2553" width="45.42578125" style="383" customWidth="1"/>
    <col min="2554" max="2555" width="20.85546875" style="383" customWidth="1"/>
    <col min="2556" max="2556" width="21.42578125" style="383" bestFit="1" customWidth="1"/>
    <col min="2557" max="2807" width="8.85546875" style="383"/>
    <col min="2808" max="2808" width="4.28515625" style="383" customWidth="1"/>
    <col min="2809" max="2809" width="45.42578125" style="383" customWidth="1"/>
    <col min="2810" max="2811" width="20.85546875" style="383" customWidth="1"/>
    <col min="2812" max="2812" width="21.42578125" style="383" bestFit="1" customWidth="1"/>
    <col min="2813" max="3063" width="8.85546875" style="383"/>
    <col min="3064" max="3064" width="4.28515625" style="383" customWidth="1"/>
    <col min="3065" max="3065" width="45.42578125" style="383" customWidth="1"/>
    <col min="3066" max="3067" width="20.85546875" style="383" customWidth="1"/>
    <col min="3068" max="3068" width="21.42578125" style="383" bestFit="1" customWidth="1"/>
    <col min="3069" max="3319" width="8.85546875" style="383"/>
    <col min="3320" max="3320" width="4.28515625" style="383" customWidth="1"/>
    <col min="3321" max="3321" width="45.42578125" style="383" customWidth="1"/>
    <col min="3322" max="3323" width="20.85546875" style="383" customWidth="1"/>
    <col min="3324" max="3324" width="21.42578125" style="383" bestFit="1" customWidth="1"/>
    <col min="3325" max="3575" width="8.85546875" style="383"/>
    <col min="3576" max="3576" width="4.28515625" style="383" customWidth="1"/>
    <col min="3577" max="3577" width="45.42578125" style="383" customWidth="1"/>
    <col min="3578" max="3579" width="20.85546875" style="383" customWidth="1"/>
    <col min="3580" max="3580" width="21.42578125" style="383" bestFit="1" customWidth="1"/>
    <col min="3581" max="3831" width="8.85546875" style="383"/>
    <col min="3832" max="3832" width="4.28515625" style="383" customWidth="1"/>
    <col min="3833" max="3833" width="45.42578125" style="383" customWidth="1"/>
    <col min="3834" max="3835" width="20.85546875" style="383" customWidth="1"/>
    <col min="3836" max="3836" width="21.42578125" style="383" bestFit="1" customWidth="1"/>
    <col min="3837" max="4087" width="8.85546875" style="383"/>
    <col min="4088" max="4088" width="4.28515625" style="383" customWidth="1"/>
    <col min="4089" max="4089" width="45.42578125" style="383" customWidth="1"/>
    <col min="4090" max="4091" width="20.85546875" style="383" customWidth="1"/>
    <col min="4092" max="4092" width="21.42578125" style="383" bestFit="1" customWidth="1"/>
    <col min="4093" max="4343" width="8.85546875" style="383"/>
    <col min="4344" max="4344" width="4.28515625" style="383" customWidth="1"/>
    <col min="4345" max="4345" width="45.42578125" style="383" customWidth="1"/>
    <col min="4346" max="4347" width="20.85546875" style="383" customWidth="1"/>
    <col min="4348" max="4348" width="21.42578125" style="383" bestFit="1" customWidth="1"/>
    <col min="4349" max="4599" width="8.85546875" style="383"/>
    <col min="4600" max="4600" width="4.28515625" style="383" customWidth="1"/>
    <col min="4601" max="4601" width="45.42578125" style="383" customWidth="1"/>
    <col min="4602" max="4603" width="20.85546875" style="383" customWidth="1"/>
    <col min="4604" max="4604" width="21.42578125" style="383" bestFit="1" customWidth="1"/>
    <col min="4605" max="4855" width="8.85546875" style="383"/>
    <col min="4856" max="4856" width="4.28515625" style="383" customWidth="1"/>
    <col min="4857" max="4857" width="45.42578125" style="383" customWidth="1"/>
    <col min="4858" max="4859" width="20.85546875" style="383" customWidth="1"/>
    <col min="4860" max="4860" width="21.42578125" style="383" bestFit="1" customWidth="1"/>
    <col min="4861" max="5111" width="8.85546875" style="383"/>
    <col min="5112" max="5112" width="4.28515625" style="383" customWidth="1"/>
    <col min="5113" max="5113" width="45.42578125" style="383" customWidth="1"/>
    <col min="5114" max="5115" width="20.85546875" style="383" customWidth="1"/>
    <col min="5116" max="5116" width="21.42578125" style="383" bestFit="1" customWidth="1"/>
    <col min="5117" max="5367" width="8.85546875" style="383"/>
    <col min="5368" max="5368" width="4.28515625" style="383" customWidth="1"/>
    <col min="5369" max="5369" width="45.42578125" style="383" customWidth="1"/>
    <col min="5370" max="5371" width="20.85546875" style="383" customWidth="1"/>
    <col min="5372" max="5372" width="21.42578125" style="383" bestFit="1" customWidth="1"/>
    <col min="5373" max="5623" width="8.85546875" style="383"/>
    <col min="5624" max="5624" width="4.28515625" style="383" customWidth="1"/>
    <col min="5625" max="5625" width="45.42578125" style="383" customWidth="1"/>
    <col min="5626" max="5627" width="20.85546875" style="383" customWidth="1"/>
    <col min="5628" max="5628" width="21.42578125" style="383" bestFit="1" customWidth="1"/>
    <col min="5629" max="5879" width="8.85546875" style="383"/>
    <col min="5880" max="5880" width="4.28515625" style="383" customWidth="1"/>
    <col min="5881" max="5881" width="45.42578125" style="383" customWidth="1"/>
    <col min="5882" max="5883" width="20.85546875" style="383" customWidth="1"/>
    <col min="5884" max="5884" width="21.42578125" style="383" bestFit="1" customWidth="1"/>
    <col min="5885" max="6135" width="8.85546875" style="383"/>
    <col min="6136" max="6136" width="4.28515625" style="383" customWidth="1"/>
    <col min="6137" max="6137" width="45.42578125" style="383" customWidth="1"/>
    <col min="6138" max="6139" width="20.85546875" style="383" customWidth="1"/>
    <col min="6140" max="6140" width="21.42578125" style="383" bestFit="1" customWidth="1"/>
    <col min="6141" max="6391" width="8.85546875" style="383"/>
    <col min="6392" max="6392" width="4.28515625" style="383" customWidth="1"/>
    <col min="6393" max="6393" width="45.42578125" style="383" customWidth="1"/>
    <col min="6394" max="6395" width="20.85546875" style="383" customWidth="1"/>
    <col min="6396" max="6396" width="21.42578125" style="383" bestFit="1" customWidth="1"/>
    <col min="6397" max="6647" width="8.85546875" style="383"/>
    <col min="6648" max="6648" width="4.28515625" style="383" customWidth="1"/>
    <col min="6649" max="6649" width="45.42578125" style="383" customWidth="1"/>
    <col min="6650" max="6651" width="20.85546875" style="383" customWidth="1"/>
    <col min="6652" max="6652" width="21.42578125" style="383" bestFit="1" customWidth="1"/>
    <col min="6653" max="6903" width="8.85546875" style="383"/>
    <col min="6904" max="6904" width="4.28515625" style="383" customWidth="1"/>
    <col min="6905" max="6905" width="45.42578125" style="383" customWidth="1"/>
    <col min="6906" max="6907" width="20.85546875" style="383" customWidth="1"/>
    <col min="6908" max="6908" width="21.42578125" style="383" bestFit="1" customWidth="1"/>
    <col min="6909" max="7159" width="8.85546875" style="383"/>
    <col min="7160" max="7160" width="4.28515625" style="383" customWidth="1"/>
    <col min="7161" max="7161" width="45.42578125" style="383" customWidth="1"/>
    <col min="7162" max="7163" width="20.85546875" style="383" customWidth="1"/>
    <col min="7164" max="7164" width="21.42578125" style="383" bestFit="1" customWidth="1"/>
    <col min="7165" max="7415" width="8.85546875" style="383"/>
    <col min="7416" max="7416" width="4.28515625" style="383" customWidth="1"/>
    <col min="7417" max="7417" width="45.42578125" style="383" customWidth="1"/>
    <col min="7418" max="7419" width="20.85546875" style="383" customWidth="1"/>
    <col min="7420" max="7420" width="21.42578125" style="383" bestFit="1" customWidth="1"/>
    <col min="7421" max="7671" width="8.85546875" style="383"/>
    <col min="7672" max="7672" width="4.28515625" style="383" customWidth="1"/>
    <col min="7673" max="7673" width="45.42578125" style="383" customWidth="1"/>
    <col min="7674" max="7675" width="20.85546875" style="383" customWidth="1"/>
    <col min="7676" max="7676" width="21.42578125" style="383" bestFit="1" customWidth="1"/>
    <col min="7677" max="7927" width="8.85546875" style="383"/>
    <col min="7928" max="7928" width="4.28515625" style="383" customWidth="1"/>
    <col min="7929" max="7929" width="45.42578125" style="383" customWidth="1"/>
    <col min="7930" max="7931" width="20.85546875" style="383" customWidth="1"/>
    <col min="7932" max="7932" width="21.42578125" style="383" bestFit="1" customWidth="1"/>
    <col min="7933" max="8183" width="8.85546875" style="383"/>
    <col min="8184" max="8184" width="4.28515625" style="383" customWidth="1"/>
    <col min="8185" max="8185" width="45.42578125" style="383" customWidth="1"/>
    <col min="8186" max="8187" width="20.85546875" style="383" customWidth="1"/>
    <col min="8188" max="8188" width="21.42578125" style="383" bestFit="1" customWidth="1"/>
    <col min="8189" max="8439" width="8.85546875" style="383"/>
    <col min="8440" max="8440" width="4.28515625" style="383" customWidth="1"/>
    <col min="8441" max="8441" width="45.42578125" style="383" customWidth="1"/>
    <col min="8442" max="8443" width="20.85546875" style="383" customWidth="1"/>
    <col min="8444" max="8444" width="21.42578125" style="383" bestFit="1" customWidth="1"/>
    <col min="8445" max="8695" width="8.85546875" style="383"/>
    <col min="8696" max="8696" width="4.28515625" style="383" customWidth="1"/>
    <col min="8697" max="8697" width="45.42578125" style="383" customWidth="1"/>
    <col min="8698" max="8699" width="20.85546875" style="383" customWidth="1"/>
    <col min="8700" max="8700" width="21.42578125" style="383" bestFit="1" customWidth="1"/>
    <col min="8701" max="8951" width="8.85546875" style="383"/>
    <col min="8952" max="8952" width="4.28515625" style="383" customWidth="1"/>
    <col min="8953" max="8953" width="45.42578125" style="383" customWidth="1"/>
    <col min="8954" max="8955" width="20.85546875" style="383" customWidth="1"/>
    <col min="8956" max="8956" width="21.42578125" style="383" bestFit="1" customWidth="1"/>
    <col min="8957" max="9207" width="8.85546875" style="383"/>
    <col min="9208" max="9208" width="4.28515625" style="383" customWidth="1"/>
    <col min="9209" max="9209" width="45.42578125" style="383" customWidth="1"/>
    <col min="9210" max="9211" width="20.85546875" style="383" customWidth="1"/>
    <col min="9212" max="9212" width="21.42578125" style="383" bestFit="1" customWidth="1"/>
    <col min="9213" max="9463" width="8.85546875" style="383"/>
    <col min="9464" max="9464" width="4.28515625" style="383" customWidth="1"/>
    <col min="9465" max="9465" width="45.42578125" style="383" customWidth="1"/>
    <col min="9466" max="9467" width="20.85546875" style="383" customWidth="1"/>
    <col min="9468" max="9468" width="21.42578125" style="383" bestFit="1" customWidth="1"/>
    <col min="9469" max="9719" width="8.85546875" style="383"/>
    <col min="9720" max="9720" width="4.28515625" style="383" customWidth="1"/>
    <col min="9721" max="9721" width="45.42578125" style="383" customWidth="1"/>
    <col min="9722" max="9723" width="20.85546875" style="383" customWidth="1"/>
    <col min="9724" max="9724" width="21.42578125" style="383" bestFit="1" customWidth="1"/>
    <col min="9725" max="9975" width="8.85546875" style="383"/>
    <col min="9976" max="9976" width="4.28515625" style="383" customWidth="1"/>
    <col min="9977" max="9977" width="45.42578125" style="383" customWidth="1"/>
    <col min="9978" max="9979" width="20.85546875" style="383" customWidth="1"/>
    <col min="9980" max="9980" width="21.42578125" style="383" bestFit="1" customWidth="1"/>
    <col min="9981" max="10231" width="8.85546875" style="383"/>
    <col min="10232" max="10232" width="4.28515625" style="383" customWidth="1"/>
    <col min="10233" max="10233" width="45.42578125" style="383" customWidth="1"/>
    <col min="10234" max="10235" width="20.85546875" style="383" customWidth="1"/>
    <col min="10236" max="10236" width="21.42578125" style="383" bestFit="1" customWidth="1"/>
    <col min="10237" max="10487" width="8.85546875" style="383"/>
    <col min="10488" max="10488" width="4.28515625" style="383" customWidth="1"/>
    <col min="10489" max="10489" width="45.42578125" style="383" customWidth="1"/>
    <col min="10490" max="10491" width="20.85546875" style="383" customWidth="1"/>
    <col min="10492" max="10492" width="21.42578125" style="383" bestFit="1" customWidth="1"/>
    <col min="10493" max="10743" width="8.85546875" style="383"/>
    <col min="10744" max="10744" width="4.28515625" style="383" customWidth="1"/>
    <col min="10745" max="10745" width="45.42578125" style="383" customWidth="1"/>
    <col min="10746" max="10747" width="20.85546875" style="383" customWidth="1"/>
    <col min="10748" max="10748" width="21.42578125" style="383" bestFit="1" customWidth="1"/>
    <col min="10749" max="10999" width="8.85546875" style="383"/>
    <col min="11000" max="11000" width="4.28515625" style="383" customWidth="1"/>
    <col min="11001" max="11001" width="45.42578125" style="383" customWidth="1"/>
    <col min="11002" max="11003" width="20.85546875" style="383" customWidth="1"/>
    <col min="11004" max="11004" width="21.42578125" style="383" bestFit="1" customWidth="1"/>
    <col min="11005" max="11255" width="8.85546875" style="383"/>
    <col min="11256" max="11256" width="4.28515625" style="383" customWidth="1"/>
    <col min="11257" max="11257" width="45.42578125" style="383" customWidth="1"/>
    <col min="11258" max="11259" width="20.85546875" style="383" customWidth="1"/>
    <col min="11260" max="11260" width="21.42578125" style="383" bestFit="1" customWidth="1"/>
    <col min="11261" max="11511" width="8.85546875" style="383"/>
    <col min="11512" max="11512" width="4.28515625" style="383" customWidth="1"/>
    <col min="11513" max="11513" width="45.42578125" style="383" customWidth="1"/>
    <col min="11514" max="11515" width="20.85546875" style="383" customWidth="1"/>
    <col min="11516" max="11516" width="21.42578125" style="383" bestFit="1" customWidth="1"/>
    <col min="11517" max="11767" width="8.85546875" style="383"/>
    <col min="11768" max="11768" width="4.28515625" style="383" customWidth="1"/>
    <col min="11769" max="11769" width="45.42578125" style="383" customWidth="1"/>
    <col min="11770" max="11771" width="20.85546875" style="383" customWidth="1"/>
    <col min="11772" max="11772" width="21.42578125" style="383" bestFit="1" customWidth="1"/>
    <col min="11773" max="12023" width="8.85546875" style="383"/>
    <col min="12024" max="12024" width="4.28515625" style="383" customWidth="1"/>
    <col min="12025" max="12025" width="45.42578125" style="383" customWidth="1"/>
    <col min="12026" max="12027" width="20.85546875" style="383" customWidth="1"/>
    <col min="12028" max="12028" width="21.42578125" style="383" bestFit="1" customWidth="1"/>
    <col min="12029" max="12279" width="8.85546875" style="383"/>
    <col min="12280" max="12280" width="4.28515625" style="383" customWidth="1"/>
    <col min="12281" max="12281" width="45.42578125" style="383" customWidth="1"/>
    <col min="12282" max="12283" width="20.85546875" style="383" customWidth="1"/>
    <col min="12284" max="12284" width="21.42578125" style="383" bestFit="1" customWidth="1"/>
    <col min="12285" max="12535" width="8.85546875" style="383"/>
    <col min="12536" max="12536" width="4.28515625" style="383" customWidth="1"/>
    <col min="12537" max="12537" width="45.42578125" style="383" customWidth="1"/>
    <col min="12538" max="12539" width="20.85546875" style="383" customWidth="1"/>
    <col min="12540" max="12540" width="21.42578125" style="383" bestFit="1" customWidth="1"/>
    <col min="12541" max="12791" width="8.85546875" style="383"/>
    <col min="12792" max="12792" width="4.28515625" style="383" customWidth="1"/>
    <col min="12793" max="12793" width="45.42578125" style="383" customWidth="1"/>
    <col min="12794" max="12795" width="20.85546875" style="383" customWidth="1"/>
    <col min="12796" max="12796" width="21.42578125" style="383" bestFit="1" customWidth="1"/>
    <col min="12797" max="13047" width="8.85546875" style="383"/>
    <col min="13048" max="13048" width="4.28515625" style="383" customWidth="1"/>
    <col min="13049" max="13049" width="45.42578125" style="383" customWidth="1"/>
    <col min="13050" max="13051" width="20.85546875" style="383" customWidth="1"/>
    <col min="13052" max="13052" width="21.42578125" style="383" bestFit="1" customWidth="1"/>
    <col min="13053" max="13303" width="8.85546875" style="383"/>
    <col min="13304" max="13304" width="4.28515625" style="383" customWidth="1"/>
    <col min="13305" max="13305" width="45.42578125" style="383" customWidth="1"/>
    <col min="13306" max="13307" width="20.85546875" style="383" customWidth="1"/>
    <col min="13308" max="13308" width="21.42578125" style="383" bestFit="1" customWidth="1"/>
    <col min="13309" max="13559" width="8.85546875" style="383"/>
    <col min="13560" max="13560" width="4.28515625" style="383" customWidth="1"/>
    <col min="13561" max="13561" width="45.42578125" style="383" customWidth="1"/>
    <col min="13562" max="13563" width="20.85546875" style="383" customWidth="1"/>
    <col min="13564" max="13564" width="21.42578125" style="383" bestFit="1" customWidth="1"/>
    <col min="13565" max="13815" width="8.85546875" style="383"/>
    <col min="13816" max="13816" width="4.28515625" style="383" customWidth="1"/>
    <col min="13817" max="13817" width="45.42578125" style="383" customWidth="1"/>
    <col min="13818" max="13819" width="20.85546875" style="383" customWidth="1"/>
    <col min="13820" max="13820" width="21.42578125" style="383" bestFit="1" customWidth="1"/>
    <col min="13821" max="14071" width="8.85546875" style="383"/>
    <col min="14072" max="14072" width="4.28515625" style="383" customWidth="1"/>
    <col min="14073" max="14073" width="45.42578125" style="383" customWidth="1"/>
    <col min="14074" max="14075" width="20.85546875" style="383" customWidth="1"/>
    <col min="14076" max="14076" width="21.42578125" style="383" bestFit="1" customWidth="1"/>
    <col min="14077" max="14327" width="8.85546875" style="383"/>
    <col min="14328" max="14328" width="4.28515625" style="383" customWidth="1"/>
    <col min="14329" max="14329" width="45.42578125" style="383" customWidth="1"/>
    <col min="14330" max="14331" width="20.85546875" style="383" customWidth="1"/>
    <col min="14332" max="14332" width="21.42578125" style="383" bestFit="1" customWidth="1"/>
    <col min="14333" max="14583" width="8.85546875" style="383"/>
    <col min="14584" max="14584" width="4.28515625" style="383" customWidth="1"/>
    <col min="14585" max="14585" width="45.42578125" style="383" customWidth="1"/>
    <col min="14586" max="14587" width="20.85546875" style="383" customWidth="1"/>
    <col min="14588" max="14588" width="21.42578125" style="383" bestFit="1" customWidth="1"/>
    <col min="14589" max="14839" width="8.85546875" style="383"/>
    <col min="14840" max="14840" width="4.28515625" style="383" customWidth="1"/>
    <col min="14841" max="14841" width="45.42578125" style="383" customWidth="1"/>
    <col min="14842" max="14843" width="20.85546875" style="383" customWidth="1"/>
    <col min="14844" max="14844" width="21.42578125" style="383" bestFit="1" customWidth="1"/>
    <col min="14845" max="15095" width="8.85546875" style="383"/>
    <col min="15096" max="15096" width="4.28515625" style="383" customWidth="1"/>
    <col min="15097" max="15097" width="45.42578125" style="383" customWidth="1"/>
    <col min="15098" max="15099" width="20.85546875" style="383" customWidth="1"/>
    <col min="15100" max="15100" width="21.42578125" style="383" bestFit="1" customWidth="1"/>
    <col min="15101" max="15351" width="8.85546875" style="383"/>
    <col min="15352" max="15352" width="4.28515625" style="383" customWidth="1"/>
    <col min="15353" max="15353" width="45.42578125" style="383" customWidth="1"/>
    <col min="15354" max="15355" width="20.85546875" style="383" customWidth="1"/>
    <col min="15356" max="15356" width="21.42578125" style="383" bestFit="1" customWidth="1"/>
    <col min="15357" max="15607" width="8.85546875" style="383"/>
    <col min="15608" max="15608" width="4.28515625" style="383" customWidth="1"/>
    <col min="15609" max="15609" width="45.42578125" style="383" customWidth="1"/>
    <col min="15610" max="15611" width="20.85546875" style="383" customWidth="1"/>
    <col min="15612" max="15612" width="21.42578125" style="383" bestFit="1" customWidth="1"/>
    <col min="15613" max="15863" width="8.85546875" style="383"/>
    <col min="15864" max="15864" width="4.28515625" style="383" customWidth="1"/>
    <col min="15865" max="15865" width="45.42578125" style="383" customWidth="1"/>
    <col min="15866" max="15867" width="20.85546875" style="383" customWidth="1"/>
    <col min="15868" max="15868" width="21.42578125" style="383" bestFit="1" customWidth="1"/>
    <col min="15869" max="16119" width="8.85546875" style="383"/>
    <col min="16120" max="16120" width="4.28515625" style="383" customWidth="1"/>
    <col min="16121" max="16121" width="45.42578125" style="383" customWidth="1"/>
    <col min="16122" max="16123" width="20.85546875" style="383" customWidth="1"/>
    <col min="16124" max="16124" width="21.42578125" style="383" bestFit="1" customWidth="1"/>
    <col min="16125" max="16384" width="8.85546875" style="383"/>
  </cols>
  <sheetData>
    <row r="1" spans="1:7" ht="15.75">
      <c r="A1" s="379" t="s">
        <v>401</v>
      </c>
      <c r="B1" s="380"/>
      <c r="C1" s="381"/>
      <c r="D1" s="381"/>
      <c r="E1" s="381"/>
      <c r="F1" s="382"/>
      <c r="G1" s="382"/>
    </row>
    <row r="2" spans="1:7">
      <c r="A2" s="382"/>
      <c r="B2" s="382"/>
      <c r="C2" s="381"/>
      <c r="D2" s="381"/>
      <c r="E2" s="381"/>
      <c r="F2" s="382"/>
      <c r="G2" s="382"/>
    </row>
    <row r="3" spans="1:7">
      <c r="A3" s="384"/>
      <c r="B3" s="384"/>
      <c r="C3" s="385"/>
      <c r="D3" s="385"/>
      <c r="E3" s="386" t="s">
        <v>402</v>
      </c>
    </row>
    <row r="4" spans="1:7">
      <c r="A4" s="387"/>
      <c r="B4" s="388"/>
      <c r="C4" s="389" t="s">
        <v>403</v>
      </c>
      <c r="D4" s="389" t="s">
        <v>404</v>
      </c>
      <c r="E4" s="389" t="s">
        <v>404</v>
      </c>
    </row>
    <row r="5" spans="1:7">
      <c r="A5" s="384"/>
      <c r="B5" s="390"/>
      <c r="C5" s="391" t="s">
        <v>405</v>
      </c>
      <c r="D5" s="391" t="s">
        <v>406</v>
      </c>
      <c r="E5" s="391" t="s">
        <v>407</v>
      </c>
    </row>
    <row r="6" spans="1:7">
      <c r="A6" s="384"/>
      <c r="B6" s="384"/>
      <c r="C6" s="385"/>
      <c r="D6" s="385"/>
      <c r="E6" s="385"/>
    </row>
    <row r="7" spans="1:7">
      <c r="A7" s="392" t="s">
        <v>340</v>
      </c>
      <c r="B7" s="393"/>
      <c r="C7" s="394">
        <v>1293</v>
      </c>
      <c r="D7" s="395">
        <v>6492.1288241400016</v>
      </c>
      <c r="E7" s="395">
        <v>2925.9808055907024</v>
      </c>
      <c r="G7" s="396"/>
    </row>
    <row r="8" spans="1:7" ht="15.75">
      <c r="A8" s="392" t="s">
        <v>408</v>
      </c>
      <c r="B8" s="384"/>
      <c r="C8" s="397"/>
      <c r="D8" s="398"/>
      <c r="E8" s="398"/>
    </row>
    <row r="9" spans="1:7" ht="18.75">
      <c r="A9" s="392"/>
      <c r="B9" s="399" t="s">
        <v>68</v>
      </c>
      <c r="C9" s="397">
        <v>37</v>
      </c>
      <c r="D9" s="400">
        <v>1067.946001</v>
      </c>
      <c r="E9" s="400">
        <v>171.064956</v>
      </c>
      <c r="F9" s="401"/>
      <c r="G9" s="401"/>
    </row>
    <row r="10" spans="1:7" ht="18.75">
      <c r="A10" s="392"/>
      <c r="B10" s="399" t="s">
        <v>77</v>
      </c>
      <c r="C10" s="397">
        <v>8</v>
      </c>
      <c r="D10" s="400">
        <v>613.14800000000002</v>
      </c>
      <c r="E10" s="400">
        <v>107.78995999999999</v>
      </c>
      <c r="F10" s="401"/>
      <c r="G10" s="401"/>
    </row>
    <row r="11" spans="1:7">
      <c r="A11" s="392"/>
      <c r="B11" s="399" t="s">
        <v>98</v>
      </c>
      <c r="C11" s="397">
        <v>13</v>
      </c>
      <c r="D11" s="400">
        <v>585.28192979999994</v>
      </c>
      <c r="E11" s="400">
        <v>-29.717030749999999</v>
      </c>
    </row>
    <row r="12" spans="1:7">
      <c r="A12" s="392"/>
      <c r="B12" s="399" t="s">
        <v>50</v>
      </c>
      <c r="C12" s="397">
        <v>139</v>
      </c>
      <c r="D12" s="400">
        <v>557.42897148999987</v>
      </c>
      <c r="E12" s="400">
        <v>259.17815596328126</v>
      </c>
    </row>
    <row r="13" spans="1:7" ht="18.75">
      <c r="A13" s="392"/>
      <c r="B13" s="399" t="s">
        <v>105</v>
      </c>
      <c r="C13" s="397">
        <v>42</v>
      </c>
      <c r="D13" s="400">
        <v>443.38109033000001</v>
      </c>
      <c r="E13" s="400">
        <v>56.917761749999997</v>
      </c>
      <c r="F13" s="401"/>
      <c r="G13" s="401"/>
    </row>
    <row r="14" spans="1:7" ht="18.75">
      <c r="A14" s="392"/>
      <c r="B14" s="399" t="s">
        <v>51</v>
      </c>
      <c r="C14" s="397">
        <v>9</v>
      </c>
      <c r="D14" s="400">
        <v>440.922529</v>
      </c>
      <c r="E14" s="400">
        <v>0</v>
      </c>
      <c r="F14" s="401"/>
      <c r="G14" s="401"/>
    </row>
    <row r="15" spans="1:7">
      <c r="A15" s="392"/>
      <c r="B15" s="399" t="s">
        <v>306</v>
      </c>
      <c r="C15" s="397">
        <v>39</v>
      </c>
      <c r="D15" s="400">
        <v>344.44200992000003</v>
      </c>
      <c r="E15" s="400">
        <v>53.74125484812501</v>
      </c>
    </row>
    <row r="16" spans="1:7">
      <c r="A16" s="392"/>
      <c r="B16" s="399" t="s">
        <v>53</v>
      </c>
      <c r="C16" s="397">
        <v>42</v>
      </c>
      <c r="D16" s="400">
        <v>318.86929400000002</v>
      </c>
      <c r="E16" s="400">
        <v>477.79977100000002</v>
      </c>
    </row>
    <row r="17" spans="1:5">
      <c r="A17" s="392"/>
      <c r="B17" s="399" t="s">
        <v>54</v>
      </c>
      <c r="C17" s="397">
        <v>19</v>
      </c>
      <c r="D17" s="400">
        <v>236.339811</v>
      </c>
      <c r="E17" s="400">
        <v>146.95319012499999</v>
      </c>
    </row>
    <row r="18" spans="1:5">
      <c r="A18" s="392"/>
      <c r="B18" s="399" t="s">
        <v>103</v>
      </c>
      <c r="C18" s="397">
        <v>514</v>
      </c>
      <c r="D18" s="400">
        <v>231.13661926</v>
      </c>
      <c r="E18" s="400">
        <v>458.01140449609375</v>
      </c>
    </row>
    <row r="19" spans="1:5">
      <c r="A19" s="392"/>
      <c r="B19" s="399" t="s">
        <v>85</v>
      </c>
      <c r="C19" s="397">
        <v>2</v>
      </c>
      <c r="D19" s="400">
        <v>165.08500000000001</v>
      </c>
      <c r="E19" s="400">
        <v>18.892332</v>
      </c>
    </row>
    <row r="20" spans="1:5">
      <c r="A20" s="392"/>
      <c r="B20" s="399" t="s">
        <v>52</v>
      </c>
      <c r="C20" s="397">
        <v>33</v>
      </c>
      <c r="D20" s="400">
        <v>160.69962799999999</v>
      </c>
      <c r="E20" s="400">
        <v>40.422657000000001</v>
      </c>
    </row>
    <row r="21" spans="1:5">
      <c r="A21" s="392"/>
      <c r="B21" s="399" t="s">
        <v>76</v>
      </c>
      <c r="C21" s="397">
        <v>10</v>
      </c>
      <c r="D21" s="400">
        <v>152.42819900000001</v>
      </c>
      <c r="E21" s="400">
        <v>47.1</v>
      </c>
    </row>
    <row r="22" spans="1:5">
      <c r="A22" s="392"/>
      <c r="B22" s="399" t="s">
        <v>101</v>
      </c>
      <c r="C22" s="397">
        <v>36</v>
      </c>
      <c r="D22" s="400">
        <v>147.34037517000002</v>
      </c>
      <c r="E22" s="400">
        <v>395.51829600000002</v>
      </c>
    </row>
    <row r="23" spans="1:5">
      <c r="A23" s="392"/>
      <c r="B23" s="399" t="s">
        <v>99</v>
      </c>
      <c r="C23" s="397">
        <v>12</v>
      </c>
      <c r="D23" s="400">
        <v>138.220462</v>
      </c>
      <c r="E23" s="400">
        <v>338.16465712500002</v>
      </c>
    </row>
    <row r="24" spans="1:5">
      <c r="A24" s="392"/>
      <c r="B24" s="399" t="s">
        <v>57</v>
      </c>
      <c r="C24" s="397">
        <v>5</v>
      </c>
      <c r="D24" s="400">
        <v>138.02974800000001</v>
      </c>
      <c r="E24" s="400">
        <v>3.47</v>
      </c>
    </row>
    <row r="25" spans="1:5">
      <c r="A25" s="392"/>
      <c r="B25" s="399" t="s">
        <v>66</v>
      </c>
      <c r="C25" s="397">
        <v>14</v>
      </c>
      <c r="D25" s="400">
        <v>122.04868</v>
      </c>
      <c r="E25" s="400">
        <v>7.4488566562500003</v>
      </c>
    </row>
    <row r="26" spans="1:5">
      <c r="A26" s="392"/>
      <c r="B26" s="399" t="s">
        <v>49</v>
      </c>
      <c r="C26" s="397">
        <v>11</v>
      </c>
      <c r="D26" s="400">
        <v>115.17176000000001</v>
      </c>
      <c r="E26" s="400">
        <v>2.3993570000000002</v>
      </c>
    </row>
    <row r="27" spans="1:5">
      <c r="A27" s="392"/>
      <c r="B27" s="399" t="s">
        <v>56</v>
      </c>
      <c r="C27" s="397">
        <v>8</v>
      </c>
      <c r="D27" s="400">
        <v>104.273093</v>
      </c>
      <c r="E27" s="400">
        <v>28.575267</v>
      </c>
    </row>
    <row r="28" spans="1:5">
      <c r="A28" s="392"/>
      <c r="B28" s="399" t="s">
        <v>115</v>
      </c>
      <c r="C28" s="402">
        <v>1</v>
      </c>
      <c r="D28" s="400">
        <v>90.756311999999994</v>
      </c>
      <c r="E28" s="400">
        <v>0</v>
      </c>
    </row>
    <row r="29" spans="1:5">
      <c r="A29" s="392" t="s">
        <v>409</v>
      </c>
      <c r="B29" s="403"/>
      <c r="C29" s="404"/>
      <c r="D29" s="405"/>
      <c r="E29" s="405"/>
    </row>
    <row r="30" spans="1:5">
      <c r="A30" s="392"/>
      <c r="B30" s="399" t="s">
        <v>410</v>
      </c>
      <c r="C30" s="397">
        <v>163</v>
      </c>
      <c r="D30" s="400">
        <v>1792.2179378500002</v>
      </c>
      <c r="E30" s="400">
        <v>342.73615123437497</v>
      </c>
    </row>
    <row r="31" spans="1:5">
      <c r="A31" s="392"/>
      <c r="B31" s="399" t="s">
        <v>411</v>
      </c>
      <c r="C31" s="397">
        <v>233</v>
      </c>
      <c r="D31" s="400">
        <v>1292.8909080000001</v>
      </c>
      <c r="E31" s="400">
        <v>587.34000937500002</v>
      </c>
    </row>
    <row r="32" spans="1:5">
      <c r="A32" s="392"/>
      <c r="B32" s="399" t="s">
        <v>412</v>
      </c>
      <c r="C32" s="397">
        <v>114</v>
      </c>
      <c r="D32" s="400">
        <v>773.87942279999993</v>
      </c>
      <c r="E32" s="400">
        <v>66.520038999999997</v>
      </c>
    </row>
    <row r="33" spans="1:5">
      <c r="A33" s="392"/>
      <c r="B33" s="399" t="s">
        <v>413</v>
      </c>
      <c r="C33" s="397">
        <v>84</v>
      </c>
      <c r="D33" s="400">
        <v>543.77347795000003</v>
      </c>
      <c r="E33" s="400">
        <v>199.72446952000001</v>
      </c>
    </row>
    <row r="34" spans="1:5">
      <c r="A34" s="392"/>
      <c r="B34" s="399" t="s">
        <v>414</v>
      </c>
      <c r="C34" s="397">
        <v>135</v>
      </c>
      <c r="D34" s="400">
        <v>385.97699019999999</v>
      </c>
      <c r="E34" s="400">
        <v>188.88051673437499</v>
      </c>
    </row>
    <row r="35" spans="1:5">
      <c r="A35" s="392"/>
      <c r="B35" s="399" t="s">
        <v>415</v>
      </c>
      <c r="C35" s="397">
        <v>16</v>
      </c>
      <c r="D35" s="400">
        <v>333.19780406000001</v>
      </c>
      <c r="E35" s="400">
        <v>25.155107999999998</v>
      </c>
    </row>
    <row r="36" spans="1:5">
      <c r="A36" s="392"/>
      <c r="B36" s="399" t="s">
        <v>416</v>
      </c>
      <c r="C36" s="397">
        <v>223</v>
      </c>
      <c r="D36" s="400">
        <v>326.78354519000004</v>
      </c>
      <c r="E36" s="400">
        <v>680.39925548281258</v>
      </c>
    </row>
    <row r="37" spans="1:5">
      <c r="A37" s="392"/>
      <c r="B37" s="399" t="s">
        <v>417</v>
      </c>
      <c r="C37" s="397">
        <v>12</v>
      </c>
      <c r="D37" s="400">
        <v>190.149136</v>
      </c>
      <c r="E37" s="400">
        <v>74.750401999999994</v>
      </c>
    </row>
    <row r="38" spans="1:5">
      <c r="A38" s="392"/>
      <c r="B38" s="399" t="s">
        <v>418</v>
      </c>
      <c r="C38" s="397">
        <v>9</v>
      </c>
      <c r="D38" s="400">
        <v>165.442701</v>
      </c>
      <c r="E38" s="400">
        <v>0</v>
      </c>
    </row>
    <row r="39" spans="1:5">
      <c r="A39" s="392"/>
      <c r="B39" s="399" t="s">
        <v>419</v>
      </c>
      <c r="C39" s="397">
        <v>18</v>
      </c>
      <c r="D39" s="400">
        <v>159.36504443999999</v>
      </c>
      <c r="E39" s="400">
        <v>8.4670860000000001</v>
      </c>
    </row>
    <row r="40" spans="1:5">
      <c r="A40" s="392"/>
      <c r="B40" s="399" t="s">
        <v>420</v>
      </c>
      <c r="C40" s="397">
        <v>5</v>
      </c>
      <c r="D40" s="400">
        <v>154.60834199999999</v>
      </c>
      <c r="E40" s="400">
        <v>9.4619999999999997</v>
      </c>
    </row>
    <row r="41" spans="1:5">
      <c r="A41" s="392"/>
      <c r="B41" s="399" t="s">
        <v>421</v>
      </c>
      <c r="C41" s="397">
        <v>14</v>
      </c>
      <c r="D41" s="400">
        <v>81</v>
      </c>
      <c r="E41" s="400">
        <v>54.311720000000001</v>
      </c>
    </row>
    <row r="42" spans="1:5">
      <c r="A42" s="392"/>
      <c r="B42" s="399" t="s">
        <v>422</v>
      </c>
      <c r="C42" s="397">
        <v>2</v>
      </c>
      <c r="D42" s="400">
        <v>60.01</v>
      </c>
      <c r="E42" s="400">
        <v>0</v>
      </c>
    </row>
    <row r="43" spans="1:5">
      <c r="A43" s="392"/>
      <c r="B43" s="399" t="s">
        <v>423</v>
      </c>
      <c r="C43" s="397">
        <v>10</v>
      </c>
      <c r="D43" s="400">
        <v>45.15</v>
      </c>
      <c r="E43" s="400">
        <v>44.6</v>
      </c>
    </row>
    <row r="44" spans="1:5">
      <c r="A44" s="392"/>
      <c r="B44" s="399" t="s">
        <v>424</v>
      </c>
      <c r="C44" s="397">
        <v>9</v>
      </c>
      <c r="D44" s="400">
        <v>39.623238999999998</v>
      </c>
      <c r="E44" s="400">
        <v>29.875</v>
      </c>
    </row>
    <row r="45" spans="1:5">
      <c r="A45" s="392"/>
      <c r="B45" s="399" t="s">
        <v>425</v>
      </c>
      <c r="C45" s="397">
        <v>14</v>
      </c>
      <c r="D45" s="400">
        <v>38.884867999999997</v>
      </c>
      <c r="E45" s="400">
        <v>46.816613250000003</v>
      </c>
    </row>
    <row r="46" spans="1:5">
      <c r="A46" s="392"/>
      <c r="B46" s="399"/>
      <c r="C46" s="397"/>
      <c r="D46" s="400"/>
      <c r="E46" s="400"/>
    </row>
    <row r="47" spans="1:5" ht="15.75">
      <c r="A47" s="392"/>
      <c r="B47" s="406"/>
      <c r="C47" s="407"/>
      <c r="D47" s="408"/>
      <c r="E47" s="408"/>
    </row>
    <row r="48" spans="1:5" ht="15.75">
      <c r="A48" s="392"/>
      <c r="B48" s="406"/>
      <c r="C48" s="409"/>
      <c r="D48" s="408"/>
      <c r="E48" s="408"/>
    </row>
    <row r="49" spans="1:5" ht="15.75">
      <c r="A49" s="392"/>
      <c r="B49" s="406"/>
      <c r="C49" s="409"/>
      <c r="D49" s="408"/>
      <c r="E49" s="408"/>
    </row>
    <row r="50" spans="1:5" ht="15.75">
      <c r="A50" s="392"/>
      <c r="B50" s="406"/>
      <c r="C50" s="409"/>
      <c r="D50" s="408"/>
      <c r="E50" s="408"/>
    </row>
    <row r="51" spans="1:5" ht="15.75">
      <c r="A51" s="392"/>
      <c r="B51" s="406"/>
      <c r="C51" s="409"/>
      <c r="D51" s="408"/>
      <c r="E51" s="408"/>
    </row>
    <row r="52" spans="1:5" ht="15.75">
      <c r="A52" s="392"/>
      <c r="B52" s="406"/>
      <c r="C52" s="409"/>
      <c r="D52" s="408"/>
      <c r="E52" s="408"/>
    </row>
    <row r="53" spans="1:5" ht="18.75">
      <c r="A53" s="222"/>
      <c r="B53" s="406"/>
      <c r="C53" s="409"/>
      <c r="D53" s="408"/>
      <c r="E53" s="408"/>
    </row>
    <row r="54" spans="1:5" ht="18.75">
      <c r="A54" s="222"/>
      <c r="B54" s="406"/>
      <c r="C54" s="409"/>
      <c r="D54" s="408"/>
      <c r="E54" s="408"/>
    </row>
    <row r="55" spans="1:5" ht="18.75">
      <c r="A55" s="222"/>
      <c r="B55" s="222"/>
      <c r="C55" s="410"/>
      <c r="D55" s="410"/>
    </row>
    <row r="56" spans="1:5" ht="18.75">
      <c r="A56" s="222"/>
      <c r="B56" s="222"/>
      <c r="C56" s="410"/>
      <c r="D56" s="410"/>
    </row>
    <row r="57" spans="1:5" ht="18.75">
      <c r="A57" s="222"/>
      <c r="B57" s="411"/>
      <c r="C57" s="410"/>
      <c r="D57" s="410"/>
    </row>
    <row r="58" spans="1:5" ht="18.75">
      <c r="A58" s="222"/>
      <c r="B58" s="399"/>
      <c r="C58" s="410"/>
      <c r="D58" s="410"/>
    </row>
    <row r="59" spans="1:5" ht="18.75">
      <c r="A59" s="222"/>
      <c r="B59" s="411"/>
      <c r="C59" s="410"/>
      <c r="D59" s="410"/>
    </row>
    <row r="60" spans="1:5" ht="18.75">
      <c r="A60" s="222"/>
      <c r="B60" s="222"/>
      <c r="C60" s="410"/>
      <c r="D60" s="410"/>
    </row>
    <row r="61" spans="1:5" ht="18.75">
      <c r="A61" s="222"/>
      <c r="B61" s="222"/>
      <c r="C61" s="410"/>
      <c r="D61" s="410"/>
    </row>
    <row r="62" spans="1:5" ht="18.75">
      <c r="A62" s="222"/>
      <c r="B62" s="222"/>
      <c r="C62" s="410"/>
      <c r="D62" s="410"/>
    </row>
    <row r="63" spans="1:5" ht="18.75">
      <c r="A63" s="222"/>
      <c r="B63" s="222"/>
      <c r="C63" s="410"/>
      <c r="D63" s="410"/>
    </row>
    <row r="64" spans="1:5" ht="18.75">
      <c r="A64" s="222"/>
      <c r="B64" s="222"/>
      <c r="C64" s="410"/>
      <c r="D64" s="410"/>
    </row>
    <row r="65" spans="1:4" ht="18.75">
      <c r="A65" s="222"/>
      <c r="B65" s="222"/>
      <c r="C65" s="410"/>
      <c r="D65" s="410"/>
    </row>
    <row r="66" spans="1:4" ht="18.75">
      <c r="A66" s="222"/>
      <c r="B66" s="222"/>
      <c r="C66" s="410"/>
      <c r="D66" s="410"/>
    </row>
    <row r="67" spans="1:4" ht="18.75">
      <c r="A67" s="222"/>
      <c r="B67" s="222"/>
      <c r="C67" s="410"/>
      <c r="D67" s="410"/>
    </row>
    <row r="68" spans="1:4" ht="18.75">
      <c r="A68" s="222"/>
      <c r="B68" s="222"/>
      <c r="C68" s="410"/>
      <c r="D68" s="410"/>
    </row>
    <row r="69" spans="1:4" ht="18.75">
      <c r="A69" s="222"/>
      <c r="B69" s="222"/>
      <c r="C69" s="410"/>
      <c r="D69" s="410"/>
    </row>
    <row r="70" spans="1:4" ht="18.75">
      <c r="A70" s="222"/>
      <c r="B70" s="222"/>
      <c r="C70" s="410"/>
      <c r="D70" s="410"/>
    </row>
    <row r="71" spans="1:4" ht="18.75">
      <c r="A71" s="222"/>
      <c r="B71" s="222"/>
      <c r="C71" s="410"/>
      <c r="D71" s="410"/>
    </row>
    <row r="72" spans="1:4" ht="18.75">
      <c r="A72" s="222"/>
      <c r="B72" s="222"/>
      <c r="C72" s="410"/>
      <c r="D72" s="410"/>
    </row>
    <row r="73" spans="1:4" ht="18.75">
      <c r="A73" s="222"/>
      <c r="B73" s="222"/>
      <c r="C73" s="410"/>
      <c r="D73" s="410"/>
    </row>
    <row r="74" spans="1:4" ht="18.75">
      <c r="A74" s="222"/>
      <c r="B74" s="222"/>
      <c r="C74" s="410"/>
      <c r="D74" s="410"/>
    </row>
  </sheetData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1" sqref="J11"/>
    </sheetView>
  </sheetViews>
  <sheetFormatPr defaultColWidth="9.7109375" defaultRowHeight="12.75"/>
  <cols>
    <col min="1" max="1" width="2.85546875" style="413" customWidth="1"/>
    <col min="2" max="2" width="21.7109375" style="413" customWidth="1"/>
    <col min="3" max="4" width="10.42578125" style="413" customWidth="1"/>
    <col min="5" max="8" width="10" style="413" customWidth="1"/>
    <col min="9" max="9" width="9.7109375" style="413"/>
    <col min="10" max="10" width="12" style="413" customWidth="1"/>
    <col min="11" max="11" width="13.42578125" style="413" customWidth="1"/>
    <col min="12" max="16384" width="9.7109375" style="413"/>
  </cols>
  <sheetData>
    <row r="1" spans="1:11" ht="20.100000000000001" customHeight="1">
      <c r="A1" s="412" t="s">
        <v>426</v>
      </c>
      <c r="B1" s="412"/>
      <c r="C1" s="412"/>
      <c r="D1" s="412"/>
      <c r="E1" s="412"/>
      <c r="F1" s="412"/>
      <c r="G1" s="412"/>
      <c r="H1" s="412"/>
    </row>
    <row r="2" spans="1:11" ht="20.100000000000001" customHeight="1">
      <c r="A2" s="414"/>
      <c r="B2" s="415"/>
      <c r="C2" s="415"/>
      <c r="D2" s="415"/>
      <c r="E2" s="415"/>
      <c r="F2" s="416"/>
      <c r="G2" s="416"/>
      <c r="H2" s="416"/>
    </row>
    <row r="3" spans="1:11" s="420" customFormat="1" ht="20.100000000000001" customHeight="1">
      <c r="A3" s="417"/>
      <c r="B3" s="417"/>
      <c r="C3" s="418"/>
      <c r="D3" s="418"/>
      <c r="E3" s="418"/>
      <c r="F3" s="418"/>
      <c r="G3" s="418"/>
      <c r="H3" s="419" t="s">
        <v>377</v>
      </c>
    </row>
    <row r="4" spans="1:11" s="420" customFormat="1" ht="16.350000000000001" customHeight="1">
      <c r="A4" s="421"/>
      <c r="B4" s="421"/>
      <c r="C4" s="422" t="s">
        <v>19</v>
      </c>
      <c r="D4" s="422" t="s">
        <v>119</v>
      </c>
      <c r="E4" s="963" t="s">
        <v>427</v>
      </c>
      <c r="F4" s="963"/>
      <c r="G4" s="423" t="s">
        <v>428</v>
      </c>
      <c r="H4" s="423" t="s">
        <v>124</v>
      </c>
    </row>
    <row r="5" spans="1:11" s="420" customFormat="1" ht="16.350000000000001" customHeight="1">
      <c r="A5" s="421"/>
      <c r="B5" s="421"/>
      <c r="C5" s="424" t="s">
        <v>220</v>
      </c>
      <c r="D5" s="424" t="s">
        <v>221</v>
      </c>
      <c r="E5" s="964" t="s">
        <v>158</v>
      </c>
      <c r="F5" s="964"/>
      <c r="G5" s="425" t="s">
        <v>158</v>
      </c>
      <c r="H5" s="425" t="s">
        <v>158</v>
      </c>
    </row>
    <row r="6" spans="1:11" s="429" customFormat="1" ht="16.350000000000001" customHeight="1">
      <c r="A6" s="421"/>
      <c r="B6" s="421"/>
      <c r="C6" s="424" t="s">
        <v>128</v>
      </c>
      <c r="D6" s="424" t="s">
        <v>128</v>
      </c>
      <c r="E6" s="424" t="s">
        <v>429</v>
      </c>
      <c r="F6" s="424" t="s">
        <v>430</v>
      </c>
      <c r="G6" s="426" t="s">
        <v>164</v>
      </c>
      <c r="H6" s="426" t="s">
        <v>164</v>
      </c>
      <c r="I6" s="427"/>
      <c r="J6" s="428"/>
      <c r="K6" s="428"/>
    </row>
    <row r="7" spans="1:11" s="432" customFormat="1" ht="16.350000000000001" customHeight="1">
      <c r="A7" s="421"/>
      <c r="B7" s="421"/>
      <c r="C7" s="424">
        <v>2023</v>
      </c>
      <c r="D7" s="424">
        <v>2023</v>
      </c>
      <c r="E7" s="424" t="s">
        <v>431</v>
      </c>
      <c r="F7" s="424" t="s">
        <v>432</v>
      </c>
      <c r="G7" s="430" t="s">
        <v>165</v>
      </c>
      <c r="H7" s="430" t="s">
        <v>165</v>
      </c>
      <c r="I7" s="431"/>
      <c r="J7" s="428"/>
      <c r="K7" s="428"/>
    </row>
    <row r="8" spans="1:11" s="432" customFormat="1" ht="16.350000000000001" customHeight="1">
      <c r="A8" s="421"/>
      <c r="B8" s="421"/>
      <c r="C8" s="424"/>
      <c r="D8" s="424"/>
      <c r="E8" s="424"/>
      <c r="F8" s="424"/>
      <c r="G8" s="430" t="s">
        <v>128</v>
      </c>
      <c r="H8" s="430" t="s">
        <v>128</v>
      </c>
      <c r="I8" s="431"/>
      <c r="J8" s="428"/>
      <c r="K8" s="428"/>
    </row>
    <row r="9" spans="1:11" s="429" customFormat="1" ht="16.350000000000001" customHeight="1">
      <c r="A9" s="421"/>
      <c r="B9" s="421"/>
      <c r="C9" s="433"/>
      <c r="D9" s="433"/>
      <c r="E9" s="433"/>
      <c r="F9" s="433"/>
      <c r="G9" s="434" t="s">
        <v>433</v>
      </c>
      <c r="H9" s="434" t="s">
        <v>433</v>
      </c>
      <c r="I9" s="431"/>
      <c r="J9" s="428"/>
      <c r="K9" s="428"/>
    </row>
    <row r="10" spans="1:11" s="437" customFormat="1" ht="20.100000000000001" customHeight="1">
      <c r="A10" s="435"/>
      <c r="B10" s="421"/>
      <c r="C10" s="436"/>
      <c r="D10" s="436"/>
      <c r="E10" s="421"/>
      <c r="F10" s="421"/>
      <c r="G10" s="421"/>
      <c r="H10" s="436"/>
      <c r="I10" s="431"/>
      <c r="J10" s="428"/>
      <c r="K10" s="428"/>
    </row>
    <row r="11" spans="1:11" ht="20.100000000000001" customHeight="1">
      <c r="A11" s="965" t="s">
        <v>340</v>
      </c>
      <c r="B11" s="965"/>
      <c r="C11" s="438">
        <v>503058.6532954789</v>
      </c>
      <c r="D11" s="438">
        <v>505650.71132555092</v>
      </c>
      <c r="E11" s="438">
        <v>3016763.9974479405</v>
      </c>
      <c r="F11" s="427">
        <v>100</v>
      </c>
      <c r="G11" s="427">
        <v>106.53796259636989</v>
      </c>
      <c r="H11" s="427">
        <v>110.9163804212285</v>
      </c>
      <c r="I11" s="439"/>
      <c r="J11" s="439"/>
    </row>
    <row r="12" spans="1:11" ht="20.100000000000001" customHeight="1">
      <c r="A12" s="435"/>
      <c r="B12" s="421" t="s">
        <v>434</v>
      </c>
      <c r="C12" s="440">
        <v>395990.98501137772</v>
      </c>
      <c r="D12" s="440">
        <v>396958.44083561294</v>
      </c>
      <c r="E12" s="440">
        <v>2377224.5425217357</v>
      </c>
      <c r="F12" s="431">
        <v>78.800481062912809</v>
      </c>
      <c r="G12" s="431">
        <v>105.96804990724382</v>
      </c>
      <c r="H12" s="431">
        <v>109.30103695585689</v>
      </c>
      <c r="I12" s="439"/>
      <c r="J12" s="439"/>
    </row>
    <row r="13" spans="1:11" ht="20.100000000000001" customHeight="1">
      <c r="A13" s="441"/>
      <c r="B13" s="442" t="s">
        <v>435</v>
      </c>
      <c r="C13" s="440">
        <v>53676.937473002115</v>
      </c>
      <c r="D13" s="440">
        <v>54571.176344104759</v>
      </c>
      <c r="E13" s="440">
        <v>321672.16952097695</v>
      </c>
      <c r="F13" s="431">
        <v>10.66282181148736</v>
      </c>
      <c r="G13" s="431">
        <v>106.50781172991977</v>
      </c>
      <c r="H13" s="431">
        <v>118.7036124354363</v>
      </c>
      <c r="I13" s="439"/>
      <c r="J13" s="439"/>
    </row>
    <row r="14" spans="1:11" ht="20.100000000000001" customHeight="1">
      <c r="A14" s="435"/>
      <c r="B14" s="421" t="s">
        <v>436</v>
      </c>
      <c r="C14" s="440">
        <v>2583.96160623066</v>
      </c>
      <c r="D14" s="440">
        <v>2793.2624963353433</v>
      </c>
      <c r="E14" s="440">
        <v>14444.787546171005</v>
      </c>
      <c r="F14" s="431">
        <v>0.47881728760985964</v>
      </c>
      <c r="G14" s="431">
        <v>107.8414194147381</v>
      </c>
      <c r="H14" s="431">
        <v>165.94080523367293</v>
      </c>
      <c r="I14" s="439"/>
      <c r="J14" s="439"/>
    </row>
    <row r="15" spans="1:11" ht="20.100000000000001" customHeight="1">
      <c r="A15" s="435"/>
      <c r="B15" s="421" t="s">
        <v>437</v>
      </c>
      <c r="C15" s="440">
        <v>50806.76920486844</v>
      </c>
      <c r="D15" s="440">
        <v>51327.831649497937</v>
      </c>
      <c r="E15" s="440">
        <v>303422.49785905727</v>
      </c>
      <c r="F15" s="431">
        <v>10</v>
      </c>
      <c r="G15" s="431">
        <v>111.12019427534653</v>
      </c>
      <c r="H15" s="431">
        <v>114.40033423325002</v>
      </c>
      <c r="I15" s="439"/>
      <c r="J15" s="439"/>
    </row>
    <row r="16" spans="1:11" ht="20.100000000000001" customHeight="1">
      <c r="A16" s="435"/>
      <c r="B16" s="421"/>
      <c r="C16" s="421"/>
      <c r="D16" s="421"/>
      <c r="E16" s="421"/>
      <c r="F16" s="421"/>
      <c r="G16" s="421"/>
      <c r="H16" s="421"/>
    </row>
    <row r="17" spans="1:8" ht="20.100000000000001" customHeight="1">
      <c r="A17" s="435"/>
      <c r="B17" s="421"/>
      <c r="C17" s="421"/>
      <c r="D17" s="421"/>
      <c r="E17" s="421"/>
      <c r="F17" s="421"/>
      <c r="G17" s="421"/>
      <c r="H17" s="421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J11" sqref="J11"/>
    </sheetView>
  </sheetViews>
  <sheetFormatPr defaultColWidth="8.85546875" defaultRowHeight="18.75"/>
  <cols>
    <col min="1" max="1" width="3.7109375" style="222" customWidth="1"/>
    <col min="2" max="2" width="23" style="222" customWidth="1"/>
    <col min="3" max="4" width="13.28515625" style="222" customWidth="1"/>
    <col min="5" max="6" width="15.7109375" style="222" customWidth="1"/>
    <col min="7" max="16384" width="8.85546875" style="222"/>
  </cols>
  <sheetData>
    <row r="1" spans="1:8">
      <c r="A1" s="412" t="s">
        <v>438</v>
      </c>
      <c r="B1" s="416"/>
      <c r="C1" s="418"/>
      <c r="D1" s="418"/>
      <c r="E1" s="443"/>
      <c r="F1" s="418"/>
    </row>
    <row r="2" spans="1:8">
      <c r="A2" s="412"/>
      <c r="B2" s="416"/>
      <c r="C2" s="418"/>
      <c r="D2" s="418"/>
      <c r="E2" s="443"/>
      <c r="F2" s="413"/>
    </row>
    <row r="3" spans="1:8">
      <c r="A3" s="418"/>
      <c r="B3" s="418"/>
      <c r="C3" s="418"/>
      <c r="D3" s="418"/>
      <c r="E3" s="418"/>
      <c r="F3" s="413"/>
    </row>
    <row r="4" spans="1:8">
      <c r="A4" s="418"/>
      <c r="B4" s="418"/>
      <c r="C4" s="417"/>
      <c r="D4" s="417"/>
      <c r="E4" s="417"/>
      <c r="F4" s="419" t="s">
        <v>377</v>
      </c>
    </row>
    <row r="5" spans="1:8">
      <c r="A5" s="329"/>
      <c r="B5" s="329"/>
      <c r="C5" s="444" t="s">
        <v>19</v>
      </c>
      <c r="D5" s="444" t="s">
        <v>119</v>
      </c>
      <c r="E5" s="966" t="s">
        <v>121</v>
      </c>
      <c r="F5" s="966"/>
      <c r="G5" s="445"/>
      <c r="H5" s="445"/>
    </row>
    <row r="6" spans="1:8">
      <c r="A6" s="446"/>
      <c r="B6" s="446"/>
      <c r="C6" s="444" t="s">
        <v>122</v>
      </c>
      <c r="D6" s="444" t="s">
        <v>123</v>
      </c>
      <c r="E6" s="444" t="s">
        <v>125</v>
      </c>
      <c r="F6" s="447" t="s">
        <v>126</v>
      </c>
      <c r="G6" s="445"/>
      <c r="H6" s="445"/>
    </row>
    <row r="7" spans="1:8">
      <c r="A7" s="446"/>
      <c r="B7" s="446"/>
      <c r="C7" s="448" t="s">
        <v>158</v>
      </c>
      <c r="D7" s="448" t="s">
        <v>158</v>
      </c>
      <c r="E7" s="448" t="s">
        <v>158</v>
      </c>
      <c r="F7" s="448" t="s">
        <v>158</v>
      </c>
      <c r="G7" s="445"/>
      <c r="H7" s="445"/>
    </row>
    <row r="8" spans="1:8" ht="13.5" customHeight="1">
      <c r="A8" s="418"/>
      <c r="B8" s="418"/>
      <c r="C8" s="449"/>
      <c r="D8" s="449"/>
      <c r="E8" s="450"/>
      <c r="F8" s="413"/>
      <c r="G8" s="445"/>
      <c r="H8" s="445"/>
    </row>
    <row r="9" spans="1:8" ht="24.75" customHeight="1">
      <c r="A9" s="965" t="s">
        <v>340</v>
      </c>
      <c r="B9" s="965"/>
      <c r="C9" s="451">
        <v>1496547.1430707481</v>
      </c>
      <c r="D9" s="451">
        <v>1520216.8543771929</v>
      </c>
      <c r="E9" s="452">
        <v>113.208413930779</v>
      </c>
      <c r="F9" s="452">
        <v>108.74891563199007</v>
      </c>
      <c r="G9" s="453"/>
      <c r="H9" s="445"/>
    </row>
    <row r="10" spans="1:8" ht="24.75" customHeight="1">
      <c r="A10" s="435"/>
      <c r="B10" s="421" t="s">
        <v>434</v>
      </c>
      <c r="C10" s="454">
        <v>1180303.4951768301</v>
      </c>
      <c r="D10" s="454">
        <v>1196921.0373449065</v>
      </c>
      <c r="E10" s="455">
        <v>110.75583099490846</v>
      </c>
      <c r="F10" s="455">
        <v>107.90338772616023</v>
      </c>
      <c r="G10" s="453"/>
      <c r="H10" s="445"/>
    </row>
    <row r="11" spans="1:8" ht="24.75" customHeight="1">
      <c r="A11" s="435"/>
      <c r="B11" s="421" t="s">
        <v>435</v>
      </c>
      <c r="C11" s="456">
        <v>159969.9744835413</v>
      </c>
      <c r="D11" s="456">
        <v>161702.19503743568</v>
      </c>
      <c r="E11" s="455">
        <v>127.50139337198181</v>
      </c>
      <c r="F11" s="455">
        <v>111.11841628063385</v>
      </c>
      <c r="G11" s="453"/>
    </row>
    <row r="12" spans="1:8" ht="24.75" customHeight="1">
      <c r="A12" s="435"/>
      <c r="B12" s="421" t="s">
        <v>436</v>
      </c>
      <c r="C12" s="456">
        <v>6744.9037374597356</v>
      </c>
      <c r="D12" s="456">
        <v>7699.883808711269</v>
      </c>
      <c r="E12" s="455">
        <v>218.83660832759043</v>
      </c>
      <c r="F12" s="455">
        <v>136.9447889363575</v>
      </c>
      <c r="G12" s="453"/>
      <c r="H12" s="457"/>
    </row>
    <row r="13" spans="1:8" ht="24.75" customHeight="1">
      <c r="A13" s="435"/>
      <c r="B13" s="421" t="s">
        <v>437</v>
      </c>
      <c r="C13" s="456">
        <v>149528.75967291783</v>
      </c>
      <c r="D13" s="456">
        <v>153893.73818613944</v>
      </c>
      <c r="E13" s="455">
        <v>117.08303258112525</v>
      </c>
      <c r="F13" s="455">
        <v>111.90891761899007</v>
      </c>
      <c r="G13" s="453"/>
      <c r="H13" s="457"/>
    </row>
    <row r="14" spans="1:8">
      <c r="C14" s="458"/>
      <c r="D14" s="458"/>
      <c r="E14" s="458"/>
      <c r="F14" s="457"/>
    </row>
    <row r="15" spans="1:8">
      <c r="C15" s="458"/>
      <c r="D15" s="458"/>
      <c r="E15" s="458"/>
      <c r="F15" s="457"/>
    </row>
    <row r="16" spans="1:8">
      <c r="C16" s="458"/>
      <c r="D16" s="458"/>
      <c r="E16" s="458"/>
      <c r="F16" s="457"/>
    </row>
  </sheetData>
  <mergeCells count="2">
    <mergeCell ref="E5:F5"/>
    <mergeCell ref="A9:B9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J11" sqref="J11"/>
    </sheetView>
  </sheetViews>
  <sheetFormatPr defaultColWidth="9.140625" defaultRowHeight="14.25"/>
  <cols>
    <col min="1" max="1" width="0.85546875" style="794" customWidth="1"/>
    <col min="2" max="2" width="32" style="793" customWidth="1"/>
    <col min="3" max="3" width="6.28515625" style="794" bestFit="1" customWidth="1"/>
    <col min="4" max="4" width="6" style="794" customWidth="1"/>
    <col min="5" max="5" width="0.5703125" style="794" customWidth="1"/>
    <col min="6" max="6" width="6.28515625" style="794" bestFit="1" customWidth="1"/>
    <col min="7" max="7" width="7" style="794" bestFit="1" customWidth="1"/>
    <col min="8" max="8" width="0.7109375" style="794" customWidth="1"/>
    <col min="9" max="10" width="8.42578125" style="794" customWidth="1"/>
    <col min="11" max="11" width="0.85546875" style="794" customWidth="1"/>
    <col min="12" max="13" width="8.140625" style="794" customWidth="1"/>
    <col min="14" max="16384" width="9.140625" style="794"/>
  </cols>
  <sheetData>
    <row r="1" spans="1:15" ht="16.5" customHeight="1">
      <c r="A1" s="792" t="s">
        <v>736</v>
      </c>
      <c r="C1" s="792"/>
      <c r="D1" s="792"/>
      <c r="E1" s="792"/>
      <c r="F1" s="792"/>
      <c r="G1" s="792"/>
      <c r="H1" s="792"/>
      <c r="I1" s="792"/>
      <c r="J1" s="792"/>
      <c r="K1" s="792"/>
      <c r="L1" s="792"/>
      <c r="M1" s="792"/>
    </row>
    <row r="2" spans="1:15" ht="6.75" customHeight="1">
      <c r="B2" s="795"/>
      <c r="C2" s="795"/>
      <c r="D2" s="795"/>
      <c r="E2" s="795"/>
      <c r="F2" s="795"/>
      <c r="G2" s="795"/>
      <c r="H2" s="795"/>
      <c r="I2" s="795"/>
      <c r="J2" s="795"/>
      <c r="K2" s="795"/>
      <c r="L2" s="795"/>
      <c r="M2" s="795"/>
    </row>
    <row r="3" spans="1:15" ht="16.5" customHeight="1">
      <c r="B3" s="796"/>
      <c r="C3" s="797"/>
      <c r="D3" s="797"/>
      <c r="E3" s="797"/>
      <c r="F3" s="797"/>
      <c r="G3" s="798"/>
      <c r="H3" s="798"/>
      <c r="I3" s="798"/>
      <c r="J3" s="799"/>
      <c r="K3" s="799"/>
      <c r="L3" s="799"/>
      <c r="M3" s="800" t="s">
        <v>667</v>
      </c>
    </row>
    <row r="4" spans="1:15" ht="16.5" customHeight="1">
      <c r="A4" s="801"/>
      <c r="B4" s="802"/>
      <c r="C4" s="968" t="s">
        <v>119</v>
      </c>
      <c r="D4" s="968"/>
      <c r="E4" s="803"/>
      <c r="F4" s="968" t="s">
        <v>119</v>
      </c>
      <c r="G4" s="968"/>
      <c r="H4" s="803"/>
      <c r="I4" s="968" t="s">
        <v>313</v>
      </c>
      <c r="J4" s="968"/>
      <c r="K4" s="803"/>
      <c r="L4" s="968" t="s">
        <v>326</v>
      </c>
      <c r="M4" s="968"/>
    </row>
    <row r="5" spans="1:15" ht="16.5" customHeight="1">
      <c r="B5" s="804"/>
      <c r="C5" s="969" t="s">
        <v>221</v>
      </c>
      <c r="D5" s="969"/>
      <c r="E5" s="805"/>
      <c r="F5" s="969" t="s">
        <v>124</v>
      </c>
      <c r="G5" s="969"/>
      <c r="H5" s="805"/>
      <c r="I5" s="969" t="s">
        <v>6</v>
      </c>
      <c r="J5" s="969"/>
      <c r="K5" s="805"/>
      <c r="L5" s="969" t="s">
        <v>6</v>
      </c>
      <c r="M5" s="969"/>
    </row>
    <row r="6" spans="1:15" ht="16.5" customHeight="1">
      <c r="B6" s="804"/>
      <c r="C6" s="967" t="s">
        <v>158</v>
      </c>
      <c r="D6" s="967"/>
      <c r="E6" s="806"/>
      <c r="F6" s="967" t="s">
        <v>158</v>
      </c>
      <c r="G6" s="967"/>
      <c r="H6" s="806"/>
      <c r="I6" s="967" t="s">
        <v>7</v>
      </c>
      <c r="J6" s="967"/>
      <c r="K6" s="806"/>
      <c r="L6" s="967" t="s">
        <v>7</v>
      </c>
      <c r="M6" s="967"/>
    </row>
    <row r="7" spans="1:15" ht="16.5" customHeight="1">
      <c r="B7" s="804"/>
      <c r="C7" s="807" t="s">
        <v>668</v>
      </c>
      <c r="D7" s="807" t="s">
        <v>669</v>
      </c>
      <c r="E7" s="807"/>
      <c r="F7" s="808" t="s">
        <v>668</v>
      </c>
      <c r="G7" s="807" t="s">
        <v>669</v>
      </c>
      <c r="H7" s="807"/>
      <c r="I7" s="808" t="s">
        <v>668</v>
      </c>
      <c r="J7" s="807" t="s">
        <v>669</v>
      </c>
      <c r="K7" s="807"/>
      <c r="L7" s="809" t="s">
        <v>668</v>
      </c>
      <c r="M7" s="809" t="s">
        <v>669</v>
      </c>
    </row>
    <row r="8" spans="1:15" ht="7.5" customHeight="1">
      <c r="B8" s="810"/>
      <c r="C8" s="797"/>
      <c r="D8" s="797"/>
      <c r="E8" s="797"/>
      <c r="F8" s="797"/>
      <c r="G8" s="797"/>
      <c r="H8" s="797"/>
      <c r="I8" s="811"/>
      <c r="J8" s="811"/>
      <c r="K8" s="811"/>
      <c r="L8" s="811"/>
      <c r="M8" s="811"/>
    </row>
    <row r="9" spans="1:15" s="813" customFormat="1" ht="16.5" customHeight="1">
      <c r="A9" s="812" t="s">
        <v>670</v>
      </c>
      <c r="C9" s="814"/>
      <c r="D9" s="815">
        <f>+[20]xnk!H7</f>
        <v>29300</v>
      </c>
      <c r="E9" s="815"/>
      <c r="F9" s="814"/>
      <c r="G9" s="815">
        <f>+[20]xnk!J7</f>
        <v>164450</v>
      </c>
      <c r="H9" s="815"/>
      <c r="I9" s="816"/>
      <c r="J9" s="816">
        <f>+[20]xnk!L7+100</f>
        <v>88.590816663880531</v>
      </c>
      <c r="K9" s="816"/>
      <c r="L9" s="816"/>
      <c r="M9" s="816">
        <f>+[20]xnk!N7+100</f>
        <v>87.860264587571621</v>
      </c>
      <c r="O9" s="817"/>
    </row>
    <row r="10" spans="1:15" ht="16.5" customHeight="1">
      <c r="B10" s="818" t="s">
        <v>671</v>
      </c>
      <c r="C10" s="797"/>
      <c r="D10" s="815">
        <f>+[20]xnk!H8</f>
        <v>8001.5714774281805</v>
      </c>
      <c r="E10" s="815"/>
      <c r="F10" s="814"/>
      <c r="G10" s="815">
        <f>+[20]xnk!J8</f>
        <v>43410.027935428196</v>
      </c>
      <c r="H10" s="815"/>
      <c r="I10" s="816"/>
      <c r="J10" s="816">
        <f>+[20]xnk!L8+100</f>
        <v>91.896694279725409</v>
      </c>
      <c r="K10" s="816"/>
      <c r="L10" s="816"/>
      <c r="M10" s="816">
        <f>+[20]xnk!N8+100</f>
        <v>88.142678327243758</v>
      </c>
    </row>
    <row r="11" spans="1:15" ht="16.5" customHeight="1">
      <c r="B11" s="818" t="s">
        <v>672</v>
      </c>
      <c r="C11" s="797"/>
      <c r="D11" s="815">
        <f>+[20]xnk!H10</f>
        <v>21298.428522571819</v>
      </c>
      <c r="E11" s="815"/>
      <c r="F11" s="815"/>
      <c r="G11" s="815">
        <f>+[20]xnk!J10</f>
        <v>121039.9720645718</v>
      </c>
      <c r="H11" s="815"/>
      <c r="I11" s="816"/>
      <c r="J11" s="816">
        <f>+[20]xnk!L10+100</f>
        <v>87.409481436450704</v>
      </c>
      <c r="K11" s="816"/>
      <c r="L11" s="816"/>
      <c r="M11" s="816">
        <f>+[20]xnk!N10+100</f>
        <v>87.759419540894285</v>
      </c>
    </row>
    <row r="12" spans="1:15" ht="16.5" customHeight="1">
      <c r="B12" s="819" t="s">
        <v>540</v>
      </c>
      <c r="C12" s="797"/>
      <c r="D12" s="820">
        <f>+[20]xnk!H26</f>
        <v>98.428522571819443</v>
      </c>
      <c r="E12" s="820"/>
      <c r="F12" s="797"/>
      <c r="G12" s="820">
        <f>+[20]xnk!J26</f>
        <v>932.13819257181956</v>
      </c>
      <c r="H12" s="820"/>
      <c r="I12" s="816"/>
      <c r="J12" s="811">
        <f>+[20]xnk!L26+100</f>
        <v>44.588956930280446</v>
      </c>
      <c r="K12" s="811"/>
      <c r="L12" s="816"/>
      <c r="M12" s="811">
        <f>+[20]xnk!N26+100</f>
        <v>85.551615681548839</v>
      </c>
    </row>
    <row r="13" spans="1:15" ht="16.5" customHeight="1">
      <c r="B13" s="821" t="s">
        <v>673</v>
      </c>
      <c r="C13" s="797"/>
      <c r="D13" s="820">
        <f>+[20]xnk!H11</f>
        <v>21200</v>
      </c>
      <c r="E13" s="820"/>
      <c r="F13" s="820"/>
      <c r="G13" s="820">
        <f>+[20]xnk!J11</f>
        <v>120107.83387199999</v>
      </c>
      <c r="H13" s="820"/>
      <c r="I13" s="816"/>
      <c r="J13" s="811">
        <f>+[20]xnk!L11+100</f>
        <v>87.800960953760949</v>
      </c>
      <c r="K13" s="811"/>
      <c r="L13" s="816"/>
      <c r="M13" s="811">
        <f>+[20]xnk!N11+100</f>
        <v>87.776999666452156</v>
      </c>
    </row>
    <row r="14" spans="1:15" ht="16.5" customHeight="1">
      <c r="A14" s="822" t="s">
        <v>674</v>
      </c>
      <c r="C14" s="797"/>
      <c r="D14" s="797"/>
      <c r="E14" s="797"/>
      <c r="F14" s="797"/>
      <c r="G14" s="797"/>
      <c r="H14" s="797"/>
      <c r="I14" s="811"/>
      <c r="J14" s="811"/>
      <c r="K14" s="811"/>
      <c r="L14" s="811"/>
      <c r="M14" s="811"/>
    </row>
    <row r="15" spans="1:15" ht="16.5" customHeight="1">
      <c r="B15" s="823" t="s">
        <v>675</v>
      </c>
      <c r="C15" s="820"/>
      <c r="D15" s="820">
        <f>+[20]xnk!H13</f>
        <v>750</v>
      </c>
      <c r="E15" s="820"/>
      <c r="F15" s="820"/>
      <c r="G15" s="820">
        <f>+[20]xnk!J13</f>
        <v>4129.0968190000003</v>
      </c>
      <c r="H15" s="820"/>
      <c r="I15" s="811"/>
      <c r="J15" s="811">
        <f>+[20]xnk!L13+100</f>
        <v>74.775851160801864</v>
      </c>
      <c r="K15" s="811"/>
      <c r="L15" s="811"/>
      <c r="M15" s="811">
        <f>+[20]xnk!N13+100</f>
        <v>72.5739089331435</v>
      </c>
    </row>
    <row r="16" spans="1:15" ht="16.5" customHeight="1">
      <c r="B16" s="823" t="s">
        <v>676</v>
      </c>
      <c r="C16" s="820"/>
      <c r="D16" s="820">
        <f>+[20]xnk!H14</f>
        <v>723.31239399999993</v>
      </c>
      <c r="E16" s="820"/>
      <c r="F16" s="820"/>
      <c r="G16" s="820">
        <f>+[20]xnk!J14</f>
        <v>2749.4856839999998</v>
      </c>
      <c r="H16" s="820"/>
      <c r="I16" s="811"/>
      <c r="J16" s="811">
        <f>+[20]xnk!L14+100</f>
        <v>282.1305782008954</v>
      </c>
      <c r="K16" s="811"/>
      <c r="L16" s="811"/>
      <c r="M16" s="811">
        <f>+[20]xnk!N14+100</f>
        <v>164.18160519100618</v>
      </c>
    </row>
    <row r="17" spans="2:13" ht="16.5" customHeight="1">
      <c r="B17" s="823" t="s">
        <v>531</v>
      </c>
      <c r="C17" s="820">
        <f>+[20]xnk!G15</f>
        <v>56</v>
      </c>
      <c r="D17" s="820">
        <f>+[20]xnk!H15</f>
        <v>325.220894977169</v>
      </c>
      <c r="E17" s="820"/>
      <c r="F17" s="820">
        <f>+[20]xnk!I15</f>
        <v>275.87400000000002</v>
      </c>
      <c r="G17" s="820">
        <f>+[20]xnk!J15</f>
        <v>1618.2582109771693</v>
      </c>
      <c r="H17" s="820"/>
      <c r="I17" s="811">
        <f>+[20]xnk!K15+100</f>
        <v>120.19746726765399</v>
      </c>
      <c r="J17" s="811">
        <f>+[20]xnk!L15+100</f>
        <v>113.80800736377599</v>
      </c>
      <c r="K17" s="811"/>
      <c r="L17" s="811">
        <f>+[20]xnk!M15+100</f>
        <v>110.48571840507506</v>
      </c>
      <c r="M17" s="811">
        <f>+[20]xnk!N15+100</f>
        <v>107.69148099851166</v>
      </c>
    </row>
    <row r="18" spans="2:13" ht="16.5" customHeight="1">
      <c r="B18" s="823" t="s">
        <v>532</v>
      </c>
      <c r="C18" s="820">
        <f>+[20]xnk!G16</f>
        <v>150</v>
      </c>
      <c r="D18" s="820">
        <f>+[20]xnk!H16</f>
        <v>392.30237038868842</v>
      </c>
      <c r="E18" s="820"/>
      <c r="F18" s="820">
        <f>+[20]xnk!I16</f>
        <v>1016.121</v>
      </c>
      <c r="G18" s="820">
        <f>+[20]xnk!J16</f>
        <v>2404.7196073886885</v>
      </c>
      <c r="H18" s="820"/>
      <c r="I18" s="811">
        <f>+[20]xnk!K16+100</f>
        <v>109.06156161614693</v>
      </c>
      <c r="J18" s="811">
        <f>+[20]xnk!L16+100</f>
        <v>124.30376974258645</v>
      </c>
      <c r="K18" s="811"/>
      <c r="L18" s="811">
        <f>+[20]xnk!M16+100</f>
        <v>97.826130907739568</v>
      </c>
      <c r="M18" s="811">
        <f>+[20]xnk!N16+100</f>
        <v>102.95904830923659</v>
      </c>
    </row>
    <row r="19" spans="2:13" ht="16.5" customHeight="1">
      <c r="B19" s="823" t="s">
        <v>533</v>
      </c>
      <c r="C19" s="820">
        <f>+[20]xnk!G17</f>
        <v>10</v>
      </c>
      <c r="D19" s="820">
        <f>+[20]xnk!H17</f>
        <v>17.613507635354001</v>
      </c>
      <c r="E19" s="820"/>
      <c r="F19" s="820">
        <f>+[20]xnk!I17</f>
        <v>48.643999999999998</v>
      </c>
      <c r="G19" s="820">
        <f>+[20]xnk!J17</f>
        <v>82.080576635354006</v>
      </c>
      <c r="H19" s="820"/>
      <c r="I19" s="811">
        <f>+[20]xnk!K17+100</f>
        <v>81.50623522699486</v>
      </c>
      <c r="J19" s="811">
        <f>+[20]xnk!L17+100</f>
        <v>77.972632033499323</v>
      </c>
      <c r="K19" s="811"/>
      <c r="L19" s="811">
        <f>+[20]xnk!M17+100</f>
        <v>84.991438655344723</v>
      </c>
      <c r="M19" s="811">
        <f>+[20]xnk!N17+100</f>
        <v>80.279167509075918</v>
      </c>
    </row>
    <row r="20" spans="2:13" ht="16.5" customHeight="1">
      <c r="B20" s="823" t="s">
        <v>534</v>
      </c>
      <c r="C20" s="820">
        <f>+[20]xnk!G18</f>
        <v>25</v>
      </c>
      <c r="D20" s="820">
        <f>+[20]xnk!H18</f>
        <v>91.674588674191696</v>
      </c>
      <c r="E20" s="820"/>
      <c r="F20" s="820">
        <f>+[20]xnk!I18</f>
        <v>156.47399999999999</v>
      </c>
      <c r="G20" s="820">
        <f>+[20]xnk!J18</f>
        <v>498.18144367419166</v>
      </c>
      <c r="H20" s="820"/>
      <c r="I20" s="811">
        <f>+[20]xnk!K18+100</f>
        <v>103.38695670154252</v>
      </c>
      <c r="J20" s="811">
        <f>+[20]xnk!L18+100</f>
        <v>91.751490185690827</v>
      </c>
      <c r="K20" s="811"/>
      <c r="L20" s="811">
        <f>+[20]xnk!M18+100</f>
        <v>126.64319533810853</v>
      </c>
      <c r="M20" s="811">
        <f>+[20]xnk!N18+100</f>
        <v>89.006865136927502</v>
      </c>
    </row>
    <row r="21" spans="2:13" ht="16.5" customHeight="1">
      <c r="B21" s="824" t="s">
        <v>535</v>
      </c>
      <c r="C21" s="820">
        <f>+[20]xnk!G19</f>
        <v>650</v>
      </c>
      <c r="D21" s="820">
        <f>+[20]xnk!H19</f>
        <v>383.15187782217578</v>
      </c>
      <c r="E21" s="820"/>
      <c r="F21" s="820">
        <f>+[20]xnk!I19</f>
        <v>4269.9920000000002</v>
      </c>
      <c r="G21" s="820">
        <f>+[20]xnk!J19</f>
        <v>2299.4488428221757</v>
      </c>
      <c r="H21" s="820"/>
      <c r="I21" s="811">
        <f>+[20]xnk!K19+100</f>
        <v>89.516760980607913</v>
      </c>
      <c r="J21" s="811">
        <f>+[20]xnk!L19+100</f>
        <v>108.13774185923251</v>
      </c>
      <c r="K21" s="811"/>
      <c r="L21" s="811">
        <f>+[20]xnk!M19+100</f>
        <v>122.23456656886928</v>
      </c>
      <c r="M21" s="811">
        <f>+[20]xnk!N19+100</f>
        <v>134.68519093757521</v>
      </c>
    </row>
    <row r="22" spans="2:13" ht="16.5" customHeight="1">
      <c r="B22" s="823" t="s">
        <v>677</v>
      </c>
      <c r="C22" s="820">
        <f>+[20]xnk!G20</f>
        <v>170</v>
      </c>
      <c r="D22" s="820">
        <f>+[20]xnk!H20</f>
        <v>76.078296098198592</v>
      </c>
      <c r="E22" s="820"/>
      <c r="F22" s="820">
        <f>+[20]xnk!I20</f>
        <v>1530.376</v>
      </c>
      <c r="G22" s="820">
        <f>+[20]xnk!J20</f>
        <v>604.64286709819862</v>
      </c>
      <c r="H22" s="820"/>
      <c r="I22" s="811">
        <f>+[20]xnk!K20+100</f>
        <v>59.796831471424149</v>
      </c>
      <c r="J22" s="811">
        <f>+[20]xnk!L20+100</f>
        <v>60.779067119966527</v>
      </c>
      <c r="K22" s="811"/>
      <c r="L22" s="811">
        <f>+[20]xnk!M20+100</f>
        <v>88.301128649676613</v>
      </c>
      <c r="M22" s="811">
        <f>+[20]xnk!N20+100</f>
        <v>80.197203422842762</v>
      </c>
    </row>
    <row r="23" spans="2:13" ht="16.5" customHeight="1">
      <c r="B23" s="823" t="s">
        <v>678</v>
      </c>
      <c r="C23" s="820">
        <f>+[20]xnk!G24</f>
        <v>2650</v>
      </c>
      <c r="D23" s="820">
        <f>+[20]xnk!H24</f>
        <v>115.75826610480378</v>
      </c>
      <c r="E23" s="820"/>
      <c r="F23" s="820">
        <f>+[20]xnk!I24</f>
        <v>15681.913</v>
      </c>
      <c r="G23" s="820">
        <f>+[20]xnk!J24</f>
        <v>680.13549310480369</v>
      </c>
      <c r="H23" s="820"/>
      <c r="I23" s="811">
        <f>+[20]xnk!K24+100</f>
        <v>197.91583423764689</v>
      </c>
      <c r="J23" s="811">
        <f>+[20]xnk!L24+100</f>
        <v>182.24077951481533</v>
      </c>
      <c r="K23" s="811"/>
      <c r="L23" s="811">
        <f>+[20]xnk!M24+100</f>
        <v>92.941217050712623</v>
      </c>
      <c r="M23" s="811">
        <f>+[20]xnk!N24+100</f>
        <v>92.261816791192146</v>
      </c>
    </row>
    <row r="24" spans="2:13" ht="16.5" customHeight="1">
      <c r="B24" s="823" t="s">
        <v>679</v>
      </c>
      <c r="C24" s="820">
        <f>+[20]xnk!G26</f>
        <v>150</v>
      </c>
      <c r="D24" s="820">
        <f>+[20]xnk!H26</f>
        <v>98.428522571819443</v>
      </c>
      <c r="E24" s="820"/>
      <c r="F24" s="820">
        <f>+[20]xnk!I26</f>
        <v>1368.702</v>
      </c>
      <c r="G24" s="820">
        <f>+[20]xnk!J26</f>
        <v>932.13819257181956</v>
      </c>
      <c r="H24" s="820"/>
      <c r="I24" s="811">
        <f>+[20]xnk!K26+100</f>
        <v>67.260652966419002</v>
      </c>
      <c r="J24" s="811">
        <f>+[20]xnk!L26+100</f>
        <v>44.588956930280446</v>
      </c>
      <c r="K24" s="811"/>
      <c r="L24" s="811">
        <f>+[20]xnk!M26+100</f>
        <v>109.75034179158931</v>
      </c>
      <c r="M24" s="811">
        <f>+[20]xnk!N26+100</f>
        <v>85.551615681548839</v>
      </c>
    </row>
    <row r="25" spans="2:13" ht="16.5" customHeight="1">
      <c r="B25" s="823" t="s">
        <v>680</v>
      </c>
      <c r="C25" s="820">
        <f>+[20]xnk!G27</f>
        <v>100</v>
      </c>
      <c r="D25" s="820">
        <f>+[20]xnk!H27</f>
        <v>79.13368278296808</v>
      </c>
      <c r="E25" s="820"/>
      <c r="F25" s="820">
        <f>+[20]xnk!I27</f>
        <v>1033.0329999999999</v>
      </c>
      <c r="G25" s="820">
        <f>+[20]xnk!J27</f>
        <v>873.70534478296815</v>
      </c>
      <c r="H25" s="820"/>
      <c r="I25" s="811">
        <f>+[20]xnk!K27+100</f>
        <v>68.546203568515367</v>
      </c>
      <c r="J25" s="811">
        <f>+[20]xnk!L27+100</f>
        <v>45.039739236182911</v>
      </c>
      <c r="K25" s="811"/>
      <c r="L25" s="811">
        <f>+[20]xnk!M27+100</f>
        <v>96.183329065896956</v>
      </c>
      <c r="M25" s="811">
        <f>+[20]xnk!N27+100</f>
        <v>85.375723276259095</v>
      </c>
    </row>
    <row r="26" spans="2:13" ht="16.5" customHeight="1">
      <c r="B26" s="823" t="s">
        <v>681</v>
      </c>
      <c r="C26" s="820"/>
      <c r="D26" s="820">
        <f>+[20]xnk!H28</f>
        <v>250</v>
      </c>
      <c r="E26" s="820"/>
      <c r="F26" s="820"/>
      <c r="G26" s="820">
        <f>+[20]xnk!J28</f>
        <v>1250.263694</v>
      </c>
      <c r="H26" s="820"/>
      <c r="I26" s="811"/>
      <c r="J26" s="811">
        <f>+[20]xnk!L28+100</f>
        <v>84.893277587607969</v>
      </c>
      <c r="K26" s="811"/>
      <c r="L26" s="811"/>
      <c r="M26" s="811">
        <f>+[20]xnk!N28+100</f>
        <v>76.210767438277102</v>
      </c>
    </row>
    <row r="27" spans="2:13" ht="16.5" customHeight="1">
      <c r="B27" s="823" t="s">
        <v>682</v>
      </c>
      <c r="C27" s="820"/>
      <c r="D27" s="820">
        <f>+[20]xnk!H29</f>
        <v>200</v>
      </c>
      <c r="E27" s="820"/>
      <c r="F27" s="820"/>
      <c r="G27" s="820">
        <f>+[20]xnk!J29</f>
        <v>1210.1552040000001</v>
      </c>
      <c r="H27" s="820"/>
      <c r="I27" s="811"/>
      <c r="J27" s="811">
        <f>+[20]xnk!L29+100</f>
        <v>97.513875456555695</v>
      </c>
      <c r="K27" s="811"/>
      <c r="L27" s="811"/>
      <c r="M27" s="811">
        <f>+[20]xnk!N29+100</f>
        <v>103.07434541398706</v>
      </c>
    </row>
    <row r="28" spans="2:13" ht="16.5" customHeight="1">
      <c r="B28" s="823" t="s">
        <v>570</v>
      </c>
      <c r="C28" s="820">
        <f>+[20]xnk!G31</f>
        <v>150</v>
      </c>
      <c r="D28" s="820">
        <f>+[20]xnk!H31</f>
        <v>176.57215914300559</v>
      </c>
      <c r="E28" s="820"/>
      <c r="F28" s="820">
        <f>+[20]xnk!I31</f>
        <v>887.45600000000002</v>
      </c>
      <c r="G28" s="820">
        <f>+[20]xnk!J31</f>
        <v>1040.4808251430054</v>
      </c>
      <c r="H28" s="820"/>
      <c r="I28" s="811">
        <f>+[20]xnk!K31+100</f>
        <v>115.61317373576996</v>
      </c>
      <c r="J28" s="811">
        <f>+[20]xnk!L31+100</f>
        <v>88.354750650803609</v>
      </c>
      <c r="K28" s="811"/>
      <c r="L28" s="811">
        <f>+[20]xnk!M31+100</f>
        <v>108.09333393421996</v>
      </c>
      <c r="M28" s="811">
        <f>+[20]xnk!N31+100</f>
        <v>81.77533954289035</v>
      </c>
    </row>
    <row r="29" spans="2:13" ht="16.5" customHeight="1">
      <c r="B29" s="823" t="s">
        <v>546</v>
      </c>
      <c r="C29" s="820"/>
      <c r="D29" s="820">
        <f>+[20]xnk!H32</f>
        <v>400</v>
      </c>
      <c r="E29" s="820"/>
      <c r="F29" s="820"/>
      <c r="G29" s="820">
        <f>+[20]xnk!J32</f>
        <v>2370.1561179999999</v>
      </c>
      <c r="H29" s="820"/>
      <c r="I29" s="811"/>
      <c r="J29" s="811">
        <f>+[20]xnk!L32+100</f>
        <v>80.58777272267244</v>
      </c>
      <c r="K29" s="811"/>
      <c r="L29" s="811"/>
      <c r="M29" s="811">
        <f>+[20]xnk!N32+100</f>
        <v>80.982479688785318</v>
      </c>
    </row>
    <row r="30" spans="2:13" ht="16.5" customHeight="1">
      <c r="B30" s="823" t="s">
        <v>537</v>
      </c>
      <c r="C30" s="820">
        <f>+[20]xnk!G33</f>
        <v>180</v>
      </c>
      <c r="D30" s="820">
        <f>+[20]xnk!H33</f>
        <v>238.8583776766728</v>
      </c>
      <c r="E30" s="820"/>
      <c r="F30" s="820">
        <f>+[20]xnk!I33</f>
        <v>766.36599999999999</v>
      </c>
      <c r="G30" s="820">
        <f>+[20]xnk!J33</f>
        <v>1049.8338866766728</v>
      </c>
      <c r="H30" s="820"/>
      <c r="I30" s="811">
        <f>+[20]xnk!K33+100</f>
        <v>95.808383233532936</v>
      </c>
      <c r="J30" s="811">
        <f>+[20]xnk!L33+100</f>
        <v>77.006738908094732</v>
      </c>
      <c r="K30" s="811"/>
      <c r="L30" s="811">
        <f>+[20]xnk!M33+100</f>
        <v>97.377526191066138</v>
      </c>
      <c r="M30" s="811">
        <f>+[20]xnk!N33+100</f>
        <v>77.096934500894534</v>
      </c>
    </row>
    <row r="31" spans="2:13" ht="16.5" customHeight="1">
      <c r="B31" s="823" t="s">
        <v>683</v>
      </c>
      <c r="C31" s="820"/>
      <c r="D31" s="820">
        <f>+[20]xnk!H35</f>
        <v>350</v>
      </c>
      <c r="E31" s="820"/>
      <c r="F31" s="820"/>
      <c r="G31" s="820">
        <f>+[20]xnk!J35</f>
        <v>1842.151071</v>
      </c>
      <c r="H31" s="820"/>
      <c r="I31" s="811"/>
      <c r="J31" s="811">
        <f>+[20]xnk!L35+100</f>
        <v>89.636614879180726</v>
      </c>
      <c r="K31" s="811"/>
      <c r="L31" s="811"/>
      <c r="M31" s="811">
        <f>+[20]xnk!N35+100</f>
        <v>90.59858764106194</v>
      </c>
    </row>
    <row r="32" spans="2:13" ht="16.5" customHeight="1">
      <c r="B32" s="823" t="s">
        <v>583</v>
      </c>
      <c r="C32" s="820"/>
      <c r="D32" s="820">
        <f>+[20]xnk!H37</f>
        <v>1050</v>
      </c>
      <c r="E32" s="820"/>
      <c r="F32" s="820"/>
      <c r="G32" s="820">
        <f>+[20]xnk!J37</f>
        <v>6010.1362349999999</v>
      </c>
      <c r="H32" s="820"/>
      <c r="I32" s="811"/>
      <c r="J32" s="811">
        <f>+[20]xnk!L37+100</f>
        <v>73.853475540127704</v>
      </c>
      <c r="K32" s="811"/>
      <c r="L32" s="811"/>
      <c r="M32" s="811">
        <f>+[20]xnk!N37+100</f>
        <v>71.177009553385972</v>
      </c>
    </row>
    <row r="33" spans="2:13" ht="16.5" customHeight="1">
      <c r="B33" s="823" t="s">
        <v>684</v>
      </c>
      <c r="C33" s="820"/>
      <c r="D33" s="820">
        <f>+[20]xnk!H38</f>
        <v>175</v>
      </c>
      <c r="E33" s="820"/>
      <c r="F33" s="820"/>
      <c r="G33" s="820">
        <f>+[20]xnk!J38</f>
        <v>1048.659641</v>
      </c>
      <c r="H33" s="820"/>
      <c r="I33" s="811"/>
      <c r="J33" s="811">
        <f>+[20]xnk!L38+100</f>
        <v>105.30855237351757</v>
      </c>
      <c r="K33" s="811"/>
      <c r="L33" s="811"/>
      <c r="M33" s="811">
        <f>+[20]xnk!N38+100</f>
        <v>110.67195788831883</v>
      </c>
    </row>
    <row r="34" spans="2:13" ht="16.5" customHeight="1">
      <c r="B34" s="823" t="s">
        <v>685</v>
      </c>
      <c r="C34" s="820">
        <f>+[20]xnk!G39</f>
        <v>150</v>
      </c>
      <c r="D34" s="820">
        <f>+[20]xnk!H39</f>
        <v>358.90221964124407</v>
      </c>
      <c r="E34" s="820"/>
      <c r="F34" s="820">
        <f>+[20]xnk!I39</f>
        <v>828.29300000000001</v>
      </c>
      <c r="G34" s="820">
        <f>+[20]xnk!J39</f>
        <v>2047.1747446412439</v>
      </c>
      <c r="H34" s="820"/>
      <c r="I34" s="811">
        <f>+[20]xnk!K39+100</f>
        <v>114.41909425844985</v>
      </c>
      <c r="J34" s="811">
        <f>+[20]xnk!L39+100</f>
        <v>89.230285112776826</v>
      </c>
      <c r="K34" s="811"/>
      <c r="L34" s="811">
        <f>+[20]xnk!M39+100</f>
        <v>97.00957806391466</v>
      </c>
      <c r="M34" s="811">
        <f>+[20]xnk!N39+100</f>
        <v>73.791948829567502</v>
      </c>
    </row>
    <row r="35" spans="2:13" ht="16.5" customHeight="1">
      <c r="B35" s="823" t="s">
        <v>686</v>
      </c>
      <c r="C35" s="820"/>
      <c r="D35" s="820">
        <f>+[20]xnk!H40</f>
        <v>3100</v>
      </c>
      <c r="E35" s="820"/>
      <c r="F35" s="820"/>
      <c r="G35" s="820">
        <f>+[20]xnk!J40</f>
        <v>15749.751801999999</v>
      </c>
      <c r="H35" s="820"/>
      <c r="I35" s="811"/>
      <c r="J35" s="811">
        <f>+[20]xnk!L40+100</f>
        <v>86.011284765462705</v>
      </c>
      <c r="K35" s="811"/>
      <c r="L35" s="811"/>
      <c r="M35" s="811">
        <f>+[20]xnk!N40+100</f>
        <v>84.742126487145029</v>
      </c>
    </row>
    <row r="36" spans="2:13" ht="16.5" customHeight="1">
      <c r="B36" s="823" t="s">
        <v>552</v>
      </c>
      <c r="C36" s="820"/>
      <c r="D36" s="820">
        <f>+[20]xnk!H42</f>
        <v>1950</v>
      </c>
      <c r="E36" s="820"/>
      <c r="F36" s="820"/>
      <c r="G36" s="820">
        <f>+[20]xnk!J42</f>
        <v>10001.119987</v>
      </c>
      <c r="H36" s="820"/>
      <c r="I36" s="811"/>
      <c r="J36" s="811">
        <f>+[20]xnk!L42+100</f>
        <v>82.461715049186296</v>
      </c>
      <c r="K36" s="811"/>
      <c r="L36" s="811"/>
      <c r="M36" s="811">
        <f>+[20]xnk!N42+100</f>
        <v>84.757646461969998</v>
      </c>
    </row>
    <row r="37" spans="2:13" ht="16.5" customHeight="1">
      <c r="B37" s="823" t="s">
        <v>575</v>
      </c>
      <c r="C37" s="820"/>
      <c r="D37" s="820">
        <f>+[20]xnk!H43</f>
        <v>160</v>
      </c>
      <c r="E37" s="820"/>
      <c r="F37" s="820"/>
      <c r="G37" s="820">
        <f>+[20]xnk!J43</f>
        <v>965.32424399999991</v>
      </c>
      <c r="H37" s="820"/>
      <c r="I37" s="811"/>
      <c r="J37" s="811">
        <f>+[20]xnk!L43+100</f>
        <v>81.059039184005414</v>
      </c>
      <c r="K37" s="811"/>
      <c r="L37" s="811"/>
      <c r="M37" s="811">
        <f>+[20]xnk!N43+100</f>
        <v>81.977170533491474</v>
      </c>
    </row>
    <row r="38" spans="2:13" ht="16.5" customHeight="1">
      <c r="B38" s="823" t="s">
        <v>553</v>
      </c>
      <c r="C38" s="820">
        <f>+[20]xnk!G47</f>
        <v>850</v>
      </c>
      <c r="D38" s="820">
        <f>+[20]xnk!H47</f>
        <v>681.72756077846964</v>
      </c>
      <c r="E38" s="820"/>
      <c r="F38" s="820">
        <f>+[20]xnk!I47</f>
        <v>5233.3710000000001</v>
      </c>
      <c r="G38" s="820">
        <f>+[20]xnk!J47</f>
        <v>4130.1826307784695</v>
      </c>
      <c r="H38" s="820"/>
      <c r="I38" s="811">
        <f>+[20]xnk!K47+100</f>
        <v>102.44642052206696</v>
      </c>
      <c r="J38" s="811">
        <f>+[20]xnk!L47+100</f>
        <v>76.960411995957443</v>
      </c>
      <c r="K38" s="811"/>
      <c r="L38" s="811">
        <f>+[20]xnk!M47+100</f>
        <v>109.01234691339663</v>
      </c>
      <c r="M38" s="811">
        <f>+[20]xnk!N47+100</f>
        <v>82.818312663202647</v>
      </c>
    </row>
    <row r="39" spans="2:13" ht="16.5" customHeight="1">
      <c r="B39" s="823" t="s">
        <v>687</v>
      </c>
      <c r="C39" s="820"/>
      <c r="D39" s="820">
        <f>+[20]xnk!H48</f>
        <v>350</v>
      </c>
      <c r="E39" s="820"/>
      <c r="F39" s="820"/>
      <c r="G39" s="820">
        <f>+[20]xnk!J48</f>
        <v>2048.0723849999999</v>
      </c>
      <c r="H39" s="820"/>
      <c r="I39" s="811"/>
      <c r="J39" s="811">
        <f>+[20]xnk!L48+100</f>
        <v>87.451837430942064</v>
      </c>
      <c r="K39" s="811"/>
      <c r="L39" s="811"/>
      <c r="M39" s="811">
        <f>+[20]xnk!N48+100</f>
        <v>84.722078475672362</v>
      </c>
    </row>
    <row r="40" spans="2:13" ht="16.5" customHeight="1">
      <c r="B40" s="823" t="s">
        <v>688</v>
      </c>
      <c r="C40" s="820"/>
      <c r="D40" s="820">
        <f>+[20]xnk!H49</f>
        <v>300</v>
      </c>
      <c r="E40" s="820"/>
      <c r="F40" s="820"/>
      <c r="G40" s="820">
        <f>+[20]xnk!J49</f>
        <v>2129.8050130000001</v>
      </c>
      <c r="H40" s="820"/>
      <c r="I40" s="811"/>
      <c r="J40" s="811">
        <f>+[20]xnk!L49+100</f>
        <v>68.919292675693839</v>
      </c>
      <c r="K40" s="811"/>
      <c r="L40" s="811"/>
      <c r="M40" s="811">
        <f>+[20]xnk!N49+100</f>
        <v>86.697071890794405</v>
      </c>
    </row>
    <row r="41" spans="2:13" ht="16.5" customHeight="1">
      <c r="B41" s="823" t="s">
        <v>689</v>
      </c>
      <c r="C41" s="820"/>
      <c r="D41" s="820">
        <f>+[20]xnk!H50</f>
        <v>4700</v>
      </c>
      <c r="E41" s="820"/>
      <c r="F41" s="820"/>
      <c r="G41" s="820">
        <f>+[20]xnk!J50</f>
        <v>25211.665559000001</v>
      </c>
      <c r="H41" s="820"/>
      <c r="I41" s="811"/>
      <c r="J41" s="811">
        <f>+[20]xnk!L50+100</f>
        <v>89.552079853161288</v>
      </c>
      <c r="K41" s="811"/>
      <c r="L41" s="811"/>
      <c r="M41" s="811">
        <f>+[20]xnk!N50+100</f>
        <v>90.71377256582403</v>
      </c>
    </row>
    <row r="42" spans="2:13" ht="16.5" customHeight="1">
      <c r="B42" s="823" t="s">
        <v>690</v>
      </c>
      <c r="C42" s="820"/>
      <c r="D42" s="820">
        <f>+[20]xnk!H51</f>
        <v>4100</v>
      </c>
      <c r="E42" s="820"/>
      <c r="F42" s="820"/>
      <c r="G42" s="820">
        <f>+[20]xnk!J51</f>
        <v>24291.253869</v>
      </c>
      <c r="H42" s="820"/>
      <c r="I42" s="811"/>
      <c r="J42" s="811">
        <f>+[20]xnk!L51+100</f>
        <v>93.215358254095293</v>
      </c>
      <c r="K42" s="811"/>
      <c r="L42" s="811"/>
      <c r="M42" s="811">
        <f>+[20]xnk!N51+100</f>
        <v>82.081929793268117</v>
      </c>
    </row>
    <row r="43" spans="2:13" ht="16.5" customHeight="1">
      <c r="B43" s="823" t="s">
        <v>691</v>
      </c>
      <c r="C43" s="820"/>
      <c r="D43" s="820">
        <f>+[20]xnk!H52</f>
        <v>450</v>
      </c>
      <c r="E43" s="820"/>
      <c r="F43" s="820"/>
      <c r="G43" s="820">
        <f>+[20]xnk!J52</f>
        <v>2701.2418729999999</v>
      </c>
      <c r="H43" s="820"/>
      <c r="I43" s="811"/>
      <c r="J43" s="811">
        <f>+[20]xnk!L52+100</f>
        <v>115.38550296540741</v>
      </c>
      <c r="K43" s="811"/>
      <c r="L43" s="811"/>
      <c r="M43" s="811">
        <f>+[20]xnk!N52+100</f>
        <v>98.076118903393677</v>
      </c>
    </row>
    <row r="44" spans="2:13" ht="16.5" customHeight="1">
      <c r="B44" s="823" t="s">
        <v>692</v>
      </c>
      <c r="C44" s="820"/>
      <c r="D44" s="820">
        <f>+[20]xnk!H53</f>
        <v>3250</v>
      </c>
      <c r="E44" s="820"/>
      <c r="F44" s="820"/>
      <c r="G44" s="820">
        <f>+[20]xnk!J53</f>
        <v>19728.492073999998</v>
      </c>
      <c r="H44" s="820"/>
      <c r="I44" s="811"/>
      <c r="J44" s="811">
        <f>+[20]xnk!L53+100</f>
        <v>80.40321592320052</v>
      </c>
      <c r="K44" s="811"/>
      <c r="L44" s="811"/>
      <c r="M44" s="811">
        <f>+[20]xnk!N53+100</f>
        <v>91.80728810014422</v>
      </c>
    </row>
    <row r="45" spans="2:13" ht="16.5" customHeight="1">
      <c r="B45" s="823" t="s">
        <v>693</v>
      </c>
      <c r="C45" s="820"/>
      <c r="D45" s="820">
        <f>+[20]xnk!H54</f>
        <v>250</v>
      </c>
      <c r="E45" s="820"/>
      <c r="F45" s="820"/>
      <c r="G45" s="820">
        <f>+[20]xnk!J54</f>
        <v>1569.950108</v>
      </c>
      <c r="H45" s="820"/>
      <c r="I45" s="811"/>
      <c r="J45" s="811">
        <f>+[20]xnk!L54+100</f>
        <v>81.303394357850777</v>
      </c>
      <c r="K45" s="811"/>
      <c r="L45" s="811"/>
      <c r="M45" s="811">
        <f>+[20]xnk!N54+100</f>
        <v>94.080374550451864</v>
      </c>
    </row>
    <row r="46" spans="2:13" ht="16.5" customHeight="1">
      <c r="B46" s="823" t="s">
        <v>694</v>
      </c>
      <c r="C46" s="820"/>
      <c r="D46" s="820">
        <f>+[20]xnk!H55</f>
        <v>1100</v>
      </c>
      <c r="E46" s="820"/>
      <c r="F46" s="820"/>
      <c r="G46" s="820">
        <f>+[20]xnk!J55</f>
        <v>6597.2469639999999</v>
      </c>
      <c r="H46" s="820"/>
      <c r="I46" s="811"/>
      <c r="J46" s="811">
        <f>+[20]xnk!L55+100</f>
        <v>116.45614170020824</v>
      </c>
      <c r="K46" s="811"/>
      <c r="L46" s="811"/>
      <c r="M46" s="811">
        <f>+[20]xnk!N55+100</f>
        <v>114.35486026528194</v>
      </c>
    </row>
    <row r="47" spans="2:13" ht="16.5" customHeight="1">
      <c r="B47" s="823" t="s">
        <v>695</v>
      </c>
      <c r="C47" s="825"/>
      <c r="D47" s="820">
        <f>+[20]xnk!H56</f>
        <v>210</v>
      </c>
      <c r="E47" s="820"/>
      <c r="F47" s="825"/>
      <c r="G47" s="820">
        <f>+[20]xnk!J56</f>
        <v>1195.43443</v>
      </c>
      <c r="H47" s="820"/>
      <c r="I47" s="825"/>
      <c r="J47" s="811">
        <f>+[20]xnk!L56+100</f>
        <v>95.816671061381925</v>
      </c>
      <c r="K47" s="811"/>
      <c r="L47" s="825"/>
      <c r="M47" s="811">
        <f>+[20]xnk!N56+100</f>
        <v>75.308497502735932</v>
      </c>
    </row>
    <row r="48" spans="2:13" ht="16.5" customHeight="1">
      <c r="B48" s="823" t="s">
        <v>696</v>
      </c>
      <c r="C48" s="825"/>
      <c r="D48" s="820">
        <f>+[20]xnk!H57</f>
        <v>320</v>
      </c>
      <c r="E48" s="820"/>
      <c r="F48" s="825"/>
      <c r="G48" s="820">
        <f>+[20]xnk!J57</f>
        <v>1759.9450589999999</v>
      </c>
      <c r="H48" s="820"/>
      <c r="I48" s="825"/>
      <c r="J48" s="811">
        <f>+[20]xnk!L57+100</f>
        <v>79.415511563294316</v>
      </c>
      <c r="K48" s="811"/>
      <c r="L48" s="825"/>
      <c r="M48" s="811">
        <f>+[20]xnk!N57+100</f>
        <v>89.995375499516442</v>
      </c>
    </row>
    <row r="49" spans="2:13">
      <c r="B49" s="825"/>
      <c r="C49" s="825"/>
      <c r="D49" s="825"/>
      <c r="E49" s="825"/>
      <c r="F49" s="825"/>
      <c r="G49" s="825"/>
      <c r="H49" s="825"/>
      <c r="I49" s="825"/>
      <c r="J49" s="825"/>
      <c r="K49" s="825"/>
      <c r="L49" s="825"/>
      <c r="M49" s="825"/>
    </row>
    <row r="50" spans="2:13">
      <c r="B50" s="825"/>
      <c r="C50" s="825"/>
      <c r="D50" s="825"/>
      <c r="E50" s="825"/>
      <c r="F50" s="825"/>
      <c r="G50" s="825"/>
      <c r="H50" s="825"/>
      <c r="I50" s="825"/>
      <c r="J50" s="825"/>
      <c r="K50" s="825"/>
      <c r="L50" s="825"/>
      <c r="M50" s="825"/>
    </row>
    <row r="51" spans="2:13">
      <c r="B51" s="825"/>
      <c r="C51" s="825"/>
      <c r="D51" s="825"/>
      <c r="E51" s="825"/>
      <c r="F51" s="825"/>
      <c r="G51" s="825"/>
      <c r="H51" s="825"/>
      <c r="I51" s="825"/>
      <c r="J51" s="825"/>
      <c r="K51" s="825"/>
      <c r="L51" s="825"/>
      <c r="M51" s="825"/>
    </row>
    <row r="52" spans="2:13">
      <c r="B52" s="825"/>
      <c r="C52" s="825"/>
      <c r="D52" s="825"/>
      <c r="E52" s="825"/>
      <c r="F52" s="825"/>
      <c r="G52" s="825"/>
      <c r="H52" s="825"/>
      <c r="I52" s="825"/>
      <c r="J52" s="825"/>
      <c r="K52" s="825"/>
      <c r="L52" s="825"/>
      <c r="M52" s="825"/>
    </row>
    <row r="53" spans="2:13">
      <c r="B53" s="825"/>
      <c r="C53" s="825"/>
      <c r="D53" s="825"/>
      <c r="E53" s="825"/>
      <c r="F53" s="825"/>
      <c r="G53" s="825"/>
      <c r="H53" s="825"/>
      <c r="I53" s="825"/>
      <c r="J53" s="825"/>
      <c r="K53" s="825"/>
      <c r="L53" s="825"/>
      <c r="M53" s="825"/>
    </row>
    <row r="54" spans="2:13">
      <c r="B54" s="825"/>
      <c r="C54" s="825"/>
      <c r="D54" s="825"/>
      <c r="E54" s="825"/>
      <c r="F54" s="825"/>
      <c r="G54" s="825"/>
      <c r="H54" s="825"/>
      <c r="I54" s="825"/>
      <c r="J54" s="825"/>
      <c r="K54" s="825"/>
      <c r="L54" s="825"/>
      <c r="M54" s="825"/>
    </row>
    <row r="55" spans="2:13">
      <c r="B55" s="825"/>
      <c r="C55" s="825"/>
      <c r="D55" s="825"/>
      <c r="E55" s="825"/>
      <c r="F55" s="825"/>
      <c r="G55" s="825"/>
      <c r="H55" s="825"/>
      <c r="I55" s="825"/>
      <c r="J55" s="825"/>
      <c r="K55" s="825"/>
      <c r="L55" s="825"/>
      <c r="M55" s="825"/>
    </row>
    <row r="56" spans="2:13">
      <c r="B56" s="825"/>
      <c r="C56" s="825"/>
      <c r="D56" s="825"/>
      <c r="E56" s="825"/>
      <c r="F56" s="825"/>
      <c r="G56" s="825"/>
      <c r="H56" s="825"/>
      <c r="I56" s="825"/>
      <c r="J56" s="825"/>
      <c r="K56" s="825"/>
      <c r="L56" s="825"/>
      <c r="M56" s="825"/>
    </row>
    <row r="57" spans="2:13">
      <c r="B57" s="825"/>
      <c r="C57" s="825"/>
      <c r="D57" s="825"/>
      <c r="E57" s="825"/>
      <c r="F57" s="825"/>
      <c r="G57" s="825"/>
      <c r="H57" s="825"/>
      <c r="I57" s="825"/>
      <c r="J57" s="825"/>
      <c r="K57" s="825"/>
      <c r="L57" s="825"/>
      <c r="M57" s="825"/>
    </row>
    <row r="58" spans="2:13">
      <c r="B58" s="825"/>
      <c r="C58" s="825"/>
      <c r="D58" s="825"/>
      <c r="E58" s="825"/>
      <c r="F58" s="825"/>
      <c r="G58" s="825"/>
      <c r="H58" s="825"/>
      <c r="I58" s="825"/>
      <c r="J58" s="825"/>
      <c r="K58" s="825"/>
      <c r="L58" s="825"/>
      <c r="M58" s="825"/>
    </row>
    <row r="59" spans="2:13">
      <c r="B59" s="825"/>
      <c r="C59" s="825"/>
      <c r="D59" s="825"/>
      <c r="E59" s="825"/>
      <c r="F59" s="825"/>
      <c r="G59" s="825"/>
      <c r="H59" s="825"/>
      <c r="I59" s="825"/>
      <c r="J59" s="825"/>
      <c r="K59" s="825"/>
      <c r="L59" s="825"/>
      <c r="M59" s="825"/>
    </row>
    <row r="60" spans="2:13">
      <c r="B60" s="825"/>
      <c r="C60" s="825"/>
      <c r="D60" s="825"/>
      <c r="E60" s="825"/>
      <c r="F60" s="825"/>
      <c r="G60" s="825"/>
      <c r="H60" s="825"/>
      <c r="I60" s="825"/>
      <c r="J60" s="825"/>
      <c r="K60" s="825"/>
      <c r="L60" s="825"/>
      <c r="M60" s="825"/>
    </row>
    <row r="61" spans="2:13">
      <c r="B61" s="825"/>
      <c r="C61" s="825"/>
      <c r="D61" s="825"/>
      <c r="E61" s="825"/>
      <c r="F61" s="825"/>
      <c r="G61" s="825"/>
      <c r="H61" s="825"/>
      <c r="I61" s="825"/>
      <c r="J61" s="825"/>
      <c r="K61" s="825"/>
      <c r="L61" s="825"/>
      <c r="M61" s="825"/>
    </row>
    <row r="62" spans="2:13">
      <c r="B62" s="825"/>
      <c r="C62" s="825"/>
      <c r="D62" s="825"/>
      <c r="E62" s="825"/>
      <c r="F62" s="825"/>
      <c r="G62" s="825"/>
      <c r="H62" s="825"/>
      <c r="I62" s="825"/>
      <c r="J62" s="825"/>
      <c r="K62" s="825"/>
      <c r="L62" s="825"/>
      <c r="M62" s="825"/>
    </row>
    <row r="63" spans="2:13">
      <c r="B63" s="825"/>
      <c r="C63" s="825"/>
      <c r="D63" s="825"/>
      <c r="E63" s="825"/>
      <c r="F63" s="825"/>
      <c r="G63" s="825"/>
      <c r="H63" s="825"/>
      <c r="I63" s="825"/>
      <c r="J63" s="825"/>
      <c r="K63" s="825"/>
      <c r="L63" s="825"/>
      <c r="M63" s="825"/>
    </row>
    <row r="64" spans="2:13">
      <c r="B64" s="825"/>
      <c r="C64" s="825"/>
      <c r="D64" s="825"/>
      <c r="E64" s="825"/>
      <c r="F64" s="825"/>
      <c r="G64" s="825"/>
      <c r="H64" s="825"/>
      <c r="I64" s="825"/>
      <c r="J64" s="825"/>
      <c r="K64" s="825"/>
      <c r="L64" s="825"/>
      <c r="M64" s="825"/>
    </row>
    <row r="65" spans="2:13">
      <c r="B65" s="825"/>
      <c r="C65" s="825"/>
      <c r="D65" s="825"/>
      <c r="E65" s="825"/>
      <c r="F65" s="825"/>
      <c r="G65" s="825"/>
      <c r="H65" s="825"/>
      <c r="I65" s="825"/>
      <c r="J65" s="825"/>
      <c r="K65" s="825"/>
      <c r="L65" s="825"/>
      <c r="M65" s="825"/>
    </row>
    <row r="66" spans="2:13">
      <c r="B66" s="825"/>
      <c r="C66" s="825"/>
      <c r="D66" s="825"/>
      <c r="E66" s="825"/>
      <c r="F66" s="825"/>
      <c r="G66" s="825"/>
      <c r="H66" s="825"/>
      <c r="I66" s="825"/>
      <c r="J66" s="825"/>
      <c r="K66" s="825"/>
      <c r="L66" s="825"/>
      <c r="M66" s="825"/>
    </row>
    <row r="67" spans="2:13">
      <c r="B67" s="825"/>
      <c r="C67" s="825"/>
      <c r="D67" s="825"/>
      <c r="E67" s="825"/>
      <c r="F67" s="825"/>
      <c r="G67" s="825"/>
      <c r="H67" s="825"/>
      <c r="I67" s="825"/>
      <c r="J67" s="825"/>
      <c r="K67" s="825"/>
      <c r="L67" s="825"/>
      <c r="M67" s="825"/>
    </row>
    <row r="68" spans="2:13">
      <c r="B68" s="825"/>
      <c r="C68" s="825"/>
      <c r="D68" s="825"/>
      <c r="E68" s="825"/>
      <c r="F68" s="825"/>
      <c r="G68" s="825"/>
      <c r="H68" s="825"/>
      <c r="I68" s="825"/>
      <c r="J68" s="825"/>
      <c r="K68" s="825"/>
      <c r="L68" s="825"/>
      <c r="M68" s="825"/>
    </row>
    <row r="69" spans="2:13">
      <c r="B69" s="825"/>
      <c r="C69" s="825"/>
      <c r="D69" s="825"/>
      <c r="E69" s="825"/>
      <c r="F69" s="825"/>
      <c r="G69" s="825"/>
      <c r="H69" s="825"/>
      <c r="L69" s="825"/>
      <c r="M69" s="825"/>
    </row>
    <row r="70" spans="2:13">
      <c r="B70" s="825"/>
    </row>
    <row r="71" spans="2:13">
      <c r="B71" s="825"/>
    </row>
    <row r="72" spans="2:13">
      <c r="B72" s="825"/>
    </row>
    <row r="73" spans="2:13">
      <c r="B73" s="82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6000000000000005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J11" sqref="J11"/>
    </sheetView>
  </sheetViews>
  <sheetFormatPr defaultColWidth="9.140625" defaultRowHeight="16.5" customHeight="1"/>
  <cols>
    <col min="1" max="1" width="1.42578125" style="797" customWidth="1"/>
    <col min="2" max="2" width="31.42578125" style="796" customWidth="1"/>
    <col min="3" max="3" width="6.42578125" style="797" customWidth="1"/>
    <col min="4" max="4" width="7" style="797" bestFit="1" customWidth="1"/>
    <col min="5" max="5" width="0.5703125" style="797" customWidth="1"/>
    <col min="6" max="7" width="6.7109375" style="797" customWidth="1"/>
    <col min="8" max="8" width="0.42578125" style="797" customWidth="1"/>
    <col min="9" max="10" width="7.42578125" style="841" customWidth="1"/>
    <col min="11" max="11" width="0.5703125" style="841" customWidth="1"/>
    <col min="12" max="13" width="8.140625" style="841" customWidth="1"/>
    <col min="14" max="16384" width="9.140625" style="797"/>
  </cols>
  <sheetData>
    <row r="1" spans="1:17" s="827" customFormat="1" ht="18" customHeight="1">
      <c r="A1" s="792" t="s">
        <v>737</v>
      </c>
      <c r="B1" s="792"/>
      <c r="C1" s="792"/>
      <c r="D1" s="792"/>
      <c r="E1" s="792"/>
      <c r="F1" s="792"/>
      <c r="G1" s="792"/>
      <c r="H1" s="792"/>
      <c r="I1" s="826"/>
      <c r="J1" s="826"/>
      <c r="K1" s="826"/>
      <c r="L1" s="826"/>
      <c r="M1" s="826"/>
    </row>
    <row r="2" spans="1:17" ht="16.5" customHeight="1">
      <c r="A2" s="828"/>
      <c r="B2" s="828"/>
      <c r="C2" s="828"/>
      <c r="D2" s="828"/>
      <c r="E2" s="828"/>
      <c r="F2" s="828"/>
      <c r="G2" s="828"/>
      <c r="H2" s="828"/>
      <c r="I2" s="829"/>
      <c r="J2" s="829"/>
      <c r="K2" s="829"/>
      <c r="L2" s="829"/>
      <c r="M2" s="829"/>
    </row>
    <row r="3" spans="1:17" s="830" customFormat="1" ht="16.5" customHeight="1">
      <c r="B3" s="831"/>
      <c r="G3" s="798"/>
      <c r="H3" s="798"/>
      <c r="I3" s="798"/>
      <c r="J3" s="832"/>
      <c r="K3" s="832"/>
      <c r="L3" s="832"/>
      <c r="M3" s="800" t="s">
        <v>697</v>
      </c>
    </row>
    <row r="4" spans="1:17" ht="16.5" customHeight="1">
      <c r="A4" s="833"/>
      <c r="B4" s="802"/>
      <c r="C4" s="973" t="s">
        <v>19</v>
      </c>
      <c r="D4" s="973"/>
      <c r="E4" s="834"/>
      <c r="F4" s="973" t="s">
        <v>119</v>
      </c>
      <c r="G4" s="973"/>
      <c r="H4" s="973"/>
      <c r="I4" s="973" t="s">
        <v>601</v>
      </c>
      <c r="J4" s="973"/>
      <c r="K4" s="835"/>
      <c r="L4" s="973" t="s">
        <v>602</v>
      </c>
      <c r="M4" s="973"/>
    </row>
    <row r="5" spans="1:17" ht="16.5" customHeight="1">
      <c r="B5" s="804"/>
      <c r="C5" s="974" t="s">
        <v>122</v>
      </c>
      <c r="D5" s="974"/>
      <c r="E5" s="836"/>
      <c r="F5" s="974" t="s">
        <v>123</v>
      </c>
      <c r="G5" s="974"/>
      <c r="H5" s="974"/>
      <c r="I5" s="976" t="s">
        <v>6</v>
      </c>
      <c r="J5" s="976"/>
      <c r="K5" s="830"/>
      <c r="L5" s="976" t="s">
        <v>6</v>
      </c>
      <c r="M5" s="976"/>
    </row>
    <row r="6" spans="1:17" ht="16.5" customHeight="1">
      <c r="B6" s="804"/>
      <c r="C6" s="975" t="s">
        <v>158</v>
      </c>
      <c r="D6" s="975"/>
      <c r="E6" s="836"/>
      <c r="F6" s="975" t="s">
        <v>158</v>
      </c>
      <c r="G6" s="975"/>
      <c r="H6" s="837"/>
      <c r="I6" s="970" t="s">
        <v>7</v>
      </c>
      <c r="J6" s="970"/>
      <c r="K6" s="830"/>
      <c r="L6" s="970" t="s">
        <v>7</v>
      </c>
      <c r="M6" s="970"/>
    </row>
    <row r="7" spans="1:17" ht="16.5" customHeight="1">
      <c r="B7" s="804"/>
      <c r="C7" s="838" t="s">
        <v>668</v>
      </c>
      <c r="D7" s="838" t="s">
        <v>669</v>
      </c>
      <c r="E7" s="838"/>
      <c r="F7" s="839" t="s">
        <v>668</v>
      </c>
      <c r="G7" s="838" t="s">
        <v>669</v>
      </c>
      <c r="H7" s="838"/>
      <c r="I7" s="839" t="s">
        <v>668</v>
      </c>
      <c r="J7" s="838" t="s">
        <v>669</v>
      </c>
      <c r="K7" s="838"/>
      <c r="L7" s="840" t="s">
        <v>668</v>
      </c>
      <c r="M7" s="840" t="s">
        <v>669</v>
      </c>
    </row>
    <row r="8" spans="1:17" ht="16.5" customHeight="1">
      <c r="B8" s="810"/>
    </row>
    <row r="9" spans="1:17" s="814" customFormat="1" ht="16.5" customHeight="1">
      <c r="A9" s="971" t="s">
        <v>670</v>
      </c>
      <c r="B9" s="971"/>
      <c r="C9" s="842"/>
      <c r="D9" s="842">
        <f>+'[20]4. XK quý'!G9</f>
        <v>81030</v>
      </c>
      <c r="E9" s="842"/>
      <c r="F9" s="842"/>
      <c r="G9" s="842">
        <f>+'[20]4. XK quý'!I9</f>
        <v>83420</v>
      </c>
      <c r="H9" s="843"/>
      <c r="I9" s="816"/>
      <c r="J9" s="816">
        <f>+'[20]4. XK quý'!K9</f>
        <v>90.04604802741305</v>
      </c>
      <c r="K9" s="816"/>
      <c r="L9" s="816"/>
      <c r="M9" s="816">
        <f>+'[20]4. XK quý'!M9</f>
        <v>85.83636279860589</v>
      </c>
      <c r="N9" s="811"/>
      <c r="O9" s="816"/>
      <c r="P9" s="816"/>
      <c r="Q9" s="816"/>
    </row>
    <row r="10" spans="1:17" ht="16.5" customHeight="1">
      <c r="B10" s="818" t="s">
        <v>671</v>
      </c>
      <c r="C10" s="842"/>
      <c r="D10" s="842">
        <f>+'[20]4. XK quý'!G10</f>
        <v>21466.201835999993</v>
      </c>
      <c r="E10" s="842"/>
      <c r="F10" s="842"/>
      <c r="G10" s="842">
        <f>+'[20]4. XK quý'!I10</f>
        <v>21943.826099428195</v>
      </c>
      <c r="H10" s="843"/>
      <c r="I10" s="816"/>
      <c r="J10" s="816">
        <f>+'[20]4. XK quý'!K10</f>
        <v>91.599518410070687</v>
      </c>
      <c r="K10" s="816"/>
      <c r="L10" s="816"/>
      <c r="M10" s="816">
        <f>+'[20]4. XK quý'!M10</f>
        <v>85.004547065294275</v>
      </c>
      <c r="N10" s="816"/>
      <c r="O10" s="816"/>
      <c r="P10" s="816"/>
      <c r="Q10" s="816"/>
    </row>
    <row r="11" spans="1:17" ht="16.5" customHeight="1">
      <c r="B11" s="818" t="s">
        <v>672</v>
      </c>
      <c r="C11" s="842"/>
      <c r="D11" s="842">
        <f>+'[20]4. XK quý'!G11</f>
        <v>59563.798164000007</v>
      </c>
      <c r="E11" s="842"/>
      <c r="F11" s="842"/>
      <c r="G11" s="842">
        <f>+'[20]4. XK quý'!I11</f>
        <v>61476.173900571805</v>
      </c>
      <c r="H11" s="843"/>
      <c r="I11" s="816"/>
      <c r="J11" s="816">
        <f>+'[20]4. XK quý'!K11</f>
        <v>89.499030873978697</v>
      </c>
      <c r="K11" s="816"/>
      <c r="L11" s="816"/>
      <c r="M11" s="816">
        <f>+'[20]4. XK quý'!M11</f>
        <v>86.137234554061777</v>
      </c>
      <c r="N11" s="816"/>
      <c r="O11" s="816"/>
      <c r="P11" s="816"/>
      <c r="Q11" s="816"/>
    </row>
    <row r="12" spans="1:17" ht="16.5" customHeight="1">
      <c r="B12" s="819" t="s">
        <v>540</v>
      </c>
      <c r="C12" s="842"/>
      <c r="D12" s="844">
        <f>+'[20]4. XK quý'!G12</f>
        <v>506.82353599999999</v>
      </c>
      <c r="E12" s="844"/>
      <c r="F12" s="844"/>
      <c r="G12" s="844">
        <f>+'[20]4. XK quý'!I12</f>
        <v>425.31465657181957</v>
      </c>
      <c r="H12" s="845"/>
      <c r="I12" s="816"/>
      <c r="J12" s="811">
        <f>+'[20]4. XK quý'!K12</f>
        <v>104.73684871599929</v>
      </c>
      <c r="K12" s="811"/>
      <c r="L12" s="811"/>
      <c r="M12" s="811">
        <f>+'[20]4. XK quý'!M12</f>
        <v>70.22327682744573</v>
      </c>
      <c r="N12" s="816"/>
      <c r="O12" s="816"/>
      <c r="P12" s="816"/>
      <c r="Q12" s="816"/>
    </row>
    <row r="13" spans="1:17" ht="16.5" customHeight="1">
      <c r="B13" s="821" t="s">
        <v>673</v>
      </c>
      <c r="C13" s="842"/>
      <c r="D13" s="844">
        <f>+'[20]4. XK quý'!G13</f>
        <v>59056.974628000004</v>
      </c>
      <c r="E13" s="844"/>
      <c r="F13" s="844"/>
      <c r="G13" s="844">
        <f>+'[20]4. XK quý'!I13</f>
        <v>61050.859243999985</v>
      </c>
      <c r="H13" s="845"/>
      <c r="I13" s="816"/>
      <c r="J13" s="811">
        <f>+'[20]4. XK quý'!K13</f>
        <v>89.387425454800862</v>
      </c>
      <c r="K13" s="811"/>
      <c r="L13" s="811"/>
      <c r="M13" s="811">
        <f>+'[20]4. XK quý'!M13</f>
        <v>86.273439472271662</v>
      </c>
      <c r="N13" s="816"/>
      <c r="O13" s="816"/>
      <c r="P13" s="816"/>
      <c r="Q13" s="816"/>
    </row>
    <row r="14" spans="1:17" ht="16.5" customHeight="1">
      <c r="A14" s="972" t="s">
        <v>674</v>
      </c>
      <c r="B14" s="972"/>
      <c r="C14" s="842"/>
      <c r="D14" s="842"/>
      <c r="E14" s="844"/>
      <c r="F14" s="844"/>
      <c r="G14" s="844"/>
      <c r="H14" s="843"/>
      <c r="I14" s="816"/>
      <c r="J14" s="816"/>
      <c r="K14" s="816"/>
      <c r="L14" s="816"/>
      <c r="M14" s="816"/>
      <c r="N14" s="816"/>
      <c r="O14" s="816"/>
      <c r="P14" s="816"/>
      <c r="Q14" s="816"/>
    </row>
    <row r="15" spans="1:17" ht="16.5" customHeight="1">
      <c r="B15" s="823" t="s">
        <v>675</v>
      </c>
      <c r="C15" s="844"/>
      <c r="D15" s="844">
        <f>+'[20]4. XK quý'!G15</f>
        <v>1829.587256</v>
      </c>
      <c r="E15" s="844"/>
      <c r="F15" s="844"/>
      <c r="G15" s="844">
        <f>+'[20]4. XK quý'!I15</f>
        <v>2299.5095630000005</v>
      </c>
      <c r="H15" s="845"/>
      <c r="I15" s="811"/>
      <c r="J15" s="811">
        <f>+'[20]4. XK quý'!K15</f>
        <v>72.754517469546045</v>
      </c>
      <c r="K15" s="811"/>
      <c r="L15" s="811"/>
      <c r="M15" s="811">
        <f>+'[20]4. XK quý'!M15</f>
        <v>72.430848417061995</v>
      </c>
      <c r="N15" s="816"/>
      <c r="O15" s="816"/>
      <c r="P15" s="816"/>
      <c r="Q15" s="816"/>
    </row>
    <row r="16" spans="1:17" ht="16.5" customHeight="1">
      <c r="B16" s="823" t="s">
        <v>676</v>
      </c>
      <c r="C16" s="844"/>
      <c r="D16" s="844">
        <f>+'[20]4. XK quý'!G16</f>
        <v>981.96040500000004</v>
      </c>
      <c r="E16" s="844"/>
      <c r="F16" s="844"/>
      <c r="G16" s="844">
        <f>+'[20]4. XK quý'!I16</f>
        <v>1767.5252789999997</v>
      </c>
      <c r="H16" s="845"/>
      <c r="I16" s="811"/>
      <c r="J16" s="811">
        <f>+'[20]4. XK quý'!K16</f>
        <v>116.19212830721928</v>
      </c>
      <c r="K16" s="811"/>
      <c r="L16" s="811"/>
      <c r="M16" s="811">
        <f>+'[20]4. XK quý'!M16</f>
        <v>213.07207153952027</v>
      </c>
      <c r="N16" s="816"/>
      <c r="O16" s="816"/>
      <c r="P16" s="816"/>
      <c r="Q16" s="816"/>
    </row>
    <row r="17" spans="1:17" ht="16.5" customHeight="1">
      <c r="B17" s="823" t="s">
        <v>531</v>
      </c>
      <c r="C17" s="844">
        <f>+'[20]4. XK quý'!F17</f>
        <v>111.17</v>
      </c>
      <c r="D17" s="844">
        <f>+'[20]4. XK quý'!G17</f>
        <v>648.03964800000006</v>
      </c>
      <c r="E17" s="844"/>
      <c r="F17" s="844">
        <f>+'[20]4. XK quý'!H17</f>
        <v>164.70400000000001</v>
      </c>
      <c r="G17" s="844">
        <f>+'[20]4. XK quý'!I17</f>
        <v>970.2185629771692</v>
      </c>
      <c r="H17" s="845"/>
      <c r="I17" s="811">
        <f>+'[20]4. XK quý'!J17</f>
        <v>106.68086903116844</v>
      </c>
      <c r="J17" s="811">
        <f>+'[20]4. XK quý'!K17</f>
        <v>104.49314039988731</v>
      </c>
      <c r="K17" s="811"/>
      <c r="L17" s="811">
        <f>+'[20]4. XK quý'!L17</f>
        <v>113.21107475736163</v>
      </c>
      <c r="M17" s="811">
        <f>+'[20]4. XK quý'!M17</f>
        <v>109.93909159721291</v>
      </c>
      <c r="N17" s="816"/>
      <c r="O17" s="816"/>
      <c r="P17" s="816"/>
      <c r="Q17" s="816"/>
    </row>
    <row r="18" spans="1:17" ht="16.5" customHeight="1">
      <c r="B18" s="823" t="s">
        <v>532</v>
      </c>
      <c r="C18" s="844">
        <f>+'[20]4. XK quý'!F18</f>
        <v>552.61300000000006</v>
      </c>
      <c r="D18" s="844">
        <f>+'[20]4. XK quý'!G18</f>
        <v>1227.818272</v>
      </c>
      <c r="E18" s="844"/>
      <c r="F18" s="844">
        <f>+'[20]4. XK quý'!H18</f>
        <v>463.50799999999992</v>
      </c>
      <c r="G18" s="844">
        <f>+'[20]4. XK quý'!I18</f>
        <v>1176.9013353886885</v>
      </c>
      <c r="H18" s="845"/>
      <c r="I18" s="811">
        <f>+'[20]4. XK quý'!J18</f>
        <v>91.908240279676562</v>
      </c>
      <c r="J18" s="811">
        <f>+'[20]4. XK quý'!K18</f>
        <v>92.148981993379707</v>
      </c>
      <c r="K18" s="811"/>
      <c r="L18" s="811">
        <f>+'[20]4. XK quý'!L18</f>
        <v>105.96042840650608</v>
      </c>
      <c r="M18" s="811">
        <f>+'[20]4. XK quý'!M18</f>
        <v>117.31701182738341</v>
      </c>
      <c r="N18" s="816"/>
      <c r="O18" s="816"/>
      <c r="P18" s="816"/>
      <c r="Q18" s="816"/>
    </row>
    <row r="19" spans="1:17" ht="16.5" customHeight="1">
      <c r="B19" s="823" t="s">
        <v>533</v>
      </c>
      <c r="C19" s="844">
        <f>+'[20]4. XK quý'!F19</f>
        <v>21.323</v>
      </c>
      <c r="D19" s="844">
        <f>+'[20]4. XK quý'!G19</f>
        <v>35.212209999999999</v>
      </c>
      <c r="E19" s="844"/>
      <c r="F19" s="844">
        <f>+'[20]4. XK quý'!H19</f>
        <v>27.320999999999998</v>
      </c>
      <c r="G19" s="844">
        <f>+'[20]4. XK quý'!I19</f>
        <v>46.868366635354008</v>
      </c>
      <c r="H19" s="845"/>
      <c r="I19" s="811">
        <f>+'[20]4. XK quý'!J19</f>
        <v>80.327745338105103</v>
      </c>
      <c r="J19" s="811">
        <f>+'[20]4. XK quý'!K19</f>
        <v>75.725034602620454</v>
      </c>
      <c r="K19" s="811"/>
      <c r="L19" s="811">
        <f>+'[20]4. XK quý'!L19</f>
        <v>89.025383687966368</v>
      </c>
      <c r="M19" s="811">
        <f>+'[20]4. XK quý'!M19</f>
        <v>84.078109142380569</v>
      </c>
      <c r="N19" s="816"/>
      <c r="O19" s="816"/>
      <c r="P19" s="816"/>
      <c r="Q19" s="816"/>
    </row>
    <row r="20" spans="1:17" ht="16.5" customHeight="1">
      <c r="B20" s="823" t="s">
        <v>534</v>
      </c>
      <c r="C20" s="844">
        <f>+'[20]4. XK quý'!F20</f>
        <v>76.192999999999998</v>
      </c>
      <c r="D20" s="844">
        <f>+'[20]4. XK quý'!G20</f>
        <v>233.454564</v>
      </c>
      <c r="E20" s="844"/>
      <c r="F20" s="844">
        <f>+'[20]4. XK quý'!H20</f>
        <v>80.280999999999992</v>
      </c>
      <c r="G20" s="844">
        <f>+'[20]4. XK quý'!I20</f>
        <v>264.72687967419165</v>
      </c>
      <c r="H20" s="845"/>
      <c r="I20" s="811">
        <f>+'[20]4. XK quý'!J20</f>
        <v>143.43831773941525</v>
      </c>
      <c r="J20" s="811">
        <f>+'[20]4. XK quý'!K20</f>
        <v>93.983418726338755</v>
      </c>
      <c r="K20" s="811"/>
      <c r="L20" s="811">
        <f>+'[20]4. XK quý'!L20</f>
        <v>113.97722755409163</v>
      </c>
      <c r="M20" s="811">
        <f>+'[20]4. XK quý'!M20</f>
        <v>85.036004714451792</v>
      </c>
      <c r="N20" s="816"/>
      <c r="O20" s="816"/>
      <c r="P20" s="816"/>
      <c r="Q20" s="816"/>
    </row>
    <row r="21" spans="1:17" ht="16.5" customHeight="1">
      <c r="B21" s="824" t="s">
        <v>535</v>
      </c>
      <c r="C21" s="844">
        <f>+'[20]4. XK quý'!F21</f>
        <v>1854.8610000000001</v>
      </c>
      <c r="D21" s="844">
        <f>+'[20]4. XK quý'!G21</f>
        <v>981.39159600000005</v>
      </c>
      <c r="E21" s="844"/>
      <c r="F21" s="844">
        <f>+'[20]4. XK quý'!H21</f>
        <v>2415.1310000000003</v>
      </c>
      <c r="G21" s="844">
        <f>+'[20]4. XK quý'!I21</f>
        <v>1318.0572468221758</v>
      </c>
      <c r="H21" s="845"/>
      <c r="I21" s="811">
        <f>+'[20]4. XK quý'!J21</f>
        <v>123.40713033967117</v>
      </c>
      <c r="J21" s="811">
        <f>+'[20]4. XK quý'!K21</f>
        <v>134.27118431402957</v>
      </c>
      <c r="K21" s="811"/>
      <c r="L21" s="811">
        <f>+'[20]4. XK quý'!L21</f>
        <v>121.34903667154884</v>
      </c>
      <c r="M21" s="811">
        <f>+'[20]4. XK quý'!M21</f>
        <v>134.99511162985834</v>
      </c>
      <c r="N21" s="816"/>
      <c r="O21" s="816"/>
      <c r="P21" s="816"/>
      <c r="Q21" s="816"/>
    </row>
    <row r="22" spans="1:17" ht="16.5" customHeight="1">
      <c r="B22" s="823" t="s">
        <v>677</v>
      </c>
      <c r="C22" s="844">
        <f>+'[20]4. XK quý'!F22</f>
        <v>977.43799999999999</v>
      </c>
      <c r="D22" s="844">
        <f>+'[20]4. XK quý'!G22</f>
        <v>372.75030600000002</v>
      </c>
      <c r="E22" s="844"/>
      <c r="F22" s="844">
        <f>+'[20]4. XK quý'!H22</f>
        <v>552.93799999999999</v>
      </c>
      <c r="G22" s="844">
        <f>+'[20]4. XK quý'!I22</f>
        <v>231.8925610981986</v>
      </c>
      <c r="H22" s="845"/>
      <c r="I22" s="811">
        <f>+'[20]4. XK quý'!J22</f>
        <v>102.51451813022634</v>
      </c>
      <c r="J22" s="811">
        <f>+'[20]4. XK quý'!K22</f>
        <v>90.855424950911541</v>
      </c>
      <c r="K22" s="811"/>
      <c r="L22" s="811">
        <f>+'[20]4. XK quý'!L22</f>
        <v>70.91949157977092</v>
      </c>
      <c r="M22" s="811">
        <f>+'[20]4. XK quý'!M22</f>
        <v>67.473875373278645</v>
      </c>
      <c r="N22" s="816"/>
      <c r="O22" s="816"/>
      <c r="P22" s="816"/>
      <c r="Q22" s="816"/>
    </row>
    <row r="23" spans="1:17" ht="16.5" customHeight="1">
      <c r="B23" s="823" t="s">
        <v>678</v>
      </c>
      <c r="C23" s="844">
        <f>+'[20]4. XK quý'!F26</f>
        <v>7856.0150000000003</v>
      </c>
      <c r="D23" s="844">
        <f>+'[20]4. XK quý'!G26</f>
        <v>336.508487</v>
      </c>
      <c r="E23" s="844"/>
      <c r="F23" s="844">
        <f>+'[20]4. XK quý'!H26</f>
        <v>7825.8980000000001</v>
      </c>
      <c r="G23" s="844">
        <f>+'[20]4. XK quý'!I26</f>
        <v>343.62700610480368</v>
      </c>
      <c r="H23" s="845"/>
      <c r="I23" s="811">
        <f>+'[20]4. XK quý'!J26</f>
        <v>73.494978944140371</v>
      </c>
      <c r="J23" s="811">
        <f>+'[20]4. XK quý'!K26</f>
        <v>74.468598018251825</v>
      </c>
      <c r="K23" s="811"/>
      <c r="L23" s="811">
        <f>+'[20]4. XK quý'!L26</f>
        <v>126.55583965137014</v>
      </c>
      <c r="M23" s="811">
        <f>+'[20]4. XK quý'!M26</f>
        <v>120.44405174852766</v>
      </c>
      <c r="N23" s="816"/>
      <c r="O23" s="816"/>
      <c r="P23" s="816"/>
      <c r="Q23" s="816"/>
    </row>
    <row r="24" spans="1:17" ht="16.5" customHeight="1">
      <c r="B24" s="823" t="s">
        <v>679</v>
      </c>
      <c r="C24" s="844">
        <f>+'[20]4. XK quý'!F28</f>
        <v>724.02</v>
      </c>
      <c r="D24" s="844">
        <f>+'[20]4. XK quý'!G28</f>
        <v>506.82353599999999</v>
      </c>
      <c r="E24" s="844"/>
      <c r="F24" s="844">
        <f>+'[20]4. XK quý'!H28</f>
        <v>644.68200000000002</v>
      </c>
      <c r="G24" s="844">
        <f>+'[20]4. XK quý'!I28</f>
        <v>425.31465657181957</v>
      </c>
      <c r="H24" s="845"/>
      <c r="I24" s="811">
        <f>+'[20]4. XK quý'!J28</f>
        <v>122.73023148587625</v>
      </c>
      <c r="J24" s="811">
        <f>+'[20]4. XK quý'!K28</f>
        <v>104.73684871599929</v>
      </c>
      <c r="K24" s="811"/>
      <c r="L24" s="811">
        <f>+'[20]4. XK quý'!L28</f>
        <v>98.098685742197318</v>
      </c>
      <c r="M24" s="811">
        <f>+'[20]4. XK quý'!M28</f>
        <v>70.22327682744573</v>
      </c>
      <c r="N24" s="816"/>
      <c r="O24" s="816"/>
      <c r="P24" s="816"/>
      <c r="Q24" s="816"/>
    </row>
    <row r="25" spans="1:17" ht="16.5" customHeight="1">
      <c r="B25" s="823" t="s">
        <v>680</v>
      </c>
      <c r="C25" s="844">
        <f>+'[20]4. XK quý'!F29</f>
        <v>554.26</v>
      </c>
      <c r="D25" s="844">
        <f>+'[20]4. XK quý'!G29</f>
        <v>488.33577500000001</v>
      </c>
      <c r="E25" s="844"/>
      <c r="F25" s="844">
        <f>+'[20]4. XK quý'!H29</f>
        <v>478.77299999999991</v>
      </c>
      <c r="G25" s="844">
        <f>+'[20]4. XK quý'!I29</f>
        <v>385.36956978296814</v>
      </c>
      <c r="H25" s="845"/>
      <c r="I25" s="811">
        <f>+'[20]4. XK quý'!J29</f>
        <v>102.79969953539269</v>
      </c>
      <c r="J25" s="811">
        <f>+'[20]4. XK quý'!K29</f>
        <v>110.3574559409175</v>
      </c>
      <c r="K25" s="811"/>
      <c r="L25" s="811">
        <f>+'[20]4. XK quý'!L29</f>
        <v>89.513704520809142</v>
      </c>
      <c r="M25" s="811">
        <f>+'[20]4. XK quý'!M29</f>
        <v>66.344492488102262</v>
      </c>
      <c r="N25" s="816"/>
      <c r="O25" s="816"/>
      <c r="P25" s="816"/>
      <c r="Q25" s="816"/>
    </row>
    <row r="26" spans="1:17" ht="16.5" customHeight="1">
      <c r="B26" s="823" t="s">
        <v>681</v>
      </c>
      <c r="C26" s="844"/>
      <c r="D26" s="844">
        <f>+'[20]4. XK quý'!G30</f>
        <v>578.89558199999999</v>
      </c>
      <c r="E26" s="844"/>
      <c r="F26" s="844"/>
      <c r="G26" s="844">
        <f>+'[20]4. XK quý'!I30</f>
        <v>671.368112</v>
      </c>
      <c r="H26" s="845"/>
      <c r="I26" s="811"/>
      <c r="J26" s="811">
        <f>+'[20]4. XK quý'!K30</f>
        <v>72.670211334646524</v>
      </c>
      <c r="K26" s="811"/>
      <c r="L26" s="811"/>
      <c r="M26" s="811">
        <f>+'[20]4. XK quý'!M30</f>
        <v>79.552794986955703</v>
      </c>
      <c r="N26" s="816"/>
      <c r="O26" s="816"/>
      <c r="P26" s="816"/>
      <c r="Q26" s="816"/>
    </row>
    <row r="27" spans="1:17" ht="16.5" customHeight="1">
      <c r="B27" s="823" t="s">
        <v>682</v>
      </c>
      <c r="C27" s="844"/>
      <c r="D27" s="844">
        <f>+'[20]4. XK quý'!G31</f>
        <v>584.08227599999998</v>
      </c>
      <c r="E27" s="844"/>
      <c r="F27" s="844"/>
      <c r="G27" s="844">
        <f>+'[20]4. XK quý'!I31</f>
        <v>626.07292800000016</v>
      </c>
      <c r="H27" s="845"/>
      <c r="I27" s="811"/>
      <c r="J27" s="811">
        <f>+'[20]4. XK quý'!K31</f>
        <v>104.00306852728323</v>
      </c>
      <c r="K27" s="811"/>
      <c r="L27" s="811"/>
      <c r="M27" s="811">
        <f>+'[20]4. XK quý'!M31</f>
        <v>102.22274329066892</v>
      </c>
      <c r="N27" s="816"/>
      <c r="O27" s="816"/>
      <c r="P27" s="816"/>
      <c r="Q27" s="816"/>
    </row>
    <row r="28" spans="1:17" ht="16.5" customHeight="1">
      <c r="B28" s="823" t="s">
        <v>570</v>
      </c>
      <c r="C28" s="844">
        <f>+'[20]4. XK quý'!F33</f>
        <v>442.31900000000002</v>
      </c>
      <c r="D28" s="844">
        <f>+'[20]4. XK quý'!G33</f>
        <v>519.03239599999995</v>
      </c>
      <c r="E28" s="844"/>
      <c r="F28" s="844">
        <f>+'[20]4. XK quý'!H33</f>
        <v>445.137</v>
      </c>
      <c r="G28" s="844">
        <f>+'[20]4. XK quý'!I33</f>
        <v>521.44842914300546</v>
      </c>
      <c r="H28" s="845"/>
      <c r="I28" s="811">
        <f>+'[20]4. XK quý'!J33</f>
        <v>107.58668833064155</v>
      </c>
      <c r="J28" s="811">
        <f>+'[20]4. XK quý'!K33</f>
        <v>82.131668554371871</v>
      </c>
      <c r="K28" s="811"/>
      <c r="L28" s="811">
        <f>+'[20]4. XK quý'!L33</f>
        <v>108.60152092924531</v>
      </c>
      <c r="M28" s="811">
        <f>+'[20]4. XK quý'!M33</f>
        <v>81.423718730764705</v>
      </c>
      <c r="N28" s="816"/>
      <c r="O28" s="816"/>
      <c r="P28" s="816"/>
      <c r="Q28" s="816"/>
    </row>
    <row r="29" spans="1:17" ht="16.5" customHeight="1">
      <c r="B29" s="823" t="s">
        <v>546</v>
      </c>
      <c r="C29" s="844"/>
      <c r="D29" s="844">
        <f>+'[20]4. XK quý'!G34</f>
        <v>1122.7351630000001</v>
      </c>
      <c r="E29" s="844"/>
      <c r="F29" s="844"/>
      <c r="G29" s="844">
        <f>+'[20]4. XK quý'!I34</f>
        <v>1247.4209549999998</v>
      </c>
      <c r="H29" s="845"/>
      <c r="I29" s="811"/>
      <c r="J29" s="811">
        <f>+'[20]4. XK quý'!K34</f>
        <v>80.42298352213831</v>
      </c>
      <c r="K29" s="811"/>
      <c r="L29" s="811"/>
      <c r="M29" s="811">
        <f>+'[20]4. XK quý'!M34</f>
        <v>81.49274987797213</v>
      </c>
      <c r="N29" s="816"/>
      <c r="O29" s="816"/>
      <c r="P29" s="816"/>
      <c r="Q29" s="816"/>
    </row>
    <row r="30" spans="1:17" ht="16.5" customHeight="1">
      <c r="B30" s="823" t="s">
        <v>537</v>
      </c>
      <c r="C30" s="844">
        <f>+'[20]4. XK quý'!F35</f>
        <v>381.78800000000001</v>
      </c>
      <c r="D30" s="844">
        <f>+'[20]4. XK quý'!G35</f>
        <v>531.30461400000002</v>
      </c>
      <c r="E30" s="844"/>
      <c r="F30" s="844">
        <f>+'[20]4. XK quý'!H35</f>
        <v>384.57799999999997</v>
      </c>
      <c r="G30" s="844">
        <f>+'[20]4. XK quý'!I35</f>
        <v>518.5292726766728</v>
      </c>
      <c r="H30" s="845"/>
      <c r="I30" s="811">
        <f>+'[20]4. XK quý'!J35</f>
        <v>93.896071636740146</v>
      </c>
      <c r="J30" s="811">
        <f>+'[20]4. XK quý'!K35</f>
        <v>74.292876911021025</v>
      </c>
      <c r="K30" s="811"/>
      <c r="L30" s="811">
        <f>+'[20]4. XK quý'!L35</f>
        <v>101.098849100153</v>
      </c>
      <c r="M30" s="811">
        <f>+'[20]4. XK quý'!M35</f>
        <v>80.198465454378294</v>
      </c>
      <c r="N30" s="816"/>
      <c r="O30" s="816"/>
      <c r="P30" s="816"/>
      <c r="Q30" s="816"/>
    </row>
    <row r="31" spans="1:17" ht="16.5" customHeight="1">
      <c r="A31" s="846"/>
      <c r="B31" s="823" t="s">
        <v>683</v>
      </c>
      <c r="C31" s="844"/>
      <c r="D31" s="844">
        <f>+'[20]4. XK quý'!G37</f>
        <v>821.48960799999998</v>
      </c>
      <c r="E31" s="844"/>
      <c r="F31" s="844"/>
      <c r="G31" s="844">
        <f>+'[20]4. XK quý'!I37</f>
        <v>1020.661463</v>
      </c>
      <c r="H31" s="845"/>
      <c r="I31" s="811"/>
      <c r="J31" s="811">
        <f>+'[20]4. XK quý'!K37</f>
        <v>86.194497017894463</v>
      </c>
      <c r="K31" s="811"/>
      <c r="L31" s="811"/>
      <c r="M31" s="811">
        <f>+'[20]4. XK quý'!M37</f>
        <v>94.484169974187978</v>
      </c>
      <c r="N31" s="816"/>
      <c r="O31" s="816"/>
      <c r="P31" s="816"/>
      <c r="Q31" s="816"/>
    </row>
    <row r="32" spans="1:17" ht="16.5" customHeight="1">
      <c r="A32" s="846"/>
      <c r="B32" s="823" t="s">
        <v>583</v>
      </c>
      <c r="C32" s="844"/>
      <c r="D32" s="844">
        <f>+'[20]4. XK quý'!G39</f>
        <v>2813.4043069999998</v>
      </c>
      <c r="E32" s="844"/>
      <c r="F32" s="844"/>
      <c r="G32" s="844">
        <f>+'[20]4. XK quý'!I39</f>
        <v>3196.7319280000002</v>
      </c>
      <c r="H32" s="845"/>
      <c r="I32" s="811"/>
      <c r="J32" s="811">
        <f>+'[20]4. XK quý'!K39</f>
        <v>69.949517100056056</v>
      </c>
      <c r="K32" s="811"/>
      <c r="L32" s="811"/>
      <c r="M32" s="811">
        <f>+'[20]4. XK quý'!M39</f>
        <v>72.293511173495091</v>
      </c>
      <c r="N32" s="816"/>
      <c r="O32" s="816"/>
      <c r="P32" s="816"/>
      <c r="Q32" s="816"/>
    </row>
    <row r="33" spans="1:17" ht="16.5" customHeight="1">
      <c r="A33" s="846"/>
      <c r="B33" s="823" t="s">
        <v>684</v>
      </c>
      <c r="C33" s="844"/>
      <c r="D33" s="844">
        <f>+'[20]4. XK quý'!G40</f>
        <v>485.28642300000001</v>
      </c>
      <c r="E33" s="844"/>
      <c r="F33" s="844"/>
      <c r="G33" s="844">
        <f>+'[20]4. XK quý'!I40</f>
        <v>563.37321799999995</v>
      </c>
      <c r="H33" s="845"/>
      <c r="I33" s="811"/>
      <c r="J33" s="811">
        <f>+'[20]4. XK quý'!K40</f>
        <v>111.8443322566546</v>
      </c>
      <c r="K33" s="811"/>
      <c r="L33" s="811"/>
      <c r="M33" s="811">
        <f>+'[20]4. XK quý'!M40</f>
        <v>109.68160928925053</v>
      </c>
      <c r="N33" s="816"/>
      <c r="O33" s="816"/>
      <c r="P33" s="816"/>
      <c r="Q33" s="816"/>
    </row>
    <row r="34" spans="1:17" ht="16.5" customHeight="1">
      <c r="A34" s="846"/>
      <c r="B34" s="823" t="s">
        <v>685</v>
      </c>
      <c r="C34" s="844">
        <f>+'[20]4. XK quý'!F41</f>
        <v>373.84399999999999</v>
      </c>
      <c r="D34" s="844">
        <f>+'[20]4. XK quý'!G41</f>
        <v>940.84567800000002</v>
      </c>
      <c r="E34" s="844"/>
      <c r="F34" s="844">
        <f>+'[20]4. XK quý'!H41</f>
        <v>454.44900000000001</v>
      </c>
      <c r="G34" s="844">
        <f>+'[20]4. XK quý'!I41</f>
        <v>1106.329066641244</v>
      </c>
      <c r="H34" s="845"/>
      <c r="I34" s="811">
        <f>+'[20]4. XK quý'!J41</f>
        <v>84.905111876232084</v>
      </c>
      <c r="J34" s="811">
        <f>+'[20]4. XK quý'!K41</f>
        <v>65.012462310901512</v>
      </c>
      <c r="K34" s="811"/>
      <c r="L34" s="811">
        <f>+'[20]4. XK quý'!L41</f>
        <v>109.89823901257019</v>
      </c>
      <c r="M34" s="811">
        <f>+'[20]4. XK quý'!M41</f>
        <v>83.365994829975023</v>
      </c>
      <c r="N34" s="816"/>
      <c r="O34" s="816"/>
      <c r="P34" s="816"/>
      <c r="Q34" s="816"/>
    </row>
    <row r="35" spans="1:17" ht="16.5" customHeight="1">
      <c r="A35" s="846"/>
      <c r="B35" s="823" t="s">
        <v>686</v>
      </c>
      <c r="C35" s="844"/>
      <c r="D35" s="844">
        <f>+'[20]4. XK quý'!G42</f>
        <v>7171.447408</v>
      </c>
      <c r="E35" s="844"/>
      <c r="F35" s="844"/>
      <c r="G35" s="844">
        <f>+'[20]4. XK quý'!I42</f>
        <v>8578.3043939999989</v>
      </c>
      <c r="H35" s="845"/>
      <c r="I35" s="811"/>
      <c r="J35" s="811">
        <f>+'[20]4. XK quý'!K42</f>
        <v>82.33048962968941</v>
      </c>
      <c r="K35" s="811"/>
      <c r="L35" s="811"/>
      <c r="M35" s="811">
        <f>+'[20]4. XK quý'!M42</f>
        <v>86.869400345301386</v>
      </c>
      <c r="N35" s="816"/>
      <c r="O35" s="816"/>
      <c r="P35" s="816"/>
      <c r="Q35" s="816"/>
    </row>
    <row r="36" spans="1:17" ht="16.5" customHeight="1">
      <c r="A36" s="846"/>
      <c r="B36" s="823" t="s">
        <v>552</v>
      </c>
      <c r="C36" s="844"/>
      <c r="D36" s="844">
        <f>+'[20]4. XK quý'!G44</f>
        <v>4329.6115870000003</v>
      </c>
      <c r="E36" s="847"/>
      <c r="F36" s="844"/>
      <c r="G36" s="844">
        <f>+'[20]4. XK quý'!I44</f>
        <v>5671.5083999999997</v>
      </c>
      <c r="H36" s="845"/>
      <c r="I36" s="811"/>
      <c r="J36" s="811">
        <f>+'[20]4. XK quý'!K44</f>
        <v>81.71154997031951</v>
      </c>
      <c r="K36" s="811"/>
      <c r="L36" s="811"/>
      <c r="M36" s="811">
        <f>+'[20]4. XK quý'!M44</f>
        <v>87.240368249369212</v>
      </c>
      <c r="N36" s="816"/>
      <c r="O36" s="816"/>
      <c r="P36" s="816"/>
      <c r="Q36" s="816"/>
    </row>
    <row r="37" spans="1:17" ht="16.5" customHeight="1">
      <c r="A37" s="846"/>
      <c r="B37" s="823" t="s">
        <v>575</v>
      </c>
      <c r="C37" s="844"/>
      <c r="D37" s="844">
        <f>+'[20]4. XK quý'!G45</f>
        <v>482.73552100000001</v>
      </c>
      <c r="E37" s="847"/>
      <c r="F37" s="844"/>
      <c r="G37" s="844">
        <f>+'[20]4. XK quý'!I45</f>
        <v>482.5887229999999</v>
      </c>
      <c r="H37" s="845"/>
      <c r="I37" s="811"/>
      <c r="J37" s="811">
        <f>+'[20]4. XK quý'!K45</f>
        <v>85.863687624999002</v>
      </c>
      <c r="K37" s="811"/>
      <c r="L37" s="811"/>
      <c r="M37" s="811">
        <f>+'[20]4. XK quý'!M45</f>
        <v>78.426221612908066</v>
      </c>
      <c r="N37" s="816"/>
      <c r="O37" s="816"/>
      <c r="P37" s="816"/>
      <c r="Q37" s="816"/>
    </row>
    <row r="38" spans="1:17" ht="16.5" customHeight="1">
      <c r="A38" s="846"/>
      <c r="B38" s="823" t="s">
        <v>553</v>
      </c>
      <c r="C38" s="844">
        <f>+'[20]4. XK quý'!F49</f>
        <v>2299.6880000000001</v>
      </c>
      <c r="D38" s="844">
        <f>+'[20]4. XK quý'!G49</f>
        <v>1720.3063299999999</v>
      </c>
      <c r="E38" s="847"/>
      <c r="F38" s="844">
        <f>+'[20]4. XK quý'!H49</f>
        <v>2933.683</v>
      </c>
      <c r="G38" s="844">
        <f>+'[20]4. XK quý'!I49</f>
        <v>2409.8763007784696</v>
      </c>
      <c r="H38" s="845"/>
      <c r="I38" s="811">
        <f>+'[20]4. XK quý'!J49</f>
        <v>101.35123938532271</v>
      </c>
      <c r="J38" s="811">
        <f>+'[20]4. XK quý'!K49</f>
        <v>75.046506960208319</v>
      </c>
      <c r="K38" s="811"/>
      <c r="L38" s="811">
        <f>+'[20]4. XK quý'!L49</f>
        <v>115.87862791831213</v>
      </c>
      <c r="M38" s="811">
        <f>+'[20]4. XK quý'!M49</f>
        <v>89.429562914517533</v>
      </c>
      <c r="N38" s="816"/>
      <c r="O38" s="816"/>
      <c r="P38" s="816"/>
      <c r="Q38" s="816"/>
    </row>
    <row r="39" spans="1:17" ht="16.5" customHeight="1">
      <c r="A39" s="846"/>
      <c r="B39" s="823" t="s">
        <v>687</v>
      </c>
      <c r="C39" s="844"/>
      <c r="D39" s="844">
        <f>+'[20]4. XK quý'!G50</f>
        <v>1027.496365</v>
      </c>
      <c r="E39" s="847"/>
      <c r="F39" s="844"/>
      <c r="G39" s="844">
        <f>+'[20]4. XK quý'!I50</f>
        <v>1020.57602</v>
      </c>
      <c r="H39" s="845"/>
      <c r="I39" s="811"/>
      <c r="J39" s="811">
        <f>+'[20]4. XK quý'!K50</f>
        <v>88.040403752989164</v>
      </c>
      <c r="K39" s="811"/>
      <c r="L39" s="811"/>
      <c r="M39" s="811">
        <f>+'[20]4. XK quý'!M50</f>
        <v>81.624705591500174</v>
      </c>
      <c r="N39" s="816"/>
      <c r="O39" s="816"/>
      <c r="P39" s="816"/>
      <c r="Q39" s="816"/>
    </row>
    <row r="40" spans="1:17" ht="16.5" customHeight="1">
      <c r="A40" s="846"/>
      <c r="B40" s="823" t="s">
        <v>698</v>
      </c>
      <c r="C40" s="844"/>
      <c r="D40" s="844">
        <f>+'[20]4. XK quý'!G51</f>
        <v>1047.4461510000001</v>
      </c>
      <c r="E40" s="847"/>
      <c r="F40" s="844"/>
      <c r="G40" s="844">
        <f>+'[20]4. XK quý'!I51</f>
        <v>1082.358862</v>
      </c>
      <c r="H40" s="845"/>
      <c r="I40" s="811"/>
      <c r="J40" s="811">
        <f>+'[20]4. XK quý'!K51</f>
        <v>92.318965699016758</v>
      </c>
      <c r="K40" s="811"/>
      <c r="L40" s="811"/>
      <c r="M40" s="811">
        <f>+'[20]4. XK quý'!M51</f>
        <v>81.872170522636807</v>
      </c>
      <c r="N40" s="816"/>
      <c r="O40" s="816"/>
      <c r="P40" s="816"/>
      <c r="Q40" s="816"/>
    </row>
    <row r="41" spans="1:17" ht="16.5" customHeight="1">
      <c r="A41" s="846"/>
      <c r="B41" s="823" t="s">
        <v>699</v>
      </c>
      <c r="C41" s="844"/>
      <c r="D41" s="844">
        <f>+'[20]4. XK quý'!G52</f>
        <v>12034.42908</v>
      </c>
      <c r="E41" s="847"/>
      <c r="F41" s="844"/>
      <c r="G41" s="844">
        <f>+'[20]4. XK quý'!I52</f>
        <v>13177.236479000001</v>
      </c>
      <c r="H41" s="845"/>
      <c r="I41" s="811"/>
      <c r="J41" s="811">
        <f>+'[20]4. XK quý'!K52</f>
        <v>90.974125874195437</v>
      </c>
      <c r="K41" s="811"/>
      <c r="L41" s="811"/>
      <c r="M41" s="811">
        <f>+'[20]4. XK quý'!M52</f>
        <v>90.477297159802433</v>
      </c>
      <c r="N41" s="816"/>
      <c r="O41" s="816"/>
      <c r="P41" s="816"/>
      <c r="Q41" s="816"/>
    </row>
    <row r="42" spans="1:17" ht="16.5" customHeight="1">
      <c r="A42" s="846"/>
      <c r="B42" s="823" t="s">
        <v>700</v>
      </c>
      <c r="C42" s="844"/>
      <c r="D42" s="844">
        <f>+'[20]4. XK quý'!G53</f>
        <v>13424.802538</v>
      </c>
      <c r="E42" s="847"/>
      <c r="F42" s="844"/>
      <c r="G42" s="844">
        <f>+'[20]4. XK quý'!I53</f>
        <v>10866.451331</v>
      </c>
      <c r="H42" s="845"/>
      <c r="I42" s="811"/>
      <c r="J42" s="811">
        <f>+'[20]4. XK quý'!K53</f>
        <v>87.779629627766369</v>
      </c>
      <c r="K42" s="811"/>
      <c r="L42" s="811"/>
      <c r="M42" s="811">
        <f>+'[20]4. XK quý'!M53</f>
        <v>75.988343489325644</v>
      </c>
      <c r="N42" s="816"/>
      <c r="O42" s="816"/>
      <c r="P42" s="816"/>
      <c r="Q42" s="816"/>
    </row>
    <row r="43" spans="1:17" ht="16.5" customHeight="1">
      <c r="A43" s="846"/>
      <c r="B43" s="823" t="s">
        <v>691</v>
      </c>
      <c r="C43" s="844"/>
      <c r="D43" s="844">
        <f>+'[20]4. XK quý'!G54</f>
        <v>1269.490078</v>
      </c>
      <c r="E43" s="847"/>
      <c r="F43" s="844"/>
      <c r="G43" s="844">
        <f>+'[20]4. XK quý'!I54</f>
        <v>1431.7517949999999</v>
      </c>
      <c r="H43" s="845"/>
      <c r="I43" s="811"/>
      <c r="J43" s="811">
        <f>+'[20]4. XK quý'!K54</f>
        <v>88.991604782540293</v>
      </c>
      <c r="K43" s="811"/>
      <c r="L43" s="811"/>
      <c r="M43" s="811">
        <f>+'[20]4. XK quý'!M54</f>
        <v>107.83682739970108</v>
      </c>
      <c r="N43" s="816"/>
      <c r="O43" s="816"/>
      <c r="P43" s="816"/>
      <c r="Q43" s="816"/>
    </row>
    <row r="44" spans="1:17" ht="16.5" customHeight="1">
      <c r="A44" s="846"/>
      <c r="B44" s="823" t="s">
        <v>701</v>
      </c>
      <c r="C44" s="844"/>
      <c r="D44" s="844">
        <f>+'[20]4. XK quý'!G55</f>
        <v>9850.5238050000007</v>
      </c>
      <c r="E44" s="847"/>
      <c r="F44" s="844"/>
      <c r="G44" s="844">
        <f>+'[20]4. XK quý'!I55</f>
        <v>9877.9682689999972</v>
      </c>
      <c r="H44" s="845"/>
      <c r="I44" s="811"/>
      <c r="J44" s="811">
        <f>+'[20]4. XK quý'!K55</f>
        <v>97.017157302507741</v>
      </c>
      <c r="K44" s="811"/>
      <c r="L44" s="811"/>
      <c r="M44" s="811">
        <f>+'[20]4. XK quý'!M55</f>
        <v>87.14078620049925</v>
      </c>
      <c r="N44" s="816"/>
      <c r="O44" s="816"/>
      <c r="P44" s="816"/>
      <c r="Q44" s="816"/>
    </row>
    <row r="45" spans="1:17" ht="16.5" customHeight="1">
      <c r="A45" s="846"/>
      <c r="B45" s="823" t="s">
        <v>693</v>
      </c>
      <c r="C45" s="844"/>
      <c r="D45" s="844">
        <f>+'[20]4. XK quý'!G56</f>
        <v>784.23974799999996</v>
      </c>
      <c r="E45" s="847"/>
      <c r="F45" s="844"/>
      <c r="G45" s="844">
        <f>+'[20]4. XK quý'!I56</f>
        <v>785.71036000000004</v>
      </c>
      <c r="H45" s="845"/>
      <c r="I45" s="811"/>
      <c r="J45" s="811">
        <f>+'[20]4. XK quý'!K56</f>
        <v>102.2641888614979</v>
      </c>
      <c r="K45" s="811"/>
      <c r="L45" s="811"/>
      <c r="M45" s="811">
        <f>+'[20]4. XK quý'!M56</f>
        <v>87.121427350613672</v>
      </c>
      <c r="N45" s="816"/>
      <c r="O45" s="816"/>
      <c r="P45" s="816"/>
      <c r="Q45" s="816"/>
    </row>
    <row r="46" spans="1:17" ht="16.5" customHeight="1">
      <c r="A46" s="846"/>
      <c r="B46" s="823" t="s">
        <v>694</v>
      </c>
      <c r="C46" s="844"/>
      <c r="D46" s="844">
        <f>+'[20]4. XK quý'!G57</f>
        <v>3147.8155099999999</v>
      </c>
      <c r="E46" s="847"/>
      <c r="F46" s="844"/>
      <c r="G46" s="844">
        <f>+'[20]4. XK quý'!I57</f>
        <v>3449.431454</v>
      </c>
      <c r="H46" s="845"/>
      <c r="I46" s="811"/>
      <c r="J46" s="811">
        <f>+'[20]4. XK quý'!K57</f>
        <v>108.21149327706856</v>
      </c>
      <c r="K46" s="811"/>
      <c r="L46" s="811"/>
      <c r="M46" s="811">
        <f>+'[20]4. XK quý'!M57</f>
        <v>120.60303335917837</v>
      </c>
      <c r="N46" s="816"/>
      <c r="O46" s="816"/>
      <c r="P46" s="816"/>
      <c r="Q46" s="816"/>
    </row>
    <row r="47" spans="1:17" ht="16.5" customHeight="1">
      <c r="A47" s="846"/>
      <c r="B47" s="823" t="s">
        <v>695</v>
      </c>
      <c r="C47" s="844"/>
      <c r="D47" s="844">
        <f>+'[20]4. XK quý'!G58</f>
        <v>564.10695699999997</v>
      </c>
      <c r="E47" s="847"/>
      <c r="F47" s="844"/>
      <c r="G47" s="844">
        <f>+'[20]4. XK quý'!I58</f>
        <v>631.32747300000005</v>
      </c>
      <c r="H47" s="845"/>
      <c r="I47" s="811"/>
      <c r="J47" s="811">
        <f>+'[20]4. XK quý'!K58</f>
        <v>67.811659936848116</v>
      </c>
      <c r="K47" s="811"/>
      <c r="L47" s="811"/>
      <c r="M47" s="811">
        <f>+'[20]4. XK quý'!M58</f>
        <v>83.563076194570655</v>
      </c>
      <c r="N47" s="816"/>
      <c r="O47" s="816"/>
      <c r="P47" s="816"/>
      <c r="Q47" s="816"/>
    </row>
    <row r="48" spans="1:17" ht="16.5" customHeight="1">
      <c r="A48" s="846"/>
      <c r="B48" s="823" t="s">
        <v>696</v>
      </c>
      <c r="C48" s="844"/>
      <c r="D48" s="844">
        <f>+'[20]4. XK quý'!G59</f>
        <v>868.60813599999994</v>
      </c>
      <c r="E48" s="847"/>
      <c r="F48" s="844"/>
      <c r="G48" s="844">
        <f>+'[20]4. XK quý'!I59</f>
        <v>891.33692299999996</v>
      </c>
      <c r="H48" s="845"/>
      <c r="I48" s="811"/>
      <c r="J48" s="811">
        <f>+'[20]4. XK quý'!K59</f>
        <v>106.64382354281055</v>
      </c>
      <c r="K48" s="811"/>
      <c r="L48" s="811"/>
      <c r="M48" s="811">
        <f>+'[20]4. XK quý'!M59</f>
        <v>78.112047963104814</v>
      </c>
      <c r="N48" s="816"/>
      <c r="O48" s="816"/>
      <c r="P48" s="816"/>
      <c r="Q48" s="816"/>
    </row>
    <row r="49" spans="1:17" ht="16.5" customHeight="1">
      <c r="A49" s="846"/>
      <c r="B49" s="846"/>
      <c r="C49" s="847"/>
      <c r="D49" s="847"/>
      <c r="E49" s="847"/>
      <c r="F49" s="844"/>
      <c r="G49" s="844"/>
      <c r="H49" s="845"/>
      <c r="I49" s="811"/>
      <c r="J49" s="811"/>
      <c r="K49" s="811"/>
      <c r="L49" s="811"/>
      <c r="M49" s="811"/>
      <c r="N49" s="816"/>
      <c r="O49" s="816"/>
      <c r="P49" s="816"/>
      <c r="Q49" s="816"/>
    </row>
    <row r="50" spans="1:17" ht="16.5" customHeight="1">
      <c r="A50" s="846"/>
      <c r="B50" s="846"/>
      <c r="C50" s="846"/>
      <c r="D50" s="846"/>
      <c r="E50" s="846"/>
      <c r="F50" s="846"/>
      <c r="G50" s="846"/>
      <c r="H50" s="846"/>
      <c r="I50" s="848"/>
      <c r="J50" s="848"/>
      <c r="K50" s="848"/>
      <c r="L50" s="848"/>
      <c r="M50" s="848"/>
    </row>
    <row r="51" spans="1:17" ht="16.5" customHeight="1">
      <c r="A51" s="846"/>
      <c r="B51" s="846"/>
      <c r="C51" s="846"/>
      <c r="D51" s="846"/>
      <c r="E51" s="846"/>
      <c r="F51" s="846"/>
      <c r="G51" s="846"/>
      <c r="H51" s="846"/>
      <c r="I51" s="848"/>
      <c r="J51" s="848"/>
      <c r="K51" s="848"/>
      <c r="L51" s="848"/>
      <c r="M51" s="848"/>
    </row>
    <row r="52" spans="1:17" ht="16.5" customHeight="1">
      <c r="A52" s="846"/>
      <c r="B52" s="846"/>
      <c r="C52" s="846"/>
      <c r="D52" s="846"/>
      <c r="E52" s="846"/>
      <c r="F52" s="846"/>
      <c r="G52" s="846"/>
      <c r="H52" s="846"/>
      <c r="I52" s="848"/>
      <c r="J52" s="848"/>
      <c r="K52" s="848"/>
      <c r="L52" s="848"/>
      <c r="M52" s="848"/>
    </row>
    <row r="53" spans="1:17" ht="16.5" customHeight="1">
      <c r="A53" s="846"/>
      <c r="B53" s="846"/>
      <c r="C53" s="846"/>
      <c r="D53" s="846"/>
      <c r="E53" s="846"/>
      <c r="F53" s="846"/>
      <c r="G53" s="846"/>
      <c r="H53" s="846"/>
      <c r="I53" s="848"/>
      <c r="J53" s="848"/>
      <c r="K53" s="848"/>
      <c r="L53" s="848"/>
      <c r="M53" s="848"/>
    </row>
    <row r="54" spans="1:17" ht="16.5" customHeight="1">
      <c r="A54" s="846"/>
      <c r="B54" s="846"/>
      <c r="C54" s="846"/>
      <c r="D54" s="846"/>
      <c r="E54" s="846"/>
      <c r="F54" s="846"/>
      <c r="G54" s="846"/>
      <c r="H54" s="846"/>
      <c r="I54" s="849"/>
      <c r="J54" s="849"/>
      <c r="K54" s="849"/>
      <c r="L54" s="849"/>
      <c r="M54" s="849"/>
    </row>
    <row r="55" spans="1:17" ht="16.5" customHeight="1">
      <c r="A55" s="846"/>
      <c r="B55" s="846"/>
      <c r="C55" s="846"/>
      <c r="D55" s="846"/>
      <c r="E55" s="846"/>
      <c r="F55" s="846"/>
      <c r="G55" s="846"/>
      <c r="H55" s="846"/>
      <c r="I55" s="849"/>
      <c r="J55" s="849"/>
      <c r="K55" s="849"/>
      <c r="L55" s="849"/>
      <c r="M55" s="849"/>
    </row>
    <row r="56" spans="1:17" ht="16.5" customHeight="1">
      <c r="A56" s="846"/>
      <c r="B56" s="846"/>
    </row>
    <row r="57" spans="1:17" ht="16.5" customHeight="1">
      <c r="A57" s="846"/>
      <c r="B57" s="846"/>
    </row>
    <row r="58" spans="1:17" ht="16.5" customHeight="1">
      <c r="A58" s="846"/>
      <c r="B58" s="846"/>
    </row>
    <row r="59" spans="1:17" ht="16.5" customHeight="1">
      <c r="A59" s="846"/>
      <c r="B59" s="846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63" right="0.28999999999999998" top="0.66" bottom="0.33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J11" sqref="J11"/>
    </sheetView>
  </sheetViews>
  <sheetFormatPr defaultColWidth="9.140625" defaultRowHeight="15"/>
  <cols>
    <col min="1" max="1" width="1.42578125" style="850" customWidth="1"/>
    <col min="2" max="2" width="28.5703125" style="858" customWidth="1"/>
    <col min="3" max="3" width="6.28515625" style="850" bestFit="1" customWidth="1"/>
    <col min="4" max="4" width="6" style="850" bestFit="1" customWidth="1"/>
    <col min="5" max="5" width="0.7109375" style="850" customWidth="1"/>
    <col min="6" max="6" width="7" style="850" customWidth="1"/>
    <col min="7" max="7" width="7" style="850" bestFit="1" customWidth="1"/>
    <col min="8" max="8" width="0.7109375" style="850" customWidth="1"/>
    <col min="9" max="10" width="8.42578125" style="850" customWidth="1"/>
    <col min="11" max="11" width="1" style="850" customWidth="1"/>
    <col min="12" max="12" width="7.85546875" style="850" customWidth="1"/>
    <col min="13" max="13" width="8.5703125" style="850" customWidth="1"/>
    <col min="14" max="16384" width="9.140625" style="850"/>
  </cols>
  <sheetData>
    <row r="1" spans="1:15" s="794" customFormat="1" ht="16.5">
      <c r="A1" s="792" t="s">
        <v>738</v>
      </c>
      <c r="C1" s="792"/>
      <c r="D1" s="792"/>
      <c r="E1" s="792"/>
      <c r="F1" s="792"/>
      <c r="G1" s="792"/>
      <c r="H1" s="792"/>
      <c r="I1" s="792"/>
      <c r="J1" s="792"/>
      <c r="K1" s="792"/>
      <c r="L1" s="792"/>
      <c r="M1" s="792"/>
    </row>
    <row r="2" spans="1:15" s="794" customFormat="1">
      <c r="B2" s="795"/>
      <c r="C2" s="795"/>
      <c r="D2" s="795"/>
      <c r="E2" s="795"/>
      <c r="F2" s="795"/>
      <c r="G2" s="795"/>
      <c r="H2" s="795"/>
      <c r="I2" s="795"/>
      <c r="J2" s="795"/>
      <c r="K2" s="795"/>
      <c r="L2" s="795"/>
      <c r="M2" s="795"/>
    </row>
    <row r="3" spans="1:15" s="794" customFormat="1" ht="14.25">
      <c r="B3" s="796"/>
      <c r="C3" s="797"/>
      <c r="D3" s="797"/>
      <c r="E3" s="797"/>
      <c r="F3" s="797"/>
      <c r="G3" s="798"/>
      <c r="H3" s="798"/>
      <c r="I3" s="798"/>
      <c r="J3" s="798"/>
      <c r="K3" s="798"/>
      <c r="L3" s="799"/>
      <c r="M3" s="800" t="s">
        <v>667</v>
      </c>
    </row>
    <row r="4" spans="1:15" s="794" customFormat="1" ht="17.25" customHeight="1">
      <c r="A4" s="801"/>
      <c r="B4" s="802"/>
      <c r="C4" s="968" t="s">
        <v>119</v>
      </c>
      <c r="D4" s="968"/>
      <c r="E4" s="803"/>
      <c r="F4" s="968" t="s">
        <v>119</v>
      </c>
      <c r="G4" s="968"/>
      <c r="H4" s="803"/>
      <c r="I4" s="968" t="s">
        <v>313</v>
      </c>
      <c r="J4" s="968"/>
      <c r="K4" s="803"/>
      <c r="L4" s="968" t="s">
        <v>326</v>
      </c>
      <c r="M4" s="968"/>
    </row>
    <row r="5" spans="1:15" s="794" customFormat="1" ht="17.25" customHeight="1">
      <c r="B5" s="804"/>
      <c r="C5" s="969" t="s">
        <v>221</v>
      </c>
      <c r="D5" s="969"/>
      <c r="E5" s="805"/>
      <c r="F5" s="969" t="s">
        <v>124</v>
      </c>
      <c r="G5" s="969"/>
      <c r="H5" s="805"/>
      <c r="I5" s="969" t="s">
        <v>6</v>
      </c>
      <c r="J5" s="969"/>
      <c r="K5" s="805"/>
      <c r="L5" s="969" t="s">
        <v>6</v>
      </c>
      <c r="M5" s="969"/>
    </row>
    <row r="6" spans="1:15" s="794" customFormat="1" ht="17.25" customHeight="1">
      <c r="B6" s="804"/>
      <c r="C6" s="967" t="s">
        <v>158</v>
      </c>
      <c r="D6" s="967"/>
      <c r="E6" s="806"/>
      <c r="F6" s="967" t="s">
        <v>158</v>
      </c>
      <c r="G6" s="967"/>
      <c r="H6" s="806"/>
      <c r="I6" s="967" t="s">
        <v>7</v>
      </c>
      <c r="J6" s="967"/>
      <c r="K6" s="806"/>
      <c r="L6" s="967" t="s">
        <v>7</v>
      </c>
      <c r="M6" s="967"/>
    </row>
    <row r="7" spans="1:15" s="794" customFormat="1" ht="17.25" customHeight="1">
      <c r="B7" s="804"/>
      <c r="C7" s="807" t="s">
        <v>668</v>
      </c>
      <c r="D7" s="807" t="s">
        <v>669</v>
      </c>
      <c r="E7" s="807"/>
      <c r="F7" s="808" t="s">
        <v>668</v>
      </c>
      <c r="G7" s="807" t="s">
        <v>669</v>
      </c>
      <c r="H7" s="807"/>
      <c r="I7" s="839" t="s">
        <v>668</v>
      </c>
      <c r="J7" s="838" t="s">
        <v>669</v>
      </c>
      <c r="K7" s="838"/>
      <c r="L7" s="809" t="s">
        <v>668</v>
      </c>
      <c r="M7" s="809" t="s">
        <v>669</v>
      </c>
    </row>
    <row r="8" spans="1:15">
      <c r="B8" s="804"/>
      <c r="C8" s="797"/>
      <c r="D8" s="811"/>
      <c r="E8" s="811"/>
      <c r="F8" s="797"/>
      <c r="G8" s="797"/>
      <c r="H8" s="797"/>
      <c r="I8" s="797"/>
      <c r="J8" s="797"/>
      <c r="K8" s="797"/>
      <c r="L8" s="797"/>
      <c r="M8" s="797"/>
    </row>
    <row r="9" spans="1:15" s="794" customFormat="1" ht="15.75">
      <c r="A9" s="851" t="s">
        <v>670</v>
      </c>
      <c r="C9" s="852"/>
      <c r="D9" s="853">
        <f>+[20]xnk!H64</f>
        <v>26710</v>
      </c>
      <c r="E9" s="853"/>
      <c r="F9" s="853"/>
      <c r="G9" s="853">
        <f>+[20]xnk!J64</f>
        <v>152200</v>
      </c>
      <c r="H9" s="853"/>
      <c r="I9" s="854"/>
      <c r="J9" s="854">
        <f>+[20]xnk!L64+100</f>
        <v>83.06014816912068</v>
      </c>
      <c r="K9" s="854"/>
      <c r="L9" s="854"/>
      <c r="M9" s="854">
        <f>+[20]xnk!N64+100</f>
        <v>81.820703436082567</v>
      </c>
      <c r="N9" s="855"/>
      <c r="O9" s="855"/>
    </row>
    <row r="10" spans="1:15" s="856" customFormat="1">
      <c r="B10" s="818" t="s">
        <v>671</v>
      </c>
      <c r="C10" s="852"/>
      <c r="D10" s="853">
        <f>+[20]xnk!H65</f>
        <v>9410</v>
      </c>
      <c r="E10" s="853"/>
      <c r="F10" s="853"/>
      <c r="G10" s="853">
        <f>+[20]xnk!J65</f>
        <v>53222.805586000002</v>
      </c>
      <c r="H10" s="853"/>
      <c r="I10" s="854"/>
      <c r="J10" s="854">
        <f>+[20]xnk!L65+100</f>
        <v>80.113898568121641</v>
      </c>
      <c r="K10" s="854"/>
      <c r="L10" s="854"/>
      <c r="M10" s="854">
        <f>+[20]xnk!N65+100</f>
        <v>81.041689922571422</v>
      </c>
      <c r="N10" s="857"/>
      <c r="O10" s="857"/>
    </row>
    <row r="11" spans="1:15" s="856" customFormat="1">
      <c r="B11" s="818" t="s">
        <v>672</v>
      </c>
      <c r="C11" s="852"/>
      <c r="D11" s="853">
        <f>+[20]xnk!H66</f>
        <v>17300</v>
      </c>
      <c r="E11" s="853"/>
      <c r="F11" s="853"/>
      <c r="G11" s="853">
        <f>+[20]xnk!J66</f>
        <v>98977.194413999998</v>
      </c>
      <c r="H11" s="853"/>
      <c r="I11" s="854"/>
      <c r="J11" s="854">
        <f>+[20]xnk!L66+100</f>
        <v>84.755552746296019</v>
      </c>
      <c r="K11" s="854"/>
      <c r="L11" s="854"/>
      <c r="M11" s="854">
        <f>+[20]xnk!N66+100</f>
        <v>82.245824856755533</v>
      </c>
      <c r="N11" s="857"/>
      <c r="O11" s="857"/>
    </row>
    <row r="12" spans="1:15">
      <c r="A12" s="822" t="s">
        <v>674</v>
      </c>
      <c r="C12" s="852"/>
      <c r="D12" s="852"/>
      <c r="E12" s="852"/>
      <c r="F12" s="852"/>
      <c r="G12" s="852"/>
      <c r="H12" s="852"/>
      <c r="I12" s="859"/>
      <c r="J12" s="860"/>
      <c r="K12" s="860"/>
      <c r="L12" s="859"/>
      <c r="M12" s="860"/>
      <c r="N12" s="861"/>
    </row>
    <row r="13" spans="1:15">
      <c r="B13" s="823" t="s">
        <v>702</v>
      </c>
      <c r="C13" s="852"/>
      <c r="D13" s="852">
        <f>+[20]xnk!H69</f>
        <v>210</v>
      </c>
      <c r="E13" s="852"/>
      <c r="F13" s="852"/>
      <c r="G13" s="852">
        <f>+[20]xnk!J69</f>
        <v>1261.474391</v>
      </c>
      <c r="H13" s="852"/>
      <c r="I13" s="859"/>
      <c r="J13" s="859">
        <f>+[20]xnk!L69+100</f>
        <v>83.650094332211381</v>
      </c>
      <c r="K13" s="859"/>
      <c r="L13" s="859"/>
      <c r="M13" s="859">
        <f>+[20]xnk!N69+100</f>
        <v>101.78485163999966</v>
      </c>
      <c r="N13" s="861"/>
    </row>
    <row r="14" spans="1:15">
      <c r="B14" s="823" t="s">
        <v>703</v>
      </c>
      <c r="C14" s="852"/>
      <c r="D14" s="852">
        <f>+[20]xnk!H70</f>
        <v>100</v>
      </c>
      <c r="E14" s="852"/>
      <c r="F14" s="852"/>
      <c r="G14" s="852">
        <f>+[20]xnk!J70</f>
        <v>618.33595000000003</v>
      </c>
      <c r="H14" s="852"/>
      <c r="I14" s="859"/>
      <c r="J14" s="859">
        <f>+[20]xnk!L70+100</f>
        <v>73.193933827296746</v>
      </c>
      <c r="K14" s="859"/>
      <c r="L14" s="859"/>
      <c r="M14" s="859">
        <f>+[20]xnk!N70+100</f>
        <v>87.669306679844482</v>
      </c>
      <c r="N14" s="861"/>
    </row>
    <row r="15" spans="1:15">
      <c r="B15" s="823" t="s">
        <v>676</v>
      </c>
      <c r="C15" s="852"/>
      <c r="D15" s="852">
        <f>+[20]xnk!H71</f>
        <v>180</v>
      </c>
      <c r="E15" s="852"/>
      <c r="F15" s="852"/>
      <c r="G15" s="852">
        <f>+[20]xnk!J71</f>
        <v>901.47106299999996</v>
      </c>
      <c r="H15" s="852"/>
      <c r="I15" s="859"/>
      <c r="J15" s="859">
        <f>+[20]xnk!L71+100</f>
        <v>111.68212180743393</v>
      </c>
      <c r="K15" s="859"/>
      <c r="L15" s="859"/>
      <c r="M15" s="859">
        <f>+[20]xnk!N71+100</f>
        <v>102.06913446702262</v>
      </c>
      <c r="N15" s="861"/>
    </row>
    <row r="16" spans="1:15">
      <c r="B16" s="823" t="s">
        <v>531</v>
      </c>
      <c r="C16" s="852">
        <f>+[20]xnk!G72</f>
        <v>300</v>
      </c>
      <c r="D16" s="852">
        <f>+[20]xnk!H72</f>
        <v>341.56853204947902</v>
      </c>
      <c r="E16" s="852"/>
      <c r="F16" s="852">
        <f>+[20]xnk!I72</f>
        <v>1350.4059999999999</v>
      </c>
      <c r="G16" s="852">
        <f>+[20]xnk!J72</f>
        <v>1720.1707390494789</v>
      </c>
      <c r="H16" s="852"/>
      <c r="I16" s="859">
        <f>+[20]xnk!K72+100</f>
        <v>135.59751042970851</v>
      </c>
      <c r="J16" s="859">
        <f>+[20]xnk!L72+100</f>
        <v>110.68328348939596</v>
      </c>
      <c r="K16" s="859"/>
      <c r="L16" s="859">
        <f>+[20]xnk!M72+100</f>
        <v>115.42977397952292</v>
      </c>
      <c r="M16" s="859">
        <f>+[20]xnk!N72+100</f>
        <v>99.958961508200403</v>
      </c>
      <c r="N16" s="861"/>
    </row>
    <row r="17" spans="2:14">
      <c r="B17" s="823" t="s">
        <v>14</v>
      </c>
      <c r="C17" s="852">
        <f>+[20]xnk!G74</f>
        <v>450</v>
      </c>
      <c r="D17" s="852">
        <f>+[20]xnk!H74</f>
        <v>145.09425449373907</v>
      </c>
      <c r="E17" s="852"/>
      <c r="F17" s="852">
        <f>+[20]xnk!I74</f>
        <v>3658.2109999999998</v>
      </c>
      <c r="G17" s="852">
        <f>+[20]xnk!J74</f>
        <v>1225.378275493739</v>
      </c>
      <c r="H17" s="852"/>
      <c r="I17" s="859">
        <f>+[20]xnk!K74+100</f>
        <v>44.96542159079668</v>
      </c>
      <c r="J17" s="859">
        <f>+[20]xnk!L74+100</f>
        <v>37.770905625871187</v>
      </c>
      <c r="K17" s="859"/>
      <c r="L17" s="859">
        <f>+[20]xnk!M74+100</f>
        <v>80.401637742721235</v>
      </c>
      <c r="M17" s="859">
        <f>+[20]xnk!N74+100</f>
        <v>76.292237103513244</v>
      </c>
      <c r="N17" s="861"/>
    </row>
    <row r="18" spans="2:14">
      <c r="B18" s="823" t="s">
        <v>704</v>
      </c>
      <c r="C18" s="852"/>
      <c r="D18" s="852">
        <f>+[20]xnk!H79</f>
        <v>560</v>
      </c>
      <c r="E18" s="852"/>
      <c r="F18" s="852"/>
      <c r="G18" s="852">
        <f>+[20]xnk!J79</f>
        <v>2491.5160249999999</v>
      </c>
      <c r="H18" s="852"/>
      <c r="I18" s="859"/>
      <c r="J18" s="859">
        <f>+[20]xnk!L79+100</f>
        <v>97.162109576921779</v>
      </c>
      <c r="K18" s="859"/>
      <c r="L18" s="859"/>
      <c r="M18" s="859">
        <f>+[20]xnk!N79+100</f>
        <v>93.852985237267106</v>
      </c>
      <c r="N18" s="861"/>
    </row>
    <row r="19" spans="2:14">
      <c r="B19" s="823" t="s">
        <v>705</v>
      </c>
      <c r="C19" s="852">
        <f>+[20]xnk!G81</f>
        <v>1500</v>
      </c>
      <c r="D19" s="852">
        <f>+[20]xnk!H81</f>
        <v>166.61227842854902</v>
      </c>
      <c r="E19" s="852"/>
      <c r="F19" s="852">
        <f>+[20]xnk!I81</f>
        <v>9147.26</v>
      </c>
      <c r="G19" s="852">
        <f>+[20]xnk!J81</f>
        <v>1048.9218794285491</v>
      </c>
      <c r="H19" s="852"/>
      <c r="I19" s="859">
        <f>+[20]xnk!K81+100</f>
        <v>73.728369939469005</v>
      </c>
      <c r="J19" s="859">
        <f>+[20]xnk!L81+100</f>
        <v>62.009362994928651</v>
      </c>
      <c r="K19" s="859"/>
      <c r="L19" s="859">
        <f>+[20]xnk!M81+100</f>
        <v>74.317286715368411</v>
      </c>
      <c r="M19" s="859">
        <f>+[20]xnk!N81+100</f>
        <v>62.362375676148964</v>
      </c>
      <c r="N19" s="861"/>
    </row>
    <row r="20" spans="2:14">
      <c r="B20" s="823" t="s">
        <v>539</v>
      </c>
      <c r="C20" s="852">
        <f>+[20]xnk!G82</f>
        <v>5000</v>
      </c>
      <c r="D20" s="852">
        <f>+[20]xnk!H82</f>
        <v>715.9975507362991</v>
      </c>
      <c r="E20" s="852"/>
      <c r="F20" s="852">
        <f>+[20]xnk!I82</f>
        <v>22017.416000000001</v>
      </c>
      <c r="G20" s="852">
        <f>+[20]xnk!J82</f>
        <v>3411.3283677362992</v>
      </c>
      <c r="H20" s="852"/>
      <c r="I20" s="859">
        <f>+[20]xnk!K82+100</f>
        <v>113.45380614828866</v>
      </c>
      <c r="J20" s="859">
        <f>+[20]xnk!L82+100</f>
        <v>62.064254844966328</v>
      </c>
      <c r="K20" s="859"/>
      <c r="L20" s="859">
        <f>+[20]xnk!M82+100</f>
        <v>132.85702743192044</v>
      </c>
      <c r="M20" s="859">
        <f>+[20]xnk!N82+100</f>
        <v>79.828749600763302</v>
      </c>
      <c r="N20" s="861"/>
    </row>
    <row r="21" spans="2:14">
      <c r="B21" s="823" t="s">
        <v>540</v>
      </c>
      <c r="C21" s="852">
        <f>+[20]xnk!G83</f>
        <v>900</v>
      </c>
      <c r="D21" s="852">
        <f>+[20]xnk!H83</f>
        <v>527.74253343449561</v>
      </c>
      <c r="E21" s="852"/>
      <c r="F21" s="852">
        <f>+[20]xnk!I83</f>
        <v>5871.7820000000002</v>
      </c>
      <c r="G21" s="852">
        <f>+[20]xnk!J83</f>
        <v>3619.8637144344957</v>
      </c>
      <c r="H21" s="852"/>
      <c r="I21" s="859">
        <f>+[20]xnk!K83+100</f>
        <v>108.53180584865842</v>
      </c>
      <c r="J21" s="859">
        <f>+[20]xnk!L83+100</f>
        <v>74.881918969507993</v>
      </c>
      <c r="K21" s="859"/>
      <c r="L21" s="859">
        <f>+[20]xnk!M83+100</f>
        <v>141.04814287323717</v>
      </c>
      <c r="M21" s="859">
        <f>+[20]xnk!N83+100</f>
        <v>110.32690348998587</v>
      </c>
      <c r="N21" s="861"/>
    </row>
    <row r="22" spans="2:14">
      <c r="B22" s="823" t="s">
        <v>680</v>
      </c>
      <c r="C22" s="852">
        <f>+[20]xnk!G84</f>
        <v>950</v>
      </c>
      <c r="D22" s="852">
        <f>+[20]xnk!H84</f>
        <v>663.94665830719782</v>
      </c>
      <c r="E22" s="852"/>
      <c r="F22" s="852">
        <f>+[20]xnk!I84</f>
        <v>5120.2079999999996</v>
      </c>
      <c r="G22" s="852">
        <f>+[20]xnk!J84</f>
        <v>4077.9367843071977</v>
      </c>
      <c r="H22" s="852"/>
      <c r="I22" s="859">
        <f>+[20]xnk!K84+100</f>
        <v>153.05448417416633</v>
      </c>
      <c r="J22" s="859">
        <f>+[20]xnk!L84+100</f>
        <v>81.939456598261586</v>
      </c>
      <c r="K22" s="859"/>
      <c r="L22" s="859">
        <f>+[20]xnk!M84+100</f>
        <v>106.83260657423656</v>
      </c>
      <c r="M22" s="859">
        <f>+[20]xnk!N84+100</f>
        <v>81.594258007469122</v>
      </c>
      <c r="N22" s="861"/>
    </row>
    <row r="23" spans="2:14">
      <c r="B23" s="823" t="s">
        <v>564</v>
      </c>
      <c r="C23" s="852">
        <f>+[20]xnk!G85</f>
        <v>300</v>
      </c>
      <c r="D23" s="852">
        <f>+[20]xnk!H85</f>
        <v>149.07616251723297</v>
      </c>
      <c r="E23" s="852"/>
      <c r="F23" s="852">
        <f>+[20]xnk!I85</f>
        <v>1308.171</v>
      </c>
      <c r="G23" s="852">
        <f>+[20]xnk!J85</f>
        <v>828.73401651723304</v>
      </c>
      <c r="H23" s="852"/>
      <c r="I23" s="859">
        <f>+[20]xnk!K85+100</f>
        <v>317.75621742998766</v>
      </c>
      <c r="J23" s="859">
        <f>+[20]xnk!L85+100</f>
        <v>190.77030640464571</v>
      </c>
      <c r="K23" s="859"/>
      <c r="L23" s="859">
        <f>+[20]xnk!M85+100</f>
        <v>163.81070565887001</v>
      </c>
      <c r="M23" s="859">
        <f>+[20]xnk!N85+100</f>
        <v>115.18630807066867</v>
      </c>
      <c r="N23" s="861"/>
    </row>
    <row r="24" spans="2:14">
      <c r="B24" s="823" t="s">
        <v>681</v>
      </c>
      <c r="C24" s="852"/>
      <c r="D24" s="852">
        <f>+[20]xnk!H87</f>
        <v>650</v>
      </c>
      <c r="E24" s="852"/>
      <c r="F24" s="852"/>
      <c r="G24" s="852">
        <f>+[20]xnk!J87</f>
        <v>3858.8758420000004</v>
      </c>
      <c r="H24" s="852"/>
      <c r="I24" s="859"/>
      <c r="J24" s="859">
        <f>+[20]xnk!L87+100</f>
        <v>74.062512725933686</v>
      </c>
      <c r="K24" s="859"/>
      <c r="L24" s="859"/>
      <c r="M24" s="859">
        <f>+[20]xnk!N87+100</f>
        <v>75.770623109686341</v>
      </c>
      <c r="N24" s="861"/>
    </row>
    <row r="25" spans="2:14">
      <c r="B25" s="823" t="s">
        <v>706</v>
      </c>
      <c r="C25" s="852"/>
      <c r="D25" s="852">
        <f>+[20]xnk!H88</f>
        <v>650</v>
      </c>
      <c r="E25" s="852"/>
      <c r="F25" s="852"/>
      <c r="G25" s="852">
        <f>+[20]xnk!J88</f>
        <v>3703.5536910000001</v>
      </c>
      <c r="H25" s="852"/>
      <c r="I25" s="859"/>
      <c r="J25" s="859">
        <f>+[20]xnk!L88+100</f>
        <v>87.614615569853413</v>
      </c>
      <c r="K25" s="859"/>
      <c r="L25" s="859"/>
      <c r="M25" s="859">
        <f>+[20]xnk!N88+100</f>
        <v>82.227520527495955</v>
      </c>
      <c r="N25" s="861"/>
    </row>
    <row r="26" spans="2:14">
      <c r="B26" s="823" t="s">
        <v>707</v>
      </c>
      <c r="C26" s="852"/>
      <c r="D26" s="852">
        <f>+[20]xnk!H90</f>
        <v>270</v>
      </c>
      <c r="E26" s="852"/>
      <c r="F26" s="852"/>
      <c r="G26" s="852">
        <f>+[20]xnk!J90</f>
        <v>1602.4006079999999</v>
      </c>
      <c r="H26" s="852"/>
      <c r="I26" s="859"/>
      <c r="J26" s="859">
        <f>+[20]xnk!L90+100</f>
        <v>96.82065253942659</v>
      </c>
      <c r="K26" s="859"/>
      <c r="L26" s="859"/>
      <c r="M26" s="859">
        <f>+[20]xnk!N90+100</f>
        <v>93.538933208146716</v>
      </c>
      <c r="N26" s="861"/>
    </row>
    <row r="27" spans="2:14">
      <c r="B27" s="823" t="s">
        <v>545</v>
      </c>
      <c r="C27" s="852">
        <f>+[20]xnk!G91</f>
        <v>390</v>
      </c>
      <c r="D27" s="852">
        <f>+[20]xnk!H91</f>
        <v>151.61883114235684</v>
      </c>
      <c r="E27" s="852"/>
      <c r="F27" s="852">
        <f>+[20]xnk!I91</f>
        <v>1678.9359999999999</v>
      </c>
      <c r="G27" s="852">
        <f>+[20]xnk!J91</f>
        <v>610.04928214235679</v>
      </c>
      <c r="H27" s="852"/>
      <c r="I27" s="859">
        <f>+[20]xnk!K91+100</f>
        <v>168.26155611738616</v>
      </c>
      <c r="J27" s="859">
        <f>+[20]xnk!L91+100</f>
        <v>140.72121164696213</v>
      </c>
      <c r="K27" s="859"/>
      <c r="L27" s="859">
        <f>+[20]xnk!M91+100</f>
        <v>94.180922896036336</v>
      </c>
      <c r="M27" s="859">
        <f>+[20]xnk!N91+100</f>
        <v>71.902269342523695</v>
      </c>
      <c r="N27" s="861"/>
    </row>
    <row r="28" spans="2:14">
      <c r="B28" s="823" t="s">
        <v>708</v>
      </c>
      <c r="C28" s="852">
        <f>+[20]xnk!G94</f>
        <v>580</v>
      </c>
      <c r="D28" s="852">
        <f>+[20]xnk!H94</f>
        <v>843.0098901030218</v>
      </c>
      <c r="E28" s="852"/>
      <c r="F28" s="852">
        <f>+[20]xnk!I94</f>
        <v>3143.4769999999999</v>
      </c>
      <c r="G28" s="852">
        <f>+[20]xnk!J94</f>
        <v>4688.7263261030221</v>
      </c>
      <c r="H28" s="852"/>
      <c r="I28" s="859">
        <f>+[20]xnk!K94+100</f>
        <v>98.440398581779363</v>
      </c>
      <c r="J28" s="859">
        <f>+[20]xnk!L94+100</f>
        <v>76.210100826030043</v>
      </c>
      <c r="K28" s="859"/>
      <c r="L28" s="859">
        <f>+[20]xnk!M94+100</f>
        <v>85.18845526062546</v>
      </c>
      <c r="M28" s="859">
        <f>+[20]xnk!N94+100</f>
        <v>69.26454391316696</v>
      </c>
      <c r="N28" s="861"/>
    </row>
    <row r="29" spans="2:14">
      <c r="B29" s="823" t="s">
        <v>709</v>
      </c>
      <c r="C29" s="852"/>
      <c r="D29" s="852">
        <f>+[20]xnk!H95</f>
        <v>650</v>
      </c>
      <c r="E29" s="852"/>
      <c r="F29" s="852"/>
      <c r="G29" s="852">
        <f>+[20]xnk!J95</f>
        <v>3542.1049889999999</v>
      </c>
      <c r="H29" s="852"/>
      <c r="I29" s="859"/>
      <c r="J29" s="859">
        <f>+[20]xnk!L95+100</f>
        <v>83.345356649001104</v>
      </c>
      <c r="K29" s="859"/>
      <c r="L29" s="859"/>
      <c r="M29" s="859">
        <f>+[20]xnk!N95+100</f>
        <v>84.590080925915629</v>
      </c>
      <c r="N29" s="861"/>
    </row>
    <row r="30" spans="2:14">
      <c r="B30" s="823" t="s">
        <v>537</v>
      </c>
      <c r="C30" s="852">
        <f>+[20]xnk!G96</f>
        <v>130</v>
      </c>
      <c r="D30" s="852">
        <f>+[20]xnk!H96</f>
        <v>174.23353959311424</v>
      </c>
      <c r="E30" s="852"/>
      <c r="F30" s="852">
        <f>+[20]xnk!I96</f>
        <v>724.29200000000003</v>
      </c>
      <c r="G30" s="852">
        <f>+[20]xnk!J96</f>
        <v>987.63627359311431</v>
      </c>
      <c r="H30" s="852"/>
      <c r="I30" s="859">
        <f>+[20]xnk!K96+100</f>
        <v>72.359302901608046</v>
      </c>
      <c r="J30" s="859">
        <f>+[20]xnk!L96+100</f>
        <v>63.136518434332636</v>
      </c>
      <c r="K30" s="859"/>
      <c r="L30" s="859">
        <f>+[20]xnk!M96+100</f>
        <v>64.365491255509738</v>
      </c>
      <c r="M30" s="859">
        <f>+[20]xnk!N96+100</f>
        <v>58.834603232025763</v>
      </c>
      <c r="N30" s="861"/>
    </row>
    <row r="31" spans="2:14">
      <c r="B31" s="823" t="s">
        <v>583</v>
      </c>
      <c r="C31" s="852"/>
      <c r="D31" s="852">
        <f>+[20]xnk!H98</f>
        <v>210</v>
      </c>
      <c r="E31" s="852"/>
      <c r="F31" s="852"/>
      <c r="G31" s="852">
        <f>+[20]xnk!J98</f>
        <v>1060.092586</v>
      </c>
      <c r="H31" s="852"/>
      <c r="I31" s="859"/>
      <c r="J31" s="859">
        <f>+[20]xnk!L98+100</f>
        <v>69.260304336175565</v>
      </c>
      <c r="K31" s="859"/>
      <c r="L31" s="859"/>
      <c r="M31" s="859">
        <f>+[20]xnk!N98+100</f>
        <v>67.105163436803537</v>
      </c>
      <c r="N31" s="861"/>
    </row>
    <row r="32" spans="2:14">
      <c r="B32" s="823" t="s">
        <v>710</v>
      </c>
      <c r="C32" s="852">
        <f>+[20]xnk!G99</f>
        <v>190</v>
      </c>
      <c r="D32" s="852">
        <f>+[20]xnk!H99</f>
        <v>174.37959198486718</v>
      </c>
      <c r="E32" s="852"/>
      <c r="F32" s="852">
        <f>+[20]xnk!I99</f>
        <v>1058.306</v>
      </c>
      <c r="G32" s="852">
        <f>+[20]xnk!J99</f>
        <v>977.85671798486715</v>
      </c>
      <c r="H32" s="852"/>
      <c r="I32" s="859">
        <f>+[20]xnk!K99+100</f>
        <v>93.403730250027039</v>
      </c>
      <c r="J32" s="859">
        <f>+[20]xnk!L99+100</f>
        <v>81.66535826864164</v>
      </c>
      <c r="K32" s="859"/>
      <c r="L32" s="859">
        <f>+[20]xnk!M99+100</f>
        <v>90.82596837286583</v>
      </c>
      <c r="M32" s="859">
        <f>+[20]xnk!N99+100</f>
        <v>83.885761808312765</v>
      </c>
      <c r="N32" s="861"/>
    </row>
    <row r="33" spans="2:15">
      <c r="B33" s="823" t="s">
        <v>711</v>
      </c>
      <c r="C33" s="852">
        <f>+[20]xnk!G101</f>
        <v>130</v>
      </c>
      <c r="D33" s="852">
        <f>+[20]xnk!H101</f>
        <v>274.64451373780076</v>
      </c>
      <c r="E33" s="852"/>
      <c r="F33" s="852">
        <f>+[20]xnk!I101</f>
        <v>642.01</v>
      </c>
      <c r="G33" s="852">
        <f>+[20]xnk!J101</f>
        <v>1438.3388987378007</v>
      </c>
      <c r="H33" s="852"/>
      <c r="I33" s="859">
        <f>+[20]xnk!K101+100</f>
        <v>139.07015554462012</v>
      </c>
      <c r="J33" s="859">
        <f>+[20]xnk!L101+100</f>
        <v>100.5572096451704</v>
      </c>
      <c r="K33" s="859"/>
      <c r="L33" s="859">
        <f>+[20]xnk!M101+100</f>
        <v>94.278057197400784</v>
      </c>
      <c r="M33" s="859">
        <f>+[20]xnk!N101+100</f>
        <v>78.46157483385106</v>
      </c>
      <c r="N33" s="861"/>
    </row>
    <row r="34" spans="2:15">
      <c r="B34" s="823" t="s">
        <v>712</v>
      </c>
      <c r="C34" s="852">
        <f>+[20]xnk!G102</f>
        <v>95</v>
      </c>
      <c r="D34" s="852">
        <f>+[20]xnk!H102</f>
        <v>185.92553003416</v>
      </c>
      <c r="E34" s="852"/>
      <c r="F34" s="852">
        <f>+[20]xnk!I102</f>
        <v>509.50599999999997</v>
      </c>
      <c r="G34" s="852">
        <f>+[20]xnk!J102</f>
        <v>1062.2264240341599</v>
      </c>
      <c r="H34" s="852"/>
      <c r="I34" s="859">
        <f>+[20]xnk!K102+100</f>
        <v>104.13812003288574</v>
      </c>
      <c r="J34" s="859">
        <f>+[20]xnk!L102+100</f>
        <v>75.836755631289805</v>
      </c>
      <c r="K34" s="859"/>
      <c r="L34" s="859">
        <f>+[20]xnk!M102+100</f>
        <v>92.365396468583441</v>
      </c>
      <c r="M34" s="859">
        <f>+[20]xnk!N102+100</f>
        <v>75.445848715450424</v>
      </c>
      <c r="N34" s="861"/>
    </row>
    <row r="35" spans="2:15">
      <c r="B35" s="823" t="s">
        <v>713</v>
      </c>
      <c r="C35" s="852"/>
      <c r="D35" s="852">
        <f>+[20]xnk!H103</f>
        <v>1100</v>
      </c>
      <c r="E35" s="852"/>
      <c r="F35" s="852"/>
      <c r="G35" s="852">
        <f>+[20]xnk!J103</f>
        <v>6430.5780219999997</v>
      </c>
      <c r="H35" s="852"/>
      <c r="I35" s="859"/>
      <c r="J35" s="859">
        <f>+[20]xnk!L103+100</f>
        <v>84.486981625659851</v>
      </c>
      <c r="K35" s="859"/>
      <c r="L35" s="859"/>
      <c r="M35" s="859">
        <f>+[20]xnk!N103+100</f>
        <v>80.790712854473099</v>
      </c>
      <c r="N35" s="861"/>
    </row>
    <row r="36" spans="2:15">
      <c r="B36" s="823" t="s">
        <v>714</v>
      </c>
      <c r="C36" s="852"/>
      <c r="D36" s="852">
        <f>+[20]xnk!H104</f>
        <v>500</v>
      </c>
      <c r="E36" s="852"/>
      <c r="F36" s="852"/>
      <c r="G36" s="852">
        <f>+[20]xnk!J104</f>
        <v>2894.8981159999998</v>
      </c>
      <c r="H36" s="852"/>
      <c r="I36" s="859"/>
      <c r="J36" s="859">
        <f>+[20]xnk!L104+100</f>
        <v>85.710855467894632</v>
      </c>
      <c r="K36" s="859"/>
      <c r="L36" s="859"/>
      <c r="M36" s="859">
        <f>+[20]xnk!N104+100</f>
        <v>82.17522560604904</v>
      </c>
      <c r="N36" s="861"/>
    </row>
    <row r="37" spans="2:15">
      <c r="B37" s="823" t="s">
        <v>715</v>
      </c>
      <c r="C37" s="852"/>
      <c r="D37" s="852">
        <f>+[20]xnk!H105</f>
        <v>150</v>
      </c>
      <c r="E37" s="852"/>
      <c r="F37" s="852"/>
      <c r="G37" s="852">
        <f>+[20]xnk!J105</f>
        <v>755.76532200000008</v>
      </c>
      <c r="H37" s="852"/>
      <c r="I37" s="859"/>
      <c r="J37" s="859">
        <f>+[20]xnk!L105+100</f>
        <v>93.197833128012292</v>
      </c>
      <c r="K37" s="859"/>
      <c r="L37" s="859"/>
      <c r="M37" s="859">
        <f>+[20]xnk!N105+100</f>
        <v>98.498995024995153</v>
      </c>
      <c r="N37" s="861"/>
    </row>
    <row r="38" spans="2:15">
      <c r="B38" s="823" t="s">
        <v>716</v>
      </c>
      <c r="C38" s="852">
        <f>+[20]xnk!G107</f>
        <v>150</v>
      </c>
      <c r="D38" s="852">
        <f>+[20]xnk!H107</f>
        <v>60.932548760025242</v>
      </c>
      <c r="E38" s="852"/>
      <c r="F38" s="852">
        <f>+[20]xnk!I107</f>
        <v>2286.7370000000001</v>
      </c>
      <c r="G38" s="852">
        <f>+[20]xnk!J107</f>
        <v>923.85745676002534</v>
      </c>
      <c r="H38" s="852"/>
      <c r="I38" s="859">
        <f>+[20]xnk!K107+100</f>
        <v>26.709021239013694</v>
      </c>
      <c r="J38" s="859">
        <f>+[20]xnk!L107+100</f>
        <v>20.101337168620603</v>
      </c>
      <c r="K38" s="859"/>
      <c r="L38" s="859">
        <f>+[20]xnk!M107+100</f>
        <v>90.221500121716375</v>
      </c>
      <c r="M38" s="859">
        <f>+[20]xnk!N107+100</f>
        <v>72.085889429042709</v>
      </c>
      <c r="N38" s="861"/>
    </row>
    <row r="39" spans="2:15">
      <c r="B39" s="823" t="s">
        <v>717</v>
      </c>
      <c r="C39" s="852">
        <f>+[20]xnk!G108</f>
        <v>850</v>
      </c>
      <c r="D39" s="852">
        <f>+[20]xnk!H108</f>
        <v>788.09368187181587</v>
      </c>
      <c r="E39" s="852"/>
      <c r="F39" s="852">
        <f>+[20]xnk!I108</f>
        <v>5456.4189999999999</v>
      </c>
      <c r="G39" s="852">
        <f>+[20]xnk!J108</f>
        <v>4722.7646808718155</v>
      </c>
      <c r="H39" s="852"/>
      <c r="I39" s="859">
        <f>+[20]xnk!K108+100</f>
        <v>68.397031086048301</v>
      </c>
      <c r="J39" s="859">
        <f>+[20]xnk!L108+100</f>
        <v>56.958480927772491</v>
      </c>
      <c r="K39" s="859"/>
      <c r="L39" s="859">
        <f>+[20]xnk!M108+100</f>
        <v>83.941253019291622</v>
      </c>
      <c r="M39" s="859">
        <f>+[20]xnk!N108+100</f>
        <v>67.674362040125672</v>
      </c>
      <c r="N39" s="861"/>
    </row>
    <row r="40" spans="2:15">
      <c r="B40" s="823" t="s">
        <v>687</v>
      </c>
      <c r="C40" s="852"/>
      <c r="D40" s="852">
        <f>+[20]xnk!H109</f>
        <v>450</v>
      </c>
      <c r="E40" s="852"/>
      <c r="F40" s="852"/>
      <c r="G40" s="852">
        <f>+[20]xnk!J109</f>
        <v>2439.3385830000002</v>
      </c>
      <c r="H40" s="852"/>
      <c r="I40" s="859"/>
      <c r="J40" s="859">
        <f>+[20]xnk!L109+100</f>
        <v>91.557112545518535</v>
      </c>
      <c r="K40" s="859"/>
      <c r="L40" s="859"/>
      <c r="M40" s="859">
        <f>+[20]xnk!N109+100</f>
        <v>96.353684743131623</v>
      </c>
      <c r="N40" s="861"/>
    </row>
    <row r="41" spans="2:15">
      <c r="B41" s="823" t="s">
        <v>718</v>
      </c>
      <c r="C41" s="852">
        <f>+[20]xnk!G110</f>
        <v>150</v>
      </c>
      <c r="D41" s="852">
        <f>+[20]xnk!H110</f>
        <v>650.26541972834559</v>
      </c>
      <c r="E41" s="852"/>
      <c r="F41" s="852">
        <f>+[20]xnk!I110</f>
        <v>859.67200000000003</v>
      </c>
      <c r="G41" s="852">
        <f>+[20]xnk!J110</f>
        <v>3818.1737787283455</v>
      </c>
      <c r="H41" s="852"/>
      <c r="I41" s="859">
        <f>+[20]xnk!K110+100</f>
        <v>89.218800185575091</v>
      </c>
      <c r="J41" s="859">
        <f>+[20]xnk!L110+100</f>
        <v>75.781518773669504</v>
      </c>
      <c r="K41" s="859"/>
      <c r="L41" s="859">
        <f>+[20]xnk!M110+100</f>
        <v>84.595484223318891</v>
      </c>
      <c r="M41" s="859">
        <f>+[20]xnk!N110+100</f>
        <v>75.915586791443275</v>
      </c>
      <c r="N41" s="861"/>
    </row>
    <row r="42" spans="2:15">
      <c r="B42" s="823" t="s">
        <v>719</v>
      </c>
      <c r="C42" s="852"/>
      <c r="D42" s="852">
        <f>+[20]xnk!H111</f>
        <v>195</v>
      </c>
      <c r="E42" s="852"/>
      <c r="F42" s="852"/>
      <c r="G42" s="852">
        <f>+[20]xnk!J111</f>
        <v>1043.118745</v>
      </c>
      <c r="H42" s="852"/>
      <c r="I42" s="859"/>
      <c r="J42" s="859">
        <f>+[20]xnk!L111+100</f>
        <v>99.59720184572717</v>
      </c>
      <c r="K42" s="859"/>
      <c r="L42" s="859"/>
      <c r="M42" s="859">
        <f>+[20]xnk!N111+100</f>
        <v>105.39547936065121</v>
      </c>
      <c r="N42" s="861"/>
    </row>
    <row r="43" spans="2:15">
      <c r="B43" s="823" t="s">
        <v>699</v>
      </c>
      <c r="C43" s="852"/>
      <c r="D43" s="852">
        <f>+[20]xnk!H112</f>
        <v>6700</v>
      </c>
      <c r="E43" s="852"/>
      <c r="F43" s="852"/>
      <c r="G43" s="852">
        <f>+[20]xnk!J112</f>
        <v>38269.180055999997</v>
      </c>
      <c r="H43" s="852"/>
      <c r="I43" s="859"/>
      <c r="J43" s="859">
        <f>+[20]xnk!L112+100</f>
        <v>99.548140574522307</v>
      </c>
      <c r="K43" s="859"/>
      <c r="L43" s="859"/>
      <c r="M43" s="859">
        <f>+[20]xnk!N112+100</f>
        <v>88.553687889732132</v>
      </c>
      <c r="N43" s="862"/>
      <c r="O43" s="862"/>
    </row>
    <row r="44" spans="2:15">
      <c r="B44" s="823" t="s">
        <v>720</v>
      </c>
      <c r="C44" s="852"/>
      <c r="D44" s="852">
        <f>+[20]xnk!H113</f>
        <v>210</v>
      </c>
      <c r="E44" s="852"/>
      <c r="F44" s="852"/>
      <c r="G44" s="852">
        <f>+[20]xnk!J113</f>
        <v>1050.800346</v>
      </c>
      <c r="H44" s="852"/>
      <c r="I44" s="859"/>
      <c r="J44" s="859">
        <f>+[20]xnk!L113+100</f>
        <v>101.60421934260813</v>
      </c>
      <c r="K44" s="859"/>
      <c r="L44" s="859"/>
      <c r="M44" s="859">
        <f>+[20]xnk!N113+100</f>
        <v>77.752384963166364</v>
      </c>
      <c r="N44" s="861"/>
    </row>
    <row r="45" spans="2:15">
      <c r="B45" s="823" t="s">
        <v>690</v>
      </c>
      <c r="C45" s="852"/>
      <c r="D45" s="852">
        <f>+[20]xnk!H114</f>
        <v>450</v>
      </c>
      <c r="E45" s="852"/>
      <c r="F45" s="852"/>
      <c r="G45" s="852">
        <f>+[20]xnk!J114</f>
        <v>3450.4919829999999</v>
      </c>
      <c r="H45" s="852"/>
      <c r="I45" s="859"/>
      <c r="J45" s="859">
        <f>+[20]xnk!L114+100</f>
        <v>31.519694434913916</v>
      </c>
      <c r="K45" s="859"/>
      <c r="L45" s="859"/>
      <c r="M45" s="859">
        <f>+[20]xnk!N114+100</f>
        <v>33.484313803266815</v>
      </c>
      <c r="N45" s="861"/>
    </row>
    <row r="46" spans="2:15">
      <c r="B46" s="823" t="s">
        <v>691</v>
      </c>
      <c r="C46" s="852"/>
      <c r="D46" s="852">
        <f>+[20]xnk!H115</f>
        <v>160</v>
      </c>
      <c r="E46" s="852"/>
      <c r="F46" s="852"/>
      <c r="G46" s="852">
        <f>+[20]xnk!J115</f>
        <v>983.96552500000007</v>
      </c>
      <c r="H46" s="852"/>
      <c r="I46" s="859"/>
      <c r="J46" s="859">
        <f>+[20]xnk!L115+100</f>
        <v>94.168310717852222</v>
      </c>
      <c r="K46" s="859"/>
      <c r="L46" s="859"/>
      <c r="M46" s="859">
        <f>+[20]xnk!N115+100</f>
        <v>100.94708228868252</v>
      </c>
    </row>
    <row r="47" spans="2:15">
      <c r="B47" s="823" t="s">
        <v>701</v>
      </c>
      <c r="C47" s="852"/>
      <c r="D47" s="852">
        <f>+[20]xnk!H116</f>
        <v>3650</v>
      </c>
      <c r="E47" s="852"/>
      <c r="F47" s="852"/>
      <c r="G47" s="852">
        <f>+[20]xnk!J116</f>
        <v>19721.404669</v>
      </c>
      <c r="H47" s="852"/>
      <c r="I47" s="859"/>
      <c r="J47" s="859">
        <f>+[20]xnk!L116+100</f>
        <v>90.410847604267431</v>
      </c>
      <c r="K47" s="859"/>
      <c r="L47" s="859"/>
      <c r="M47" s="859">
        <f>+[20]xnk!N116+100</f>
        <v>87.652285030655264</v>
      </c>
    </row>
    <row r="48" spans="2:15">
      <c r="B48" s="823" t="s">
        <v>693</v>
      </c>
      <c r="C48" s="852"/>
      <c r="D48" s="852">
        <f>+[20]xnk!H117</f>
        <v>200</v>
      </c>
      <c r="E48" s="852"/>
      <c r="F48" s="852"/>
      <c r="G48" s="852">
        <f>+[20]xnk!J117</f>
        <v>1166.4680800000001</v>
      </c>
      <c r="H48" s="852"/>
      <c r="I48" s="859"/>
      <c r="J48" s="859">
        <f>+[20]xnk!L117+100</f>
        <v>96.031541213998196</v>
      </c>
      <c r="K48" s="859"/>
      <c r="L48" s="859"/>
      <c r="M48" s="859">
        <f>+[20]xnk!N117+100</f>
        <v>95.739116573704436</v>
      </c>
    </row>
    <row r="49" spans="2:13">
      <c r="B49" s="823" t="s">
        <v>262</v>
      </c>
      <c r="C49" s="852"/>
      <c r="D49" s="852">
        <f>+[20]xnk!H118</f>
        <v>605.54223398098384</v>
      </c>
      <c r="E49" s="852"/>
      <c r="F49" s="852"/>
      <c r="G49" s="852">
        <f>+[20]xnk!J118</f>
        <v>3659.4623679809838</v>
      </c>
      <c r="H49" s="852"/>
      <c r="I49" s="859"/>
      <c r="J49" s="859">
        <f>+[20]xnk!L118+100</f>
        <v>78.720315855227483</v>
      </c>
      <c r="K49" s="859"/>
      <c r="L49" s="859"/>
      <c r="M49" s="859">
        <f>+[20]xnk!N118+100</f>
        <v>83.982694159688393</v>
      </c>
    </row>
    <row r="50" spans="2:13">
      <c r="B50" s="823" t="s">
        <v>721</v>
      </c>
      <c r="C50" s="852">
        <f>+[20]xnk!G119</f>
        <v>8000</v>
      </c>
      <c r="D50" s="852">
        <f>+[20]xnk!H119</f>
        <v>225.54223398098389</v>
      </c>
      <c r="E50" s="852"/>
      <c r="F50" s="852">
        <f>+[20]xnk!I119</f>
        <v>69954</v>
      </c>
      <c r="G50" s="852">
        <f>+[20]xnk!J119</f>
        <v>1627.3076129809838</v>
      </c>
      <c r="H50" s="852"/>
      <c r="I50" s="859">
        <f>+[20]xnk!K119+100</f>
        <v>62.285892245406416</v>
      </c>
      <c r="J50" s="859">
        <f>+[20]xnk!L119+100</f>
        <v>75.901219784859251</v>
      </c>
      <c r="K50" s="859"/>
      <c r="L50" s="859">
        <f>+[20]xnk!M119+100</f>
        <v>109.91452454276916</v>
      </c>
      <c r="M50" s="859">
        <f>+[20]xnk!N119+100</f>
        <v>103.66902296878189</v>
      </c>
    </row>
    <row r="51" spans="2:13">
      <c r="B51" s="863" t="s">
        <v>722</v>
      </c>
      <c r="C51" s="797"/>
      <c r="D51" s="797"/>
      <c r="E51" s="797"/>
      <c r="F51" s="797"/>
      <c r="G51" s="797"/>
      <c r="H51" s="797"/>
      <c r="I51" s="797"/>
      <c r="J51" s="797"/>
      <c r="K51" s="797"/>
      <c r="L51" s="797"/>
      <c r="M51" s="797"/>
    </row>
    <row r="52" spans="2:13">
      <c r="B52" s="796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</row>
    <row r="53" spans="2:13">
      <c r="B53" s="864"/>
      <c r="C53" s="865"/>
      <c r="D53" s="865"/>
      <c r="E53" s="865"/>
      <c r="F53" s="865"/>
      <c r="G53" s="865"/>
      <c r="H53" s="865"/>
      <c r="I53" s="865"/>
      <c r="J53" s="865"/>
      <c r="K53" s="865"/>
      <c r="L53" s="865"/>
      <c r="M53" s="865"/>
    </row>
    <row r="54" spans="2:13">
      <c r="B54" s="866"/>
      <c r="C54" s="865"/>
      <c r="D54" s="865"/>
      <c r="E54" s="865"/>
      <c r="F54" s="865"/>
      <c r="G54" s="865"/>
      <c r="H54" s="865"/>
      <c r="I54" s="865"/>
      <c r="J54" s="865"/>
      <c r="K54" s="865"/>
      <c r="L54" s="865"/>
      <c r="M54" s="865"/>
    </row>
    <row r="55" spans="2:13">
      <c r="B55" s="866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</row>
    <row r="56" spans="2:13"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</row>
    <row r="57" spans="2:13"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</row>
    <row r="58" spans="2:13"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</row>
    <row r="59" spans="2:13"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</row>
    <row r="60" spans="2:13"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</row>
    <row r="61" spans="2:13"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</row>
    <row r="62" spans="2:13"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</row>
    <row r="63" spans="2:13"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</row>
    <row r="64" spans="2:13"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</row>
    <row r="65" spans="2:13"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</row>
    <row r="66" spans="2:13">
      <c r="C66" s="794"/>
      <c r="D66" s="794"/>
      <c r="E66" s="794"/>
      <c r="F66" s="794"/>
      <c r="G66" s="794"/>
      <c r="H66" s="794"/>
      <c r="I66" s="794"/>
      <c r="J66" s="794"/>
      <c r="K66" s="794"/>
      <c r="L66" s="794"/>
      <c r="M66" s="794"/>
    </row>
    <row r="67" spans="2:13">
      <c r="C67" s="794"/>
      <c r="D67" s="794"/>
      <c r="E67" s="794"/>
      <c r="F67" s="794"/>
      <c r="G67" s="794"/>
      <c r="H67" s="794"/>
      <c r="I67" s="794"/>
      <c r="J67" s="794"/>
      <c r="K67" s="794"/>
      <c r="L67" s="794"/>
      <c r="M67" s="794"/>
    </row>
    <row r="68" spans="2:13">
      <c r="C68" s="794"/>
      <c r="D68" s="794"/>
      <c r="E68" s="794"/>
      <c r="F68" s="794"/>
      <c r="G68" s="794"/>
      <c r="H68" s="794"/>
      <c r="I68" s="794"/>
      <c r="J68" s="794"/>
      <c r="K68" s="794"/>
      <c r="L68" s="794"/>
      <c r="M68" s="794"/>
    </row>
    <row r="69" spans="2:13"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794"/>
    </row>
    <row r="70" spans="2:13">
      <c r="B70" s="850"/>
      <c r="C70" s="794"/>
      <c r="D70" s="794"/>
      <c r="E70" s="794"/>
      <c r="F70" s="794"/>
      <c r="G70" s="794"/>
      <c r="H70" s="794"/>
      <c r="I70" s="794"/>
      <c r="J70" s="794"/>
      <c r="K70" s="794"/>
      <c r="L70" s="794"/>
      <c r="M70" s="794"/>
    </row>
    <row r="71" spans="2:13">
      <c r="B71" s="850"/>
      <c r="C71" s="794"/>
      <c r="D71" s="794"/>
      <c r="E71" s="794"/>
      <c r="F71" s="794"/>
      <c r="G71" s="794"/>
      <c r="H71" s="794"/>
      <c r="I71" s="794"/>
      <c r="J71" s="794"/>
      <c r="K71" s="794"/>
      <c r="L71" s="794"/>
      <c r="M71" s="794"/>
    </row>
    <row r="72" spans="2:13">
      <c r="B72" s="850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</row>
    <row r="73" spans="2:13">
      <c r="B73" s="850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</row>
    <row r="74" spans="2:13">
      <c r="B74" s="850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</row>
    <row r="75" spans="2:13">
      <c r="B75" s="850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</row>
    <row r="76" spans="2:13">
      <c r="B76" s="850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</row>
    <row r="77" spans="2:13">
      <c r="B77" s="850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2" right="0.28999999999999998" top="0.74803149606299202" bottom="0.34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11" sqref="J11"/>
    </sheetView>
  </sheetViews>
  <sheetFormatPr defaultColWidth="9.140625" defaultRowHeight="16.5" customHeight="1"/>
  <cols>
    <col min="1" max="1" width="1.5703125" style="872" customWidth="1"/>
    <col min="2" max="2" width="28.28515625" style="872" bestFit="1" customWidth="1"/>
    <col min="3" max="4" width="7.140625" style="872" customWidth="1"/>
    <col min="5" max="5" width="1.28515625" style="872" customWidth="1"/>
    <col min="6" max="7" width="6.5703125" style="872" customWidth="1"/>
    <col min="8" max="8" width="0.85546875" style="872" customWidth="1"/>
    <col min="9" max="9" width="6.28515625" style="872" bestFit="1" customWidth="1"/>
    <col min="10" max="10" width="7.85546875" style="872" customWidth="1"/>
    <col min="11" max="11" width="1" style="872" customWidth="1"/>
    <col min="12" max="13" width="7" style="872" customWidth="1"/>
    <col min="14" max="16384" width="9.140625" style="872"/>
  </cols>
  <sheetData>
    <row r="1" spans="1:13" s="869" customFormat="1" ht="18" customHeight="1">
      <c r="A1" s="792" t="s">
        <v>739</v>
      </c>
      <c r="B1" s="867"/>
      <c r="C1" s="867"/>
      <c r="D1" s="867"/>
      <c r="E1" s="867"/>
      <c r="F1" s="867"/>
      <c r="G1" s="867"/>
      <c r="H1" s="867"/>
      <c r="I1" s="868"/>
      <c r="J1" s="868"/>
      <c r="K1" s="868"/>
      <c r="L1" s="868"/>
      <c r="M1" s="868"/>
    </row>
    <row r="2" spans="1:13" ht="12">
      <c r="A2" s="870"/>
      <c r="B2" s="870"/>
      <c r="C2" s="870"/>
      <c r="D2" s="870"/>
      <c r="E2" s="870"/>
      <c r="F2" s="870"/>
      <c r="G2" s="870"/>
      <c r="H2" s="870"/>
      <c r="I2" s="871"/>
      <c r="J2" s="871"/>
      <c r="K2" s="871"/>
      <c r="L2" s="871"/>
      <c r="M2" s="871"/>
    </row>
    <row r="3" spans="1:13" s="830" customFormat="1" ht="12">
      <c r="B3" s="831"/>
      <c r="G3" s="798"/>
      <c r="H3" s="798"/>
      <c r="I3" s="798"/>
      <c r="J3" s="832"/>
      <c r="K3" s="832"/>
      <c r="L3" s="832"/>
      <c r="M3" s="800" t="s">
        <v>697</v>
      </c>
    </row>
    <row r="4" spans="1:13" s="797" customFormat="1" ht="16.5" customHeight="1">
      <c r="A4" s="833"/>
      <c r="B4" s="802"/>
      <c r="C4" s="973" t="s">
        <v>19</v>
      </c>
      <c r="D4" s="973"/>
      <c r="E4" s="834"/>
      <c r="F4" s="973" t="s">
        <v>119</v>
      </c>
      <c r="G4" s="973"/>
      <c r="H4" s="973"/>
      <c r="I4" s="973" t="s">
        <v>601</v>
      </c>
      <c r="J4" s="973"/>
      <c r="K4" s="835"/>
      <c r="L4" s="973" t="s">
        <v>602</v>
      </c>
      <c r="M4" s="973"/>
    </row>
    <row r="5" spans="1:13" s="797" customFormat="1" ht="16.5" customHeight="1">
      <c r="B5" s="804"/>
      <c r="C5" s="974" t="s">
        <v>122</v>
      </c>
      <c r="D5" s="974"/>
      <c r="E5" s="836"/>
      <c r="F5" s="974" t="s">
        <v>123</v>
      </c>
      <c r="G5" s="974"/>
      <c r="H5" s="974"/>
      <c r="I5" s="976" t="s">
        <v>6</v>
      </c>
      <c r="J5" s="976"/>
      <c r="K5" s="830"/>
      <c r="L5" s="976" t="s">
        <v>6</v>
      </c>
      <c r="M5" s="976"/>
    </row>
    <row r="6" spans="1:13" s="797" customFormat="1" ht="16.5" customHeight="1">
      <c r="B6" s="804"/>
      <c r="C6" s="975" t="s">
        <v>158</v>
      </c>
      <c r="D6" s="975"/>
      <c r="E6" s="836"/>
      <c r="F6" s="975" t="s">
        <v>158</v>
      </c>
      <c r="G6" s="975"/>
      <c r="H6" s="837"/>
      <c r="I6" s="970" t="s">
        <v>7</v>
      </c>
      <c r="J6" s="970"/>
      <c r="K6" s="830"/>
      <c r="L6" s="970" t="s">
        <v>7</v>
      </c>
      <c r="M6" s="970"/>
    </row>
    <row r="7" spans="1:13" s="797" customFormat="1" ht="16.5" customHeight="1">
      <c r="B7" s="804"/>
      <c r="C7" s="838" t="s">
        <v>668</v>
      </c>
      <c r="D7" s="838" t="s">
        <v>669</v>
      </c>
      <c r="E7" s="838"/>
      <c r="F7" s="839" t="s">
        <v>668</v>
      </c>
      <c r="G7" s="838" t="s">
        <v>669</v>
      </c>
      <c r="H7" s="838"/>
      <c r="I7" s="839" t="s">
        <v>668</v>
      </c>
      <c r="J7" s="838" t="s">
        <v>669</v>
      </c>
      <c r="K7" s="838"/>
      <c r="L7" s="840" t="s">
        <v>668</v>
      </c>
      <c r="M7" s="840" t="s">
        <v>669</v>
      </c>
    </row>
    <row r="8" spans="1:13" ht="12">
      <c r="A8" s="873"/>
      <c r="B8" s="873"/>
      <c r="C8" s="873"/>
      <c r="D8" s="873"/>
      <c r="E8" s="873"/>
      <c r="F8" s="873"/>
      <c r="G8" s="873"/>
      <c r="H8" s="873"/>
      <c r="I8" s="873"/>
      <c r="J8" s="873"/>
      <c r="K8" s="873"/>
      <c r="L8" s="873"/>
      <c r="M8" s="873"/>
    </row>
    <row r="9" spans="1:13" ht="15" customHeight="1">
      <c r="A9" s="972" t="s">
        <v>670</v>
      </c>
      <c r="B9" s="972"/>
      <c r="C9" s="874"/>
      <c r="D9" s="874">
        <f>+'[20]4. NK quý'!H8</f>
        <v>76190</v>
      </c>
      <c r="E9" s="874"/>
      <c r="F9" s="874"/>
      <c r="G9" s="874">
        <f>+'[20]4. NK quý'!J8</f>
        <v>76010</v>
      </c>
      <c r="H9" s="874"/>
      <c r="I9" s="875"/>
      <c r="J9" s="875">
        <f>+'[20]4. NK quý'!L8</f>
        <v>86.38630764124558</v>
      </c>
      <c r="K9" s="875"/>
      <c r="L9" s="875"/>
      <c r="M9" s="875">
        <f>+'[20]4. NK quý'!N8</f>
        <v>77.704230603335915</v>
      </c>
    </row>
    <row r="10" spans="1:13" ht="15" customHeight="1">
      <c r="A10" s="873"/>
      <c r="B10" s="876" t="s">
        <v>723</v>
      </c>
      <c r="C10" s="874"/>
      <c r="D10" s="874">
        <f>+'[20]4. NK quý'!H9</f>
        <v>27489.691325</v>
      </c>
      <c r="E10" s="874"/>
      <c r="F10" s="874"/>
      <c r="G10" s="874">
        <f>+'[20]4. NK quý'!J9</f>
        <v>25733.114261000002</v>
      </c>
      <c r="H10" s="874"/>
      <c r="I10" s="875"/>
      <c r="J10" s="875">
        <f>+'[20]4. NK quý'!L9</f>
        <v>90.974322588016094</v>
      </c>
      <c r="K10" s="875"/>
      <c r="L10" s="875"/>
      <c r="M10" s="875">
        <f>+'[20]4. NK quý'!N9</f>
        <v>72.576807685502914</v>
      </c>
    </row>
    <row r="11" spans="1:13" ht="15" customHeight="1">
      <c r="A11" s="873"/>
      <c r="B11" s="876" t="s">
        <v>724</v>
      </c>
      <c r="C11" s="874"/>
      <c r="D11" s="874">
        <f>+'[20]4. NK quý'!H10</f>
        <v>48700.308675</v>
      </c>
      <c r="E11" s="874"/>
      <c r="F11" s="874"/>
      <c r="G11" s="874">
        <f>+'[20]4. NK quý'!J10</f>
        <v>50276.885738999998</v>
      </c>
      <c r="H11" s="874"/>
      <c r="I11" s="875"/>
      <c r="J11" s="875">
        <f>+'[20]4. NK quý'!L10</f>
        <v>83.995202761097033</v>
      </c>
      <c r="K11" s="875"/>
      <c r="L11" s="875"/>
      <c r="M11" s="875">
        <f>+'[20]4. NK quý'!N10</f>
        <v>80.619407129478077</v>
      </c>
    </row>
    <row r="12" spans="1:13" ht="15" customHeight="1">
      <c r="A12" s="972" t="s">
        <v>674</v>
      </c>
      <c r="B12" s="972"/>
      <c r="C12" s="877"/>
      <c r="D12" s="877"/>
      <c r="E12" s="877"/>
      <c r="F12" s="877"/>
      <c r="G12" s="877"/>
      <c r="H12" s="877"/>
      <c r="I12" s="878"/>
      <c r="J12" s="878"/>
      <c r="K12" s="878"/>
      <c r="L12" s="878"/>
      <c r="M12" s="878"/>
    </row>
    <row r="13" spans="1:13" ht="15" customHeight="1">
      <c r="A13" s="873"/>
      <c r="B13" s="823" t="s">
        <v>702</v>
      </c>
      <c r="C13" s="877"/>
      <c r="D13" s="877">
        <f>+'[20]4. NK quý'!H12</f>
        <v>663.65835100000004</v>
      </c>
      <c r="E13" s="877"/>
      <c r="F13" s="877"/>
      <c r="G13" s="877">
        <f>+'[20]4. NK quý'!J12</f>
        <v>597.81603999999993</v>
      </c>
      <c r="H13" s="877"/>
      <c r="I13" s="878"/>
      <c r="J13" s="878">
        <f>+'[20]4. NK quý'!L12</f>
        <v>121.87923880957395</v>
      </c>
      <c r="K13" s="878"/>
      <c r="L13" s="878"/>
      <c r="M13" s="878">
        <f>+'[20]4. NK quý'!N12</f>
        <v>86.037429814129666</v>
      </c>
    </row>
    <row r="14" spans="1:13" ht="15" customHeight="1">
      <c r="A14" s="873"/>
      <c r="B14" s="823" t="s">
        <v>703</v>
      </c>
      <c r="C14" s="877"/>
      <c r="D14" s="877">
        <f>+'[20]4. NK quý'!H13</f>
        <v>316.62486799999999</v>
      </c>
      <c r="E14" s="877"/>
      <c r="F14" s="877"/>
      <c r="G14" s="877">
        <f>+'[20]4. NK quý'!J13</f>
        <v>301.71108200000003</v>
      </c>
      <c r="H14" s="877"/>
      <c r="I14" s="878"/>
      <c r="J14" s="878">
        <f>+'[20]4. NK quý'!L13</f>
        <v>93.747267116132221</v>
      </c>
      <c r="K14" s="878"/>
      <c r="L14" s="878"/>
      <c r="M14" s="878">
        <f>+'[20]4. NK quý'!N13</f>
        <v>82.084427460831975</v>
      </c>
    </row>
    <row r="15" spans="1:13" ht="15" customHeight="1">
      <c r="A15" s="873"/>
      <c r="B15" s="823" t="s">
        <v>676</v>
      </c>
      <c r="C15" s="877"/>
      <c r="D15" s="877">
        <f>+'[20]4. NK quý'!H14</f>
        <v>418.68500899999998</v>
      </c>
      <c r="E15" s="877"/>
      <c r="F15" s="877"/>
      <c r="G15" s="877">
        <f>+'[20]4. NK quý'!J14</f>
        <v>482.78605399999998</v>
      </c>
      <c r="H15" s="877"/>
      <c r="I15" s="878"/>
      <c r="J15" s="878">
        <f>+'[20]4. NK quý'!L14</f>
        <v>104.20439779110424</v>
      </c>
      <c r="K15" s="878"/>
      <c r="L15" s="878"/>
      <c r="M15" s="878">
        <f>+'[20]4. NK quý'!N14</f>
        <v>100.28699089740685</v>
      </c>
    </row>
    <row r="16" spans="1:13" ht="15" customHeight="1">
      <c r="A16" s="873"/>
      <c r="B16" s="823" t="s">
        <v>531</v>
      </c>
      <c r="C16" s="877">
        <f>+'[20]4. NK quý'!G15</f>
        <v>567.57899999999995</v>
      </c>
      <c r="D16" s="877">
        <f>+'[20]4. NK quý'!H15</f>
        <v>759.81909199999996</v>
      </c>
      <c r="E16" s="877"/>
      <c r="F16" s="877">
        <f>+'[20]4. NK quý'!I15</f>
        <v>782.827</v>
      </c>
      <c r="G16" s="877">
        <f>+'[20]4. NK quý'!J15</f>
        <v>960.35164704947897</v>
      </c>
      <c r="H16" s="877"/>
      <c r="I16" s="878">
        <f>+'[20]4. NK quý'!K15</f>
        <v>118.02972895412141</v>
      </c>
      <c r="J16" s="878">
        <f>+'[20]4. NK quý'!L15</f>
        <v>102.78543671770468</v>
      </c>
      <c r="K16" s="878"/>
      <c r="L16" s="878">
        <f>+'[20]4. NK quý'!M15</f>
        <v>113.61521357994589</v>
      </c>
      <c r="M16" s="878">
        <f>+'[20]4. NK quý'!N15</f>
        <v>97.830490483187631</v>
      </c>
    </row>
    <row r="17" spans="1:13" ht="15" customHeight="1">
      <c r="A17" s="873"/>
      <c r="B17" s="823" t="s">
        <v>14</v>
      </c>
      <c r="C17" s="877">
        <f>+'[20]4. NK quý'!G17</f>
        <v>2187.5940000000001</v>
      </c>
      <c r="D17" s="877">
        <f>+'[20]4. NK quý'!H17</f>
        <v>738.49597400000005</v>
      </c>
      <c r="E17" s="877"/>
      <c r="F17" s="877">
        <f>+'[20]4. NK quý'!I17</f>
        <v>1470.6169999999997</v>
      </c>
      <c r="G17" s="877">
        <f>+'[20]4. NK quý'!J17</f>
        <v>486.88230149373896</v>
      </c>
      <c r="H17" s="877"/>
      <c r="I17" s="878">
        <f>+'[20]4. NK quý'!K17</f>
        <v>104.82178666149169</v>
      </c>
      <c r="J17" s="878">
        <f>+'[20]4. NK quý'!L17</f>
        <v>109.01849371023118</v>
      </c>
      <c r="K17" s="878"/>
      <c r="L17" s="878">
        <f>+'[20]4. NK quý'!M17</f>
        <v>59.70943045673571</v>
      </c>
      <c r="M17" s="878">
        <f>+'[20]4. NK quý'!N17</f>
        <v>52.422862895885572</v>
      </c>
    </row>
    <row r="18" spans="1:13" ht="15" customHeight="1">
      <c r="A18" s="873"/>
      <c r="B18" s="823" t="s">
        <v>704</v>
      </c>
      <c r="C18" s="877"/>
      <c r="D18" s="877">
        <f>+'[20]4. NK quý'!H22</f>
        <v>1159.7723430000001</v>
      </c>
      <c r="E18" s="877"/>
      <c r="F18" s="877"/>
      <c r="G18" s="877">
        <f>+'[20]4. NK quý'!J22</f>
        <v>1331.7436819999998</v>
      </c>
      <c r="H18" s="877"/>
      <c r="I18" s="878"/>
      <c r="J18" s="878">
        <f>+'[20]4. NK quý'!L22</f>
        <v>107.547708271296</v>
      </c>
      <c r="K18" s="878"/>
      <c r="L18" s="878"/>
      <c r="M18" s="878">
        <f>+'[20]4. NK quý'!N22</f>
        <v>84.484269750182534</v>
      </c>
    </row>
    <row r="19" spans="1:13" ht="15" customHeight="1">
      <c r="A19" s="873"/>
      <c r="B19" s="823" t="s">
        <v>705</v>
      </c>
      <c r="C19" s="877">
        <f>+'[20]4. NK quý'!G24</f>
        <v>4326.5259999999998</v>
      </c>
      <c r="D19" s="877">
        <f>+'[20]4. NK quý'!H24</f>
        <v>509.33554500000002</v>
      </c>
      <c r="E19" s="877"/>
      <c r="F19" s="877">
        <f>+'[20]4. NK quý'!I24</f>
        <v>4820.7340000000004</v>
      </c>
      <c r="G19" s="877">
        <f>+'[20]4. NK quý'!J24</f>
        <v>539.58633442854909</v>
      </c>
      <c r="H19" s="877"/>
      <c r="I19" s="878">
        <f>+'[20]4. NK quý'!K24</f>
        <v>70.538474418401421</v>
      </c>
      <c r="J19" s="878">
        <f>+'[20]4. NK quý'!L24</f>
        <v>60.671557032608789</v>
      </c>
      <c r="K19" s="878"/>
      <c r="L19" s="878">
        <f>+'[20]4. NK quý'!M24</f>
        <v>78.070855194298005</v>
      </c>
      <c r="M19" s="878">
        <f>+'[20]4. NK quý'!N24</f>
        <v>64.047201812056244</v>
      </c>
    </row>
    <row r="20" spans="1:13" ht="15" customHeight="1">
      <c r="A20" s="873"/>
      <c r="B20" s="823" t="s">
        <v>539</v>
      </c>
      <c r="C20" s="877">
        <f>+'[20]4. NK quý'!G25</f>
        <v>8572.3510000000006</v>
      </c>
      <c r="D20" s="877">
        <f>+'[20]4. NK quý'!H25</f>
        <v>1474.0611730000001</v>
      </c>
      <c r="E20" s="877"/>
      <c r="F20" s="877">
        <f>+'[20]4. NK quý'!I25</f>
        <v>13445.065000000001</v>
      </c>
      <c r="G20" s="877">
        <f>+'[20]4. NK quý'!J25</f>
        <v>1937.2671947362992</v>
      </c>
      <c r="H20" s="877"/>
      <c r="I20" s="878">
        <f>+'[20]4. NK quý'!K25</f>
        <v>135.33251093098389</v>
      </c>
      <c r="J20" s="878">
        <f>+'[20]4. NK quý'!L25</f>
        <v>100.89934811355945</v>
      </c>
      <c r="K20" s="878"/>
      <c r="L20" s="878">
        <f>+'[20]4. NK quý'!M25</f>
        <v>131.32543300799233</v>
      </c>
      <c r="M20" s="878">
        <f>+'[20]4. NK quý'!N25</f>
        <v>68.883412357760292</v>
      </c>
    </row>
    <row r="21" spans="1:13" ht="15" customHeight="1">
      <c r="A21" s="873"/>
      <c r="B21" s="823" t="s">
        <v>540</v>
      </c>
      <c r="C21" s="877">
        <f>+'[20]4. NK quý'!G26</f>
        <v>2705.634</v>
      </c>
      <c r="D21" s="877">
        <f>+'[20]4. NK quý'!H26</f>
        <v>1702.469934</v>
      </c>
      <c r="E21" s="877"/>
      <c r="F21" s="877">
        <f>+'[20]4. NK quý'!I26</f>
        <v>3166.1480000000001</v>
      </c>
      <c r="G21" s="877">
        <f>+'[20]4. NK quý'!J26</f>
        <v>1917.3937804344957</v>
      </c>
      <c r="H21" s="877"/>
      <c r="I21" s="878">
        <f>+'[20]4. NK quý'!K26</f>
        <v>168.63174781842898</v>
      </c>
      <c r="J21" s="878">
        <f>+'[20]4. NK quý'!L26</f>
        <v>146.36434803792139</v>
      </c>
      <c r="K21" s="878"/>
      <c r="L21" s="878">
        <f>+'[20]4. NK quý'!M26</f>
        <v>123.75016611295682</v>
      </c>
      <c r="M21" s="878">
        <f>+'[20]4. NK quý'!N26</f>
        <v>90.534410519019403</v>
      </c>
    </row>
    <row r="22" spans="1:13" ht="15" customHeight="1">
      <c r="A22" s="873"/>
      <c r="B22" s="823" t="s">
        <v>680</v>
      </c>
      <c r="C22" s="877">
        <f>+'[20]4. NK quý'!G27</f>
        <v>2593.1570000000002</v>
      </c>
      <c r="D22" s="877">
        <f>+'[20]4. NK quý'!H27</f>
        <v>2240.6074680000002</v>
      </c>
      <c r="E22" s="877"/>
      <c r="F22" s="877">
        <f>+'[20]4. NK quý'!I27</f>
        <v>2527.0509999999995</v>
      </c>
      <c r="G22" s="877">
        <f>+'[20]4. NK quý'!J27</f>
        <v>1837.3293163071976</v>
      </c>
      <c r="H22" s="877"/>
      <c r="I22" s="878">
        <f>+'[20]4. NK quý'!K27</f>
        <v>98.402059449763541</v>
      </c>
      <c r="J22" s="878">
        <f>+'[20]4. NK quý'!L27</f>
        <v>91.698712496007445</v>
      </c>
      <c r="K22" s="878"/>
      <c r="L22" s="878">
        <f>+'[20]4. NK quý'!M27</f>
        <v>117.13018755283962</v>
      </c>
      <c r="M22" s="878">
        <f>+'[20]4. NK quý'!N27</f>
        <v>71.928627638558865</v>
      </c>
    </row>
    <row r="23" spans="1:13" ht="15" customHeight="1">
      <c r="A23" s="873"/>
      <c r="B23" s="823" t="s">
        <v>564</v>
      </c>
      <c r="C23" s="877">
        <f>+'[20]4. NK quý'!G28</f>
        <v>573.09799999999996</v>
      </c>
      <c r="D23" s="877">
        <f>+'[20]4. NK quý'!H28</f>
        <v>428.039806</v>
      </c>
      <c r="E23" s="877"/>
      <c r="F23" s="877">
        <f>+'[20]4. NK quý'!I28</f>
        <v>735.07300000000009</v>
      </c>
      <c r="G23" s="877">
        <f>+'[20]4. NK quý'!J28</f>
        <v>400.69421051723305</v>
      </c>
      <c r="H23" s="877"/>
      <c r="I23" s="878">
        <f>+'[20]4. NK quý'!K28</f>
        <v>176.79588348891588</v>
      </c>
      <c r="J23" s="878">
        <f>+'[20]4. NK quý'!L28</f>
        <v>150.2454682607796</v>
      </c>
      <c r="K23" s="878"/>
      <c r="L23" s="878">
        <f>+'[20]4. NK quý'!M28</f>
        <v>154.93846286799501</v>
      </c>
      <c r="M23" s="878">
        <f>+'[20]4. NK quý'!N28</f>
        <v>92.202841920237987</v>
      </c>
    </row>
    <row r="24" spans="1:13" ht="15" customHeight="1">
      <c r="A24" s="873"/>
      <c r="B24" s="823" t="s">
        <v>681</v>
      </c>
      <c r="C24" s="877"/>
      <c r="D24" s="877">
        <f>+'[20]4. NK quý'!H30</f>
        <v>1847.9916390000001</v>
      </c>
      <c r="E24" s="877"/>
      <c r="F24" s="877"/>
      <c r="G24" s="877">
        <f>+'[20]4. NK quý'!J30</f>
        <v>2010.8842030000003</v>
      </c>
      <c r="H24" s="877"/>
      <c r="I24" s="878"/>
      <c r="J24" s="878">
        <f>+'[20]4. NK quý'!L30</f>
        <v>78.770140100642408</v>
      </c>
      <c r="K24" s="878"/>
      <c r="L24" s="878"/>
      <c r="M24" s="878">
        <f>+'[20]4. NK quý'!N30</f>
        <v>73.208704264763085</v>
      </c>
    </row>
    <row r="25" spans="1:13" ht="15" customHeight="1">
      <c r="A25" s="873"/>
      <c r="B25" s="823" t="s">
        <v>706</v>
      </c>
      <c r="C25" s="877"/>
      <c r="D25" s="877">
        <f>+'[20]4. NK quý'!H31</f>
        <v>1774.303146</v>
      </c>
      <c r="E25" s="877"/>
      <c r="F25" s="877"/>
      <c r="G25" s="877">
        <f>+'[20]4. NK quý'!J31</f>
        <v>1929.2505450000001</v>
      </c>
      <c r="H25" s="877"/>
      <c r="I25" s="878"/>
      <c r="J25" s="878">
        <f>+'[20]4. NK quý'!L31</f>
        <v>78.760546671248775</v>
      </c>
      <c r="K25" s="878"/>
      <c r="L25" s="878"/>
      <c r="M25" s="878">
        <f>+'[20]4. NK quý'!N31</f>
        <v>85.696852905243176</v>
      </c>
    </row>
    <row r="26" spans="1:13" ht="15" customHeight="1">
      <c r="A26" s="873"/>
      <c r="B26" s="823" t="s">
        <v>707</v>
      </c>
      <c r="C26" s="877"/>
      <c r="D26" s="877">
        <f>+'[20]4. NK quý'!H33</f>
        <v>808.672595</v>
      </c>
      <c r="E26" s="877"/>
      <c r="F26" s="877"/>
      <c r="G26" s="877">
        <f>+'[20]4. NK quý'!J33</f>
        <v>793.72801299999992</v>
      </c>
      <c r="H26" s="877"/>
      <c r="I26" s="878"/>
      <c r="J26" s="878">
        <f>+'[20]4. NK quý'!L33</f>
        <v>94.33218844019882</v>
      </c>
      <c r="K26" s="878"/>
      <c r="L26" s="878"/>
      <c r="M26" s="878">
        <f>+'[20]4. NK quý'!N33</f>
        <v>92.744346132857075</v>
      </c>
    </row>
    <row r="27" spans="1:13" ht="15" customHeight="1">
      <c r="A27" s="873"/>
      <c r="B27" s="823" t="s">
        <v>545</v>
      </c>
      <c r="C27" s="877">
        <f>+'[20]4. NK quý'!G34</f>
        <v>612.9</v>
      </c>
      <c r="D27" s="877">
        <f>+'[20]4. NK quý'!H34</f>
        <v>237.52343500000001</v>
      </c>
      <c r="E27" s="877"/>
      <c r="F27" s="877">
        <f>+'[20]4. NK quý'!I34</f>
        <v>1066.0360000000001</v>
      </c>
      <c r="G27" s="877">
        <f>+'[20]4. NK quý'!J34</f>
        <v>372.52584714235678</v>
      </c>
      <c r="H27" s="877"/>
      <c r="I27" s="878">
        <f>+'[20]4. NK quý'!K34</f>
        <v>65.917897854683787</v>
      </c>
      <c r="J27" s="878">
        <f>+'[20]4. NK quý'!L34</f>
        <v>53.805523784294721</v>
      </c>
      <c r="K27" s="878"/>
      <c r="L27" s="878">
        <f>+'[20]4. NK quý'!M34</f>
        <v>124.99278912107007</v>
      </c>
      <c r="M27" s="878">
        <f>+'[20]4. NK quý'!N34</f>
        <v>91.530980577944504</v>
      </c>
    </row>
    <row r="28" spans="1:13" ht="15" customHeight="1">
      <c r="A28" s="873"/>
      <c r="B28" s="823" t="s">
        <v>708</v>
      </c>
      <c r="C28" s="877">
        <f>+'[20]4. NK quý'!G37</f>
        <v>1539.1289999999999</v>
      </c>
      <c r="D28" s="877">
        <f>+'[20]4. NK quý'!H37</f>
        <v>2293.921288</v>
      </c>
      <c r="E28" s="877"/>
      <c r="F28" s="877">
        <f>+'[20]4. NK quý'!I37</f>
        <v>1604.348</v>
      </c>
      <c r="G28" s="877">
        <f>+'[20]4. NK quý'!J37</f>
        <v>2394.8050381030221</v>
      </c>
      <c r="H28" s="877"/>
      <c r="I28" s="878">
        <f>+'[20]4. NK quý'!K37</f>
        <v>82.095812024348248</v>
      </c>
      <c r="J28" s="878">
        <f>+'[20]4. NK quý'!L37</f>
        <v>68.883286016554337</v>
      </c>
      <c r="K28" s="878"/>
      <c r="L28" s="878">
        <f>+'[20]4. NK quý'!M37</f>
        <v>88.38258050903714</v>
      </c>
      <c r="M28" s="878">
        <f>+'[20]4. NK quý'!N37</f>
        <v>69.633719465327076</v>
      </c>
    </row>
    <row r="29" spans="1:13" ht="15" customHeight="1">
      <c r="A29" s="873"/>
      <c r="B29" s="823" t="s">
        <v>709</v>
      </c>
      <c r="C29" s="877"/>
      <c r="D29" s="877">
        <f>+'[20]4. NK quý'!H38</f>
        <v>1655.659762</v>
      </c>
      <c r="E29" s="877"/>
      <c r="F29" s="877"/>
      <c r="G29" s="877">
        <f>+'[20]4. NK quý'!J38</f>
        <v>1886.4452269999999</v>
      </c>
      <c r="H29" s="877"/>
      <c r="I29" s="878"/>
      <c r="J29" s="878">
        <f>+'[20]4. NK quý'!L38</f>
        <v>86.595164742695843</v>
      </c>
      <c r="K29" s="878"/>
      <c r="L29" s="878"/>
      <c r="M29" s="878">
        <f>+'[20]4. NK quý'!N38</f>
        <v>82.905282353369714</v>
      </c>
    </row>
    <row r="30" spans="1:13" ht="15" customHeight="1">
      <c r="A30" s="873"/>
      <c r="B30" s="823" t="s">
        <v>537</v>
      </c>
      <c r="C30" s="877">
        <f>+'[20]4. NK quý'!G39</f>
        <v>362.12900000000002</v>
      </c>
      <c r="D30" s="877">
        <f>+'[20]4. NK quý'!H39</f>
        <v>496.152466</v>
      </c>
      <c r="E30" s="877"/>
      <c r="F30" s="877">
        <f>+'[20]4. NK quý'!I39</f>
        <v>362.16300000000001</v>
      </c>
      <c r="G30" s="877">
        <f>+'[20]4. NK quý'!J39</f>
        <v>491.48380759311431</v>
      </c>
      <c r="H30" s="877"/>
      <c r="I30" s="878">
        <f>+'[20]4. NK quý'!K39</f>
        <v>58.361872652053457</v>
      </c>
      <c r="J30" s="878">
        <f>+'[20]4. NK quý'!L39</f>
        <v>55.464535765305634</v>
      </c>
      <c r="K30" s="878"/>
      <c r="L30" s="878">
        <f>+'[20]4. NK quý'!M39</f>
        <v>71.745138086851796</v>
      </c>
      <c r="M30" s="878">
        <f>+'[20]4. NK quý'!N39</f>
        <v>62.679216987964757</v>
      </c>
    </row>
    <row r="31" spans="1:13" ht="15" customHeight="1">
      <c r="A31" s="873"/>
      <c r="B31" s="823" t="s">
        <v>583</v>
      </c>
      <c r="C31" s="877"/>
      <c r="D31" s="877">
        <f>+'[20]4. NK quý'!H41</f>
        <v>464.82172300000002</v>
      </c>
      <c r="E31" s="877"/>
      <c r="F31" s="877"/>
      <c r="G31" s="877">
        <f>+'[20]4. NK quý'!J41</f>
        <v>595.27086299999996</v>
      </c>
      <c r="H31" s="877"/>
      <c r="I31" s="878"/>
      <c r="J31" s="878">
        <f>+'[20]4. NK quý'!L41</f>
        <v>68.411107581395726</v>
      </c>
      <c r="K31" s="878"/>
      <c r="L31" s="878"/>
      <c r="M31" s="878">
        <f>+'[20]4. NK quý'!N41</f>
        <v>66.119565551931544</v>
      </c>
    </row>
    <row r="32" spans="1:13" ht="15" customHeight="1">
      <c r="A32" s="873"/>
      <c r="B32" s="823" t="s">
        <v>710</v>
      </c>
      <c r="C32" s="877">
        <f>+'[20]4. NK quý'!G42</f>
        <v>496.67099999999999</v>
      </c>
      <c r="D32" s="877">
        <f>+'[20]4. NK quý'!H42</f>
        <v>461.15076599999998</v>
      </c>
      <c r="E32" s="877"/>
      <c r="F32" s="877">
        <f>+'[20]4. NK quý'!I42</f>
        <v>561.63499999999999</v>
      </c>
      <c r="G32" s="877">
        <f>+'[20]4. NK quý'!J42</f>
        <v>516.70595198486717</v>
      </c>
      <c r="H32" s="877"/>
      <c r="I32" s="878">
        <f>+'[20]4. NK quý'!K42</f>
        <v>89.604899962113706</v>
      </c>
      <c r="J32" s="878">
        <f>+'[20]4. NK quý'!L42</f>
        <v>85.140489957107391</v>
      </c>
      <c r="K32" s="878"/>
      <c r="L32" s="878">
        <f>+'[20]4. NK quý'!M42</f>
        <v>91.933862814938976</v>
      </c>
      <c r="M32" s="878">
        <f>+'[20]4. NK quý'!N42</f>
        <v>82.796765673643336</v>
      </c>
    </row>
    <row r="33" spans="1:17" ht="15" customHeight="1">
      <c r="A33" s="873"/>
      <c r="B33" s="823" t="s">
        <v>711</v>
      </c>
      <c r="C33" s="877">
        <f>+'[20]4. NK quý'!G44</f>
        <v>242.06800000000001</v>
      </c>
      <c r="D33" s="877">
        <f>+'[20]4. NK quý'!H44</f>
        <v>575.65749600000004</v>
      </c>
      <c r="E33" s="877"/>
      <c r="F33" s="877">
        <f>+'[20]4. NK quý'!I44</f>
        <v>399.94200000000001</v>
      </c>
      <c r="G33" s="877">
        <f>+'[20]4. NK quý'!J44</f>
        <v>862.68140273780068</v>
      </c>
      <c r="H33" s="877"/>
      <c r="I33" s="878">
        <f>+'[20]4. NK quý'!K44</f>
        <v>65.5735395700993</v>
      </c>
      <c r="J33" s="878">
        <f>+'[20]4. NK quý'!L44</f>
        <v>60.642838607569104</v>
      </c>
      <c r="K33" s="878"/>
      <c r="L33" s="878">
        <f>+'[20]4. NK quý'!M44</f>
        <v>128.26053492399458</v>
      </c>
      <c r="M33" s="878">
        <f>+'[20]4. NK quý'!N44</f>
        <v>97.597518349190096</v>
      </c>
    </row>
    <row r="34" spans="1:17" ht="15" customHeight="1">
      <c r="A34" s="873"/>
      <c r="B34" s="823" t="s">
        <v>712</v>
      </c>
      <c r="C34" s="877">
        <f>+'[20]4. NK quý'!G45</f>
        <v>240.762</v>
      </c>
      <c r="D34" s="877">
        <f>+'[20]4. NK quý'!H45</f>
        <v>504.96569699999998</v>
      </c>
      <c r="E34" s="877"/>
      <c r="F34" s="877">
        <f>+'[20]4. NK quý'!I45</f>
        <v>268.74399999999997</v>
      </c>
      <c r="G34" s="877">
        <f>+'[20]4. NK quý'!J45</f>
        <v>557.26072703415991</v>
      </c>
      <c r="H34" s="877"/>
      <c r="I34" s="878">
        <f>+'[20]4. NK quý'!K45</f>
        <v>87.698427152920956</v>
      </c>
      <c r="J34" s="878">
        <f>+'[20]4. NK quý'!L45</f>
        <v>74.290277220775351</v>
      </c>
      <c r="K34" s="878"/>
      <c r="L34" s="878">
        <f>+'[20]4. NK quý'!M45</f>
        <v>96.989382357823899</v>
      </c>
      <c r="M34" s="878">
        <f>+'[20]4. NK quý'!N45</f>
        <v>76.524469056251576</v>
      </c>
    </row>
    <row r="35" spans="1:17" ht="15" customHeight="1">
      <c r="A35" s="873"/>
      <c r="B35" s="823" t="s">
        <v>713</v>
      </c>
      <c r="C35" s="877"/>
      <c r="D35" s="877">
        <f>+'[20]4. NK quý'!H46</f>
        <v>2984.7847649999999</v>
      </c>
      <c r="E35" s="877"/>
      <c r="F35" s="877"/>
      <c r="G35" s="877">
        <f>+'[20]4. NK quý'!J46</f>
        <v>3445.7932569999998</v>
      </c>
      <c r="H35" s="877"/>
      <c r="I35" s="878"/>
      <c r="J35" s="878">
        <f>+'[20]4. NK quý'!L46</f>
        <v>82.821497882710233</v>
      </c>
      <c r="K35" s="878"/>
      <c r="L35" s="878"/>
      <c r="M35" s="878">
        <f>+'[20]4. NK quý'!N46</f>
        <v>79.110445063440068</v>
      </c>
    </row>
    <row r="36" spans="1:17" ht="15" customHeight="1">
      <c r="A36" s="873"/>
      <c r="B36" s="823" t="s">
        <v>714</v>
      </c>
      <c r="C36" s="877"/>
      <c r="D36" s="877">
        <f>+'[20]4. NK quý'!H47</f>
        <v>1385.552203</v>
      </c>
      <c r="E36" s="877"/>
      <c r="F36" s="877"/>
      <c r="G36" s="877">
        <f>+'[20]4. NK quý'!J47</f>
        <v>1509.3459129999999</v>
      </c>
      <c r="H36" s="877"/>
      <c r="I36" s="878"/>
      <c r="J36" s="878">
        <f>+'[20]4. NK quý'!L47</f>
        <v>87.654126049498572</v>
      </c>
      <c r="K36" s="878"/>
      <c r="L36" s="878"/>
      <c r="M36" s="878">
        <f>+'[20]4. NK quý'!N47</f>
        <v>77.715940284731474</v>
      </c>
    </row>
    <row r="37" spans="1:17" ht="15" customHeight="1">
      <c r="A37" s="873"/>
      <c r="B37" s="823" t="s">
        <v>715</v>
      </c>
      <c r="C37" s="877"/>
      <c r="D37" s="877">
        <f>+'[20]4. NK quý'!H48</f>
        <v>364.35430100000002</v>
      </c>
      <c r="E37" s="877"/>
      <c r="F37" s="877"/>
      <c r="G37" s="877">
        <f>+'[20]4. NK quý'!J48</f>
        <v>391.41102100000006</v>
      </c>
      <c r="H37" s="877"/>
      <c r="I37" s="878"/>
      <c r="J37" s="878">
        <f>+'[20]4. NK quý'!L48</f>
        <v>105.26436277211477</v>
      </c>
      <c r="K37" s="878"/>
      <c r="L37" s="878"/>
      <c r="M37" s="878">
        <f>+'[20]4. NK quý'!N48</f>
        <v>92.938704212554697</v>
      </c>
    </row>
    <row r="38" spans="1:17" ht="15" customHeight="1">
      <c r="A38" s="873"/>
      <c r="B38" s="823" t="s">
        <v>716</v>
      </c>
      <c r="C38" s="877">
        <f>+'[20]4. NK quý'!G50</f>
        <v>1238.2339999999999</v>
      </c>
      <c r="D38" s="877">
        <f>+'[20]4. NK quý'!H50</f>
        <v>484.64543600000002</v>
      </c>
      <c r="E38" s="877"/>
      <c r="F38" s="877">
        <f>+'[20]4. NK quý'!I50</f>
        <v>1048.5030000000002</v>
      </c>
      <c r="G38" s="877">
        <f>+'[20]4. NK quý'!J50</f>
        <v>439.21202076002533</v>
      </c>
      <c r="H38" s="877"/>
      <c r="I38" s="878">
        <f>+'[20]4. NK quý'!K50</f>
        <v>139.92214205402593</v>
      </c>
      <c r="J38" s="878">
        <f>+'[20]4. NK quý'!L50</f>
        <v>120.98970576237242</v>
      </c>
      <c r="K38" s="878"/>
      <c r="L38" s="878">
        <f>+'[20]4. NK quý'!M50</f>
        <v>63.5596580094033</v>
      </c>
      <c r="M38" s="878">
        <f>+'[20]4. NK quý'!N50</f>
        <v>49.851596897493302</v>
      </c>
    </row>
    <row r="39" spans="1:17" ht="15" customHeight="1">
      <c r="A39" s="873"/>
      <c r="B39" s="823" t="s">
        <v>717</v>
      </c>
      <c r="C39" s="877">
        <f>+'[20]4. NK quý'!G51</f>
        <v>2736.4189999999999</v>
      </c>
      <c r="D39" s="877">
        <f>+'[20]4. NK quý'!H51</f>
        <v>2269.2727500000001</v>
      </c>
      <c r="E39" s="877"/>
      <c r="F39" s="877">
        <f>+'[20]4. NK quý'!I51</f>
        <v>2720</v>
      </c>
      <c r="G39" s="877">
        <f>+'[20]4. NK quý'!J51</f>
        <v>2453.4919308718154</v>
      </c>
      <c r="H39" s="877"/>
      <c r="I39" s="878">
        <f>+'[20]4. NK quý'!K51</f>
        <v>90.713891222321735</v>
      </c>
      <c r="J39" s="878">
        <f>+'[20]4. NK quý'!L51</f>
        <v>72.099260922135329</v>
      </c>
      <c r="K39" s="878"/>
      <c r="L39" s="878">
        <f>+'[20]4. NK quý'!M51</f>
        <v>78.076897132252782</v>
      </c>
      <c r="M39" s="878">
        <f>+'[20]4. NK quý'!N51</f>
        <v>64.039225939218483</v>
      </c>
    </row>
    <row r="40" spans="1:17" ht="15" customHeight="1">
      <c r="A40" s="873"/>
      <c r="B40" s="823" t="s">
        <v>687</v>
      </c>
      <c r="C40" s="877"/>
      <c r="D40" s="877">
        <f>+'[20]4. NK quý'!H52</f>
        <v>1173.1254449999999</v>
      </c>
      <c r="E40" s="877"/>
      <c r="F40" s="877"/>
      <c r="G40" s="877">
        <f>+'[20]4. NK quý'!J52</f>
        <v>1266.2131380000003</v>
      </c>
      <c r="H40" s="877"/>
      <c r="I40" s="878"/>
      <c r="J40" s="878">
        <f>+'[20]4. NK quý'!L52</f>
        <v>100.38650962932276</v>
      </c>
      <c r="K40" s="878"/>
      <c r="L40" s="878"/>
      <c r="M40" s="878">
        <f>+'[20]4. NK quý'!N52</f>
        <v>92.896128416326889</v>
      </c>
    </row>
    <row r="41" spans="1:17" ht="15" customHeight="1">
      <c r="A41" s="873"/>
      <c r="B41" s="823" t="s">
        <v>718</v>
      </c>
      <c r="C41" s="877">
        <f>+'[20]4. NK quý'!G53</f>
        <v>409.55700000000002</v>
      </c>
      <c r="D41" s="877">
        <f>+'[20]4. NK quý'!H53</f>
        <v>1907.2499130000001</v>
      </c>
      <c r="E41" s="877"/>
      <c r="F41" s="877">
        <f>+'[20]4. NK quý'!I53</f>
        <v>450.11500000000001</v>
      </c>
      <c r="G41" s="877">
        <f>+'[20]4. NK quý'!J53</f>
        <v>1910.9238657283454</v>
      </c>
      <c r="H41" s="877"/>
      <c r="I41" s="878">
        <f>+'[20]4. NK quý'!K53</f>
        <v>83.236187154755086</v>
      </c>
      <c r="J41" s="878">
        <f>+'[20]4. NK quý'!L53</f>
        <v>81.801972481563027</v>
      </c>
      <c r="K41" s="878"/>
      <c r="L41" s="878">
        <f>+'[20]4. NK quý'!M53</f>
        <v>85.87145846886429</v>
      </c>
      <c r="M41" s="878">
        <f>+'[20]4. NK quý'!N53</f>
        <v>70.828630535818974</v>
      </c>
    </row>
    <row r="42" spans="1:17" ht="15" customHeight="1">
      <c r="A42" s="873"/>
      <c r="B42" s="823" t="s">
        <v>719</v>
      </c>
      <c r="C42" s="877"/>
      <c r="D42" s="877">
        <f>+'[20]4. NK quý'!H54</f>
        <v>489.629819</v>
      </c>
      <c r="E42" s="877"/>
      <c r="F42" s="877"/>
      <c r="G42" s="877">
        <f>+'[20]4. NK quý'!J54</f>
        <v>553.48892599999999</v>
      </c>
      <c r="H42" s="877"/>
      <c r="I42" s="878"/>
      <c r="J42" s="878">
        <f>+'[20]4. NK quý'!L54</f>
        <v>112.64908161158993</v>
      </c>
      <c r="K42" s="878"/>
      <c r="L42" s="878"/>
      <c r="M42" s="878">
        <f>+'[20]4. NK quý'!N54</f>
        <v>99.715488633739994</v>
      </c>
    </row>
    <row r="43" spans="1:17" ht="15" customHeight="1">
      <c r="A43" s="873"/>
      <c r="B43" s="823" t="s">
        <v>699</v>
      </c>
      <c r="C43" s="877"/>
      <c r="D43" s="877">
        <f>+'[20]4. NK quý'!H55</f>
        <v>19313.588354</v>
      </c>
      <c r="E43" s="877"/>
      <c r="F43" s="877"/>
      <c r="G43" s="877">
        <f>+'[20]4. NK quý'!J55</f>
        <v>18955.591701999998</v>
      </c>
      <c r="H43" s="877"/>
      <c r="I43" s="878"/>
      <c r="J43" s="878">
        <f>+'[20]4. NK quý'!L55</f>
        <v>88.089898799645113</v>
      </c>
      <c r="K43" s="878"/>
      <c r="L43" s="878"/>
      <c r="M43" s="878">
        <f>+'[20]4. NK quý'!N55</f>
        <v>89.031286098637764</v>
      </c>
    </row>
    <row r="44" spans="1:17" ht="15" customHeight="1">
      <c r="A44" s="873"/>
      <c r="B44" s="823" t="s">
        <v>720</v>
      </c>
      <c r="C44" s="877"/>
      <c r="D44" s="877">
        <f>+'[20]4. NK quý'!H56</f>
        <v>474.58044899999999</v>
      </c>
      <c r="E44" s="877"/>
      <c r="F44" s="877"/>
      <c r="G44" s="877">
        <f>+'[20]4. NK quý'!J56</f>
        <v>576.21989699999995</v>
      </c>
      <c r="H44" s="877"/>
      <c r="I44" s="878"/>
      <c r="J44" s="878">
        <f>+'[20]4. NK quý'!L56</f>
        <v>73.512104819680019</v>
      </c>
      <c r="K44" s="878"/>
      <c r="L44" s="878"/>
      <c r="M44" s="878">
        <f>+'[20]4. NK quý'!N56</f>
        <v>81.630397381568599</v>
      </c>
    </row>
    <row r="45" spans="1:17" ht="15" customHeight="1">
      <c r="A45" s="873"/>
      <c r="B45" s="823" t="s">
        <v>700</v>
      </c>
      <c r="C45" s="877"/>
      <c r="D45" s="877">
        <f>+'[20]4. NK quý'!H57</f>
        <v>1900.080737</v>
      </c>
      <c r="E45" s="877"/>
      <c r="F45" s="877"/>
      <c r="G45" s="877">
        <f>+'[20]4. NK quý'!J57</f>
        <v>1550.4112459999999</v>
      </c>
      <c r="H45" s="877"/>
      <c r="I45" s="878"/>
      <c r="J45" s="878">
        <f>+'[20]4. NK quý'!L57</f>
        <v>34.219561639329861</v>
      </c>
      <c r="K45" s="878"/>
      <c r="L45" s="878"/>
      <c r="M45" s="878">
        <f>+'[20]4. NK quý'!N57</f>
        <v>32.625225163739238</v>
      </c>
    </row>
    <row r="46" spans="1:17" ht="15" customHeight="1">
      <c r="A46" s="873"/>
      <c r="B46" s="823" t="s">
        <v>691</v>
      </c>
      <c r="C46" s="877"/>
      <c r="D46" s="877">
        <f>+'[20]4. NK quý'!H58</f>
        <v>518.928314</v>
      </c>
      <c r="E46" s="877"/>
      <c r="F46" s="877"/>
      <c r="G46" s="877">
        <f>+'[20]4. NK quý'!J58</f>
        <v>465.03721100000007</v>
      </c>
      <c r="H46" s="877"/>
      <c r="I46" s="878"/>
      <c r="J46" s="878">
        <f>+'[20]4. NK quý'!L58</f>
        <v>106.41218517868725</v>
      </c>
      <c r="K46" s="878"/>
      <c r="L46" s="878"/>
      <c r="M46" s="878">
        <f>+'[20]4. NK quý'!N58</f>
        <v>95.475432678464188</v>
      </c>
    </row>
    <row r="47" spans="1:17" ht="15" customHeight="1">
      <c r="A47" s="873"/>
      <c r="B47" s="823" t="s">
        <v>701</v>
      </c>
      <c r="C47" s="877"/>
      <c r="D47" s="877">
        <f>+'[20]4. NK quý'!H59</f>
        <v>9209.0796630000004</v>
      </c>
      <c r="E47" s="877"/>
      <c r="F47" s="877"/>
      <c r="G47" s="877">
        <f>+'[20]4. NK quý'!J59</f>
        <v>10512.325005999999</v>
      </c>
      <c r="H47" s="877"/>
      <c r="I47" s="878"/>
      <c r="J47" s="878">
        <f>+'[20]4. NK quý'!L59</f>
        <v>86.325601106079048</v>
      </c>
      <c r="K47" s="878"/>
      <c r="L47" s="878"/>
      <c r="M47" s="878">
        <f>+'[20]4. NK quý'!N59</f>
        <v>88.84846139735096</v>
      </c>
    </row>
    <row r="48" spans="1:17" ht="15" customHeight="1">
      <c r="A48" s="873"/>
      <c r="B48" s="823" t="s">
        <v>693</v>
      </c>
      <c r="C48" s="877"/>
      <c r="D48" s="877">
        <f>+'[20]4. NK quý'!H60</f>
        <v>541.90689499999996</v>
      </c>
      <c r="E48" s="877"/>
      <c r="F48" s="877"/>
      <c r="G48" s="877">
        <f>+'[20]4. NK quý'!J60</f>
        <v>624.56118500000014</v>
      </c>
      <c r="H48" s="877"/>
      <c r="I48" s="878"/>
      <c r="J48" s="878">
        <f>+'[20]4. NK quý'!L60</f>
        <v>96.097762125282756</v>
      </c>
      <c r="K48" s="878"/>
      <c r="L48" s="878"/>
      <c r="M48" s="878">
        <f>+'[20]4. NK quý'!N60</f>
        <v>95.4300961226743</v>
      </c>
      <c r="N48" s="879"/>
      <c r="Q48" s="879"/>
    </row>
    <row r="49" spans="1:13" ht="15" customHeight="1">
      <c r="A49" s="873"/>
      <c r="B49" s="823" t="s">
        <v>262</v>
      </c>
      <c r="C49" s="877"/>
      <c r="D49" s="877">
        <f>+'[20]4. NK quý'!H61</f>
        <v>1924.0664870000001</v>
      </c>
      <c r="E49" s="877"/>
      <c r="F49" s="877"/>
      <c r="G49" s="877">
        <f>+'[20]4. NK quý'!J61</f>
        <v>1735.3958809809837</v>
      </c>
      <c r="H49" s="877"/>
      <c r="I49" s="878"/>
      <c r="J49" s="878">
        <f>+'[20]4. NK quý'!L61</f>
        <v>104.53756175563784</v>
      </c>
      <c r="K49" s="878"/>
      <c r="L49" s="878"/>
      <c r="M49" s="878">
        <f>+'[20]4. NK quý'!N61</f>
        <v>68.951100354816575</v>
      </c>
    </row>
    <row r="50" spans="1:13" ht="15" customHeight="1">
      <c r="A50" s="873"/>
      <c r="B50" s="880" t="s">
        <v>721</v>
      </c>
      <c r="C50" s="877">
        <f>+'[20]4. NK quý'!G62</f>
        <v>42002</v>
      </c>
      <c r="D50" s="877">
        <f>+'[20]4. NK quý'!H62</f>
        <v>925.48778600000003</v>
      </c>
      <c r="E50" s="877"/>
      <c r="F50" s="877">
        <f>+'[20]4. NK quý'!I62</f>
        <v>27952</v>
      </c>
      <c r="G50" s="877">
        <f>+'[20]4. NK quý'!J62</f>
        <v>701.81982698098375</v>
      </c>
      <c r="H50" s="877"/>
      <c r="I50" s="878">
        <f>+'[20]4. NK quý'!K62</f>
        <v>176.95483653522078</v>
      </c>
      <c r="J50" s="878">
        <f>+'[20]4. NK quý'!L62</f>
        <v>164.36581316177958</v>
      </c>
      <c r="K50" s="878"/>
      <c r="L50" s="878">
        <f>+'[20]4. NK quý'!M62</f>
        <v>70.041094517390007</v>
      </c>
      <c r="M50" s="878">
        <f>+'[20]4. NK quý'!N62</f>
        <v>69.718454948952242</v>
      </c>
    </row>
    <row r="51" spans="1:13" ht="15" customHeight="1">
      <c r="B51" s="863" t="s">
        <v>722</v>
      </c>
    </row>
    <row r="52" spans="1:13" ht="16.5" customHeight="1">
      <c r="G52" s="879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5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PageLayoutView="90" workbookViewId="0">
      <selection activeCell="J11" sqref="J11"/>
    </sheetView>
  </sheetViews>
  <sheetFormatPr defaultColWidth="11.28515625" defaultRowHeight="12.75"/>
  <cols>
    <col min="1" max="1" width="2.85546875" style="29" customWidth="1"/>
    <col min="2" max="2" width="44.28515625" style="29" customWidth="1"/>
    <col min="3" max="3" width="15.140625" style="29" customWidth="1"/>
    <col min="4" max="4" width="11.85546875" style="29" customWidth="1"/>
    <col min="5" max="5" width="16.28515625" style="29" customWidth="1"/>
    <col min="6" max="16384" width="11.28515625" style="4"/>
  </cols>
  <sheetData>
    <row r="1" spans="1:8" ht="21" customHeight="1">
      <c r="A1" s="1" t="s">
        <v>152</v>
      </c>
      <c r="B1" s="2"/>
      <c r="C1" s="1"/>
      <c r="D1" s="1"/>
      <c r="E1" s="1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6"/>
      <c r="C3" s="7"/>
      <c r="D3" s="7"/>
      <c r="E3" s="8" t="s">
        <v>0</v>
      </c>
    </row>
    <row r="4" spans="1:8" ht="18" customHeight="1">
      <c r="A4" s="6"/>
      <c r="B4" s="9"/>
      <c r="C4" s="10" t="s">
        <v>1</v>
      </c>
      <c r="D4" s="10" t="s">
        <v>2</v>
      </c>
      <c r="E4" s="10" t="s">
        <v>3</v>
      </c>
    </row>
    <row r="5" spans="1:8" ht="18" customHeight="1">
      <c r="A5" s="6"/>
      <c r="B5" s="6"/>
      <c r="C5" s="11" t="s">
        <v>4</v>
      </c>
      <c r="D5" s="11" t="s">
        <v>5</v>
      </c>
      <c r="E5" s="11" t="s">
        <v>6</v>
      </c>
    </row>
    <row r="6" spans="1:8" ht="18" customHeight="1">
      <c r="A6" s="6"/>
      <c r="B6" s="6"/>
      <c r="C6" s="12"/>
      <c r="D6" s="12"/>
      <c r="E6" s="12" t="s">
        <v>7</v>
      </c>
    </row>
    <row r="7" spans="1:8" ht="15">
      <c r="A7" s="13"/>
      <c r="B7" s="14"/>
      <c r="C7" s="14"/>
      <c r="D7" s="14"/>
      <c r="E7" s="15"/>
    </row>
    <row r="8" spans="1:8" ht="21.75" customHeight="1">
      <c r="A8" s="16" t="s">
        <v>8</v>
      </c>
      <c r="B8" s="17"/>
      <c r="C8" s="18">
        <f>C9+C10</f>
        <v>2737.5</v>
      </c>
      <c r="D8" s="19">
        <f>D9+D10</f>
        <v>2859.8999999999996</v>
      </c>
      <c r="E8" s="18">
        <f>D8/C8*100</f>
        <v>104.47123287671232</v>
      </c>
      <c r="G8" s="20"/>
      <c r="H8" s="20"/>
    </row>
    <row r="9" spans="1:8" ht="21.75" customHeight="1">
      <c r="A9" s="16"/>
      <c r="B9" s="17" t="s">
        <v>9</v>
      </c>
      <c r="C9" s="21">
        <v>855.6</v>
      </c>
      <c r="D9" s="22">
        <v>1008.3</v>
      </c>
      <c r="E9" s="138">
        <f t="shared" ref="E9:E20" si="0">D9/C9*100</f>
        <v>117.84712482468443</v>
      </c>
      <c r="G9" s="20"/>
      <c r="H9" s="20"/>
    </row>
    <row r="10" spans="1:8" ht="21.75" customHeight="1">
      <c r="A10" s="16"/>
      <c r="B10" s="17" t="s">
        <v>10</v>
      </c>
      <c r="C10" s="21">
        <v>1881.9</v>
      </c>
      <c r="D10" s="22">
        <v>1851.6</v>
      </c>
      <c r="E10" s="138">
        <f t="shared" si="0"/>
        <v>98.389925075721337</v>
      </c>
      <c r="G10" s="20"/>
      <c r="H10" s="20"/>
    </row>
    <row r="11" spans="1:8" ht="21.75" customHeight="1">
      <c r="A11" s="16" t="s">
        <v>11</v>
      </c>
      <c r="B11" s="23"/>
      <c r="C11" s="18">
        <f>C12+C13</f>
        <v>1813</v>
      </c>
      <c r="D11" s="19">
        <f>D12+D13</f>
        <v>1788.8999999999999</v>
      </c>
      <c r="E11" s="18">
        <f t="shared" si="0"/>
        <v>98.67071152785438</v>
      </c>
      <c r="G11" s="20"/>
      <c r="H11" s="20"/>
    </row>
    <row r="12" spans="1:8" ht="21.75" customHeight="1">
      <c r="A12" s="16"/>
      <c r="B12" s="17" t="s">
        <v>9</v>
      </c>
      <c r="C12" s="21">
        <v>147.80000000000001</v>
      </c>
      <c r="D12" s="22">
        <v>150.80000000000001</v>
      </c>
      <c r="E12" s="138">
        <f t="shared" si="0"/>
        <v>102.0297699594046</v>
      </c>
      <c r="G12" s="20"/>
      <c r="H12" s="20"/>
    </row>
    <row r="13" spans="1:8" ht="21.75" customHeight="1">
      <c r="A13" s="24"/>
      <c r="B13" s="17" t="s">
        <v>10</v>
      </c>
      <c r="C13" s="21">
        <v>1665.2</v>
      </c>
      <c r="D13" s="22">
        <v>1638.1</v>
      </c>
      <c r="E13" s="138">
        <f t="shared" si="0"/>
        <v>98.37256785971654</v>
      </c>
      <c r="G13" s="20"/>
      <c r="H13" s="20"/>
    </row>
    <row r="14" spans="1:8" ht="21.75" customHeight="1">
      <c r="A14" s="24"/>
      <c r="B14" s="25" t="s">
        <v>12</v>
      </c>
      <c r="C14" s="21">
        <v>1448.1</v>
      </c>
      <c r="D14" s="22">
        <v>1418.2</v>
      </c>
      <c r="E14" s="138">
        <f t="shared" si="0"/>
        <v>97.935225467854437</v>
      </c>
      <c r="G14" s="20"/>
      <c r="H14" s="20"/>
    </row>
    <row r="15" spans="1:8" ht="21.75" customHeight="1">
      <c r="A15" s="26" t="s">
        <v>13</v>
      </c>
      <c r="B15" s="27"/>
      <c r="C15" s="18"/>
      <c r="D15" s="19"/>
      <c r="E15" s="18"/>
      <c r="H15" s="20"/>
    </row>
    <row r="16" spans="1:8" ht="21.75" customHeight="1">
      <c r="A16" s="13"/>
      <c r="B16" s="28" t="s">
        <v>14</v>
      </c>
      <c r="C16" s="21">
        <v>569.9386037111434</v>
      </c>
      <c r="D16" s="22">
        <v>560.84635800000001</v>
      </c>
      <c r="E16" s="138">
        <f t="shared" si="0"/>
        <v>98.404697338987148</v>
      </c>
      <c r="H16" s="20"/>
    </row>
    <row r="17" spans="1:8" ht="21.75" customHeight="1">
      <c r="A17" s="13"/>
      <c r="B17" s="28" t="s">
        <v>15</v>
      </c>
      <c r="C17" s="21">
        <v>61.89415508890216</v>
      </c>
      <c r="D17" s="22">
        <v>58.381920000000001</v>
      </c>
      <c r="E17" s="138">
        <f t="shared" si="0"/>
        <v>94.325417183807858</v>
      </c>
      <c r="G17" s="20"/>
      <c r="H17" s="20"/>
    </row>
    <row r="18" spans="1:8" ht="21.75" customHeight="1">
      <c r="A18" s="13"/>
      <c r="B18" s="28" t="s">
        <v>16</v>
      </c>
      <c r="C18" s="21">
        <v>16.118284761636751</v>
      </c>
      <c r="D18" s="22">
        <v>14.96739</v>
      </c>
      <c r="E18" s="138">
        <f t="shared" si="0"/>
        <v>92.859694572613563</v>
      </c>
      <c r="G18" s="20"/>
      <c r="H18" s="20"/>
    </row>
    <row r="19" spans="1:8" ht="21.75" customHeight="1">
      <c r="A19" s="13"/>
      <c r="B19" s="28" t="s">
        <v>17</v>
      </c>
      <c r="C19" s="21">
        <v>125.77748015375386</v>
      </c>
      <c r="D19" s="22">
        <v>119.37984999999998</v>
      </c>
      <c r="E19" s="138">
        <f t="shared" si="0"/>
        <v>94.913532894812931</v>
      </c>
      <c r="G19" s="20"/>
      <c r="H19" s="20"/>
    </row>
    <row r="20" spans="1:8" ht="21.75" customHeight="1">
      <c r="A20" s="13"/>
      <c r="B20" s="28" t="s">
        <v>18</v>
      </c>
      <c r="C20" s="21">
        <v>745.17821123764691</v>
      </c>
      <c r="D20" s="22">
        <v>751.63622499999997</v>
      </c>
      <c r="E20" s="138">
        <f t="shared" si="0"/>
        <v>100.86664017613009</v>
      </c>
      <c r="G20" s="20"/>
      <c r="H20" s="20"/>
    </row>
    <row r="21" spans="1:8" ht="15">
      <c r="A21" s="13"/>
      <c r="B21" s="13"/>
      <c r="C21" s="13"/>
      <c r="D21" s="13"/>
      <c r="E21" s="13"/>
    </row>
    <row r="22" spans="1:8" ht="15">
      <c r="A22" s="13"/>
      <c r="B22" s="13"/>
      <c r="C22" s="13"/>
      <c r="D22" s="13"/>
      <c r="E22" s="13"/>
    </row>
    <row r="23" spans="1:8" ht="15">
      <c r="A23" s="13"/>
      <c r="B23" s="13"/>
      <c r="C23" s="13"/>
      <c r="D23" s="13"/>
      <c r="E23" s="13"/>
    </row>
    <row r="24" spans="1:8" ht="15">
      <c r="A24" s="13"/>
      <c r="B24" s="13"/>
      <c r="C24" s="13"/>
      <c r="D24" s="13"/>
      <c r="E24" s="13"/>
    </row>
    <row r="25" spans="1:8" ht="15">
      <c r="A25" s="13"/>
      <c r="B25" s="13"/>
      <c r="C25" s="13"/>
      <c r="D25" s="13"/>
      <c r="E25" s="13"/>
    </row>
    <row r="26" spans="1:8" ht="15">
      <c r="A26" s="13"/>
      <c r="B26" s="13"/>
      <c r="C26" s="13"/>
      <c r="D26" s="13"/>
      <c r="E26" s="13"/>
    </row>
    <row r="27" spans="1:8" ht="15">
      <c r="A27" s="13"/>
      <c r="B27" s="13"/>
      <c r="C27" s="13"/>
      <c r="D27" s="13"/>
      <c r="E27" s="13"/>
    </row>
    <row r="28" spans="1:8" ht="15">
      <c r="A28" s="13"/>
      <c r="B28" s="13"/>
      <c r="C28" s="13"/>
      <c r="D28" s="13"/>
      <c r="E28" s="13"/>
    </row>
    <row r="29" spans="1:8" ht="15">
      <c r="A29" s="13"/>
      <c r="B29" s="13"/>
      <c r="C29" s="13"/>
      <c r="D29" s="13"/>
      <c r="E29" s="13"/>
    </row>
    <row r="30" spans="1:8" ht="15">
      <c r="A30" s="13"/>
      <c r="B30" s="13"/>
      <c r="C30" s="13"/>
      <c r="D30" s="13"/>
      <c r="E30" s="13"/>
    </row>
    <row r="31" spans="1:8" ht="15">
      <c r="A31" s="13"/>
      <c r="B31" s="13"/>
      <c r="C31" s="13"/>
      <c r="D31" s="13"/>
      <c r="E31" s="13"/>
    </row>
    <row r="32" spans="1:8" ht="15">
      <c r="A32" s="13"/>
      <c r="B32" s="13"/>
      <c r="C32" s="13"/>
      <c r="D32" s="13"/>
      <c r="E32" s="13"/>
    </row>
    <row r="33" spans="1:5" ht="15">
      <c r="A33" s="13"/>
      <c r="B33" s="13"/>
      <c r="C33" s="13"/>
      <c r="D33" s="13"/>
      <c r="E33" s="13"/>
    </row>
    <row r="34" spans="1:5" ht="15">
      <c r="A34" s="13"/>
      <c r="B34" s="13"/>
      <c r="C34" s="13"/>
      <c r="D34" s="13"/>
      <c r="E34" s="13"/>
    </row>
    <row r="35" spans="1:5" ht="15">
      <c r="A35" s="13"/>
      <c r="B35" s="13"/>
      <c r="C35" s="13"/>
      <c r="D35" s="13"/>
      <c r="E35" s="13"/>
    </row>
    <row r="36" spans="1:5" ht="15">
      <c r="A36" s="13"/>
      <c r="B36" s="13"/>
      <c r="C36" s="13"/>
      <c r="D36" s="13"/>
      <c r="E36" s="13"/>
    </row>
    <row r="37" spans="1:5" ht="15">
      <c r="A37" s="13"/>
      <c r="B37" s="13"/>
      <c r="C37" s="13"/>
      <c r="D37" s="13"/>
      <c r="E37" s="13"/>
    </row>
    <row r="38" spans="1:5" ht="15">
      <c r="A38" s="13"/>
      <c r="B38" s="13"/>
      <c r="C38" s="13"/>
      <c r="D38" s="13"/>
      <c r="E38" s="13"/>
    </row>
    <row r="39" spans="1:5" ht="15">
      <c r="A39" s="13"/>
      <c r="B39" s="13"/>
      <c r="C39" s="13"/>
      <c r="D39" s="13"/>
      <c r="E39" s="13"/>
    </row>
    <row r="40" spans="1:5" ht="15">
      <c r="A40" s="13"/>
      <c r="B40" s="13"/>
      <c r="C40" s="13"/>
      <c r="D40" s="13"/>
      <c r="E40" s="13"/>
    </row>
    <row r="41" spans="1:5" ht="15">
      <c r="A41" s="13"/>
      <c r="B41" s="13"/>
      <c r="C41" s="13"/>
      <c r="D41" s="13"/>
      <c r="E41" s="13"/>
    </row>
    <row r="42" spans="1:5" ht="15">
      <c r="A42" s="13"/>
      <c r="B42" s="13"/>
      <c r="C42" s="13"/>
      <c r="D42" s="13"/>
      <c r="E42" s="13"/>
    </row>
    <row r="43" spans="1:5" ht="15">
      <c r="A43" s="13"/>
      <c r="B43" s="13"/>
      <c r="C43" s="13"/>
      <c r="D43" s="13"/>
      <c r="E43" s="13"/>
    </row>
    <row r="44" spans="1:5" ht="15">
      <c r="A44" s="13"/>
      <c r="B44" s="13"/>
      <c r="C44" s="13"/>
      <c r="D44" s="13"/>
      <c r="E44" s="13"/>
    </row>
    <row r="45" spans="1:5" ht="15">
      <c r="A45" s="13"/>
      <c r="B45" s="13"/>
      <c r="C45" s="13"/>
      <c r="D45" s="13"/>
      <c r="E45" s="13"/>
    </row>
    <row r="46" spans="1:5" ht="15">
      <c r="A46" s="13"/>
      <c r="B46" s="13"/>
      <c r="C46" s="13"/>
      <c r="D46" s="13"/>
      <c r="E46" s="13"/>
    </row>
    <row r="47" spans="1:5" ht="15">
      <c r="A47" s="13"/>
      <c r="B47" s="13"/>
      <c r="C47" s="13"/>
      <c r="D47" s="13"/>
      <c r="E47" s="13"/>
    </row>
    <row r="48" spans="1:5" ht="15">
      <c r="A48" s="13"/>
      <c r="B48" s="13"/>
      <c r="C48" s="13"/>
      <c r="D48" s="13"/>
      <c r="E48" s="13"/>
    </row>
    <row r="49" spans="1:5" ht="15">
      <c r="A49" s="13"/>
      <c r="B49" s="13"/>
      <c r="C49" s="13"/>
      <c r="D49" s="13"/>
      <c r="E49" s="13"/>
    </row>
    <row r="50" spans="1:5" ht="15">
      <c r="A50" s="13"/>
      <c r="B50" s="13"/>
      <c r="C50" s="13"/>
      <c r="D50" s="13"/>
      <c r="E50" s="13"/>
    </row>
    <row r="51" spans="1:5" ht="15">
      <c r="A51" s="13"/>
      <c r="B51" s="13"/>
      <c r="C51" s="13"/>
      <c r="D51" s="13"/>
      <c r="E51" s="13"/>
    </row>
    <row r="52" spans="1:5" ht="15">
      <c r="A52" s="13"/>
      <c r="B52" s="13"/>
      <c r="C52" s="13"/>
      <c r="D52" s="13"/>
      <c r="E52" s="13"/>
    </row>
    <row r="53" spans="1:5" ht="15">
      <c r="A53" s="13"/>
      <c r="B53" s="13"/>
      <c r="C53" s="13"/>
      <c r="D53" s="13"/>
      <c r="E53" s="13"/>
    </row>
    <row r="54" spans="1:5" ht="15">
      <c r="A54" s="13"/>
      <c r="B54" s="13"/>
      <c r="C54" s="13"/>
      <c r="D54" s="13"/>
      <c r="E54" s="13"/>
    </row>
    <row r="55" spans="1:5" ht="15">
      <c r="A55" s="13"/>
      <c r="B55" s="13"/>
      <c r="C55" s="13"/>
      <c r="D55" s="13"/>
      <c r="E55" s="13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J11" sqref="J11"/>
    </sheetView>
  </sheetViews>
  <sheetFormatPr defaultColWidth="7.85546875" defaultRowHeight="12"/>
  <cols>
    <col min="1" max="1" width="32.140625" style="327" bestFit="1" customWidth="1"/>
    <col min="2" max="7" width="9.28515625" style="327" customWidth="1"/>
    <col min="8" max="241" width="7.85546875" style="327"/>
    <col min="242" max="242" width="1.7109375" style="327" customWidth="1"/>
    <col min="243" max="243" width="31.5703125" style="327" customWidth="1"/>
    <col min="244" max="249" width="8.140625" style="327" customWidth="1"/>
    <col min="250" max="497" width="7.85546875" style="327"/>
    <col min="498" max="498" width="1.7109375" style="327" customWidth="1"/>
    <col min="499" max="499" width="31.5703125" style="327" customWidth="1"/>
    <col min="500" max="505" width="8.140625" style="327" customWidth="1"/>
    <col min="506" max="753" width="7.85546875" style="327"/>
    <col min="754" max="754" width="1.7109375" style="327" customWidth="1"/>
    <col min="755" max="755" width="31.5703125" style="327" customWidth="1"/>
    <col min="756" max="761" width="8.140625" style="327" customWidth="1"/>
    <col min="762" max="1009" width="7.85546875" style="327"/>
    <col min="1010" max="1010" width="1.7109375" style="327" customWidth="1"/>
    <col min="1011" max="1011" width="31.5703125" style="327" customWidth="1"/>
    <col min="1012" max="1017" width="8.140625" style="327" customWidth="1"/>
    <col min="1018" max="1265" width="7.85546875" style="327"/>
    <col min="1266" max="1266" width="1.7109375" style="327" customWidth="1"/>
    <col min="1267" max="1267" width="31.5703125" style="327" customWidth="1"/>
    <col min="1268" max="1273" width="8.140625" style="327" customWidth="1"/>
    <col min="1274" max="1521" width="7.85546875" style="327"/>
    <col min="1522" max="1522" width="1.7109375" style="327" customWidth="1"/>
    <col min="1523" max="1523" width="31.5703125" style="327" customWidth="1"/>
    <col min="1524" max="1529" width="8.140625" style="327" customWidth="1"/>
    <col min="1530" max="1777" width="7.85546875" style="327"/>
    <col min="1778" max="1778" width="1.7109375" style="327" customWidth="1"/>
    <col min="1779" max="1779" width="31.5703125" style="327" customWidth="1"/>
    <col min="1780" max="1785" width="8.140625" style="327" customWidth="1"/>
    <col min="1786" max="2033" width="7.85546875" style="327"/>
    <col min="2034" max="2034" width="1.7109375" style="327" customWidth="1"/>
    <col min="2035" max="2035" width="31.5703125" style="327" customWidth="1"/>
    <col min="2036" max="2041" width="8.140625" style="327" customWidth="1"/>
    <col min="2042" max="2289" width="7.85546875" style="327"/>
    <col min="2290" max="2290" width="1.7109375" style="327" customWidth="1"/>
    <col min="2291" max="2291" width="31.5703125" style="327" customWidth="1"/>
    <col min="2292" max="2297" width="8.140625" style="327" customWidth="1"/>
    <col min="2298" max="2545" width="7.85546875" style="327"/>
    <col min="2546" max="2546" width="1.7109375" style="327" customWidth="1"/>
    <col min="2547" max="2547" width="31.5703125" style="327" customWidth="1"/>
    <col min="2548" max="2553" width="8.140625" style="327" customWidth="1"/>
    <col min="2554" max="2801" width="7.85546875" style="327"/>
    <col min="2802" max="2802" width="1.7109375" style="327" customWidth="1"/>
    <col min="2803" max="2803" width="31.5703125" style="327" customWidth="1"/>
    <col min="2804" max="2809" width="8.140625" style="327" customWidth="1"/>
    <col min="2810" max="3057" width="7.85546875" style="327"/>
    <col min="3058" max="3058" width="1.7109375" style="327" customWidth="1"/>
    <col min="3059" max="3059" width="31.5703125" style="327" customWidth="1"/>
    <col min="3060" max="3065" width="8.140625" style="327" customWidth="1"/>
    <col min="3066" max="3313" width="7.85546875" style="327"/>
    <col min="3314" max="3314" width="1.7109375" style="327" customWidth="1"/>
    <col min="3315" max="3315" width="31.5703125" style="327" customWidth="1"/>
    <col min="3316" max="3321" width="8.140625" style="327" customWidth="1"/>
    <col min="3322" max="3569" width="7.85546875" style="327"/>
    <col min="3570" max="3570" width="1.7109375" style="327" customWidth="1"/>
    <col min="3571" max="3571" width="31.5703125" style="327" customWidth="1"/>
    <col min="3572" max="3577" width="8.140625" style="327" customWidth="1"/>
    <col min="3578" max="3825" width="7.85546875" style="327"/>
    <col min="3826" max="3826" width="1.7109375" style="327" customWidth="1"/>
    <col min="3827" max="3827" width="31.5703125" style="327" customWidth="1"/>
    <col min="3828" max="3833" width="8.140625" style="327" customWidth="1"/>
    <col min="3834" max="4081" width="7.85546875" style="327"/>
    <col min="4082" max="4082" width="1.7109375" style="327" customWidth="1"/>
    <col min="4083" max="4083" width="31.5703125" style="327" customWidth="1"/>
    <col min="4084" max="4089" width="8.140625" style="327" customWidth="1"/>
    <col min="4090" max="4337" width="7.85546875" style="327"/>
    <col min="4338" max="4338" width="1.7109375" style="327" customWidth="1"/>
    <col min="4339" max="4339" width="31.5703125" style="327" customWidth="1"/>
    <col min="4340" max="4345" width="8.140625" style="327" customWidth="1"/>
    <col min="4346" max="4593" width="7.85546875" style="327"/>
    <col min="4594" max="4594" width="1.7109375" style="327" customWidth="1"/>
    <col min="4595" max="4595" width="31.5703125" style="327" customWidth="1"/>
    <col min="4596" max="4601" width="8.140625" style="327" customWidth="1"/>
    <col min="4602" max="4849" width="7.85546875" style="327"/>
    <col min="4850" max="4850" width="1.7109375" style="327" customWidth="1"/>
    <col min="4851" max="4851" width="31.5703125" style="327" customWidth="1"/>
    <col min="4852" max="4857" width="8.140625" style="327" customWidth="1"/>
    <col min="4858" max="5105" width="7.85546875" style="327"/>
    <col min="5106" max="5106" width="1.7109375" style="327" customWidth="1"/>
    <col min="5107" max="5107" width="31.5703125" style="327" customWidth="1"/>
    <col min="5108" max="5113" width="8.140625" style="327" customWidth="1"/>
    <col min="5114" max="5361" width="7.85546875" style="327"/>
    <col min="5362" max="5362" width="1.7109375" style="327" customWidth="1"/>
    <col min="5363" max="5363" width="31.5703125" style="327" customWidth="1"/>
    <col min="5364" max="5369" width="8.140625" style="327" customWidth="1"/>
    <col min="5370" max="5617" width="7.85546875" style="327"/>
    <col min="5618" max="5618" width="1.7109375" style="327" customWidth="1"/>
    <col min="5619" max="5619" width="31.5703125" style="327" customWidth="1"/>
    <col min="5620" max="5625" width="8.140625" style="327" customWidth="1"/>
    <col min="5626" max="5873" width="7.85546875" style="327"/>
    <col min="5874" max="5874" width="1.7109375" style="327" customWidth="1"/>
    <col min="5875" max="5875" width="31.5703125" style="327" customWidth="1"/>
    <col min="5876" max="5881" width="8.140625" style="327" customWidth="1"/>
    <col min="5882" max="6129" width="7.85546875" style="327"/>
    <col min="6130" max="6130" width="1.7109375" style="327" customWidth="1"/>
    <col min="6131" max="6131" width="31.5703125" style="327" customWidth="1"/>
    <col min="6132" max="6137" width="8.140625" style="327" customWidth="1"/>
    <col min="6138" max="6385" width="7.85546875" style="327"/>
    <col min="6386" max="6386" width="1.7109375" style="327" customWidth="1"/>
    <col min="6387" max="6387" width="31.5703125" style="327" customWidth="1"/>
    <col min="6388" max="6393" width="8.140625" style="327" customWidth="1"/>
    <col min="6394" max="6641" width="7.85546875" style="327"/>
    <col min="6642" max="6642" width="1.7109375" style="327" customWidth="1"/>
    <col min="6643" max="6643" width="31.5703125" style="327" customWidth="1"/>
    <col min="6644" max="6649" width="8.140625" style="327" customWidth="1"/>
    <col min="6650" max="6897" width="7.85546875" style="327"/>
    <col min="6898" max="6898" width="1.7109375" style="327" customWidth="1"/>
    <col min="6899" max="6899" width="31.5703125" style="327" customWidth="1"/>
    <col min="6900" max="6905" width="8.140625" style="327" customWidth="1"/>
    <col min="6906" max="7153" width="7.85546875" style="327"/>
    <col min="7154" max="7154" width="1.7109375" style="327" customWidth="1"/>
    <col min="7155" max="7155" width="31.5703125" style="327" customWidth="1"/>
    <col min="7156" max="7161" width="8.140625" style="327" customWidth="1"/>
    <col min="7162" max="7409" width="7.85546875" style="327"/>
    <col min="7410" max="7410" width="1.7109375" style="327" customWidth="1"/>
    <col min="7411" max="7411" width="31.5703125" style="327" customWidth="1"/>
    <col min="7412" max="7417" width="8.140625" style="327" customWidth="1"/>
    <col min="7418" max="7665" width="7.85546875" style="327"/>
    <col min="7666" max="7666" width="1.7109375" style="327" customWidth="1"/>
    <col min="7667" max="7667" width="31.5703125" style="327" customWidth="1"/>
    <col min="7668" max="7673" width="8.140625" style="327" customWidth="1"/>
    <col min="7674" max="7921" width="7.85546875" style="327"/>
    <col min="7922" max="7922" width="1.7109375" style="327" customWidth="1"/>
    <col min="7923" max="7923" width="31.5703125" style="327" customWidth="1"/>
    <col min="7924" max="7929" width="8.140625" style="327" customWidth="1"/>
    <col min="7930" max="8177" width="7.85546875" style="327"/>
    <col min="8178" max="8178" width="1.7109375" style="327" customWidth="1"/>
    <col min="8179" max="8179" width="31.5703125" style="327" customWidth="1"/>
    <col min="8180" max="8185" width="8.140625" style="327" customWidth="1"/>
    <col min="8186" max="8433" width="7.85546875" style="327"/>
    <col min="8434" max="8434" width="1.7109375" style="327" customWidth="1"/>
    <col min="8435" max="8435" width="31.5703125" style="327" customWidth="1"/>
    <col min="8436" max="8441" width="8.140625" style="327" customWidth="1"/>
    <col min="8442" max="8689" width="7.85546875" style="327"/>
    <col min="8690" max="8690" width="1.7109375" style="327" customWidth="1"/>
    <col min="8691" max="8691" width="31.5703125" style="327" customWidth="1"/>
    <col min="8692" max="8697" width="8.140625" style="327" customWidth="1"/>
    <col min="8698" max="8945" width="7.85546875" style="327"/>
    <col min="8946" max="8946" width="1.7109375" style="327" customWidth="1"/>
    <col min="8947" max="8947" width="31.5703125" style="327" customWidth="1"/>
    <col min="8948" max="8953" width="8.140625" style="327" customWidth="1"/>
    <col min="8954" max="9201" width="7.85546875" style="327"/>
    <col min="9202" max="9202" width="1.7109375" style="327" customWidth="1"/>
    <col min="9203" max="9203" width="31.5703125" style="327" customWidth="1"/>
    <col min="9204" max="9209" width="8.140625" style="327" customWidth="1"/>
    <col min="9210" max="9457" width="7.85546875" style="327"/>
    <col min="9458" max="9458" width="1.7109375" style="327" customWidth="1"/>
    <col min="9459" max="9459" width="31.5703125" style="327" customWidth="1"/>
    <col min="9460" max="9465" width="8.140625" style="327" customWidth="1"/>
    <col min="9466" max="9713" width="7.85546875" style="327"/>
    <col min="9714" max="9714" width="1.7109375" style="327" customWidth="1"/>
    <col min="9715" max="9715" width="31.5703125" style="327" customWidth="1"/>
    <col min="9716" max="9721" width="8.140625" style="327" customWidth="1"/>
    <col min="9722" max="9969" width="7.85546875" style="327"/>
    <col min="9970" max="9970" width="1.7109375" style="327" customWidth="1"/>
    <col min="9971" max="9971" width="31.5703125" style="327" customWidth="1"/>
    <col min="9972" max="9977" width="8.140625" style="327" customWidth="1"/>
    <col min="9978" max="10225" width="7.85546875" style="327"/>
    <col min="10226" max="10226" width="1.7109375" style="327" customWidth="1"/>
    <col min="10227" max="10227" width="31.5703125" style="327" customWidth="1"/>
    <col min="10228" max="10233" width="8.140625" style="327" customWidth="1"/>
    <col min="10234" max="10481" width="7.85546875" style="327"/>
    <col min="10482" max="10482" width="1.7109375" style="327" customWidth="1"/>
    <col min="10483" max="10483" width="31.5703125" style="327" customWidth="1"/>
    <col min="10484" max="10489" width="8.140625" style="327" customWidth="1"/>
    <col min="10490" max="10737" width="7.85546875" style="327"/>
    <col min="10738" max="10738" width="1.7109375" style="327" customWidth="1"/>
    <col min="10739" max="10739" width="31.5703125" style="327" customWidth="1"/>
    <col min="10740" max="10745" width="8.140625" style="327" customWidth="1"/>
    <col min="10746" max="10993" width="7.85546875" style="327"/>
    <col min="10994" max="10994" width="1.7109375" style="327" customWidth="1"/>
    <col min="10995" max="10995" width="31.5703125" style="327" customWidth="1"/>
    <col min="10996" max="11001" width="8.140625" style="327" customWidth="1"/>
    <col min="11002" max="11249" width="7.85546875" style="327"/>
    <col min="11250" max="11250" width="1.7109375" style="327" customWidth="1"/>
    <col min="11251" max="11251" width="31.5703125" style="327" customWidth="1"/>
    <col min="11252" max="11257" width="8.140625" style="327" customWidth="1"/>
    <col min="11258" max="11505" width="7.85546875" style="327"/>
    <col min="11506" max="11506" width="1.7109375" style="327" customWidth="1"/>
    <col min="11507" max="11507" width="31.5703125" style="327" customWidth="1"/>
    <col min="11508" max="11513" width="8.140625" style="327" customWidth="1"/>
    <col min="11514" max="11761" width="7.85546875" style="327"/>
    <col min="11762" max="11762" width="1.7109375" style="327" customWidth="1"/>
    <col min="11763" max="11763" width="31.5703125" style="327" customWidth="1"/>
    <col min="11764" max="11769" width="8.140625" style="327" customWidth="1"/>
    <col min="11770" max="12017" width="7.85546875" style="327"/>
    <col min="12018" max="12018" width="1.7109375" style="327" customWidth="1"/>
    <col min="12019" max="12019" width="31.5703125" style="327" customWidth="1"/>
    <col min="12020" max="12025" width="8.140625" style="327" customWidth="1"/>
    <col min="12026" max="12273" width="7.85546875" style="327"/>
    <col min="12274" max="12274" width="1.7109375" style="327" customWidth="1"/>
    <col min="12275" max="12275" width="31.5703125" style="327" customWidth="1"/>
    <col min="12276" max="12281" width="8.140625" style="327" customWidth="1"/>
    <col min="12282" max="12529" width="7.85546875" style="327"/>
    <col min="12530" max="12530" width="1.7109375" style="327" customWidth="1"/>
    <col min="12531" max="12531" width="31.5703125" style="327" customWidth="1"/>
    <col min="12532" max="12537" width="8.140625" style="327" customWidth="1"/>
    <col min="12538" max="12785" width="7.85546875" style="327"/>
    <col min="12786" max="12786" width="1.7109375" style="327" customWidth="1"/>
    <col min="12787" max="12787" width="31.5703125" style="327" customWidth="1"/>
    <col min="12788" max="12793" width="8.140625" style="327" customWidth="1"/>
    <col min="12794" max="13041" width="7.85546875" style="327"/>
    <col min="13042" max="13042" width="1.7109375" style="327" customWidth="1"/>
    <col min="13043" max="13043" width="31.5703125" style="327" customWidth="1"/>
    <col min="13044" max="13049" width="8.140625" style="327" customWidth="1"/>
    <col min="13050" max="13297" width="7.85546875" style="327"/>
    <col min="13298" max="13298" width="1.7109375" style="327" customWidth="1"/>
    <col min="13299" max="13299" width="31.5703125" style="327" customWidth="1"/>
    <col min="13300" max="13305" width="8.140625" style="327" customWidth="1"/>
    <col min="13306" max="13553" width="7.85546875" style="327"/>
    <col min="13554" max="13554" width="1.7109375" style="327" customWidth="1"/>
    <col min="13555" max="13555" width="31.5703125" style="327" customWidth="1"/>
    <col min="13556" max="13561" width="8.140625" style="327" customWidth="1"/>
    <col min="13562" max="13809" width="7.85546875" style="327"/>
    <col min="13810" max="13810" width="1.7109375" style="327" customWidth="1"/>
    <col min="13811" max="13811" width="31.5703125" style="327" customWidth="1"/>
    <col min="13812" max="13817" width="8.140625" style="327" customWidth="1"/>
    <col min="13818" max="14065" width="7.85546875" style="327"/>
    <col min="14066" max="14066" width="1.7109375" style="327" customWidth="1"/>
    <col min="14067" max="14067" width="31.5703125" style="327" customWidth="1"/>
    <col min="14068" max="14073" width="8.140625" style="327" customWidth="1"/>
    <col min="14074" max="14321" width="7.85546875" style="327"/>
    <col min="14322" max="14322" width="1.7109375" style="327" customWidth="1"/>
    <col min="14323" max="14323" width="31.5703125" style="327" customWidth="1"/>
    <col min="14324" max="14329" width="8.140625" style="327" customWidth="1"/>
    <col min="14330" max="14577" width="7.85546875" style="327"/>
    <col min="14578" max="14578" width="1.7109375" style="327" customWidth="1"/>
    <col min="14579" max="14579" width="31.5703125" style="327" customWidth="1"/>
    <col min="14580" max="14585" width="8.140625" style="327" customWidth="1"/>
    <col min="14586" max="14833" width="7.85546875" style="327"/>
    <col min="14834" max="14834" width="1.7109375" style="327" customWidth="1"/>
    <col min="14835" max="14835" width="31.5703125" style="327" customWidth="1"/>
    <col min="14836" max="14841" width="8.140625" style="327" customWidth="1"/>
    <col min="14842" max="15089" width="7.85546875" style="327"/>
    <col min="15090" max="15090" width="1.7109375" style="327" customWidth="1"/>
    <col min="15091" max="15091" width="31.5703125" style="327" customWidth="1"/>
    <col min="15092" max="15097" width="8.140625" style="327" customWidth="1"/>
    <col min="15098" max="15345" width="7.85546875" style="327"/>
    <col min="15346" max="15346" width="1.7109375" style="327" customWidth="1"/>
    <col min="15347" max="15347" width="31.5703125" style="327" customWidth="1"/>
    <col min="15348" max="15353" width="8.140625" style="327" customWidth="1"/>
    <col min="15354" max="15601" width="7.85546875" style="327"/>
    <col min="15602" max="15602" width="1.7109375" style="327" customWidth="1"/>
    <col min="15603" max="15603" width="31.5703125" style="327" customWidth="1"/>
    <col min="15604" max="15609" width="8.140625" style="327" customWidth="1"/>
    <col min="15610" max="15857" width="7.85546875" style="327"/>
    <col min="15858" max="15858" width="1.7109375" style="327" customWidth="1"/>
    <col min="15859" max="15859" width="31.5703125" style="327" customWidth="1"/>
    <col min="15860" max="15865" width="8.140625" style="327" customWidth="1"/>
    <col min="15866" max="16113" width="7.85546875" style="327"/>
    <col min="16114" max="16114" width="1.7109375" style="327" customWidth="1"/>
    <col min="16115" max="16115" width="31.5703125" style="327" customWidth="1"/>
    <col min="16116" max="16121" width="8.140625" style="327" customWidth="1"/>
    <col min="16122" max="16384" width="7.85546875" style="327"/>
  </cols>
  <sheetData>
    <row r="1" spans="1:9" s="882" customFormat="1" ht="20.100000000000001" customHeight="1">
      <c r="A1" s="881" t="s">
        <v>740</v>
      </c>
    </row>
    <row r="2" spans="1:9" ht="20.100000000000001" customHeight="1">
      <c r="A2" s="883"/>
      <c r="B2" s="883"/>
      <c r="C2" s="883"/>
      <c r="D2" s="883"/>
      <c r="E2" s="883"/>
    </row>
    <row r="3" spans="1:9" ht="20.100000000000001" customHeight="1">
      <c r="F3" s="884"/>
      <c r="G3" s="884" t="s">
        <v>402</v>
      </c>
    </row>
    <row r="4" spans="1:9" ht="20.100000000000001" customHeight="1">
      <c r="A4" s="885"/>
      <c r="B4" s="791" t="s">
        <v>19</v>
      </c>
      <c r="C4" s="791" t="s">
        <v>119</v>
      </c>
      <c r="D4" s="791" t="s">
        <v>218</v>
      </c>
      <c r="E4" s="948" t="s">
        <v>121</v>
      </c>
      <c r="F4" s="948"/>
      <c r="G4" s="949"/>
    </row>
    <row r="5" spans="1:9" ht="20.100000000000001" customHeight="1">
      <c r="B5" s="180" t="s">
        <v>122</v>
      </c>
      <c r="C5" s="180" t="s">
        <v>123</v>
      </c>
      <c r="D5" s="180" t="s">
        <v>124</v>
      </c>
      <c r="E5" s="180" t="s">
        <v>125</v>
      </c>
      <c r="F5" s="180" t="s">
        <v>126</v>
      </c>
      <c r="G5" s="180" t="s">
        <v>124</v>
      </c>
    </row>
    <row r="6" spans="1:9" ht="20.100000000000001" customHeight="1">
      <c r="B6" s="103" t="s">
        <v>128</v>
      </c>
      <c r="C6" s="103" t="s">
        <v>128</v>
      </c>
      <c r="D6" s="103" t="s">
        <v>128</v>
      </c>
      <c r="E6" s="103" t="s">
        <v>128</v>
      </c>
      <c r="F6" s="103" t="s">
        <v>128</v>
      </c>
      <c r="G6" s="103" t="s">
        <v>128</v>
      </c>
    </row>
    <row r="7" spans="1:9" ht="20.100000000000001" customHeight="1">
      <c r="B7" s="105">
        <v>2023</v>
      </c>
      <c r="C7" s="105">
        <v>2023</v>
      </c>
      <c r="D7" s="105">
        <v>2023</v>
      </c>
      <c r="E7" s="105">
        <v>2023</v>
      </c>
      <c r="F7" s="105">
        <v>2023</v>
      </c>
      <c r="G7" s="105">
        <v>2023</v>
      </c>
    </row>
    <row r="8" spans="1:9" ht="20.100000000000001" customHeight="1">
      <c r="B8" s="103"/>
      <c r="C8" s="103"/>
      <c r="D8" s="103"/>
      <c r="E8" s="103"/>
      <c r="F8" s="103"/>
      <c r="G8" s="103"/>
    </row>
    <row r="9" spans="1:9" s="889" customFormat="1" ht="20.100000000000001" customHeight="1">
      <c r="A9" s="886" t="s">
        <v>725</v>
      </c>
      <c r="B9" s="887">
        <v>4353</v>
      </c>
      <c r="C9" s="887">
        <v>4449</v>
      </c>
      <c r="D9" s="887">
        <v>8802</v>
      </c>
      <c r="E9" s="888">
        <v>270.54070851460534</v>
      </c>
      <c r="F9" s="888">
        <v>158.77944325481798</v>
      </c>
      <c r="G9" s="888">
        <v>199.54658807526638</v>
      </c>
      <c r="I9" s="890"/>
    </row>
    <row r="10" spans="1:9" ht="20.100000000000001" customHeight="1">
      <c r="A10" s="891" t="s">
        <v>726</v>
      </c>
      <c r="B10" s="892">
        <v>1300</v>
      </c>
      <c r="C10" s="893">
        <v>1420</v>
      </c>
      <c r="D10" s="892">
        <v>2720</v>
      </c>
      <c r="E10" s="894">
        <v>185.71428571428572</v>
      </c>
      <c r="F10" s="895">
        <v>101.42857142857142</v>
      </c>
      <c r="G10" s="895">
        <v>129.52380952380952</v>
      </c>
    </row>
    <row r="11" spans="1:9" ht="20.100000000000001" customHeight="1">
      <c r="A11" s="891" t="s">
        <v>727</v>
      </c>
      <c r="B11" s="892">
        <v>70</v>
      </c>
      <c r="C11" s="893">
        <v>75</v>
      </c>
      <c r="D11" s="892">
        <v>145</v>
      </c>
      <c r="E11" s="894">
        <v>140</v>
      </c>
      <c r="F11" s="895">
        <v>138.88888888888889</v>
      </c>
      <c r="G11" s="895">
        <v>139.42307692307691</v>
      </c>
    </row>
    <row r="12" spans="1:9" ht="20.100000000000001" customHeight="1">
      <c r="A12" s="891" t="s">
        <v>728</v>
      </c>
      <c r="B12" s="892">
        <v>2160</v>
      </c>
      <c r="C12" s="893">
        <v>2100</v>
      </c>
      <c r="D12" s="892">
        <v>4260</v>
      </c>
      <c r="E12" s="894">
        <v>2204.0816326530612</v>
      </c>
      <c r="F12" s="895">
        <v>379.74683544303798</v>
      </c>
      <c r="G12" s="895">
        <v>654.37788018433173</v>
      </c>
    </row>
    <row r="13" spans="1:9" ht="20.100000000000001" customHeight="1">
      <c r="A13" s="891" t="s">
        <v>729</v>
      </c>
      <c r="B13" s="892">
        <v>48</v>
      </c>
      <c r="C13" s="893">
        <v>47</v>
      </c>
      <c r="D13" s="892">
        <v>95</v>
      </c>
      <c r="E13" s="894">
        <v>111.62790697674419</v>
      </c>
      <c r="F13" s="894">
        <v>104.44444444444446</v>
      </c>
      <c r="G13" s="894">
        <v>107.95454545454545</v>
      </c>
    </row>
    <row r="14" spans="1:9" ht="20.100000000000001" customHeight="1">
      <c r="A14" s="891" t="s">
        <v>730</v>
      </c>
      <c r="B14" s="892">
        <v>25</v>
      </c>
      <c r="C14" s="893">
        <v>26</v>
      </c>
      <c r="D14" s="892">
        <v>51</v>
      </c>
      <c r="E14" s="894">
        <v>156.25</v>
      </c>
      <c r="F14" s="895">
        <v>152.94117647058823</v>
      </c>
      <c r="G14" s="895">
        <v>154.54545454545453</v>
      </c>
    </row>
    <row r="15" spans="1:9" ht="20.100000000000001" customHeight="1">
      <c r="A15" s="891" t="s">
        <v>731</v>
      </c>
      <c r="B15" s="892">
        <v>50</v>
      </c>
      <c r="C15" s="893">
        <v>51</v>
      </c>
      <c r="D15" s="892">
        <v>101</v>
      </c>
      <c r="E15" s="894">
        <v>119.04761904761905</v>
      </c>
      <c r="F15" s="894">
        <v>118.6046511627907</v>
      </c>
      <c r="G15" s="894">
        <v>118.82352941176471</v>
      </c>
    </row>
    <row r="16" spans="1:9" ht="20.100000000000001" customHeight="1">
      <c r="A16" s="891" t="s">
        <v>732</v>
      </c>
      <c r="B16" s="892">
        <v>700</v>
      </c>
      <c r="C16" s="892">
        <v>730</v>
      </c>
      <c r="D16" s="892">
        <v>1430</v>
      </c>
      <c r="E16" s="894">
        <v>106.06060606060606</v>
      </c>
      <c r="F16" s="896">
        <v>105.79710144927536</v>
      </c>
      <c r="G16" s="896">
        <v>105.92592592592594</v>
      </c>
    </row>
    <row r="17" spans="1:7" s="889" customFormat="1" ht="20.100000000000001" customHeight="1">
      <c r="A17" s="886" t="s">
        <v>733</v>
      </c>
      <c r="B17" s="889">
        <v>6265</v>
      </c>
      <c r="C17" s="889">
        <v>6656</v>
      </c>
      <c r="D17" s="887">
        <v>12921</v>
      </c>
      <c r="E17" s="888">
        <v>101.73757713543358</v>
      </c>
      <c r="F17" s="890">
        <v>96.899111952249243</v>
      </c>
      <c r="G17" s="890">
        <v>99.186305365778765</v>
      </c>
    </row>
    <row r="18" spans="1:7" ht="20.100000000000001" customHeight="1">
      <c r="A18" s="891" t="s">
        <v>728</v>
      </c>
      <c r="B18" s="892">
        <v>1405</v>
      </c>
      <c r="C18" s="892">
        <v>1560</v>
      </c>
      <c r="D18" s="892">
        <v>2965</v>
      </c>
      <c r="E18" s="894">
        <v>117.08333333333334</v>
      </c>
      <c r="F18" s="896">
        <v>104</v>
      </c>
      <c r="G18" s="896">
        <v>109.81481481481481</v>
      </c>
    </row>
    <row r="19" spans="1:7" ht="20.100000000000001" customHeight="1">
      <c r="A19" s="891" t="s">
        <v>726</v>
      </c>
      <c r="B19" s="892">
        <v>2861</v>
      </c>
      <c r="C19" s="892">
        <v>3077</v>
      </c>
      <c r="D19" s="892">
        <v>5938</v>
      </c>
      <c r="E19" s="894">
        <v>94.735099337748338</v>
      </c>
      <c r="F19" s="896">
        <v>90.766961651917399</v>
      </c>
      <c r="G19" s="896">
        <v>92.636505460218416</v>
      </c>
    </row>
    <row r="20" spans="1:7" ht="20.100000000000001" customHeight="1">
      <c r="A20" s="897" t="s">
        <v>734</v>
      </c>
      <c r="B20" s="898">
        <v>1761</v>
      </c>
      <c r="C20" s="898">
        <v>1777</v>
      </c>
      <c r="D20" s="898">
        <v>3538</v>
      </c>
      <c r="E20" s="899">
        <v>86.920039486673247</v>
      </c>
      <c r="F20" s="900">
        <v>78.73283119184758</v>
      </c>
      <c r="G20" s="900">
        <v>82.60565024515526</v>
      </c>
    </row>
    <row r="21" spans="1:7" ht="20.100000000000001" customHeight="1">
      <c r="A21" s="891" t="s">
        <v>727</v>
      </c>
      <c r="B21" s="327">
        <v>65</v>
      </c>
      <c r="C21" s="327">
        <v>67</v>
      </c>
      <c r="D21" s="892">
        <v>132</v>
      </c>
      <c r="E21" s="894">
        <v>122.64150943396226</v>
      </c>
      <c r="F21" s="896">
        <v>117.54385964912282</v>
      </c>
      <c r="G21" s="896">
        <v>120</v>
      </c>
    </row>
    <row r="22" spans="1:7" ht="20.100000000000001" customHeight="1">
      <c r="A22" s="891" t="s">
        <v>729</v>
      </c>
      <c r="B22" s="327">
        <v>76</v>
      </c>
      <c r="C22" s="327">
        <v>77</v>
      </c>
      <c r="D22" s="892">
        <v>153</v>
      </c>
      <c r="E22" s="894">
        <v>107.04225352112675</v>
      </c>
      <c r="F22" s="896">
        <v>106.94444444444444</v>
      </c>
      <c r="G22" s="896">
        <v>106.993006993007</v>
      </c>
    </row>
    <row r="23" spans="1:7" ht="20.100000000000001" customHeight="1">
      <c r="A23" s="891" t="s">
        <v>730</v>
      </c>
      <c r="B23" s="327">
        <v>145</v>
      </c>
      <c r="C23" s="327">
        <v>146</v>
      </c>
      <c r="D23" s="892">
        <v>291</v>
      </c>
      <c r="E23" s="894">
        <v>85.798816568047343</v>
      </c>
      <c r="F23" s="896">
        <v>81.111111111111114</v>
      </c>
      <c r="G23" s="896">
        <v>83.381088825214903</v>
      </c>
    </row>
    <row r="24" spans="1:7" ht="20.100000000000001" customHeight="1">
      <c r="A24" s="897" t="s">
        <v>735</v>
      </c>
      <c r="B24" s="901">
        <v>133</v>
      </c>
      <c r="C24" s="901">
        <v>134</v>
      </c>
      <c r="D24" s="898">
        <v>267</v>
      </c>
      <c r="E24" s="899">
        <v>86.928104575163403</v>
      </c>
      <c r="F24" s="900">
        <v>78.82352941176471</v>
      </c>
      <c r="G24" s="900">
        <v>82.662538699690401</v>
      </c>
    </row>
    <row r="25" spans="1:7" ht="20.100000000000001" customHeight="1">
      <c r="A25" s="891" t="s">
        <v>731</v>
      </c>
      <c r="B25" s="327">
        <v>53</v>
      </c>
      <c r="C25" s="327">
        <v>54</v>
      </c>
      <c r="D25" s="892">
        <v>107</v>
      </c>
      <c r="E25" s="894">
        <v>108.16326530612245</v>
      </c>
      <c r="F25" s="896">
        <v>108</v>
      </c>
      <c r="G25" s="896">
        <v>108.08080808080808</v>
      </c>
    </row>
    <row r="26" spans="1:7" ht="20.100000000000001" customHeight="1">
      <c r="A26" s="891" t="s">
        <v>732</v>
      </c>
      <c r="B26" s="327">
        <v>1660</v>
      </c>
      <c r="C26" s="327">
        <v>1675</v>
      </c>
      <c r="D26" s="892">
        <v>3335</v>
      </c>
      <c r="E26" s="894">
        <v>104.01002506265664</v>
      </c>
      <c r="F26" s="896">
        <v>103.39506172839505</v>
      </c>
      <c r="G26" s="896">
        <v>103.70024875621891</v>
      </c>
    </row>
    <row r="27" spans="1:7" ht="20.100000000000001" customHeight="1">
      <c r="A27" s="902"/>
      <c r="B27" s="891"/>
      <c r="C27" s="903"/>
      <c r="D27" s="903"/>
      <c r="E27" s="904"/>
      <c r="F27" s="904"/>
      <c r="G27" s="896"/>
    </row>
    <row r="28" spans="1:7" ht="20.100000000000001" customHeight="1">
      <c r="A28" s="902"/>
      <c r="B28" s="891"/>
      <c r="C28" s="903"/>
      <c r="D28" s="903"/>
      <c r="E28" s="904"/>
      <c r="F28" s="904"/>
      <c r="G28" s="896"/>
    </row>
    <row r="29" spans="1:7" ht="20.100000000000001" customHeight="1">
      <c r="A29" s="902"/>
      <c r="B29" s="891"/>
    </row>
    <row r="30" spans="1:7" ht="20.100000000000001" customHeight="1">
      <c r="A30" s="902"/>
      <c r="B30" s="891"/>
    </row>
    <row r="31" spans="1:7" ht="20.100000000000001" customHeight="1">
      <c r="A31" s="902"/>
      <c r="B31" s="891"/>
    </row>
    <row r="32" spans="1:7" ht="20.100000000000001" customHeight="1">
      <c r="A32" s="902"/>
      <c r="B32" s="891"/>
    </row>
    <row r="33" spans="1:6" ht="20.100000000000001" customHeight="1">
      <c r="A33" s="902"/>
      <c r="B33" s="891"/>
      <c r="C33" s="903"/>
      <c r="D33" s="903"/>
      <c r="E33" s="904"/>
      <c r="F33" s="904"/>
    </row>
    <row r="34" spans="1:6" ht="20.100000000000001" customHeight="1">
      <c r="A34" s="902"/>
      <c r="B34" s="891"/>
      <c r="C34" s="903"/>
      <c r="D34" s="903"/>
      <c r="E34" s="904"/>
      <c r="F34" s="904"/>
    </row>
    <row r="35" spans="1:6" ht="20.100000000000001" customHeight="1">
      <c r="A35" s="902"/>
      <c r="B35" s="891"/>
    </row>
    <row r="36" spans="1:6" ht="20.100000000000001" customHeight="1">
      <c r="A36" s="902"/>
      <c r="B36" s="891"/>
      <c r="C36" s="903"/>
      <c r="D36" s="903"/>
      <c r="E36" s="904"/>
      <c r="F36" s="904"/>
    </row>
    <row r="37" spans="1:6" ht="20.100000000000001" customHeight="1">
      <c r="A37" s="902"/>
      <c r="B37" s="891"/>
    </row>
    <row r="38" spans="1:6" ht="20.100000000000001" customHeight="1">
      <c r="A38" s="902"/>
      <c r="B38" s="891"/>
      <c r="C38" s="903"/>
      <c r="D38" s="903"/>
      <c r="E38" s="904"/>
      <c r="F38" s="904"/>
    </row>
    <row r="39" spans="1:6" ht="20.100000000000001" customHeight="1">
      <c r="A39" s="902"/>
      <c r="B39" s="891"/>
    </row>
    <row r="40" spans="1:6" ht="20.100000000000001" customHeight="1">
      <c r="A40" s="902"/>
      <c r="B40" s="891"/>
    </row>
    <row r="41" spans="1:6" ht="20.100000000000001" customHeight="1">
      <c r="A41" s="902"/>
      <c r="B41" s="891"/>
    </row>
    <row r="42" spans="1:6" ht="20.100000000000001" customHeight="1">
      <c r="A42" s="902"/>
      <c r="B42" s="891"/>
    </row>
    <row r="43" spans="1:6" ht="20.100000000000001" customHeight="1">
      <c r="A43" s="902"/>
      <c r="B43" s="891"/>
    </row>
    <row r="44" spans="1:6" ht="20.100000000000001" customHeight="1">
      <c r="A44" s="902"/>
      <c r="B44" s="891"/>
    </row>
    <row r="45" spans="1:6" ht="20.100000000000001" customHeight="1">
      <c r="A45" s="902"/>
      <c r="B45" s="891"/>
    </row>
    <row r="46" spans="1:6" ht="20.100000000000001" customHeight="1">
      <c r="A46" s="902"/>
      <c r="B46" s="891"/>
    </row>
    <row r="47" spans="1:6" ht="20.100000000000001" customHeight="1">
      <c r="A47" s="902"/>
      <c r="B47" s="891"/>
    </row>
    <row r="48" spans="1:6" ht="20.100000000000001" customHeight="1">
      <c r="A48" s="902"/>
      <c r="B48" s="891"/>
    </row>
    <row r="49" spans="1:2" ht="15.95" customHeight="1">
      <c r="A49" s="902"/>
      <c r="B49" s="891"/>
    </row>
    <row r="50" spans="1:2" ht="15.95" customHeight="1">
      <c r="A50" s="902"/>
      <c r="B50" s="891"/>
    </row>
    <row r="51" spans="1:2" ht="15.95" customHeight="1">
      <c r="A51" s="902"/>
      <c r="B51" s="891"/>
    </row>
    <row r="52" spans="1:2" ht="15.95" customHeight="1">
      <c r="A52" s="902"/>
      <c r="B52" s="891"/>
    </row>
    <row r="53" spans="1:2" ht="15.95" customHeight="1">
      <c r="A53" s="902"/>
      <c r="B53" s="891"/>
    </row>
    <row r="54" spans="1:2" ht="15.95" customHeight="1">
      <c r="A54" s="902"/>
      <c r="B54" s="891"/>
    </row>
    <row r="55" spans="1:2" ht="15.95" customHeight="1">
      <c r="A55" s="902"/>
      <c r="B55" s="891"/>
    </row>
    <row r="56" spans="1:2" ht="15.95" customHeight="1">
      <c r="A56" s="902"/>
      <c r="B56" s="891"/>
    </row>
    <row r="57" spans="1:2" ht="15.95" customHeight="1">
      <c r="A57" s="902"/>
      <c r="B57" s="891"/>
    </row>
    <row r="58" spans="1:2" ht="15.95" customHeight="1">
      <c r="A58" s="902"/>
      <c r="B58" s="891"/>
    </row>
    <row r="59" spans="1:2" ht="15.95" customHeight="1">
      <c r="A59" s="902"/>
      <c r="B59" s="891"/>
    </row>
    <row r="60" spans="1:2" ht="15.95" customHeight="1">
      <c r="A60" s="902"/>
      <c r="B60" s="891"/>
    </row>
    <row r="61" spans="1:2" ht="15.95" customHeight="1">
      <c r="A61" s="902"/>
      <c r="B61" s="891"/>
    </row>
    <row r="62" spans="1:2" ht="15.95" customHeight="1">
      <c r="A62" s="902"/>
      <c r="B62" s="891"/>
    </row>
    <row r="63" spans="1:2" ht="15.95" customHeight="1">
      <c r="A63" s="902"/>
      <c r="B63" s="891"/>
    </row>
    <row r="64" spans="1:2" ht="15.95" customHeight="1">
      <c r="A64" s="902"/>
      <c r="B64" s="891"/>
    </row>
    <row r="65" spans="1:2" ht="15.95" customHeight="1">
      <c r="A65" s="902"/>
      <c r="B65" s="891"/>
    </row>
    <row r="66" spans="1:2" ht="15.95" customHeight="1">
      <c r="A66" s="902"/>
      <c r="B66" s="891"/>
    </row>
    <row r="67" spans="1:2" ht="15.95" customHeight="1">
      <c r="A67" s="902"/>
      <c r="B67" s="891"/>
    </row>
    <row r="68" spans="1:2" ht="15.95" customHeight="1">
      <c r="A68" s="902"/>
      <c r="B68" s="891"/>
    </row>
    <row r="69" spans="1:2" ht="15.95" customHeight="1">
      <c r="A69" s="902"/>
      <c r="B69" s="891"/>
    </row>
    <row r="70" spans="1:2" ht="15.95" customHeight="1">
      <c r="A70" s="902"/>
      <c r="B70" s="891"/>
    </row>
    <row r="71" spans="1:2">
      <c r="B71" s="891"/>
    </row>
  </sheetData>
  <mergeCells count="1">
    <mergeCell ref="E4:G4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11" sqref="J11"/>
    </sheetView>
  </sheetViews>
  <sheetFormatPr defaultColWidth="9.28515625" defaultRowHeight="12.75"/>
  <cols>
    <col min="1" max="1" width="2" style="740" customWidth="1"/>
    <col min="2" max="2" width="11.28515625" style="740" customWidth="1"/>
    <col min="3" max="3" width="22.140625" style="740" customWidth="1"/>
    <col min="4" max="4" width="7.28515625" style="740" customWidth="1"/>
    <col min="5" max="7" width="8.7109375" style="740" customWidth="1"/>
    <col min="8" max="9" width="10" style="740" customWidth="1"/>
    <col min="10" max="16384" width="9.28515625" style="740"/>
  </cols>
  <sheetData>
    <row r="1" spans="1:10" ht="19.5" customHeight="1">
      <c r="A1" s="737" t="s">
        <v>636</v>
      </c>
      <c r="B1" s="738"/>
      <c r="C1" s="738"/>
      <c r="D1" s="738"/>
      <c r="E1" s="738"/>
      <c r="F1" s="739"/>
    </row>
    <row r="2" spans="1:10" ht="18" customHeight="1">
      <c r="A2" s="737" t="s">
        <v>637</v>
      </c>
      <c r="B2" s="738"/>
      <c r="C2" s="738"/>
      <c r="D2" s="738"/>
      <c r="E2" s="738"/>
      <c r="F2" s="739"/>
    </row>
    <row r="3" spans="1:10" ht="15">
      <c r="A3" s="654"/>
      <c r="B3" s="655"/>
      <c r="C3" s="655"/>
      <c r="D3" s="655"/>
      <c r="E3" s="655"/>
      <c r="F3" s="655"/>
      <c r="G3" s="741"/>
      <c r="H3" s="741"/>
      <c r="I3" s="654"/>
    </row>
    <row r="4" spans="1:10" ht="15">
      <c r="A4" s="654"/>
      <c r="B4" s="655"/>
      <c r="C4" s="655"/>
      <c r="D4" s="655"/>
      <c r="E4" s="655"/>
      <c r="F4" s="741"/>
      <c r="G4" s="741"/>
      <c r="H4" s="741"/>
      <c r="I4" s="581" t="s">
        <v>161</v>
      </c>
    </row>
    <row r="5" spans="1:10" ht="16.149999999999999" customHeight="1">
      <c r="A5" s="742"/>
      <c r="B5" s="656"/>
      <c r="C5" s="656"/>
      <c r="D5" s="977" t="s">
        <v>638</v>
      </c>
      <c r="E5" s="977"/>
      <c r="F5" s="977"/>
      <c r="G5" s="977"/>
      <c r="H5" s="743" t="s">
        <v>639</v>
      </c>
      <c r="I5" s="743" t="s">
        <v>639</v>
      </c>
    </row>
    <row r="6" spans="1:10" ht="16.149999999999999" customHeight="1">
      <c r="A6" s="654"/>
      <c r="B6" s="655"/>
      <c r="C6" s="655"/>
      <c r="D6" s="613" t="s">
        <v>640</v>
      </c>
      <c r="E6" s="613" t="s">
        <v>163</v>
      </c>
      <c r="F6" s="613" t="s">
        <v>641</v>
      </c>
      <c r="G6" s="613" t="s">
        <v>162</v>
      </c>
      <c r="H6" s="744" t="s">
        <v>123</v>
      </c>
      <c r="I6" s="744" t="s">
        <v>124</v>
      </c>
    </row>
    <row r="7" spans="1:10" ht="16.149999999999999" customHeight="1">
      <c r="A7" s="654"/>
      <c r="B7" s="655"/>
      <c r="C7" s="655"/>
      <c r="D7" s="745" t="s">
        <v>642</v>
      </c>
      <c r="E7" s="613" t="s">
        <v>643</v>
      </c>
      <c r="F7" s="613" t="s">
        <v>643</v>
      </c>
      <c r="G7" s="613" t="s">
        <v>643</v>
      </c>
      <c r="H7" s="744" t="s">
        <v>158</v>
      </c>
      <c r="I7" s="744" t="s">
        <v>158</v>
      </c>
    </row>
    <row r="8" spans="1:10" ht="16.149999999999999" customHeight="1">
      <c r="A8" s="654"/>
      <c r="B8" s="655"/>
      <c r="C8" s="655"/>
      <c r="D8" s="745"/>
      <c r="E8" s="613">
        <v>2022</v>
      </c>
      <c r="F8" s="613">
        <v>2022</v>
      </c>
      <c r="G8" s="613">
        <v>2023</v>
      </c>
      <c r="H8" s="744" t="s">
        <v>164</v>
      </c>
      <c r="I8" s="744" t="s">
        <v>164</v>
      </c>
    </row>
    <row r="9" spans="1:10" ht="16.149999999999999" customHeight="1">
      <c r="A9" s="654"/>
      <c r="B9" s="655"/>
      <c r="C9" s="655"/>
      <c r="D9" s="745"/>
      <c r="E9" s="613"/>
      <c r="F9" s="613"/>
      <c r="G9" s="613"/>
      <c r="H9" s="744" t="s">
        <v>165</v>
      </c>
      <c r="I9" s="744" t="s">
        <v>165</v>
      </c>
    </row>
    <row r="10" spans="1:10" ht="16.149999999999999" customHeight="1">
      <c r="A10" s="739"/>
      <c r="B10" s="746"/>
      <c r="C10" s="746"/>
      <c r="D10" s="747"/>
      <c r="E10" s="747"/>
      <c r="F10" s="748"/>
      <c r="G10" s="749"/>
      <c r="H10" s="750" t="s">
        <v>168</v>
      </c>
      <c r="I10" s="750" t="s">
        <v>168</v>
      </c>
    </row>
    <row r="11" spans="1:10" ht="20.100000000000001" customHeight="1">
      <c r="A11" s="739"/>
      <c r="B11" s="746"/>
      <c r="C11" s="746"/>
      <c r="D11" s="746"/>
      <c r="E11" s="746"/>
      <c r="F11" s="751"/>
      <c r="H11" s="744"/>
      <c r="I11" s="744"/>
    </row>
    <row r="12" spans="1:10" ht="20.100000000000001" customHeight="1">
      <c r="A12" s="671" t="s">
        <v>644</v>
      </c>
      <c r="B12" s="654"/>
      <c r="C12" s="654"/>
      <c r="D12" s="752">
        <v>110.59024191446349</v>
      </c>
      <c r="E12" s="752">
        <v>102.00284128269135</v>
      </c>
      <c r="F12" s="753">
        <v>100.66940229869819</v>
      </c>
      <c r="G12" s="753">
        <v>100.26739999999999</v>
      </c>
      <c r="H12" s="754">
        <v>102.41225876933973</v>
      </c>
      <c r="I12" s="754">
        <v>103.29295849878548</v>
      </c>
      <c r="J12" s="755"/>
    </row>
    <row r="13" spans="1:10" ht="20.100000000000001" customHeight="1">
      <c r="A13" s="668"/>
      <c r="B13" s="756"/>
      <c r="C13" s="756"/>
      <c r="H13" s="757"/>
      <c r="I13" s="758"/>
      <c r="J13" s="755"/>
    </row>
    <row r="14" spans="1:10" ht="20.100000000000001" customHeight="1">
      <c r="A14" s="668"/>
      <c r="B14" s="668" t="s">
        <v>645</v>
      </c>
      <c r="C14" s="668"/>
      <c r="D14" s="755">
        <v>115.21775366003605</v>
      </c>
      <c r="E14" s="755">
        <v>103.3422027533779</v>
      </c>
      <c r="F14" s="755">
        <v>100.49339432762139</v>
      </c>
      <c r="G14" s="755">
        <v>100.5711</v>
      </c>
      <c r="H14" s="758">
        <v>103.51397010168724</v>
      </c>
      <c r="I14" s="666">
        <v>104.14251264778997</v>
      </c>
      <c r="J14" s="755"/>
    </row>
    <row r="15" spans="1:10" ht="20.100000000000001" customHeight="1">
      <c r="A15" s="668"/>
      <c r="B15" s="759" t="s">
        <v>646</v>
      </c>
      <c r="C15" s="668" t="s">
        <v>647</v>
      </c>
      <c r="D15" s="755">
        <v>115.14601099075661</v>
      </c>
      <c r="E15" s="755">
        <v>103.78412084053794</v>
      </c>
      <c r="F15" s="755">
        <v>102.11787962832879</v>
      </c>
      <c r="G15" s="755">
        <v>100.0909</v>
      </c>
      <c r="H15" s="758">
        <v>103.82708158751421</v>
      </c>
      <c r="I15" s="666">
        <v>103.76835939655297</v>
      </c>
      <c r="J15" s="755"/>
    </row>
    <row r="16" spans="1:10" ht="20.100000000000001" customHeight="1">
      <c r="A16" s="668"/>
      <c r="B16" s="668"/>
      <c r="C16" s="668" t="s">
        <v>648</v>
      </c>
      <c r="D16" s="755">
        <v>113.55839755619392</v>
      </c>
      <c r="E16" s="755">
        <v>102.61791666954811</v>
      </c>
      <c r="F16" s="755">
        <v>99.676108762687448</v>
      </c>
      <c r="G16" s="755">
        <v>100.71550000000001</v>
      </c>
      <c r="H16" s="758">
        <v>102.79756495484783</v>
      </c>
      <c r="I16" s="666">
        <v>103.59899421696926</v>
      </c>
      <c r="J16" s="755"/>
    </row>
    <row r="17" spans="1:12" ht="20.100000000000001" customHeight="1">
      <c r="A17" s="668"/>
      <c r="B17" s="668"/>
      <c r="C17" s="668" t="s">
        <v>649</v>
      </c>
      <c r="D17" s="755">
        <v>119.4567588705326</v>
      </c>
      <c r="E17" s="755">
        <v>104.96361501355041</v>
      </c>
      <c r="F17" s="755">
        <v>101.84385457503544</v>
      </c>
      <c r="G17" s="755">
        <v>100.41970000000001</v>
      </c>
      <c r="H17" s="758">
        <v>105.17092588273071</v>
      </c>
      <c r="I17" s="666">
        <v>105.66043103300183</v>
      </c>
      <c r="J17" s="755"/>
    </row>
    <row r="18" spans="1:12" ht="20.100000000000001" customHeight="1">
      <c r="A18" s="668"/>
      <c r="B18" s="668" t="s">
        <v>650</v>
      </c>
      <c r="C18" s="668"/>
      <c r="D18" s="755">
        <v>110.08218545038197</v>
      </c>
      <c r="E18" s="755">
        <v>103.22893557972417</v>
      </c>
      <c r="F18" s="755">
        <v>101.35036224693938</v>
      </c>
      <c r="G18" s="755">
        <v>100.1555</v>
      </c>
      <c r="H18" s="758">
        <v>103.42739365204528</v>
      </c>
      <c r="I18" s="666">
        <v>103.70198105282414</v>
      </c>
      <c r="J18" s="755"/>
    </row>
    <row r="19" spans="1:12" ht="20.100000000000001" customHeight="1">
      <c r="A19" s="668"/>
      <c r="B19" s="668" t="s">
        <v>651</v>
      </c>
      <c r="C19" s="668"/>
      <c r="D19" s="755">
        <v>106.05048975369006</v>
      </c>
      <c r="E19" s="755">
        <v>102.16083417794739</v>
      </c>
      <c r="F19" s="755">
        <v>100.65080388636976</v>
      </c>
      <c r="G19" s="755">
        <v>100.1074</v>
      </c>
      <c r="H19" s="758">
        <v>102.22893903151137</v>
      </c>
      <c r="I19" s="666">
        <v>102.43971943672506</v>
      </c>
      <c r="J19" s="755"/>
    </row>
    <row r="20" spans="1:12" ht="20.100000000000001" customHeight="1">
      <c r="A20" s="668"/>
      <c r="B20" s="668" t="s">
        <v>652</v>
      </c>
      <c r="C20" s="668"/>
      <c r="D20" s="755">
        <v>113.41642482529167</v>
      </c>
      <c r="E20" s="755">
        <v>106.48864829579476</v>
      </c>
      <c r="F20" s="755">
        <v>102.30967288085493</v>
      </c>
      <c r="G20" s="755">
        <v>100.0668</v>
      </c>
      <c r="H20" s="758">
        <v>106.02755008827802</v>
      </c>
      <c r="I20" s="666">
        <v>106.59596184126046</v>
      </c>
      <c r="J20" s="755"/>
    </row>
    <row r="21" spans="1:12" ht="20.100000000000001" customHeight="1">
      <c r="A21" s="668"/>
      <c r="B21" s="668" t="s">
        <v>653</v>
      </c>
      <c r="C21" s="668"/>
      <c r="D21" s="755">
        <v>106.47760018512227</v>
      </c>
      <c r="E21" s="755">
        <v>102.11350953114997</v>
      </c>
      <c r="F21" s="755">
        <v>100.86135626947987</v>
      </c>
      <c r="G21" s="755">
        <v>100.1901</v>
      </c>
      <c r="H21" s="758">
        <v>102.21295062607058</v>
      </c>
      <c r="I21" s="666">
        <v>102.48955482106203</v>
      </c>
      <c r="J21" s="755"/>
    </row>
    <row r="22" spans="1:12" ht="20.100000000000001" customHeight="1">
      <c r="A22" s="668"/>
      <c r="B22" s="668" t="s">
        <v>654</v>
      </c>
      <c r="C22" s="668"/>
      <c r="D22" s="755">
        <v>103.34701961225539</v>
      </c>
      <c r="E22" s="755">
        <v>100.60926278361244</v>
      </c>
      <c r="F22" s="755">
        <v>100.22850387179625</v>
      </c>
      <c r="G22" s="755">
        <v>100.0138</v>
      </c>
      <c r="H22" s="758">
        <v>100.61992560611289</v>
      </c>
      <c r="I22" s="666">
        <v>100.62612851022405</v>
      </c>
      <c r="J22" s="755"/>
    </row>
    <row r="23" spans="1:12" ht="20.100000000000001" customHeight="1">
      <c r="A23" s="668"/>
      <c r="B23" s="759" t="s">
        <v>646</v>
      </c>
      <c r="C23" s="668" t="s">
        <v>655</v>
      </c>
      <c r="D23" s="755">
        <v>102.5563164551469</v>
      </c>
      <c r="E23" s="755">
        <v>100.09783507767662</v>
      </c>
      <c r="F23" s="755">
        <v>100.07021340433049</v>
      </c>
      <c r="G23" s="755">
        <v>100.0047</v>
      </c>
      <c r="H23" s="758">
        <v>100.10113812046326</v>
      </c>
      <c r="I23" s="666">
        <v>100.08804564586777</v>
      </c>
      <c r="J23" s="755"/>
    </row>
    <row r="24" spans="1:12" ht="20.100000000000001" customHeight="1">
      <c r="A24" s="668"/>
      <c r="B24" s="668" t="s">
        <v>656</v>
      </c>
      <c r="C24" s="668"/>
      <c r="D24" s="755">
        <v>106.87389932353989</v>
      </c>
      <c r="E24" s="755">
        <v>88.021600028969743</v>
      </c>
      <c r="F24" s="755">
        <v>100.87207200897646</v>
      </c>
      <c r="G24" s="755">
        <v>100.1592</v>
      </c>
      <c r="H24" s="758">
        <v>91.65551222529453</v>
      </c>
      <c r="I24" s="666">
        <v>94.915925155362643</v>
      </c>
      <c r="J24" s="755"/>
    </row>
    <row r="25" spans="1:12" ht="20.100000000000001" customHeight="1">
      <c r="A25" s="668"/>
      <c r="B25" s="668" t="s">
        <v>657</v>
      </c>
      <c r="C25" s="668"/>
      <c r="D25" s="755">
        <v>97.093593615362067</v>
      </c>
      <c r="E25" s="755">
        <v>99.421953003389191</v>
      </c>
      <c r="F25" s="755">
        <v>99.346587858258857</v>
      </c>
      <c r="G25" s="755">
        <v>99.774199999999993</v>
      </c>
      <c r="H25" s="758">
        <v>99.528594869161253</v>
      </c>
      <c r="I25" s="666">
        <v>99.634743255189221</v>
      </c>
      <c r="J25" s="755"/>
      <c r="L25" s="672"/>
    </row>
    <row r="26" spans="1:12" ht="20.100000000000001" customHeight="1">
      <c r="A26" s="668"/>
      <c r="B26" s="668" t="s">
        <v>658</v>
      </c>
      <c r="C26" s="668"/>
      <c r="D26" s="755">
        <v>110.94906574042993</v>
      </c>
      <c r="E26" s="755">
        <v>105.74762732736332</v>
      </c>
      <c r="F26" s="755">
        <v>96.317325514001908</v>
      </c>
      <c r="G26" s="755">
        <v>100.10720000000001</v>
      </c>
      <c r="H26" s="758">
        <v>105.81133304728243</v>
      </c>
      <c r="I26" s="666">
        <v>107.94812934183719</v>
      </c>
      <c r="J26" s="755"/>
    </row>
    <row r="27" spans="1:12" ht="20.100000000000001" customHeight="1">
      <c r="A27" s="668"/>
      <c r="B27" s="759" t="s">
        <v>646</v>
      </c>
      <c r="C27" s="668" t="s">
        <v>659</v>
      </c>
      <c r="D27" s="755">
        <v>110.94926138443374</v>
      </c>
      <c r="E27" s="755">
        <v>105.97886931705713</v>
      </c>
      <c r="F27" s="755">
        <v>95.722965482158301</v>
      </c>
      <c r="G27" s="755">
        <v>100.1002</v>
      </c>
      <c r="H27" s="758">
        <v>106.03368788623088</v>
      </c>
      <c r="I27" s="666">
        <v>108.46021441336624</v>
      </c>
      <c r="J27" s="755"/>
    </row>
    <row r="28" spans="1:12" ht="20.100000000000001" customHeight="1">
      <c r="A28" s="668"/>
      <c r="B28" s="668" t="s">
        <v>660</v>
      </c>
      <c r="C28" s="668"/>
      <c r="D28" s="755">
        <v>104.38677201460048</v>
      </c>
      <c r="E28" s="755">
        <v>102.30465480398871</v>
      </c>
      <c r="F28" s="755">
        <v>100.67154464042267</v>
      </c>
      <c r="G28" s="755">
        <v>100.343</v>
      </c>
      <c r="H28" s="758">
        <v>102.59565958973418</v>
      </c>
      <c r="I28" s="666">
        <v>103.74131606288337</v>
      </c>
      <c r="J28" s="755"/>
    </row>
    <row r="29" spans="1:12" ht="20.100000000000001" customHeight="1">
      <c r="A29" s="668"/>
      <c r="B29" s="668" t="s">
        <v>661</v>
      </c>
      <c r="C29" s="668"/>
      <c r="D29" s="755">
        <v>110.80374445187572</v>
      </c>
      <c r="E29" s="755">
        <v>103.39104343125449</v>
      </c>
      <c r="F29" s="755">
        <v>101.89850809204972</v>
      </c>
      <c r="G29" s="755">
        <v>100.2568</v>
      </c>
      <c r="H29" s="758">
        <v>103.3647410863197</v>
      </c>
      <c r="I29" s="666">
        <v>103.35535989833875</v>
      </c>
      <c r="J29" s="755"/>
    </row>
    <row r="30" spans="1:12" ht="20.100000000000001" customHeight="1">
      <c r="A30" s="668"/>
      <c r="B30" s="668"/>
      <c r="C30" s="668"/>
      <c r="H30" s="757"/>
      <c r="I30" s="758"/>
      <c r="J30" s="755"/>
    </row>
    <row r="31" spans="1:12" ht="20.100000000000001" customHeight="1">
      <c r="A31" s="671" t="s">
        <v>662</v>
      </c>
      <c r="B31" s="760"/>
      <c r="C31" s="760"/>
      <c r="D31" s="752">
        <v>150.54564163039447</v>
      </c>
      <c r="E31" s="752">
        <v>100.94976971821046</v>
      </c>
      <c r="F31" s="753">
        <v>103.29957942107751</v>
      </c>
      <c r="G31" s="753">
        <v>99.359399999999994</v>
      </c>
      <c r="H31" s="754">
        <v>100.09932377052247</v>
      </c>
      <c r="I31" s="754">
        <v>100.67141529467025</v>
      </c>
      <c r="J31" s="755"/>
    </row>
    <row r="32" spans="1:12" ht="20.100000000000001" customHeight="1">
      <c r="A32" s="671" t="s">
        <v>663</v>
      </c>
      <c r="B32" s="760"/>
      <c r="C32" s="760"/>
      <c r="D32" s="752">
        <v>101.68502669250674</v>
      </c>
      <c r="E32" s="752">
        <v>101.13806118547168</v>
      </c>
      <c r="F32" s="753">
        <v>97.766651054125802</v>
      </c>
      <c r="G32" s="753">
        <v>100.13800000000001</v>
      </c>
      <c r="H32" s="754">
        <v>101.78787536046883</v>
      </c>
      <c r="I32" s="754">
        <v>102.61457674519093</v>
      </c>
      <c r="J32" s="755"/>
    </row>
    <row r="33" spans="1:10" ht="20.100000000000001" customHeight="1">
      <c r="A33" s="671" t="s">
        <v>664</v>
      </c>
      <c r="B33" s="760"/>
      <c r="C33" s="760"/>
      <c r="D33" s="752"/>
      <c r="E33" s="752">
        <v>4.33</v>
      </c>
      <c r="F33" s="753"/>
      <c r="G33" s="761">
        <v>0.24</v>
      </c>
      <c r="H33" s="762"/>
      <c r="I33" s="754">
        <v>4.74</v>
      </c>
      <c r="J33" s="755"/>
    </row>
  </sheetData>
  <mergeCells count="1">
    <mergeCell ref="D5:G5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1" sqref="J11"/>
    </sheetView>
  </sheetViews>
  <sheetFormatPr defaultColWidth="9.28515625" defaultRowHeight="12.75"/>
  <cols>
    <col min="1" max="1" width="51.140625" style="590" customWidth="1"/>
    <col min="2" max="2" width="11" style="590" customWidth="1"/>
    <col min="3" max="3" width="11.28515625" style="590" customWidth="1"/>
    <col min="4" max="4" width="16.140625" style="590" customWidth="1"/>
    <col min="5" max="5" width="11" style="590" customWidth="1"/>
    <col min="6" max="6" width="11.28515625" style="590" customWidth="1"/>
    <col min="7" max="7" width="9.28515625" style="590"/>
    <col min="8" max="8" width="17.42578125" style="590" customWidth="1"/>
    <col min="9" max="16384" width="9.28515625" style="590"/>
  </cols>
  <sheetData>
    <row r="1" spans="1:12" s="576" customFormat="1" ht="20.100000000000001" customHeight="1">
      <c r="A1" s="574" t="s">
        <v>490</v>
      </c>
      <c r="B1" s="575"/>
      <c r="G1" s="575"/>
      <c r="H1" s="575"/>
    </row>
    <row r="2" spans="1:12" s="576" customFormat="1" ht="20.100000000000001" customHeight="1">
      <c r="A2" s="577"/>
      <c r="B2" s="577"/>
      <c r="C2" s="578"/>
      <c r="G2" s="575"/>
      <c r="H2" s="575"/>
    </row>
    <row r="3" spans="1:12" s="576" customFormat="1" ht="20.100000000000001" customHeight="1">
      <c r="A3" s="579"/>
      <c r="B3" s="580"/>
      <c r="D3" s="581" t="s">
        <v>161</v>
      </c>
    </row>
    <row r="4" spans="1:12" s="576" customFormat="1" ht="20.100000000000001" customHeight="1">
      <c r="A4" s="582"/>
      <c r="B4" s="978" t="s">
        <v>491</v>
      </c>
      <c r="C4" s="978"/>
      <c r="D4" s="583" t="s">
        <v>326</v>
      </c>
    </row>
    <row r="5" spans="1:12" s="587" customFormat="1" ht="20.100000000000001" customHeight="1">
      <c r="A5" s="584"/>
      <c r="B5" s="585" t="s">
        <v>126</v>
      </c>
      <c r="C5" s="585" t="s">
        <v>125</v>
      </c>
      <c r="D5" s="586" t="s">
        <v>492</v>
      </c>
    </row>
    <row r="6" spans="1:12" s="587" customFormat="1" ht="20.100000000000001" customHeight="1">
      <c r="A6" s="584"/>
      <c r="B6" s="588" t="s">
        <v>361</v>
      </c>
      <c r="C6" s="588" t="s">
        <v>158</v>
      </c>
      <c r="D6" s="589" t="s">
        <v>168</v>
      </c>
    </row>
    <row r="7" spans="1:12" ht="18" customHeight="1"/>
    <row r="8" spans="1:12" ht="18" customHeight="1">
      <c r="A8" s="591" t="s">
        <v>493</v>
      </c>
      <c r="B8" s="592">
        <v>102.72373387991196</v>
      </c>
      <c r="C8" s="592">
        <v>99.678159708581816</v>
      </c>
      <c r="D8" s="593">
        <v>103.83007020682304</v>
      </c>
    </row>
    <row r="9" spans="1:12" ht="19.899999999999999" customHeight="1">
      <c r="A9" s="594" t="s">
        <v>494</v>
      </c>
      <c r="B9" s="595">
        <v>102.63500192277021</v>
      </c>
      <c r="C9" s="595">
        <v>99.917316143636555</v>
      </c>
      <c r="D9" s="596">
        <v>103.28689315534218</v>
      </c>
    </row>
    <row r="10" spans="1:12" ht="19.899999999999999" customHeight="1">
      <c r="A10" s="594" t="s">
        <v>495</v>
      </c>
      <c r="B10" s="595">
        <v>102.48771155782161</v>
      </c>
      <c r="C10" s="595">
        <v>99.108591268583695</v>
      </c>
      <c r="D10" s="596">
        <v>103.79851660053086</v>
      </c>
    </row>
    <row r="11" spans="1:12" ht="19.899999999999999" customHeight="1">
      <c r="A11" s="594" t="s">
        <v>496</v>
      </c>
      <c r="B11" s="595">
        <v>103.04649539807878</v>
      </c>
      <c r="C11" s="595">
        <v>99.004854734633767</v>
      </c>
      <c r="D11" s="596">
        <v>105.50957947771869</v>
      </c>
    </row>
    <row r="12" spans="1:12" ht="19.899999999999999" customHeight="1">
      <c r="A12" s="591" t="s">
        <v>497</v>
      </c>
      <c r="B12" s="592">
        <v>98.482001862237922</v>
      </c>
      <c r="C12" s="592">
        <v>99.505249360868348</v>
      </c>
      <c r="D12" s="593">
        <v>99.759294258068081</v>
      </c>
    </row>
    <row r="13" spans="1:12" ht="19.899999999999999" customHeight="1">
      <c r="A13" s="594" t="s">
        <v>171</v>
      </c>
      <c r="B13" s="595">
        <v>84.927828367969468</v>
      </c>
      <c r="C13" s="595">
        <v>98.108054059065523</v>
      </c>
      <c r="D13" s="596">
        <v>90.929535919247584</v>
      </c>
      <c r="H13" s="597"/>
    </row>
    <row r="14" spans="1:12" ht="19.899999999999999" customHeight="1">
      <c r="A14" s="594" t="s">
        <v>177</v>
      </c>
      <c r="B14" s="595">
        <v>99.082908892041857</v>
      </c>
      <c r="C14" s="595">
        <v>99.53178060638669</v>
      </c>
      <c r="D14" s="596">
        <v>100.16818881300975</v>
      </c>
    </row>
    <row r="15" spans="1:12" ht="30" customHeight="1">
      <c r="A15" s="598" t="s">
        <v>498</v>
      </c>
      <c r="B15" s="595">
        <v>104.43256855008075</v>
      </c>
      <c r="C15" s="595">
        <v>100.94985098267159</v>
      </c>
      <c r="D15" s="596">
        <v>105.05968756677404</v>
      </c>
    </row>
    <row r="16" spans="1:12" ht="30" customHeight="1">
      <c r="A16" s="598" t="s">
        <v>499</v>
      </c>
      <c r="B16" s="595">
        <v>101.14382769804334</v>
      </c>
      <c r="C16" s="595">
        <v>100.21956242435026</v>
      </c>
      <c r="D16" s="596">
        <v>101.4376822072458</v>
      </c>
      <c r="E16" s="599"/>
      <c r="F16" s="599"/>
      <c r="H16" s="600"/>
      <c r="I16" s="600"/>
      <c r="K16" s="601"/>
      <c r="L16" s="601"/>
    </row>
    <row r="17" spans="1:12" ht="19.899999999999999" customHeight="1">
      <c r="A17" s="591" t="s">
        <v>346</v>
      </c>
      <c r="B17" s="592">
        <v>104.78854755548291</v>
      </c>
      <c r="C17" s="592">
        <v>100.01903564118817</v>
      </c>
      <c r="D17" s="593">
        <v>105.42083996091949</v>
      </c>
      <c r="E17" s="602"/>
      <c r="F17" s="602"/>
      <c r="H17" s="600"/>
      <c r="I17" s="600"/>
      <c r="K17" s="601"/>
      <c r="L17" s="601"/>
    </row>
    <row r="18" spans="1:12" ht="19.899999999999999" customHeight="1">
      <c r="A18" s="603" t="s">
        <v>384</v>
      </c>
      <c r="B18" s="604"/>
      <c r="C18" s="604"/>
      <c r="D18" s="596"/>
      <c r="E18" s="602"/>
      <c r="F18" s="602"/>
      <c r="H18" s="600"/>
      <c r="I18" s="600"/>
      <c r="K18" s="601"/>
      <c r="L18" s="601"/>
    </row>
    <row r="19" spans="1:12" ht="19.899999999999999" customHeight="1">
      <c r="A19" s="594" t="s">
        <v>348</v>
      </c>
      <c r="B19" s="595">
        <v>109.17418881121606</v>
      </c>
      <c r="C19" s="595">
        <v>100.16800315668364</v>
      </c>
      <c r="D19" s="596">
        <v>111.24212624068026</v>
      </c>
      <c r="E19" s="602"/>
      <c r="F19" s="602"/>
      <c r="H19" s="600"/>
      <c r="I19" s="600"/>
      <c r="K19" s="601"/>
      <c r="L19" s="601"/>
    </row>
    <row r="20" spans="1:12" ht="19.899999999999999" customHeight="1">
      <c r="A20" s="594" t="s">
        <v>349</v>
      </c>
      <c r="B20" s="595">
        <v>105.3895164701339</v>
      </c>
      <c r="C20" s="595">
        <v>101.04102372183988</v>
      </c>
      <c r="D20" s="596">
        <v>106.05466789941478</v>
      </c>
      <c r="E20" s="602"/>
      <c r="F20" s="602"/>
      <c r="H20" s="600"/>
      <c r="I20" s="600"/>
      <c r="K20" s="601"/>
      <c r="L20" s="601"/>
    </row>
    <row r="21" spans="1:12" ht="19.899999999999999" customHeight="1">
      <c r="A21" s="594" t="s">
        <v>350</v>
      </c>
      <c r="B21" s="595">
        <v>102.83659846089274</v>
      </c>
      <c r="C21" s="595">
        <v>100.33284051604048</v>
      </c>
      <c r="D21" s="596">
        <v>102.77417707562461</v>
      </c>
      <c r="E21" s="602"/>
      <c r="F21" s="602"/>
      <c r="H21" s="600"/>
      <c r="I21" s="600"/>
      <c r="K21" s="601"/>
      <c r="L21" s="601"/>
    </row>
    <row r="22" spans="1:12" ht="19.899999999999999" customHeight="1">
      <c r="A22" s="594" t="s">
        <v>354</v>
      </c>
      <c r="B22" s="595">
        <v>103.71204378748851</v>
      </c>
      <c r="C22" s="595">
        <v>95.995069069597932</v>
      </c>
      <c r="D22" s="596">
        <v>105.91602354619108</v>
      </c>
      <c r="E22" s="602"/>
      <c r="F22" s="602"/>
      <c r="H22" s="600"/>
      <c r="I22" s="600"/>
      <c r="K22" s="601"/>
      <c r="L22" s="601"/>
    </row>
    <row r="23" spans="1:12" ht="19.899999999999999" customHeight="1">
      <c r="A23" s="594" t="s">
        <v>355</v>
      </c>
      <c r="B23" s="595">
        <v>100.14700808142247</v>
      </c>
      <c r="C23" s="595">
        <v>100.03826718445048</v>
      </c>
      <c r="D23" s="596">
        <v>100.25051252937303</v>
      </c>
      <c r="E23" s="602"/>
      <c r="F23" s="602"/>
      <c r="H23" s="600"/>
      <c r="I23" s="600"/>
      <c r="K23" s="601"/>
      <c r="L23" s="601"/>
    </row>
    <row r="24" spans="1:12" ht="19.899999999999999" customHeight="1">
      <c r="A24" s="594" t="s">
        <v>356</v>
      </c>
      <c r="B24" s="595">
        <v>102.21276897769008</v>
      </c>
      <c r="C24" s="595">
        <v>101.01982777228736</v>
      </c>
      <c r="D24" s="596">
        <v>101.76839219855799</v>
      </c>
    </row>
    <row r="25" spans="1:12" ht="19.899999999999999" customHeight="1"/>
    <row r="26" spans="1:12" ht="19.899999999999999" customHeight="1"/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1" sqref="J11"/>
    </sheetView>
  </sheetViews>
  <sheetFormatPr defaultRowHeight="25.15" customHeight="1"/>
  <cols>
    <col min="1" max="1" width="51.140625" style="606" customWidth="1"/>
    <col min="2" max="2" width="11" style="590" customWidth="1"/>
    <col min="3" max="3" width="11.28515625" style="590" customWidth="1"/>
    <col min="4" max="4" width="16.140625" style="606" customWidth="1"/>
    <col min="5" max="255" width="8.85546875" style="606"/>
    <col min="256" max="256" width="51" style="606" customWidth="1"/>
    <col min="257" max="257" width="12.42578125" style="606" customWidth="1"/>
    <col min="258" max="258" width="12.85546875" style="606" customWidth="1"/>
    <col min="259" max="259" width="11.28515625" style="606" customWidth="1"/>
    <col min="260" max="511" width="8.85546875" style="606"/>
    <col min="512" max="512" width="51" style="606" customWidth="1"/>
    <col min="513" max="513" width="12.42578125" style="606" customWidth="1"/>
    <col min="514" max="514" width="12.85546875" style="606" customWidth="1"/>
    <col min="515" max="515" width="11.28515625" style="606" customWidth="1"/>
    <col min="516" max="767" width="8.85546875" style="606"/>
    <col min="768" max="768" width="51" style="606" customWidth="1"/>
    <col min="769" max="769" width="12.42578125" style="606" customWidth="1"/>
    <col min="770" max="770" width="12.85546875" style="606" customWidth="1"/>
    <col min="771" max="771" width="11.28515625" style="606" customWidth="1"/>
    <col min="772" max="1023" width="8.85546875" style="606"/>
    <col min="1024" max="1024" width="51" style="606" customWidth="1"/>
    <col min="1025" max="1025" width="12.42578125" style="606" customWidth="1"/>
    <col min="1026" max="1026" width="12.85546875" style="606" customWidth="1"/>
    <col min="1027" max="1027" width="11.28515625" style="606" customWidth="1"/>
    <col min="1028" max="1279" width="8.85546875" style="606"/>
    <col min="1280" max="1280" width="51" style="606" customWidth="1"/>
    <col min="1281" max="1281" width="12.42578125" style="606" customWidth="1"/>
    <col min="1282" max="1282" width="12.85546875" style="606" customWidth="1"/>
    <col min="1283" max="1283" width="11.28515625" style="606" customWidth="1"/>
    <col min="1284" max="1535" width="8.85546875" style="606"/>
    <col min="1536" max="1536" width="51" style="606" customWidth="1"/>
    <col min="1537" max="1537" width="12.42578125" style="606" customWidth="1"/>
    <col min="1538" max="1538" width="12.85546875" style="606" customWidth="1"/>
    <col min="1539" max="1539" width="11.28515625" style="606" customWidth="1"/>
    <col min="1540" max="1791" width="8.85546875" style="606"/>
    <col min="1792" max="1792" width="51" style="606" customWidth="1"/>
    <col min="1793" max="1793" width="12.42578125" style="606" customWidth="1"/>
    <col min="1794" max="1794" width="12.85546875" style="606" customWidth="1"/>
    <col min="1795" max="1795" width="11.28515625" style="606" customWidth="1"/>
    <col min="1796" max="2047" width="8.85546875" style="606"/>
    <col min="2048" max="2048" width="51" style="606" customWidth="1"/>
    <col min="2049" max="2049" width="12.42578125" style="606" customWidth="1"/>
    <col min="2050" max="2050" width="12.85546875" style="606" customWidth="1"/>
    <col min="2051" max="2051" width="11.28515625" style="606" customWidth="1"/>
    <col min="2052" max="2303" width="8.85546875" style="606"/>
    <col min="2304" max="2304" width="51" style="606" customWidth="1"/>
    <col min="2305" max="2305" width="12.42578125" style="606" customWidth="1"/>
    <col min="2306" max="2306" width="12.85546875" style="606" customWidth="1"/>
    <col min="2307" max="2307" width="11.28515625" style="606" customWidth="1"/>
    <col min="2308" max="2559" width="8.85546875" style="606"/>
    <col min="2560" max="2560" width="51" style="606" customWidth="1"/>
    <col min="2561" max="2561" width="12.42578125" style="606" customWidth="1"/>
    <col min="2562" max="2562" width="12.85546875" style="606" customWidth="1"/>
    <col min="2563" max="2563" width="11.28515625" style="606" customWidth="1"/>
    <col min="2564" max="2815" width="8.85546875" style="606"/>
    <col min="2816" max="2816" width="51" style="606" customWidth="1"/>
    <col min="2817" max="2817" width="12.42578125" style="606" customWidth="1"/>
    <col min="2818" max="2818" width="12.85546875" style="606" customWidth="1"/>
    <col min="2819" max="2819" width="11.28515625" style="606" customWidth="1"/>
    <col min="2820" max="3071" width="8.85546875" style="606"/>
    <col min="3072" max="3072" width="51" style="606" customWidth="1"/>
    <col min="3073" max="3073" width="12.42578125" style="606" customWidth="1"/>
    <col min="3074" max="3074" width="12.85546875" style="606" customWidth="1"/>
    <col min="3075" max="3075" width="11.28515625" style="606" customWidth="1"/>
    <col min="3076" max="3327" width="8.85546875" style="606"/>
    <col min="3328" max="3328" width="51" style="606" customWidth="1"/>
    <col min="3329" max="3329" width="12.42578125" style="606" customWidth="1"/>
    <col min="3330" max="3330" width="12.85546875" style="606" customWidth="1"/>
    <col min="3331" max="3331" width="11.28515625" style="606" customWidth="1"/>
    <col min="3332" max="3583" width="8.85546875" style="606"/>
    <col min="3584" max="3584" width="51" style="606" customWidth="1"/>
    <col min="3585" max="3585" width="12.42578125" style="606" customWidth="1"/>
    <col min="3586" max="3586" width="12.85546875" style="606" customWidth="1"/>
    <col min="3587" max="3587" width="11.28515625" style="606" customWidth="1"/>
    <col min="3588" max="3839" width="8.85546875" style="606"/>
    <col min="3840" max="3840" width="51" style="606" customWidth="1"/>
    <col min="3841" max="3841" width="12.42578125" style="606" customWidth="1"/>
    <col min="3842" max="3842" width="12.85546875" style="606" customWidth="1"/>
    <col min="3843" max="3843" width="11.28515625" style="606" customWidth="1"/>
    <col min="3844" max="4095" width="8.85546875" style="606"/>
    <col min="4096" max="4096" width="51" style="606" customWidth="1"/>
    <col min="4097" max="4097" width="12.42578125" style="606" customWidth="1"/>
    <col min="4098" max="4098" width="12.85546875" style="606" customWidth="1"/>
    <col min="4099" max="4099" width="11.28515625" style="606" customWidth="1"/>
    <col min="4100" max="4351" width="8.85546875" style="606"/>
    <col min="4352" max="4352" width="51" style="606" customWidth="1"/>
    <col min="4353" max="4353" width="12.42578125" style="606" customWidth="1"/>
    <col min="4354" max="4354" width="12.85546875" style="606" customWidth="1"/>
    <col min="4355" max="4355" width="11.28515625" style="606" customWidth="1"/>
    <col min="4356" max="4607" width="8.85546875" style="606"/>
    <col min="4608" max="4608" width="51" style="606" customWidth="1"/>
    <col min="4609" max="4609" width="12.42578125" style="606" customWidth="1"/>
    <col min="4610" max="4610" width="12.85546875" style="606" customWidth="1"/>
    <col min="4611" max="4611" width="11.28515625" style="606" customWidth="1"/>
    <col min="4612" max="4863" width="8.85546875" style="606"/>
    <col min="4864" max="4864" width="51" style="606" customWidth="1"/>
    <col min="4865" max="4865" width="12.42578125" style="606" customWidth="1"/>
    <col min="4866" max="4866" width="12.85546875" style="606" customWidth="1"/>
    <col min="4867" max="4867" width="11.28515625" style="606" customWidth="1"/>
    <col min="4868" max="5119" width="8.85546875" style="606"/>
    <col min="5120" max="5120" width="51" style="606" customWidth="1"/>
    <col min="5121" max="5121" width="12.42578125" style="606" customWidth="1"/>
    <col min="5122" max="5122" width="12.85546875" style="606" customWidth="1"/>
    <col min="5123" max="5123" width="11.28515625" style="606" customWidth="1"/>
    <col min="5124" max="5375" width="8.85546875" style="606"/>
    <col min="5376" max="5376" width="51" style="606" customWidth="1"/>
    <col min="5377" max="5377" width="12.42578125" style="606" customWidth="1"/>
    <col min="5378" max="5378" width="12.85546875" style="606" customWidth="1"/>
    <col min="5379" max="5379" width="11.28515625" style="606" customWidth="1"/>
    <col min="5380" max="5631" width="8.85546875" style="606"/>
    <col min="5632" max="5632" width="51" style="606" customWidth="1"/>
    <col min="5633" max="5633" width="12.42578125" style="606" customWidth="1"/>
    <col min="5634" max="5634" width="12.85546875" style="606" customWidth="1"/>
    <col min="5635" max="5635" width="11.28515625" style="606" customWidth="1"/>
    <col min="5636" max="5887" width="8.85546875" style="606"/>
    <col min="5888" max="5888" width="51" style="606" customWidth="1"/>
    <col min="5889" max="5889" width="12.42578125" style="606" customWidth="1"/>
    <col min="5890" max="5890" width="12.85546875" style="606" customWidth="1"/>
    <col min="5891" max="5891" width="11.28515625" style="606" customWidth="1"/>
    <col min="5892" max="6143" width="8.85546875" style="606"/>
    <col min="6144" max="6144" width="51" style="606" customWidth="1"/>
    <col min="6145" max="6145" width="12.42578125" style="606" customWidth="1"/>
    <col min="6146" max="6146" width="12.85546875" style="606" customWidth="1"/>
    <col min="6147" max="6147" width="11.28515625" style="606" customWidth="1"/>
    <col min="6148" max="6399" width="8.85546875" style="606"/>
    <col min="6400" max="6400" width="51" style="606" customWidth="1"/>
    <col min="6401" max="6401" width="12.42578125" style="606" customWidth="1"/>
    <col min="6402" max="6402" width="12.85546875" style="606" customWidth="1"/>
    <col min="6403" max="6403" width="11.28515625" style="606" customWidth="1"/>
    <col min="6404" max="6655" width="8.85546875" style="606"/>
    <col min="6656" max="6656" width="51" style="606" customWidth="1"/>
    <col min="6657" max="6657" width="12.42578125" style="606" customWidth="1"/>
    <col min="6658" max="6658" width="12.85546875" style="606" customWidth="1"/>
    <col min="6659" max="6659" width="11.28515625" style="606" customWidth="1"/>
    <col min="6660" max="6911" width="8.85546875" style="606"/>
    <col min="6912" max="6912" width="51" style="606" customWidth="1"/>
    <col min="6913" max="6913" width="12.42578125" style="606" customWidth="1"/>
    <col min="6914" max="6914" width="12.85546875" style="606" customWidth="1"/>
    <col min="6915" max="6915" width="11.28515625" style="606" customWidth="1"/>
    <col min="6916" max="7167" width="8.85546875" style="606"/>
    <col min="7168" max="7168" width="51" style="606" customWidth="1"/>
    <col min="7169" max="7169" width="12.42578125" style="606" customWidth="1"/>
    <col min="7170" max="7170" width="12.85546875" style="606" customWidth="1"/>
    <col min="7171" max="7171" width="11.28515625" style="606" customWidth="1"/>
    <col min="7172" max="7423" width="8.85546875" style="606"/>
    <col min="7424" max="7424" width="51" style="606" customWidth="1"/>
    <col min="7425" max="7425" width="12.42578125" style="606" customWidth="1"/>
    <col min="7426" max="7426" width="12.85546875" style="606" customWidth="1"/>
    <col min="7427" max="7427" width="11.28515625" style="606" customWidth="1"/>
    <col min="7428" max="7679" width="8.85546875" style="606"/>
    <col min="7680" max="7680" width="51" style="606" customWidth="1"/>
    <col min="7681" max="7681" width="12.42578125" style="606" customWidth="1"/>
    <col min="7682" max="7682" width="12.85546875" style="606" customWidth="1"/>
    <col min="7683" max="7683" width="11.28515625" style="606" customWidth="1"/>
    <col min="7684" max="7935" width="8.85546875" style="606"/>
    <col min="7936" max="7936" width="51" style="606" customWidth="1"/>
    <col min="7937" max="7937" width="12.42578125" style="606" customWidth="1"/>
    <col min="7938" max="7938" width="12.85546875" style="606" customWidth="1"/>
    <col min="7939" max="7939" width="11.28515625" style="606" customWidth="1"/>
    <col min="7940" max="8191" width="8.85546875" style="606"/>
    <col min="8192" max="8192" width="51" style="606" customWidth="1"/>
    <col min="8193" max="8193" width="12.42578125" style="606" customWidth="1"/>
    <col min="8194" max="8194" width="12.85546875" style="606" customWidth="1"/>
    <col min="8195" max="8195" width="11.28515625" style="606" customWidth="1"/>
    <col min="8196" max="8447" width="8.85546875" style="606"/>
    <col min="8448" max="8448" width="51" style="606" customWidth="1"/>
    <col min="8449" max="8449" width="12.42578125" style="606" customWidth="1"/>
    <col min="8450" max="8450" width="12.85546875" style="606" customWidth="1"/>
    <col min="8451" max="8451" width="11.28515625" style="606" customWidth="1"/>
    <col min="8452" max="8703" width="8.85546875" style="606"/>
    <col min="8704" max="8704" width="51" style="606" customWidth="1"/>
    <col min="8705" max="8705" width="12.42578125" style="606" customWidth="1"/>
    <col min="8706" max="8706" width="12.85546875" style="606" customWidth="1"/>
    <col min="8707" max="8707" width="11.28515625" style="606" customWidth="1"/>
    <col min="8708" max="8959" width="8.85546875" style="606"/>
    <col min="8960" max="8960" width="51" style="606" customWidth="1"/>
    <col min="8961" max="8961" width="12.42578125" style="606" customWidth="1"/>
    <col min="8962" max="8962" width="12.85546875" style="606" customWidth="1"/>
    <col min="8963" max="8963" width="11.28515625" style="606" customWidth="1"/>
    <col min="8964" max="9215" width="8.85546875" style="606"/>
    <col min="9216" max="9216" width="51" style="606" customWidth="1"/>
    <col min="9217" max="9217" width="12.42578125" style="606" customWidth="1"/>
    <col min="9218" max="9218" width="12.85546875" style="606" customWidth="1"/>
    <col min="9219" max="9219" width="11.28515625" style="606" customWidth="1"/>
    <col min="9220" max="9471" width="8.85546875" style="606"/>
    <col min="9472" max="9472" width="51" style="606" customWidth="1"/>
    <col min="9473" max="9473" width="12.42578125" style="606" customWidth="1"/>
    <col min="9474" max="9474" width="12.85546875" style="606" customWidth="1"/>
    <col min="9475" max="9475" width="11.28515625" style="606" customWidth="1"/>
    <col min="9476" max="9727" width="8.85546875" style="606"/>
    <col min="9728" max="9728" width="51" style="606" customWidth="1"/>
    <col min="9729" max="9729" width="12.42578125" style="606" customWidth="1"/>
    <col min="9730" max="9730" width="12.85546875" style="606" customWidth="1"/>
    <col min="9731" max="9731" width="11.28515625" style="606" customWidth="1"/>
    <col min="9732" max="9983" width="8.85546875" style="606"/>
    <col min="9984" max="9984" width="51" style="606" customWidth="1"/>
    <col min="9985" max="9985" width="12.42578125" style="606" customWidth="1"/>
    <col min="9986" max="9986" width="12.85546875" style="606" customWidth="1"/>
    <col min="9987" max="9987" width="11.28515625" style="606" customWidth="1"/>
    <col min="9988" max="10239" width="8.85546875" style="606"/>
    <col min="10240" max="10240" width="51" style="606" customWidth="1"/>
    <col min="10241" max="10241" width="12.42578125" style="606" customWidth="1"/>
    <col min="10242" max="10242" width="12.85546875" style="606" customWidth="1"/>
    <col min="10243" max="10243" width="11.28515625" style="606" customWidth="1"/>
    <col min="10244" max="10495" width="8.85546875" style="606"/>
    <col min="10496" max="10496" width="51" style="606" customWidth="1"/>
    <col min="10497" max="10497" width="12.42578125" style="606" customWidth="1"/>
    <col min="10498" max="10498" width="12.85546875" style="606" customWidth="1"/>
    <col min="10499" max="10499" width="11.28515625" style="606" customWidth="1"/>
    <col min="10500" max="10751" width="8.85546875" style="606"/>
    <col min="10752" max="10752" width="51" style="606" customWidth="1"/>
    <col min="10753" max="10753" width="12.42578125" style="606" customWidth="1"/>
    <col min="10754" max="10754" width="12.85546875" style="606" customWidth="1"/>
    <col min="10755" max="10755" width="11.28515625" style="606" customWidth="1"/>
    <col min="10756" max="11007" width="8.85546875" style="606"/>
    <col min="11008" max="11008" width="51" style="606" customWidth="1"/>
    <col min="11009" max="11009" width="12.42578125" style="606" customWidth="1"/>
    <col min="11010" max="11010" width="12.85546875" style="606" customWidth="1"/>
    <col min="11011" max="11011" width="11.28515625" style="606" customWidth="1"/>
    <col min="11012" max="11263" width="8.85546875" style="606"/>
    <col min="11264" max="11264" width="51" style="606" customWidth="1"/>
    <col min="11265" max="11265" width="12.42578125" style="606" customWidth="1"/>
    <col min="11266" max="11266" width="12.85546875" style="606" customWidth="1"/>
    <col min="11267" max="11267" width="11.28515625" style="606" customWidth="1"/>
    <col min="11268" max="11519" width="8.85546875" style="606"/>
    <col min="11520" max="11520" width="51" style="606" customWidth="1"/>
    <col min="11521" max="11521" width="12.42578125" style="606" customWidth="1"/>
    <col min="11522" max="11522" width="12.85546875" style="606" customWidth="1"/>
    <col min="11523" max="11523" width="11.28515625" style="606" customWidth="1"/>
    <col min="11524" max="11775" width="8.85546875" style="606"/>
    <col min="11776" max="11776" width="51" style="606" customWidth="1"/>
    <col min="11777" max="11777" width="12.42578125" style="606" customWidth="1"/>
    <col min="11778" max="11778" width="12.85546875" style="606" customWidth="1"/>
    <col min="11779" max="11779" width="11.28515625" style="606" customWidth="1"/>
    <col min="11780" max="12031" width="8.85546875" style="606"/>
    <col min="12032" max="12032" width="51" style="606" customWidth="1"/>
    <col min="12033" max="12033" width="12.42578125" style="606" customWidth="1"/>
    <col min="12034" max="12034" width="12.85546875" style="606" customWidth="1"/>
    <col min="12035" max="12035" width="11.28515625" style="606" customWidth="1"/>
    <col min="12036" max="12287" width="8.85546875" style="606"/>
    <col min="12288" max="12288" width="51" style="606" customWidth="1"/>
    <col min="12289" max="12289" width="12.42578125" style="606" customWidth="1"/>
    <col min="12290" max="12290" width="12.85546875" style="606" customWidth="1"/>
    <col min="12291" max="12291" width="11.28515625" style="606" customWidth="1"/>
    <col min="12292" max="12543" width="8.85546875" style="606"/>
    <col min="12544" max="12544" width="51" style="606" customWidth="1"/>
    <col min="12545" max="12545" width="12.42578125" style="606" customWidth="1"/>
    <col min="12546" max="12546" width="12.85546875" style="606" customWidth="1"/>
    <col min="12547" max="12547" width="11.28515625" style="606" customWidth="1"/>
    <col min="12548" max="12799" width="8.85546875" style="606"/>
    <col min="12800" max="12800" width="51" style="606" customWidth="1"/>
    <col min="12801" max="12801" width="12.42578125" style="606" customWidth="1"/>
    <col min="12802" max="12802" width="12.85546875" style="606" customWidth="1"/>
    <col min="12803" max="12803" width="11.28515625" style="606" customWidth="1"/>
    <col min="12804" max="13055" width="8.85546875" style="606"/>
    <col min="13056" max="13056" width="51" style="606" customWidth="1"/>
    <col min="13057" max="13057" width="12.42578125" style="606" customWidth="1"/>
    <col min="13058" max="13058" width="12.85546875" style="606" customWidth="1"/>
    <col min="13059" max="13059" width="11.28515625" style="606" customWidth="1"/>
    <col min="13060" max="13311" width="8.85546875" style="606"/>
    <col min="13312" max="13312" width="51" style="606" customWidth="1"/>
    <col min="13313" max="13313" width="12.42578125" style="606" customWidth="1"/>
    <col min="13314" max="13314" width="12.85546875" style="606" customWidth="1"/>
    <col min="13315" max="13315" width="11.28515625" style="606" customWidth="1"/>
    <col min="13316" max="13567" width="8.85546875" style="606"/>
    <col min="13568" max="13568" width="51" style="606" customWidth="1"/>
    <col min="13569" max="13569" width="12.42578125" style="606" customWidth="1"/>
    <col min="13570" max="13570" width="12.85546875" style="606" customWidth="1"/>
    <col min="13571" max="13571" width="11.28515625" style="606" customWidth="1"/>
    <col min="13572" max="13823" width="8.85546875" style="606"/>
    <col min="13824" max="13824" width="51" style="606" customWidth="1"/>
    <col min="13825" max="13825" width="12.42578125" style="606" customWidth="1"/>
    <col min="13826" max="13826" width="12.85546875" style="606" customWidth="1"/>
    <col min="13827" max="13827" width="11.28515625" style="606" customWidth="1"/>
    <col min="13828" max="14079" width="8.85546875" style="606"/>
    <col min="14080" max="14080" width="51" style="606" customWidth="1"/>
    <col min="14081" max="14081" width="12.42578125" style="606" customWidth="1"/>
    <col min="14082" max="14082" width="12.85546875" style="606" customWidth="1"/>
    <col min="14083" max="14083" width="11.28515625" style="606" customWidth="1"/>
    <col min="14084" max="14335" width="8.85546875" style="606"/>
    <col min="14336" max="14336" width="51" style="606" customWidth="1"/>
    <col min="14337" max="14337" width="12.42578125" style="606" customWidth="1"/>
    <col min="14338" max="14338" width="12.85546875" style="606" customWidth="1"/>
    <col min="14339" max="14339" width="11.28515625" style="606" customWidth="1"/>
    <col min="14340" max="14591" width="8.85546875" style="606"/>
    <col min="14592" max="14592" width="51" style="606" customWidth="1"/>
    <col min="14593" max="14593" width="12.42578125" style="606" customWidth="1"/>
    <col min="14594" max="14594" width="12.85546875" style="606" customWidth="1"/>
    <col min="14595" max="14595" width="11.28515625" style="606" customWidth="1"/>
    <col min="14596" max="14847" width="8.85546875" style="606"/>
    <col min="14848" max="14848" width="51" style="606" customWidth="1"/>
    <col min="14849" max="14849" width="12.42578125" style="606" customWidth="1"/>
    <col min="14850" max="14850" width="12.85546875" style="606" customWidth="1"/>
    <col min="14851" max="14851" width="11.28515625" style="606" customWidth="1"/>
    <col min="14852" max="15103" width="8.85546875" style="606"/>
    <col min="15104" max="15104" width="51" style="606" customWidth="1"/>
    <col min="15105" max="15105" width="12.42578125" style="606" customWidth="1"/>
    <col min="15106" max="15106" width="12.85546875" style="606" customWidth="1"/>
    <col min="15107" max="15107" width="11.28515625" style="606" customWidth="1"/>
    <col min="15108" max="15359" width="8.85546875" style="606"/>
    <col min="15360" max="15360" width="51" style="606" customWidth="1"/>
    <col min="15361" max="15361" width="12.42578125" style="606" customWidth="1"/>
    <col min="15362" max="15362" width="12.85546875" style="606" customWidth="1"/>
    <col min="15363" max="15363" width="11.28515625" style="606" customWidth="1"/>
    <col min="15364" max="15615" width="8.85546875" style="606"/>
    <col min="15616" max="15616" width="51" style="606" customWidth="1"/>
    <col min="15617" max="15617" width="12.42578125" style="606" customWidth="1"/>
    <col min="15618" max="15618" width="12.85546875" style="606" customWidth="1"/>
    <col min="15619" max="15619" width="11.28515625" style="606" customWidth="1"/>
    <col min="15620" max="15871" width="8.85546875" style="606"/>
    <col min="15872" max="15872" width="51" style="606" customWidth="1"/>
    <col min="15873" max="15873" width="12.42578125" style="606" customWidth="1"/>
    <col min="15874" max="15874" width="12.85546875" style="606" customWidth="1"/>
    <col min="15875" max="15875" width="11.28515625" style="606" customWidth="1"/>
    <col min="15876" max="16127" width="8.85546875" style="606"/>
    <col min="16128" max="16128" width="51" style="606" customWidth="1"/>
    <col min="16129" max="16129" width="12.42578125" style="606" customWidth="1"/>
    <col min="16130" max="16130" width="12.85546875" style="606" customWidth="1"/>
    <col min="16131" max="16131" width="11.28515625" style="606" customWidth="1"/>
    <col min="16132" max="16384" width="8.85546875" style="606"/>
  </cols>
  <sheetData>
    <row r="1" spans="1:8" ht="20.100000000000001" customHeight="1">
      <c r="A1" s="574" t="s">
        <v>500</v>
      </c>
      <c r="B1" s="605"/>
      <c r="C1" s="606"/>
      <c r="F1" s="576"/>
      <c r="G1" s="605"/>
      <c r="H1" s="605"/>
    </row>
    <row r="2" spans="1:8" ht="20.100000000000001" customHeight="1">
      <c r="A2" s="607"/>
      <c r="B2" s="607"/>
      <c r="C2" s="608"/>
      <c r="F2" s="576"/>
      <c r="G2" s="605"/>
      <c r="H2" s="605"/>
    </row>
    <row r="3" spans="1:8" ht="20.100000000000001" customHeight="1">
      <c r="A3" s="609"/>
      <c r="B3" s="610"/>
      <c r="C3" s="611"/>
      <c r="D3" s="612" t="s">
        <v>161</v>
      </c>
      <c r="F3" s="576"/>
    </row>
    <row r="4" spans="1:8" ht="20.100000000000001" customHeight="1">
      <c r="A4" s="582"/>
      <c r="B4" s="978" t="s">
        <v>491</v>
      </c>
      <c r="C4" s="978"/>
      <c r="D4" s="583" t="s">
        <v>326</v>
      </c>
      <c r="F4" s="576"/>
    </row>
    <row r="5" spans="1:8" ht="20.100000000000001" customHeight="1">
      <c r="A5" s="584"/>
      <c r="B5" s="585" t="s">
        <v>126</v>
      </c>
      <c r="C5" s="585" t="s">
        <v>125</v>
      </c>
      <c r="D5" s="586" t="s">
        <v>492</v>
      </c>
      <c r="F5" s="587"/>
    </row>
    <row r="6" spans="1:8" ht="20.100000000000001" customHeight="1">
      <c r="A6" s="584"/>
      <c r="B6" s="588" t="s">
        <v>361</v>
      </c>
      <c r="C6" s="588" t="s">
        <v>158</v>
      </c>
      <c r="D6" s="589" t="s">
        <v>168</v>
      </c>
      <c r="F6" s="587"/>
    </row>
    <row r="7" spans="1:8" ht="20.100000000000001" customHeight="1">
      <c r="A7" s="584"/>
      <c r="B7" s="613"/>
      <c r="C7" s="613"/>
      <c r="F7" s="590"/>
    </row>
    <row r="8" spans="1:8" s="617" customFormat="1" ht="20.100000000000001" customHeight="1">
      <c r="A8" s="614" t="s">
        <v>501</v>
      </c>
      <c r="B8" s="615">
        <v>109.17418881121606</v>
      </c>
      <c r="C8" s="615">
        <v>100.16800315668364</v>
      </c>
      <c r="D8" s="616">
        <v>111.24212624068026</v>
      </c>
      <c r="F8" s="590"/>
    </row>
    <row r="9" spans="1:8" ht="20.100000000000001" customHeight="1">
      <c r="A9" s="618" t="s">
        <v>502</v>
      </c>
      <c r="B9" s="615">
        <v>102.39529620462238</v>
      </c>
      <c r="C9" s="615">
        <v>99.463777679954489</v>
      </c>
      <c r="D9" s="616">
        <v>105.06056642323496</v>
      </c>
      <c r="F9" s="590"/>
    </row>
    <row r="10" spans="1:8" ht="20.100000000000001" customHeight="1">
      <c r="A10" s="594" t="s">
        <v>503</v>
      </c>
      <c r="B10" s="619">
        <v>116.95452437319329</v>
      </c>
      <c r="C10" s="619">
        <v>91.553376347486846</v>
      </c>
      <c r="D10" s="620">
        <v>122.61834642488103</v>
      </c>
      <c r="F10" s="590"/>
    </row>
    <row r="11" spans="1:8" ht="20.100000000000001" customHeight="1">
      <c r="A11" s="594" t="s">
        <v>504</v>
      </c>
      <c r="B11" s="619">
        <v>101.7344464298782</v>
      </c>
      <c r="C11" s="619">
        <v>99.821843924460566</v>
      </c>
      <c r="D11" s="620">
        <v>104.26452974646881</v>
      </c>
      <c r="F11" s="590"/>
    </row>
    <row r="12" spans="1:8" ht="20.100000000000001" customHeight="1">
      <c r="A12" s="618" t="s">
        <v>505</v>
      </c>
      <c r="B12" s="615">
        <v>108.36956045878605</v>
      </c>
      <c r="C12" s="615">
        <v>102.4266211541173</v>
      </c>
      <c r="D12" s="616">
        <v>108.46481205059067</v>
      </c>
      <c r="F12" s="590"/>
    </row>
    <row r="13" spans="1:8" ht="20.100000000000001" customHeight="1">
      <c r="A13" s="594" t="s">
        <v>506</v>
      </c>
      <c r="B13" s="619">
        <v>111.69004582854856</v>
      </c>
      <c r="C13" s="619">
        <v>103.38442633745186</v>
      </c>
      <c r="D13" s="620">
        <v>110.95878796118065</v>
      </c>
      <c r="F13" s="590"/>
    </row>
    <row r="14" spans="1:8" ht="20.100000000000001" customHeight="1">
      <c r="A14" s="594" t="s">
        <v>507</v>
      </c>
      <c r="B14" s="619">
        <v>103.14111953318152</v>
      </c>
      <c r="C14" s="619">
        <v>100.63161015580164</v>
      </c>
      <c r="D14" s="620">
        <v>104.82221991240466</v>
      </c>
      <c r="F14" s="590"/>
    </row>
    <row r="15" spans="1:8" ht="20.100000000000001" customHeight="1">
      <c r="A15" s="591" t="s">
        <v>508</v>
      </c>
      <c r="B15" s="615">
        <v>146.80153266005175</v>
      </c>
      <c r="C15" s="615">
        <v>101.0525855853258</v>
      </c>
      <c r="D15" s="616">
        <v>155.04228365839839</v>
      </c>
      <c r="F15" s="590"/>
      <c r="G15" s="621"/>
    </row>
    <row r="16" spans="1:8" ht="30" customHeight="1">
      <c r="A16" s="622" t="s">
        <v>509</v>
      </c>
      <c r="B16" s="615">
        <v>99.417515536505491</v>
      </c>
      <c r="C16" s="615">
        <v>99.667364954220588</v>
      </c>
      <c r="D16" s="616">
        <v>99.855784871496795</v>
      </c>
      <c r="F16" s="599"/>
      <c r="G16" s="623"/>
    </row>
    <row r="17" spans="1:6" ht="20.100000000000001" customHeight="1">
      <c r="A17" s="624" t="s">
        <v>510</v>
      </c>
      <c r="B17" s="619"/>
      <c r="C17" s="619"/>
      <c r="D17" s="620"/>
      <c r="F17" s="602"/>
    </row>
    <row r="18" spans="1:6" ht="20.100000000000001" customHeight="1">
      <c r="A18" s="594" t="s">
        <v>511</v>
      </c>
      <c r="B18" s="619">
        <v>99.241480882113976</v>
      </c>
      <c r="C18" s="619">
        <v>99.640343241396309</v>
      </c>
      <c r="D18" s="620">
        <v>99.712480833553613</v>
      </c>
      <c r="F18" s="602"/>
    </row>
    <row r="19" spans="1:6" ht="20.100000000000001" customHeight="1">
      <c r="A19" s="594" t="s">
        <v>512</v>
      </c>
      <c r="B19" s="619">
        <v>105.43081497042388</v>
      </c>
      <c r="C19" s="619">
        <v>102.64165330635247</v>
      </c>
      <c r="D19" s="620">
        <v>104.5684898505978</v>
      </c>
      <c r="F19" s="602"/>
    </row>
    <row r="20" spans="1:6" ht="20.100000000000001" customHeight="1">
      <c r="A20" s="625" t="s">
        <v>513</v>
      </c>
      <c r="B20" s="615">
        <v>101.87508960484183</v>
      </c>
      <c r="C20" s="615">
        <v>100.12348799785747</v>
      </c>
      <c r="D20" s="616">
        <v>101.98253381015216</v>
      </c>
      <c r="F20" s="602"/>
    </row>
    <row r="21" spans="1:6" ht="20.100000000000001" customHeight="1">
      <c r="A21" s="626"/>
      <c r="B21" s="619"/>
      <c r="C21" s="619"/>
      <c r="F21" s="602"/>
    </row>
    <row r="22" spans="1:6" ht="20.100000000000001" customHeight="1">
      <c r="A22" s="626"/>
      <c r="B22" s="619"/>
      <c r="C22" s="619"/>
      <c r="F22" s="602"/>
    </row>
    <row r="23" spans="1:6" ht="20.100000000000001" customHeight="1">
      <c r="A23" s="626"/>
      <c r="B23" s="619"/>
      <c r="C23" s="619"/>
      <c r="F23" s="602"/>
    </row>
    <row r="24" spans="1:6" ht="20.100000000000001" customHeight="1">
      <c r="A24" s="626"/>
      <c r="B24" s="619"/>
      <c r="C24" s="619"/>
      <c r="F24" s="590"/>
    </row>
    <row r="25" spans="1:6" ht="20.100000000000001" customHeight="1">
      <c r="A25" s="626"/>
      <c r="B25" s="619"/>
      <c r="C25" s="619"/>
      <c r="F25" s="590"/>
    </row>
    <row r="26" spans="1:6" ht="20.100000000000001" customHeight="1">
      <c r="A26" s="627"/>
      <c r="B26" s="628"/>
      <c r="C26" s="628"/>
      <c r="F26" s="590"/>
    </row>
    <row r="27" spans="1:6" ht="20.100000000000001" customHeight="1">
      <c r="A27" s="627"/>
      <c r="B27" s="628"/>
      <c r="C27" s="628"/>
      <c r="F27" s="590"/>
    </row>
    <row r="28" spans="1:6" ht="20.100000000000001" customHeight="1">
      <c r="A28" s="627"/>
      <c r="B28" s="628"/>
      <c r="C28" s="628"/>
      <c r="F28" s="590"/>
    </row>
    <row r="29" spans="1:6" ht="20.100000000000001" customHeight="1">
      <c r="A29" s="627"/>
      <c r="B29" s="628"/>
      <c r="C29" s="628"/>
      <c r="F29" s="590"/>
    </row>
    <row r="30" spans="1:6" ht="20.100000000000001" customHeight="1">
      <c r="A30" s="627"/>
      <c r="B30" s="628"/>
      <c r="C30" s="628"/>
      <c r="F30" s="590"/>
    </row>
    <row r="31" spans="1:6" ht="20.100000000000001" customHeight="1">
      <c r="A31" s="629"/>
      <c r="B31" s="611"/>
      <c r="C31" s="611"/>
      <c r="F31" s="590"/>
    </row>
    <row r="32" spans="1:6" ht="20.100000000000001" customHeight="1">
      <c r="A32" s="629"/>
      <c r="B32" s="611"/>
      <c r="C32" s="611"/>
      <c r="F32" s="590"/>
    </row>
    <row r="33" spans="1:6" ht="20.100000000000001" customHeight="1">
      <c r="A33" s="629"/>
      <c r="B33" s="611"/>
      <c r="C33" s="611"/>
      <c r="F33" s="590"/>
    </row>
    <row r="34" spans="1:6" ht="20.100000000000001" customHeight="1">
      <c r="A34" s="629"/>
      <c r="B34" s="611"/>
      <c r="C34" s="611"/>
      <c r="F34" s="590"/>
    </row>
    <row r="35" spans="1:6" ht="20.100000000000001" customHeight="1">
      <c r="A35" s="629"/>
      <c r="B35" s="611"/>
      <c r="C35" s="611"/>
      <c r="F35" s="590"/>
    </row>
    <row r="36" spans="1:6" ht="20.100000000000001" customHeight="1">
      <c r="A36" s="629"/>
      <c r="B36" s="611"/>
      <c r="C36" s="611"/>
      <c r="F36" s="590"/>
    </row>
    <row r="37" spans="1:6" ht="20.100000000000001" customHeight="1">
      <c r="A37" s="629"/>
      <c r="B37" s="611"/>
      <c r="C37" s="611"/>
      <c r="F37" s="590"/>
    </row>
    <row r="38" spans="1:6" ht="20.100000000000001" customHeight="1">
      <c r="A38" s="629"/>
      <c r="B38" s="611"/>
      <c r="C38" s="611"/>
      <c r="F38" s="590"/>
    </row>
    <row r="39" spans="1:6" ht="20.100000000000001" customHeight="1">
      <c r="A39" s="629"/>
      <c r="B39" s="611"/>
      <c r="C39" s="611"/>
      <c r="F39" s="590"/>
    </row>
    <row r="40" spans="1:6" ht="20.100000000000001" customHeight="1">
      <c r="A40" s="629"/>
      <c r="B40" s="611"/>
      <c r="C40" s="611"/>
      <c r="F40" s="590"/>
    </row>
    <row r="41" spans="1:6" ht="20.100000000000001" customHeight="1">
      <c r="A41" s="629"/>
      <c r="B41" s="611"/>
      <c r="C41" s="611"/>
      <c r="F41" s="590"/>
    </row>
    <row r="42" spans="1:6" ht="20.100000000000001" customHeight="1">
      <c r="A42" s="629"/>
      <c r="B42" s="611"/>
      <c r="C42" s="611"/>
      <c r="F42" s="590"/>
    </row>
    <row r="43" spans="1:6" ht="20.100000000000001" customHeight="1">
      <c r="A43" s="629"/>
      <c r="F43" s="590"/>
    </row>
    <row r="44" spans="1:6" ht="20.100000000000001" customHeight="1">
      <c r="A44" s="629"/>
      <c r="F44" s="590"/>
    </row>
    <row r="45" spans="1:6" ht="20.100000000000001" customHeight="1">
      <c r="A45" s="629"/>
      <c r="F45" s="590"/>
    </row>
    <row r="46" spans="1:6" ht="20.100000000000001" customHeight="1">
      <c r="A46" s="629"/>
      <c r="F46" s="590"/>
    </row>
    <row r="47" spans="1:6" ht="20.100000000000001" customHeight="1">
      <c r="A47" s="629"/>
      <c r="F47" s="590"/>
    </row>
    <row r="48" spans="1:6" ht="20.100000000000001" customHeight="1">
      <c r="A48" s="629"/>
      <c r="F48" s="590"/>
    </row>
    <row r="49" spans="1:6" ht="20.100000000000001" customHeight="1">
      <c r="A49" s="590"/>
      <c r="D49" s="590"/>
      <c r="E49" s="590"/>
      <c r="F49" s="590"/>
    </row>
    <row r="50" spans="1:6" ht="20.100000000000001" customHeight="1">
      <c r="A50" s="590"/>
      <c r="D50" s="590"/>
      <c r="E50" s="590"/>
      <c r="F50" s="590"/>
    </row>
    <row r="51" spans="1:6" ht="20.100000000000001" customHeight="1">
      <c r="A51" s="590"/>
      <c r="D51" s="590"/>
      <c r="E51" s="590"/>
      <c r="F51" s="590"/>
    </row>
    <row r="52" spans="1:6" ht="20.100000000000001" customHeight="1">
      <c r="A52" s="590"/>
      <c r="D52" s="590"/>
      <c r="E52" s="590"/>
      <c r="F52" s="590"/>
    </row>
    <row r="53" spans="1:6" ht="20.100000000000001" customHeight="1">
      <c r="A53" s="590"/>
      <c r="D53" s="590"/>
      <c r="E53" s="590"/>
      <c r="F53" s="590"/>
    </row>
    <row r="54" spans="1:6" ht="20.100000000000001" customHeight="1">
      <c r="A54" s="590"/>
      <c r="D54" s="590"/>
      <c r="E54" s="590"/>
      <c r="F54" s="590"/>
    </row>
    <row r="55" spans="1:6" ht="20.100000000000001" customHeight="1">
      <c r="A55" s="590"/>
      <c r="D55" s="590"/>
      <c r="E55" s="590"/>
      <c r="F55" s="590"/>
    </row>
    <row r="56" spans="1:6" ht="20.100000000000001" customHeight="1">
      <c r="A56" s="590"/>
      <c r="D56" s="590"/>
      <c r="E56" s="590"/>
      <c r="F56" s="590"/>
    </row>
    <row r="57" spans="1:6" ht="20.100000000000001" customHeight="1">
      <c r="A57" s="590"/>
      <c r="D57" s="590"/>
      <c r="E57" s="590"/>
      <c r="F57" s="590"/>
    </row>
    <row r="58" spans="1:6" ht="20.100000000000001" customHeight="1">
      <c r="A58" s="590"/>
      <c r="D58" s="590"/>
      <c r="E58" s="590"/>
      <c r="F58" s="590"/>
    </row>
    <row r="59" spans="1:6" ht="25.15" customHeight="1">
      <c r="A59" s="590"/>
      <c r="D59" s="590"/>
      <c r="E59" s="590"/>
      <c r="F59" s="590"/>
    </row>
    <row r="60" spans="1:6" ht="25.15" customHeight="1">
      <c r="A60" s="590"/>
      <c r="D60" s="590"/>
      <c r="E60" s="590"/>
      <c r="F60" s="590"/>
    </row>
    <row r="61" spans="1:6" ht="25.15" customHeight="1">
      <c r="A61" s="590"/>
      <c r="D61" s="590"/>
      <c r="E61" s="590"/>
      <c r="F61" s="590"/>
    </row>
    <row r="62" spans="1:6" ht="25.15" customHeight="1">
      <c r="A62" s="590"/>
      <c r="D62" s="590"/>
      <c r="E62" s="590"/>
      <c r="F62" s="590"/>
    </row>
    <row r="63" spans="1:6" ht="25.15" customHeight="1">
      <c r="A63" s="590"/>
      <c r="D63" s="590"/>
      <c r="E63" s="590"/>
      <c r="F63" s="590"/>
    </row>
    <row r="64" spans="1:6" ht="25.15" customHeight="1">
      <c r="A64" s="590"/>
      <c r="D64" s="590"/>
      <c r="E64" s="590"/>
      <c r="F64" s="590"/>
    </row>
    <row r="65" spans="1:6" ht="25.15" customHeight="1">
      <c r="A65" s="590"/>
      <c r="D65" s="590"/>
      <c r="E65" s="590"/>
      <c r="F65" s="590"/>
    </row>
    <row r="66" spans="1:6" ht="25.15" customHeight="1">
      <c r="A66" s="590"/>
      <c r="D66" s="590"/>
      <c r="E66" s="590"/>
      <c r="F66" s="590"/>
    </row>
    <row r="67" spans="1:6" ht="25.15" customHeight="1">
      <c r="A67" s="590"/>
      <c r="D67" s="590"/>
      <c r="E67" s="590"/>
      <c r="F67" s="590"/>
    </row>
    <row r="68" spans="1:6" ht="25.15" customHeight="1">
      <c r="A68" s="590"/>
      <c r="D68" s="590"/>
      <c r="E68" s="590"/>
      <c r="F68" s="590"/>
    </row>
    <row r="69" spans="1:6" ht="25.15" customHeight="1">
      <c r="A69" s="590"/>
      <c r="D69" s="590"/>
      <c r="E69" s="590"/>
      <c r="F69" s="590"/>
    </row>
    <row r="70" spans="1:6" ht="25.15" customHeight="1">
      <c r="A70" s="590"/>
      <c r="D70" s="590"/>
      <c r="E70" s="590"/>
      <c r="F70" s="590"/>
    </row>
    <row r="71" spans="1:6" ht="25.15" customHeight="1">
      <c r="A71" s="590"/>
      <c r="D71" s="590"/>
      <c r="E71" s="590"/>
      <c r="F71" s="590"/>
    </row>
    <row r="72" spans="1:6" ht="25.15" customHeight="1">
      <c r="A72" s="590"/>
      <c r="D72" s="590"/>
      <c r="E72" s="590"/>
      <c r="F72" s="590"/>
    </row>
    <row r="73" spans="1:6" ht="25.15" customHeight="1">
      <c r="A73" s="590"/>
      <c r="D73" s="590"/>
      <c r="E73" s="590"/>
      <c r="F73" s="590"/>
    </row>
    <row r="74" spans="1:6" ht="25.15" customHeight="1">
      <c r="A74" s="590"/>
      <c r="D74" s="590"/>
      <c r="E74" s="590"/>
      <c r="F74" s="590"/>
    </row>
    <row r="75" spans="1:6" ht="25.15" customHeight="1">
      <c r="A75" s="590"/>
      <c r="D75" s="590"/>
      <c r="E75" s="590"/>
      <c r="F75" s="590"/>
    </row>
    <row r="76" spans="1:6" ht="25.15" customHeight="1">
      <c r="A76" s="590"/>
      <c r="D76" s="590"/>
      <c r="E76" s="590"/>
      <c r="F76" s="590"/>
    </row>
    <row r="77" spans="1:6" ht="25.15" customHeight="1">
      <c r="A77" s="590"/>
      <c r="D77" s="590"/>
      <c r="E77" s="590"/>
      <c r="F77" s="590"/>
    </row>
    <row r="78" spans="1:6" ht="25.15" customHeight="1">
      <c r="A78" s="590"/>
      <c r="D78" s="590"/>
      <c r="E78" s="590"/>
      <c r="F78" s="590"/>
    </row>
    <row r="79" spans="1:6" ht="25.15" customHeight="1">
      <c r="A79" s="590"/>
      <c r="D79" s="590"/>
      <c r="E79" s="590"/>
      <c r="F79" s="590"/>
    </row>
    <row r="80" spans="1:6" ht="25.15" customHeight="1">
      <c r="A80" s="590"/>
      <c r="D80" s="590"/>
      <c r="E80" s="590"/>
      <c r="F80" s="590"/>
    </row>
    <row r="81" spans="1:6" ht="25.15" customHeight="1">
      <c r="A81" s="590"/>
      <c r="D81" s="590"/>
      <c r="E81" s="590"/>
      <c r="F81" s="590"/>
    </row>
    <row r="82" spans="1:6" ht="25.15" customHeight="1">
      <c r="A82" s="590"/>
      <c r="D82" s="590"/>
      <c r="E82" s="590"/>
      <c r="F82" s="590"/>
    </row>
    <row r="83" spans="1:6" ht="25.15" customHeight="1">
      <c r="A83" s="590"/>
      <c r="D83" s="590"/>
      <c r="E83" s="590"/>
      <c r="F83" s="590"/>
    </row>
    <row r="84" spans="1:6" ht="25.15" customHeight="1">
      <c r="A84" s="590"/>
      <c r="D84" s="590"/>
      <c r="E84" s="590"/>
      <c r="F84" s="590"/>
    </row>
    <row r="85" spans="1:6" ht="25.15" customHeight="1">
      <c r="A85" s="590"/>
      <c r="D85" s="590"/>
      <c r="E85" s="590"/>
      <c r="F85" s="590"/>
    </row>
    <row r="86" spans="1:6" ht="25.15" customHeight="1">
      <c r="A86" s="590"/>
      <c r="D86" s="590"/>
      <c r="E86" s="590"/>
      <c r="F86" s="590"/>
    </row>
    <row r="87" spans="1:6" ht="25.15" customHeight="1">
      <c r="A87" s="590"/>
      <c r="D87" s="590"/>
      <c r="E87" s="590"/>
      <c r="F87" s="590"/>
    </row>
    <row r="88" spans="1:6" ht="25.15" customHeight="1">
      <c r="A88" s="590"/>
      <c r="D88" s="590"/>
      <c r="E88" s="590"/>
      <c r="F88" s="590"/>
    </row>
    <row r="89" spans="1:6" ht="25.15" customHeight="1">
      <c r="A89" s="590"/>
      <c r="D89" s="590"/>
      <c r="E89" s="590"/>
      <c r="F89" s="590"/>
    </row>
    <row r="90" spans="1:6" ht="25.15" customHeight="1">
      <c r="A90" s="590"/>
      <c r="D90" s="590"/>
      <c r="E90" s="590"/>
      <c r="F90" s="590"/>
    </row>
    <row r="91" spans="1:6" ht="25.15" customHeight="1">
      <c r="A91" s="590"/>
      <c r="D91" s="590"/>
      <c r="E91" s="590"/>
      <c r="F91" s="590"/>
    </row>
    <row r="92" spans="1:6" ht="25.15" customHeight="1">
      <c r="A92" s="590"/>
      <c r="D92" s="590"/>
      <c r="E92" s="590"/>
      <c r="F92" s="590"/>
    </row>
    <row r="93" spans="1:6" ht="25.15" customHeight="1">
      <c r="A93" s="590"/>
      <c r="D93" s="590"/>
      <c r="E93" s="590"/>
      <c r="F93" s="590"/>
    </row>
    <row r="94" spans="1:6" ht="25.15" customHeight="1">
      <c r="A94" s="590"/>
      <c r="D94" s="590"/>
      <c r="E94" s="590"/>
      <c r="F94" s="590"/>
    </row>
    <row r="95" spans="1:6" ht="25.15" customHeight="1">
      <c r="A95" s="590"/>
      <c r="D95" s="590"/>
      <c r="E95" s="590"/>
      <c r="F95" s="590"/>
    </row>
    <row r="96" spans="1:6" ht="25.15" customHeight="1">
      <c r="A96" s="590"/>
      <c r="D96" s="590"/>
      <c r="E96" s="590"/>
      <c r="F96" s="590"/>
    </row>
    <row r="97" spans="1:6" ht="25.15" customHeight="1">
      <c r="A97" s="590"/>
      <c r="D97" s="590"/>
      <c r="E97" s="590"/>
      <c r="F97" s="590"/>
    </row>
    <row r="98" spans="1:6" ht="25.15" customHeight="1">
      <c r="A98" s="590"/>
      <c r="D98" s="590"/>
      <c r="E98" s="590"/>
      <c r="F98" s="590"/>
    </row>
    <row r="99" spans="1:6" ht="25.15" customHeight="1">
      <c r="A99" s="590"/>
      <c r="D99" s="590"/>
      <c r="E99" s="590"/>
      <c r="F99" s="590"/>
    </row>
    <row r="100" spans="1:6" ht="25.15" customHeight="1">
      <c r="A100" s="590"/>
      <c r="D100" s="590"/>
      <c r="E100" s="590"/>
      <c r="F100" s="590"/>
    </row>
    <row r="101" spans="1:6" ht="25.15" customHeight="1">
      <c r="A101" s="590"/>
      <c r="D101" s="590"/>
      <c r="E101" s="590"/>
      <c r="F101" s="590"/>
    </row>
    <row r="102" spans="1:6" ht="25.15" customHeight="1">
      <c r="A102" s="590"/>
      <c r="D102" s="590"/>
      <c r="E102" s="590"/>
      <c r="F102" s="590"/>
    </row>
    <row r="103" spans="1:6" ht="25.15" customHeight="1">
      <c r="A103" s="590"/>
      <c r="D103" s="590"/>
      <c r="E103" s="590"/>
      <c r="F103" s="590"/>
    </row>
    <row r="104" spans="1:6" ht="25.15" customHeight="1">
      <c r="A104" s="590"/>
      <c r="D104" s="590"/>
      <c r="E104" s="590"/>
      <c r="F104" s="590"/>
    </row>
    <row r="105" spans="1:6" ht="25.15" customHeight="1">
      <c r="A105" s="590"/>
      <c r="D105" s="590"/>
      <c r="E105" s="590"/>
      <c r="F105" s="590"/>
    </row>
    <row r="106" spans="1:6" ht="25.15" customHeight="1">
      <c r="A106" s="590"/>
      <c r="D106" s="590"/>
      <c r="E106" s="590"/>
      <c r="F106" s="590"/>
    </row>
    <row r="107" spans="1:6" ht="25.15" customHeight="1">
      <c r="A107" s="590"/>
      <c r="D107" s="590"/>
      <c r="E107" s="590"/>
      <c r="F107" s="590"/>
    </row>
    <row r="108" spans="1:6" ht="25.15" customHeight="1">
      <c r="A108" s="590"/>
      <c r="D108" s="590"/>
      <c r="E108" s="590"/>
      <c r="F108" s="590"/>
    </row>
    <row r="109" spans="1:6" ht="25.15" customHeight="1">
      <c r="A109" s="590"/>
      <c r="D109" s="590"/>
      <c r="E109" s="590"/>
      <c r="F109" s="590"/>
    </row>
    <row r="110" spans="1:6" ht="25.15" customHeight="1">
      <c r="A110" s="590"/>
      <c r="D110" s="590"/>
      <c r="E110" s="590"/>
      <c r="F110" s="590"/>
    </row>
    <row r="111" spans="1:6" ht="25.15" customHeight="1">
      <c r="A111" s="590"/>
      <c r="D111" s="590"/>
      <c r="E111" s="590"/>
      <c r="F111" s="590"/>
    </row>
    <row r="112" spans="1:6" ht="25.15" customHeight="1">
      <c r="A112" s="590"/>
      <c r="D112" s="590"/>
      <c r="E112" s="590"/>
      <c r="F112" s="590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1" sqref="J11"/>
    </sheetView>
  </sheetViews>
  <sheetFormatPr defaultColWidth="9.28515625" defaultRowHeight="25.15" customHeight="1"/>
  <cols>
    <col min="1" max="1" width="51.140625" style="606" customWidth="1"/>
    <col min="2" max="2" width="11" style="590" customWidth="1"/>
    <col min="3" max="3" width="11.28515625" style="590" customWidth="1"/>
    <col min="4" max="4" width="16.140625" style="606" customWidth="1"/>
    <col min="5" max="16384" width="9.28515625" style="606"/>
  </cols>
  <sheetData>
    <row r="1" spans="1:8" ht="20.100000000000001" customHeight="1">
      <c r="A1" s="574" t="s">
        <v>514</v>
      </c>
      <c r="B1" s="605"/>
      <c r="C1" s="606"/>
      <c r="F1" s="576"/>
      <c r="G1" s="605"/>
      <c r="H1" s="605"/>
    </row>
    <row r="2" spans="1:8" ht="20.100000000000001" customHeight="1">
      <c r="A2" s="607"/>
      <c r="B2" s="607"/>
      <c r="C2" s="608"/>
      <c r="F2" s="576"/>
      <c r="G2" s="605"/>
      <c r="H2" s="605"/>
    </row>
    <row r="3" spans="1:8" ht="20.100000000000001" customHeight="1">
      <c r="A3" s="609"/>
      <c r="B3" s="610"/>
      <c r="C3" s="611"/>
      <c r="D3" s="612" t="s">
        <v>161</v>
      </c>
      <c r="F3" s="576"/>
    </row>
    <row r="4" spans="1:8" ht="20.100000000000001" customHeight="1">
      <c r="A4" s="582"/>
      <c r="B4" s="978" t="s">
        <v>491</v>
      </c>
      <c r="C4" s="978"/>
      <c r="D4" s="583" t="s">
        <v>326</v>
      </c>
      <c r="F4" s="576"/>
    </row>
    <row r="5" spans="1:8" ht="20.100000000000001" customHeight="1">
      <c r="A5" s="584"/>
      <c r="B5" s="585" t="s">
        <v>126</v>
      </c>
      <c r="C5" s="585" t="s">
        <v>125</v>
      </c>
      <c r="D5" s="586" t="s">
        <v>492</v>
      </c>
      <c r="F5" s="587"/>
    </row>
    <row r="6" spans="1:8" ht="20.100000000000001" customHeight="1">
      <c r="A6" s="584"/>
      <c r="B6" s="588" t="s">
        <v>361</v>
      </c>
      <c r="C6" s="588" t="s">
        <v>158</v>
      </c>
      <c r="D6" s="589" t="s">
        <v>168</v>
      </c>
      <c r="F6" s="587"/>
    </row>
    <row r="7" spans="1:8" ht="20.100000000000001" customHeight="1">
      <c r="A7" s="584"/>
      <c r="B7" s="613"/>
      <c r="C7" s="613"/>
      <c r="F7" s="590"/>
    </row>
    <row r="8" spans="1:8" s="617" customFormat="1" ht="20.100000000000001" customHeight="1">
      <c r="A8" s="614" t="s">
        <v>501</v>
      </c>
      <c r="B8" s="615">
        <v>98.459033707833967</v>
      </c>
      <c r="C8" s="615">
        <v>99.141299404174774</v>
      </c>
      <c r="D8" s="616">
        <v>99.979577367381808</v>
      </c>
      <c r="F8" s="590"/>
    </row>
    <row r="9" spans="1:8" ht="20.100000000000001" customHeight="1">
      <c r="A9" s="614" t="s">
        <v>515</v>
      </c>
      <c r="B9" s="619"/>
      <c r="C9" s="619"/>
      <c r="F9" s="590"/>
    </row>
    <row r="10" spans="1:8" ht="20.100000000000001" customHeight="1">
      <c r="A10" s="630" t="s">
        <v>516</v>
      </c>
      <c r="B10" s="619">
        <v>98.845265012385056</v>
      </c>
      <c r="C10" s="619">
        <v>98.147473335812975</v>
      </c>
      <c r="D10" s="620">
        <v>101.74777212442453</v>
      </c>
      <c r="F10" s="590"/>
    </row>
    <row r="11" spans="1:8" ht="20.100000000000001" customHeight="1">
      <c r="A11" s="630" t="s">
        <v>517</v>
      </c>
      <c r="B11" s="619">
        <v>98.454467447752606</v>
      </c>
      <c r="C11" s="619">
        <v>99.144615548981449</v>
      </c>
      <c r="D11" s="620">
        <v>99.89012632303124</v>
      </c>
      <c r="F11" s="590"/>
    </row>
    <row r="12" spans="1:8" ht="20.100000000000001" customHeight="1">
      <c r="A12" s="630" t="s">
        <v>518</v>
      </c>
      <c r="B12" s="619">
        <v>99.454402978750267</v>
      </c>
      <c r="C12" s="619">
        <v>98.944674872254794</v>
      </c>
      <c r="D12" s="620">
        <v>102.03113490720465</v>
      </c>
      <c r="F12" s="590"/>
    </row>
    <row r="13" spans="1:8" ht="20.100000000000001" customHeight="1">
      <c r="A13" s="614" t="s">
        <v>519</v>
      </c>
      <c r="B13" s="619"/>
      <c r="C13" s="619"/>
      <c r="F13" s="590"/>
    </row>
    <row r="14" spans="1:8" ht="20.100000000000001" customHeight="1">
      <c r="A14" s="630" t="s">
        <v>520</v>
      </c>
      <c r="B14" s="619">
        <v>102.90214489523831</v>
      </c>
      <c r="C14" s="619">
        <v>99.780996670581573</v>
      </c>
      <c r="D14" s="620">
        <v>104.75877238125605</v>
      </c>
      <c r="F14" s="590"/>
    </row>
    <row r="15" spans="1:8" ht="20.100000000000001" customHeight="1">
      <c r="A15" s="630" t="s">
        <v>521</v>
      </c>
      <c r="B15" s="619">
        <v>104.0919195162203</v>
      </c>
      <c r="C15" s="619">
        <v>99.905417261880601</v>
      </c>
      <c r="D15" s="620">
        <v>105.00483281071483</v>
      </c>
      <c r="F15" s="590"/>
    </row>
    <row r="16" spans="1:8" ht="20.100000000000001" customHeight="1">
      <c r="A16" s="630" t="s">
        <v>522</v>
      </c>
      <c r="B16" s="619">
        <v>97.395266228565916</v>
      </c>
      <c r="C16" s="619">
        <v>98.924806191971626</v>
      </c>
      <c r="D16" s="620">
        <v>98.985753995970413</v>
      </c>
      <c r="F16" s="599"/>
    </row>
    <row r="17" spans="1:6" ht="20.100000000000001" customHeight="1">
      <c r="A17" s="630" t="s">
        <v>523</v>
      </c>
      <c r="B17" s="619">
        <v>101.85818778956622</v>
      </c>
      <c r="C17" s="619">
        <v>100.86783087717714</v>
      </c>
      <c r="D17" s="620">
        <v>101.42455858867464</v>
      </c>
      <c r="F17" s="602"/>
    </row>
    <row r="18" spans="1:6" ht="20.100000000000001" customHeight="1">
      <c r="A18" s="630" t="s">
        <v>524</v>
      </c>
      <c r="B18" s="619">
        <v>106.96849150019452</v>
      </c>
      <c r="C18" s="619">
        <v>102.02688648393372</v>
      </c>
      <c r="D18" s="620">
        <v>106.36216662220122</v>
      </c>
      <c r="F18" s="602"/>
    </row>
    <row r="19" spans="1:6" ht="20.100000000000001" customHeight="1">
      <c r="A19" s="630" t="s">
        <v>525</v>
      </c>
      <c r="B19" s="619">
        <v>103.53873778517699</v>
      </c>
      <c r="C19" s="619">
        <v>100.4803084320671</v>
      </c>
      <c r="D19" s="620">
        <v>103.95338456449804</v>
      </c>
      <c r="F19" s="602"/>
    </row>
    <row r="20" spans="1:6" ht="20.100000000000001" customHeight="1">
      <c r="A20" s="630" t="s">
        <v>526</v>
      </c>
      <c r="B20" s="619">
        <v>102.08877556183992</v>
      </c>
      <c r="C20" s="619">
        <v>100.76455378244189</v>
      </c>
      <c r="D20" s="620">
        <v>101.805509242095</v>
      </c>
      <c r="F20" s="602"/>
    </row>
    <row r="21" spans="1:6" ht="20.100000000000001" customHeight="1">
      <c r="A21" s="626"/>
      <c r="B21" s="619"/>
      <c r="C21" s="619"/>
      <c r="F21" s="602"/>
    </row>
    <row r="22" spans="1:6" ht="20.100000000000001" customHeight="1">
      <c r="A22" s="626"/>
      <c r="B22" s="619"/>
      <c r="C22" s="619"/>
      <c r="F22" s="602"/>
    </row>
    <row r="23" spans="1:6" ht="20.100000000000001" customHeight="1">
      <c r="A23" s="626"/>
      <c r="B23" s="619"/>
      <c r="C23" s="619"/>
      <c r="F23" s="602"/>
    </row>
    <row r="24" spans="1:6" ht="20.100000000000001" customHeight="1">
      <c r="A24" s="626"/>
      <c r="B24" s="619"/>
      <c r="C24" s="619"/>
      <c r="F24" s="590"/>
    </row>
    <row r="25" spans="1:6" ht="20.100000000000001" customHeight="1">
      <c r="A25" s="626"/>
      <c r="B25" s="619"/>
      <c r="C25" s="619"/>
      <c r="F25" s="590"/>
    </row>
    <row r="26" spans="1:6" ht="20.100000000000001" customHeight="1">
      <c r="A26" s="627"/>
      <c r="B26" s="628"/>
      <c r="C26" s="628"/>
      <c r="F26" s="590"/>
    </row>
    <row r="27" spans="1:6" ht="20.100000000000001" customHeight="1">
      <c r="A27" s="627"/>
      <c r="B27" s="628"/>
      <c r="C27" s="628"/>
      <c r="F27" s="590"/>
    </row>
    <row r="28" spans="1:6" ht="20.100000000000001" customHeight="1">
      <c r="A28" s="627"/>
      <c r="B28" s="628"/>
      <c r="C28" s="628"/>
      <c r="F28" s="590"/>
    </row>
    <row r="29" spans="1:6" ht="20.100000000000001" customHeight="1">
      <c r="A29" s="627"/>
      <c r="B29" s="628"/>
      <c r="C29" s="628"/>
      <c r="F29" s="590"/>
    </row>
    <row r="30" spans="1:6" ht="20.100000000000001" customHeight="1">
      <c r="A30" s="627"/>
      <c r="B30" s="628"/>
      <c r="C30" s="628"/>
      <c r="F30" s="590"/>
    </row>
    <row r="31" spans="1:6" ht="20.100000000000001" customHeight="1">
      <c r="A31" s="629"/>
      <c r="B31" s="611"/>
      <c r="C31" s="611"/>
      <c r="F31" s="590"/>
    </row>
    <row r="32" spans="1:6" ht="20.100000000000001" customHeight="1">
      <c r="A32" s="629"/>
      <c r="B32" s="611"/>
      <c r="C32" s="611"/>
      <c r="F32" s="590"/>
    </row>
    <row r="33" spans="1:6" ht="20.100000000000001" customHeight="1">
      <c r="A33" s="629"/>
      <c r="B33" s="611"/>
      <c r="C33" s="611"/>
      <c r="F33" s="590"/>
    </row>
    <row r="34" spans="1:6" ht="20.100000000000001" customHeight="1">
      <c r="A34" s="629"/>
      <c r="B34" s="611"/>
      <c r="C34" s="611"/>
      <c r="F34" s="590"/>
    </row>
    <row r="35" spans="1:6" ht="20.100000000000001" customHeight="1">
      <c r="A35" s="629"/>
      <c r="B35" s="611"/>
      <c r="C35" s="611"/>
      <c r="F35" s="590"/>
    </row>
    <row r="36" spans="1:6" ht="20.100000000000001" customHeight="1">
      <c r="A36" s="629"/>
      <c r="B36" s="611"/>
      <c r="C36" s="611"/>
      <c r="F36" s="590"/>
    </row>
    <row r="37" spans="1:6" ht="20.100000000000001" customHeight="1">
      <c r="A37" s="629"/>
      <c r="B37" s="611"/>
      <c r="C37" s="611"/>
      <c r="F37" s="590"/>
    </row>
    <row r="38" spans="1:6" ht="20.100000000000001" customHeight="1">
      <c r="A38" s="629"/>
      <c r="B38" s="611"/>
      <c r="C38" s="611"/>
      <c r="F38" s="590"/>
    </row>
    <row r="39" spans="1:6" ht="20.100000000000001" customHeight="1">
      <c r="A39" s="629"/>
      <c r="B39" s="611"/>
      <c r="C39" s="611"/>
      <c r="F39" s="590"/>
    </row>
    <row r="40" spans="1:6" ht="20.100000000000001" customHeight="1">
      <c r="A40" s="629"/>
      <c r="B40" s="611"/>
      <c r="C40" s="611"/>
      <c r="F40" s="590"/>
    </row>
    <row r="41" spans="1:6" ht="20.100000000000001" customHeight="1">
      <c r="A41" s="629"/>
      <c r="B41" s="611"/>
      <c r="C41" s="611"/>
      <c r="F41" s="590"/>
    </row>
    <row r="42" spans="1:6" ht="20.100000000000001" customHeight="1">
      <c r="A42" s="629"/>
      <c r="B42" s="611"/>
      <c r="C42" s="611"/>
      <c r="F42" s="590"/>
    </row>
    <row r="43" spans="1:6" ht="20.100000000000001" customHeight="1">
      <c r="A43" s="629"/>
      <c r="B43" s="611"/>
      <c r="C43" s="611"/>
      <c r="F43" s="590"/>
    </row>
    <row r="44" spans="1:6" ht="20.100000000000001" customHeight="1">
      <c r="A44" s="629"/>
      <c r="B44" s="611"/>
      <c r="C44" s="611"/>
      <c r="F44" s="590"/>
    </row>
    <row r="45" spans="1:6" ht="20.100000000000001" customHeight="1">
      <c r="A45" s="629"/>
      <c r="F45" s="590"/>
    </row>
    <row r="46" spans="1:6" ht="20.100000000000001" customHeight="1">
      <c r="A46" s="629"/>
      <c r="F46" s="590"/>
    </row>
    <row r="47" spans="1:6" ht="20.100000000000001" customHeight="1">
      <c r="A47" s="629"/>
      <c r="F47" s="590"/>
    </row>
    <row r="48" spans="1:6" ht="20.100000000000001" customHeight="1">
      <c r="A48" s="629"/>
      <c r="F48" s="590"/>
    </row>
    <row r="49" spans="1:6" ht="20.100000000000001" customHeight="1">
      <c r="A49" s="590"/>
      <c r="D49" s="590"/>
      <c r="E49" s="590"/>
      <c r="F49" s="590"/>
    </row>
    <row r="50" spans="1:6" ht="20.100000000000001" customHeight="1">
      <c r="A50" s="590"/>
      <c r="D50" s="590"/>
      <c r="E50" s="590"/>
      <c r="F50" s="590"/>
    </row>
    <row r="51" spans="1:6" ht="20.100000000000001" customHeight="1">
      <c r="A51" s="590"/>
      <c r="D51" s="590"/>
      <c r="E51" s="590"/>
      <c r="F51" s="590"/>
    </row>
    <row r="52" spans="1:6" ht="20.100000000000001" customHeight="1">
      <c r="A52" s="590"/>
      <c r="D52" s="590"/>
      <c r="E52" s="590"/>
      <c r="F52" s="590"/>
    </row>
    <row r="53" spans="1:6" ht="20.100000000000001" customHeight="1">
      <c r="A53" s="590"/>
      <c r="D53" s="590"/>
      <c r="E53" s="590"/>
      <c r="F53" s="590"/>
    </row>
    <row r="54" spans="1:6" ht="20.100000000000001" customHeight="1">
      <c r="A54" s="590"/>
      <c r="D54" s="590"/>
      <c r="E54" s="590"/>
      <c r="F54" s="590"/>
    </row>
    <row r="55" spans="1:6" ht="20.100000000000001" customHeight="1">
      <c r="A55" s="590"/>
      <c r="D55" s="590"/>
      <c r="E55" s="590"/>
      <c r="F55" s="590"/>
    </row>
    <row r="56" spans="1:6" ht="20.100000000000001" customHeight="1">
      <c r="A56" s="590"/>
      <c r="D56" s="590"/>
      <c r="E56" s="590"/>
      <c r="F56" s="590"/>
    </row>
    <row r="57" spans="1:6" ht="20.100000000000001" customHeight="1">
      <c r="A57" s="590"/>
      <c r="D57" s="590"/>
      <c r="E57" s="590"/>
      <c r="F57" s="590"/>
    </row>
    <row r="58" spans="1:6" ht="20.100000000000001" customHeight="1">
      <c r="A58" s="590"/>
      <c r="D58" s="590"/>
      <c r="E58" s="590"/>
      <c r="F58" s="590"/>
    </row>
    <row r="59" spans="1:6" ht="25.15" customHeight="1">
      <c r="A59" s="590"/>
      <c r="D59" s="590"/>
      <c r="E59" s="590"/>
      <c r="F59" s="590"/>
    </row>
    <row r="60" spans="1:6" ht="25.15" customHeight="1">
      <c r="A60" s="590"/>
      <c r="D60" s="590"/>
      <c r="E60" s="590"/>
      <c r="F60" s="590"/>
    </row>
    <row r="61" spans="1:6" ht="25.15" customHeight="1">
      <c r="A61" s="590"/>
      <c r="D61" s="590"/>
      <c r="E61" s="590"/>
      <c r="F61" s="590"/>
    </row>
    <row r="62" spans="1:6" ht="25.15" customHeight="1">
      <c r="A62" s="590"/>
      <c r="D62" s="590"/>
      <c r="E62" s="590"/>
      <c r="F62" s="590"/>
    </row>
    <row r="63" spans="1:6" ht="25.15" customHeight="1">
      <c r="A63" s="590"/>
      <c r="D63" s="590"/>
      <c r="E63" s="590"/>
      <c r="F63" s="590"/>
    </row>
    <row r="64" spans="1:6" ht="25.15" customHeight="1">
      <c r="A64" s="590"/>
      <c r="D64" s="590"/>
      <c r="E64" s="590"/>
      <c r="F64" s="590"/>
    </row>
    <row r="65" spans="1:6" ht="25.15" customHeight="1">
      <c r="A65" s="590"/>
      <c r="D65" s="590"/>
      <c r="E65" s="590"/>
      <c r="F65" s="590"/>
    </row>
    <row r="66" spans="1:6" ht="25.15" customHeight="1">
      <c r="A66" s="590"/>
      <c r="D66" s="590"/>
      <c r="E66" s="590"/>
      <c r="F66" s="590"/>
    </row>
    <row r="67" spans="1:6" ht="25.15" customHeight="1">
      <c r="A67" s="590"/>
      <c r="D67" s="590"/>
      <c r="E67" s="590"/>
      <c r="F67" s="590"/>
    </row>
    <row r="68" spans="1:6" ht="25.15" customHeight="1">
      <c r="A68" s="590"/>
      <c r="D68" s="590"/>
      <c r="E68" s="590"/>
      <c r="F68" s="590"/>
    </row>
    <row r="69" spans="1:6" ht="25.15" customHeight="1">
      <c r="A69" s="590"/>
      <c r="D69" s="590"/>
      <c r="E69" s="590"/>
      <c r="F69" s="590"/>
    </row>
    <row r="70" spans="1:6" ht="25.15" customHeight="1">
      <c r="A70" s="590"/>
      <c r="D70" s="590"/>
      <c r="E70" s="590"/>
      <c r="F70" s="590"/>
    </row>
    <row r="71" spans="1:6" ht="25.15" customHeight="1">
      <c r="A71" s="590"/>
      <c r="D71" s="590"/>
      <c r="E71" s="590"/>
      <c r="F71" s="590"/>
    </row>
    <row r="72" spans="1:6" ht="25.15" customHeight="1">
      <c r="A72" s="590"/>
      <c r="D72" s="590"/>
      <c r="E72" s="590"/>
      <c r="F72" s="590"/>
    </row>
    <row r="73" spans="1:6" ht="25.15" customHeight="1">
      <c r="A73" s="590"/>
      <c r="D73" s="590"/>
      <c r="E73" s="590"/>
      <c r="F73" s="590"/>
    </row>
    <row r="74" spans="1:6" ht="25.15" customHeight="1">
      <c r="A74" s="590"/>
      <c r="D74" s="590"/>
      <c r="E74" s="590"/>
      <c r="F74" s="590"/>
    </row>
    <row r="75" spans="1:6" ht="25.15" customHeight="1">
      <c r="A75" s="590"/>
      <c r="D75" s="590"/>
      <c r="E75" s="590"/>
      <c r="F75" s="590"/>
    </row>
    <row r="76" spans="1:6" ht="25.15" customHeight="1">
      <c r="A76" s="590"/>
      <c r="D76" s="590"/>
      <c r="E76" s="590"/>
      <c r="F76" s="590"/>
    </row>
    <row r="77" spans="1:6" ht="25.15" customHeight="1">
      <c r="A77" s="590"/>
      <c r="D77" s="590"/>
      <c r="E77" s="590"/>
      <c r="F77" s="590"/>
    </row>
    <row r="78" spans="1:6" ht="25.15" customHeight="1">
      <c r="A78" s="590"/>
      <c r="D78" s="590"/>
      <c r="E78" s="590"/>
      <c r="F78" s="590"/>
    </row>
    <row r="79" spans="1:6" ht="25.15" customHeight="1">
      <c r="A79" s="590"/>
      <c r="D79" s="590"/>
      <c r="E79" s="590"/>
      <c r="F79" s="590"/>
    </row>
    <row r="80" spans="1:6" ht="25.15" customHeight="1">
      <c r="A80" s="590"/>
      <c r="D80" s="590"/>
      <c r="E80" s="590"/>
      <c r="F80" s="590"/>
    </row>
    <row r="81" spans="1:6" ht="25.15" customHeight="1">
      <c r="A81" s="590"/>
      <c r="D81" s="590"/>
      <c r="E81" s="590"/>
      <c r="F81" s="590"/>
    </row>
    <row r="82" spans="1:6" ht="25.15" customHeight="1">
      <c r="A82" s="590"/>
      <c r="D82" s="590"/>
      <c r="E82" s="590"/>
      <c r="F82" s="590"/>
    </row>
    <row r="83" spans="1:6" ht="25.15" customHeight="1">
      <c r="A83" s="590"/>
      <c r="D83" s="590"/>
      <c r="E83" s="590"/>
      <c r="F83" s="590"/>
    </row>
    <row r="84" spans="1:6" ht="25.15" customHeight="1">
      <c r="A84" s="590"/>
      <c r="D84" s="590"/>
      <c r="E84" s="590"/>
      <c r="F84" s="590"/>
    </row>
    <row r="85" spans="1:6" ht="25.15" customHeight="1">
      <c r="A85" s="590"/>
      <c r="D85" s="590"/>
      <c r="E85" s="590"/>
      <c r="F85" s="590"/>
    </row>
    <row r="86" spans="1:6" ht="25.15" customHeight="1">
      <c r="A86" s="590"/>
      <c r="D86" s="590"/>
      <c r="E86" s="590"/>
      <c r="F86" s="590"/>
    </row>
    <row r="87" spans="1:6" ht="25.15" customHeight="1">
      <c r="A87" s="590"/>
      <c r="D87" s="590"/>
      <c r="E87" s="590"/>
      <c r="F87" s="590"/>
    </row>
    <row r="88" spans="1:6" ht="25.15" customHeight="1">
      <c r="A88" s="590"/>
      <c r="D88" s="590"/>
      <c r="E88" s="590"/>
      <c r="F88" s="590"/>
    </row>
    <row r="89" spans="1:6" ht="25.15" customHeight="1">
      <c r="A89" s="590"/>
      <c r="D89" s="590"/>
      <c r="E89" s="590"/>
      <c r="F89" s="590"/>
    </row>
    <row r="90" spans="1:6" ht="25.15" customHeight="1">
      <c r="A90" s="590"/>
      <c r="D90" s="590"/>
      <c r="E90" s="590"/>
      <c r="F90" s="590"/>
    </row>
    <row r="91" spans="1:6" ht="25.15" customHeight="1">
      <c r="A91" s="590"/>
      <c r="D91" s="590"/>
      <c r="E91" s="590"/>
      <c r="F91" s="590"/>
    </row>
    <row r="92" spans="1:6" ht="25.15" customHeight="1">
      <c r="A92" s="590"/>
      <c r="D92" s="590"/>
      <c r="E92" s="590"/>
      <c r="F92" s="590"/>
    </row>
    <row r="93" spans="1:6" ht="25.15" customHeight="1">
      <c r="A93" s="590"/>
      <c r="D93" s="590"/>
      <c r="E93" s="590"/>
      <c r="F93" s="590"/>
    </row>
    <row r="94" spans="1:6" ht="25.15" customHeight="1">
      <c r="A94" s="590"/>
      <c r="D94" s="590"/>
      <c r="E94" s="590"/>
      <c r="F94" s="590"/>
    </row>
    <row r="95" spans="1:6" ht="25.15" customHeight="1">
      <c r="A95" s="590"/>
      <c r="D95" s="590"/>
      <c r="E95" s="590"/>
      <c r="F95" s="590"/>
    </row>
    <row r="96" spans="1:6" ht="25.15" customHeight="1">
      <c r="A96" s="590"/>
      <c r="D96" s="590"/>
      <c r="E96" s="590"/>
      <c r="F96" s="590"/>
    </row>
    <row r="97" spans="1:6" ht="25.15" customHeight="1">
      <c r="A97" s="590"/>
      <c r="D97" s="590"/>
      <c r="E97" s="590"/>
      <c r="F97" s="590"/>
    </row>
    <row r="98" spans="1:6" ht="25.15" customHeight="1">
      <c r="A98" s="590"/>
      <c r="D98" s="590"/>
      <c r="E98" s="590"/>
      <c r="F98" s="590"/>
    </row>
    <row r="99" spans="1:6" ht="25.15" customHeight="1">
      <c r="A99" s="590"/>
      <c r="D99" s="590"/>
      <c r="E99" s="590"/>
      <c r="F99" s="590"/>
    </row>
    <row r="100" spans="1:6" ht="25.15" customHeight="1">
      <c r="A100" s="590"/>
      <c r="D100" s="590"/>
      <c r="E100" s="590"/>
      <c r="F100" s="590"/>
    </row>
    <row r="101" spans="1:6" ht="25.15" customHeight="1">
      <c r="A101" s="590"/>
      <c r="D101" s="590"/>
      <c r="E101" s="590"/>
      <c r="F101" s="590"/>
    </row>
    <row r="102" spans="1:6" ht="25.15" customHeight="1">
      <c r="A102" s="590"/>
      <c r="D102" s="590"/>
      <c r="E102" s="590"/>
      <c r="F102" s="590"/>
    </row>
    <row r="103" spans="1:6" ht="25.15" customHeight="1">
      <c r="A103" s="590"/>
      <c r="D103" s="590"/>
      <c r="E103" s="590"/>
      <c r="F103" s="590"/>
    </row>
    <row r="104" spans="1:6" ht="25.15" customHeight="1">
      <c r="A104" s="590"/>
      <c r="D104" s="590"/>
      <c r="E104" s="590"/>
      <c r="F104" s="590"/>
    </row>
    <row r="105" spans="1:6" ht="25.15" customHeight="1">
      <c r="A105" s="590"/>
      <c r="D105" s="590"/>
      <c r="E105" s="590"/>
      <c r="F105" s="590"/>
    </row>
    <row r="106" spans="1:6" ht="25.15" customHeight="1">
      <c r="A106" s="590"/>
      <c r="D106" s="590"/>
      <c r="E106" s="590"/>
      <c r="F106" s="590"/>
    </row>
    <row r="107" spans="1:6" ht="25.15" customHeight="1">
      <c r="A107" s="590"/>
      <c r="D107" s="590"/>
      <c r="E107" s="590"/>
      <c r="F107" s="590"/>
    </row>
    <row r="108" spans="1:6" ht="25.15" customHeight="1">
      <c r="A108" s="590"/>
      <c r="D108" s="590"/>
      <c r="E108" s="590"/>
      <c r="F108" s="590"/>
    </row>
    <row r="109" spans="1:6" ht="25.15" customHeight="1">
      <c r="A109" s="590"/>
      <c r="D109" s="590"/>
      <c r="E109" s="590"/>
      <c r="F109" s="590"/>
    </row>
    <row r="110" spans="1:6" ht="25.15" customHeight="1">
      <c r="A110" s="590"/>
      <c r="D110" s="590"/>
      <c r="E110" s="590"/>
      <c r="F110" s="590"/>
    </row>
    <row r="111" spans="1:6" ht="25.15" customHeight="1">
      <c r="A111" s="590"/>
      <c r="D111" s="590"/>
      <c r="E111" s="590"/>
      <c r="F111" s="590"/>
    </row>
    <row r="112" spans="1:6" ht="25.15" customHeight="1">
      <c r="A112" s="590"/>
      <c r="D112" s="590"/>
      <c r="E112" s="590"/>
      <c r="F112" s="590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1" sqref="J11"/>
    </sheetView>
  </sheetViews>
  <sheetFormatPr defaultColWidth="9.28515625" defaultRowHeight="15"/>
  <cols>
    <col min="1" max="1" width="51.140625" style="631" customWidth="1"/>
    <col min="2" max="2" width="11" style="590" customWidth="1"/>
    <col min="3" max="3" width="11.28515625" style="590" customWidth="1"/>
    <col min="4" max="4" width="16.140625" style="590" customWidth="1"/>
    <col min="5" max="240" width="9.28515625" style="631"/>
    <col min="241" max="241" width="41.42578125" style="631" customWidth="1"/>
    <col min="242" max="242" width="8.28515625" style="631" customWidth="1"/>
    <col min="243" max="243" width="11.28515625" style="631" customWidth="1"/>
    <col min="244" max="244" width="11.140625" style="631" customWidth="1"/>
    <col min="245" max="245" width="12.140625" style="631" customWidth="1"/>
    <col min="246" max="246" width="9.28515625" style="631"/>
    <col min="247" max="247" width="2.28515625" style="631" customWidth="1"/>
    <col min="248" max="16384" width="9.28515625" style="631"/>
  </cols>
  <sheetData>
    <row r="1" spans="1:8" ht="20.100000000000001" customHeight="1">
      <c r="A1" s="574" t="s">
        <v>527</v>
      </c>
      <c r="B1" s="605"/>
      <c r="C1" s="606"/>
      <c r="D1" s="631"/>
      <c r="F1" s="576"/>
      <c r="G1" s="632"/>
      <c r="H1" s="632"/>
    </row>
    <row r="2" spans="1:8" ht="16.149999999999999" customHeight="1">
      <c r="A2" s="607"/>
      <c r="B2" s="607"/>
      <c r="C2" s="608"/>
      <c r="D2" s="631"/>
      <c r="F2" s="576"/>
      <c r="G2" s="632"/>
      <c r="H2" s="632"/>
    </row>
    <row r="3" spans="1:8" ht="16.149999999999999" customHeight="1">
      <c r="A3" s="609"/>
      <c r="B3" s="610"/>
      <c r="C3" s="631"/>
      <c r="D3" s="612" t="s">
        <v>161</v>
      </c>
      <c r="F3" s="576"/>
    </row>
    <row r="4" spans="1:8" ht="16.149999999999999" customHeight="1">
      <c r="A4" s="582"/>
      <c r="B4" s="978" t="s">
        <v>491</v>
      </c>
      <c r="C4" s="978"/>
      <c r="D4" s="583" t="s">
        <v>326</v>
      </c>
      <c r="F4" s="576"/>
    </row>
    <row r="5" spans="1:8" ht="16.149999999999999" customHeight="1">
      <c r="A5" s="584"/>
      <c r="B5" s="585" t="s">
        <v>126</v>
      </c>
      <c r="C5" s="585" t="s">
        <v>125</v>
      </c>
      <c r="D5" s="586" t="s">
        <v>492</v>
      </c>
      <c r="F5" s="587"/>
    </row>
    <row r="6" spans="1:8" ht="16.149999999999999" customHeight="1">
      <c r="A6" s="584"/>
      <c r="B6" s="588" t="s">
        <v>361</v>
      </c>
      <c r="C6" s="588" t="s">
        <v>158</v>
      </c>
      <c r="D6" s="589" t="s">
        <v>168</v>
      </c>
      <c r="F6" s="587"/>
    </row>
    <row r="7" spans="1:8" ht="16.149999999999999" customHeight="1">
      <c r="A7" s="584"/>
      <c r="B7" s="613"/>
      <c r="C7" s="613"/>
      <c r="D7" s="631"/>
      <c r="F7" s="590"/>
    </row>
    <row r="8" spans="1:8" s="635" customFormat="1" ht="18" customHeight="1">
      <c r="A8" s="618" t="s">
        <v>501</v>
      </c>
      <c r="B8" s="633">
        <v>99.306222418868359</v>
      </c>
      <c r="C8" s="633">
        <v>102.94179201352537</v>
      </c>
      <c r="D8" s="634">
        <v>99.483898783940347</v>
      </c>
      <c r="F8" s="590"/>
    </row>
    <row r="9" spans="1:8" s="635" customFormat="1" ht="18" customHeight="1">
      <c r="A9" s="618" t="s">
        <v>528</v>
      </c>
      <c r="B9" s="633">
        <v>96.593629032461479</v>
      </c>
      <c r="C9" s="633">
        <v>101.42583170302362</v>
      </c>
      <c r="D9" s="634">
        <v>97.332970270957333</v>
      </c>
      <c r="F9" s="590"/>
    </row>
    <row r="10" spans="1:8" s="635" customFormat="1" ht="18" customHeight="1">
      <c r="A10" s="603" t="s">
        <v>384</v>
      </c>
      <c r="B10" s="636"/>
      <c r="C10" s="636"/>
      <c r="D10" s="634"/>
      <c r="F10" s="590"/>
    </row>
    <row r="11" spans="1:8" ht="18" customHeight="1">
      <c r="A11" s="637" t="s">
        <v>529</v>
      </c>
      <c r="B11" s="636">
        <v>94.317655638245839</v>
      </c>
      <c r="C11" s="636">
        <v>98.969528976140992</v>
      </c>
      <c r="D11" s="638">
        <v>96.72784500055171</v>
      </c>
      <c r="F11" s="590"/>
    </row>
    <row r="12" spans="1:8" ht="18" customHeight="1">
      <c r="A12" s="637" t="s">
        <v>530</v>
      </c>
      <c r="B12" s="636">
        <v>100.24780742410159</v>
      </c>
      <c r="C12" s="636">
        <v>101.1889831302899</v>
      </c>
      <c r="D12" s="638">
        <v>100.28281051890251</v>
      </c>
      <c r="F12" s="590"/>
    </row>
    <row r="13" spans="1:8" ht="18" customHeight="1">
      <c r="A13" s="637" t="s">
        <v>531</v>
      </c>
      <c r="B13" s="636">
        <v>95.420473178254156</v>
      </c>
      <c r="C13" s="636">
        <v>98.963696844459164</v>
      </c>
      <c r="D13" s="638">
        <v>96.279915969238061</v>
      </c>
      <c r="F13" s="590"/>
    </row>
    <row r="14" spans="1:8" ht="18" customHeight="1">
      <c r="A14" s="637" t="s">
        <v>532</v>
      </c>
      <c r="B14" s="636">
        <v>110.0698010953773</v>
      </c>
      <c r="C14" s="636">
        <v>107.50310311221094</v>
      </c>
      <c r="D14" s="638">
        <v>110.19225971673129</v>
      </c>
      <c r="F14" s="590"/>
    </row>
    <row r="15" spans="1:8" ht="18" customHeight="1">
      <c r="A15" s="637" t="s">
        <v>533</v>
      </c>
      <c r="B15" s="636">
        <v>96.299563837818113</v>
      </c>
      <c r="C15" s="636">
        <v>101.56485985067204</v>
      </c>
      <c r="D15" s="638">
        <v>100.17176400364271</v>
      </c>
      <c r="F15" s="590"/>
    </row>
    <row r="16" spans="1:8" ht="18" customHeight="1">
      <c r="A16" s="637" t="s">
        <v>534</v>
      </c>
      <c r="B16" s="636">
        <v>87.954791954230927</v>
      </c>
      <c r="C16" s="636">
        <v>101.43532374313007</v>
      </c>
      <c r="D16" s="638">
        <v>92.331824104650934</v>
      </c>
      <c r="F16" s="599"/>
    </row>
    <row r="17" spans="1:6" ht="18" customHeight="1">
      <c r="A17" s="637" t="s">
        <v>535</v>
      </c>
      <c r="B17" s="636">
        <v>102.08327877016299</v>
      </c>
      <c r="C17" s="636">
        <v>101.49118024909917</v>
      </c>
      <c r="D17" s="638">
        <v>101.22912710178153</v>
      </c>
      <c r="F17" s="602"/>
    </row>
    <row r="18" spans="1:6" s="635" customFormat="1" ht="18" customHeight="1">
      <c r="A18" s="637" t="s">
        <v>536</v>
      </c>
      <c r="B18" s="636">
        <v>100.64572281664906</v>
      </c>
      <c r="C18" s="636">
        <v>107.87259081938674</v>
      </c>
      <c r="D18" s="638">
        <v>97.154318546479232</v>
      </c>
      <c r="F18" s="602"/>
    </row>
    <row r="19" spans="1:6" s="635" customFormat="1" ht="18" customHeight="1">
      <c r="A19" s="637" t="s">
        <v>537</v>
      </c>
      <c r="B19" s="636">
        <v>79.757627789978514</v>
      </c>
      <c r="C19" s="636">
        <v>101.74540796228615</v>
      </c>
      <c r="D19" s="638">
        <v>78.900552521974674</v>
      </c>
      <c r="F19" s="602"/>
    </row>
    <row r="20" spans="1:6" ht="18" customHeight="1">
      <c r="A20" s="618" t="s">
        <v>538</v>
      </c>
      <c r="B20" s="633">
        <v>81.257267788867523</v>
      </c>
      <c r="C20" s="633">
        <v>96.061842051825494</v>
      </c>
      <c r="D20" s="634">
        <v>95.94008919955904</v>
      </c>
      <c r="E20" s="635"/>
      <c r="F20" s="602"/>
    </row>
    <row r="21" spans="1:6" ht="18" customHeight="1">
      <c r="A21" s="639" t="s">
        <v>539</v>
      </c>
      <c r="B21" s="636">
        <v>110.27352265394677</v>
      </c>
      <c r="C21" s="636">
        <v>99.832256231758734</v>
      </c>
      <c r="D21" s="638">
        <v>116.5697525903968</v>
      </c>
      <c r="F21" s="602"/>
    </row>
    <row r="22" spans="1:6" ht="18" customHeight="1">
      <c r="A22" s="639" t="s">
        <v>540</v>
      </c>
      <c r="B22" s="636">
        <v>80.902839982740304</v>
      </c>
      <c r="C22" s="636">
        <v>97.654506035305047</v>
      </c>
      <c r="D22" s="638">
        <v>94.46835731813546</v>
      </c>
      <c r="F22" s="602"/>
    </row>
    <row r="23" spans="1:6" ht="18" customHeight="1">
      <c r="A23" s="639" t="s">
        <v>541</v>
      </c>
      <c r="B23" s="636">
        <v>80.26427936219352</v>
      </c>
      <c r="C23" s="636">
        <v>92.706241831940758</v>
      </c>
      <c r="D23" s="638">
        <v>99.73183607709349</v>
      </c>
      <c r="F23" s="602"/>
    </row>
    <row r="24" spans="1:6" ht="18" customHeight="1">
      <c r="A24" s="618" t="s">
        <v>542</v>
      </c>
      <c r="B24" s="633">
        <v>100.29145172181239</v>
      </c>
      <c r="C24" s="633">
        <v>103.33892974779909</v>
      </c>
      <c r="D24" s="634">
        <v>99.795780650019267</v>
      </c>
      <c r="F24" s="590"/>
    </row>
    <row r="25" spans="1:6" ht="18" customHeight="1">
      <c r="A25" s="603" t="s">
        <v>384</v>
      </c>
      <c r="B25" s="636"/>
      <c r="C25" s="636"/>
      <c r="D25" s="634"/>
      <c r="F25" s="590"/>
    </row>
    <row r="26" spans="1:6" s="635" customFormat="1" ht="18" customHeight="1">
      <c r="A26" s="639" t="s">
        <v>543</v>
      </c>
      <c r="B26" s="636">
        <v>89.294408467440235</v>
      </c>
      <c r="C26" s="636">
        <v>99.77053822347979</v>
      </c>
      <c r="D26" s="638">
        <v>91.799933832377988</v>
      </c>
      <c r="E26" s="631"/>
      <c r="F26" s="590"/>
    </row>
    <row r="27" spans="1:6" s="635" customFormat="1" ht="18" customHeight="1">
      <c r="A27" s="639" t="s">
        <v>544</v>
      </c>
      <c r="B27" s="636">
        <v>90.596461192820172</v>
      </c>
      <c r="C27" s="636">
        <v>98.293275798016779</v>
      </c>
      <c r="D27" s="638">
        <v>94.421996427655117</v>
      </c>
      <c r="E27" s="631"/>
      <c r="F27" s="590"/>
    </row>
    <row r="28" spans="1:6" s="635" customFormat="1" ht="18" customHeight="1">
      <c r="A28" s="639" t="s">
        <v>545</v>
      </c>
      <c r="B28" s="636">
        <v>77.882185710919956</v>
      </c>
      <c r="C28" s="636">
        <v>91.794981856228588</v>
      </c>
      <c r="D28" s="638">
        <v>85.19858185209776</v>
      </c>
      <c r="E28" s="631"/>
      <c r="F28" s="590"/>
    </row>
    <row r="29" spans="1:6" s="635" customFormat="1" ht="18" customHeight="1">
      <c r="A29" s="639" t="s">
        <v>546</v>
      </c>
      <c r="B29" s="636">
        <v>98.493715585228401</v>
      </c>
      <c r="C29" s="636">
        <v>97.478345001050769</v>
      </c>
      <c r="D29" s="638">
        <v>99.976203561468566</v>
      </c>
      <c r="E29" s="631"/>
      <c r="F29" s="590"/>
    </row>
    <row r="30" spans="1:6" s="635" customFormat="1" ht="18" customHeight="1">
      <c r="A30" s="639" t="s">
        <v>547</v>
      </c>
      <c r="B30" s="636">
        <v>113.57474285972977</v>
      </c>
      <c r="C30" s="636">
        <v>105.61638543769507</v>
      </c>
      <c r="D30" s="638">
        <v>111.89961845497771</v>
      </c>
      <c r="E30" s="631"/>
      <c r="F30" s="590"/>
    </row>
    <row r="31" spans="1:6" s="635" customFormat="1" ht="18" customHeight="1">
      <c r="A31" s="639" t="s">
        <v>548</v>
      </c>
      <c r="B31" s="636">
        <v>100.54635558234679</v>
      </c>
      <c r="C31" s="636">
        <v>104.12265609036808</v>
      </c>
      <c r="D31" s="638">
        <v>99.762723813076093</v>
      </c>
      <c r="E31" s="631"/>
      <c r="F31" s="590"/>
    </row>
    <row r="32" spans="1:6" s="635" customFormat="1" ht="18" customHeight="1">
      <c r="A32" s="639" t="s">
        <v>549</v>
      </c>
      <c r="B32" s="636">
        <v>99.141139545366144</v>
      </c>
      <c r="C32" s="636">
        <v>94.733010197251176</v>
      </c>
      <c r="D32" s="638">
        <v>103.47420140691128</v>
      </c>
      <c r="E32" s="631"/>
      <c r="F32" s="590"/>
    </row>
    <row r="33" spans="1:6" s="635" customFormat="1" ht="18" customHeight="1">
      <c r="A33" s="639" t="s">
        <v>550</v>
      </c>
      <c r="B33" s="636">
        <v>103.04972463104669</v>
      </c>
      <c r="C33" s="636">
        <v>102.50257048575364</v>
      </c>
      <c r="D33" s="638">
        <v>102.06499342349944</v>
      </c>
      <c r="E33" s="631"/>
      <c r="F33" s="590"/>
    </row>
    <row r="34" spans="1:6" s="635" customFormat="1" ht="18" customHeight="1">
      <c r="A34" s="639" t="s">
        <v>551</v>
      </c>
      <c r="B34" s="636">
        <v>109.28261796623586</v>
      </c>
      <c r="C34" s="636">
        <v>105.904717424572</v>
      </c>
      <c r="D34" s="638">
        <v>106.79433070997337</v>
      </c>
      <c r="E34" s="631"/>
      <c r="F34" s="590"/>
    </row>
    <row r="35" spans="1:6" s="635" customFormat="1" ht="18" customHeight="1">
      <c r="A35" s="639" t="s">
        <v>552</v>
      </c>
      <c r="B35" s="636">
        <v>106.56364902756097</v>
      </c>
      <c r="C35" s="636">
        <v>102.10748319450897</v>
      </c>
      <c r="D35" s="638">
        <v>107.06708850512609</v>
      </c>
      <c r="E35" s="631"/>
      <c r="F35" s="590"/>
    </row>
    <row r="36" spans="1:6" s="635" customFormat="1" ht="18" customHeight="1">
      <c r="A36" s="639" t="s">
        <v>553</v>
      </c>
      <c r="B36" s="636">
        <v>79.246256252990932</v>
      </c>
      <c r="C36" s="636">
        <v>107.44685854902988</v>
      </c>
      <c r="D36" s="638">
        <v>80.141126676270844</v>
      </c>
      <c r="E36" s="631"/>
      <c r="F36" s="590"/>
    </row>
    <row r="37" spans="1:6" s="635" customFormat="1" ht="18" customHeight="1">
      <c r="A37" s="639" t="s">
        <v>554</v>
      </c>
      <c r="B37" s="636">
        <v>106.01891373731833</v>
      </c>
      <c r="C37" s="636">
        <v>104.66085830015108</v>
      </c>
      <c r="D37" s="638">
        <v>106.36203977957622</v>
      </c>
      <c r="E37" s="631"/>
      <c r="F37" s="590"/>
    </row>
    <row r="38" spans="1:6" s="635" customFormat="1" ht="18" customHeight="1">
      <c r="A38" s="639" t="s">
        <v>555</v>
      </c>
      <c r="B38" s="636">
        <v>98.457853159037398</v>
      </c>
      <c r="C38" s="636">
        <v>110.51706149510554</v>
      </c>
      <c r="D38" s="638">
        <v>95.044056528583923</v>
      </c>
      <c r="E38" s="631"/>
      <c r="F38" s="590"/>
    </row>
    <row r="39" spans="1:6" s="635" customFormat="1" ht="18" customHeight="1">
      <c r="A39" s="639" t="s">
        <v>556</v>
      </c>
      <c r="B39" s="636">
        <v>100.24428313458907</v>
      </c>
      <c r="C39" s="636">
        <v>98.904492885872827</v>
      </c>
      <c r="D39" s="638">
        <v>100.45619823815527</v>
      </c>
      <c r="E39" s="631"/>
      <c r="F39" s="590"/>
    </row>
    <row r="40" spans="1:6" s="635" customFormat="1" ht="18" customHeight="1">
      <c r="A40" s="639" t="s">
        <v>557</v>
      </c>
      <c r="B40" s="636">
        <v>98.093946266822613</v>
      </c>
      <c r="C40" s="636">
        <v>101.842636753675</v>
      </c>
      <c r="D40" s="638">
        <v>98.020184500523698</v>
      </c>
      <c r="E40" s="631"/>
      <c r="F40" s="590"/>
    </row>
    <row r="41" spans="1:6" ht="16.149999999999999" customHeight="1">
      <c r="A41" s="639"/>
      <c r="B41" s="636"/>
      <c r="C41" s="636"/>
      <c r="D41" s="638"/>
      <c r="F41" s="590"/>
    </row>
    <row r="42" spans="1:6" ht="16.149999999999999" customHeight="1">
      <c r="A42" s="639"/>
      <c r="B42" s="636"/>
      <c r="C42" s="636"/>
      <c r="D42" s="638"/>
      <c r="F42" s="590"/>
    </row>
    <row r="43" spans="1:6" ht="16.149999999999999" customHeight="1">
      <c r="A43" s="639"/>
      <c r="B43" s="636"/>
      <c r="C43" s="636"/>
      <c r="D43" s="638"/>
      <c r="F43" s="590"/>
    </row>
    <row r="44" spans="1:6" ht="16.149999999999999" customHeight="1">
      <c r="B44" s="631"/>
      <c r="C44" s="631"/>
      <c r="D44" s="631"/>
      <c r="F44" s="590"/>
    </row>
    <row r="45" spans="1:6" ht="16.149999999999999" customHeight="1">
      <c r="B45" s="631"/>
      <c r="C45" s="631"/>
      <c r="D45" s="631"/>
      <c r="F45" s="590"/>
    </row>
    <row r="46" spans="1:6" ht="16.149999999999999" customHeight="1">
      <c r="A46" s="603"/>
      <c r="B46" s="638"/>
      <c r="C46" s="638"/>
      <c r="D46" s="640"/>
      <c r="F46" s="590"/>
    </row>
    <row r="47" spans="1:6" ht="16.149999999999999" customHeight="1">
      <c r="A47" s="594"/>
      <c r="B47" s="638"/>
      <c r="C47" s="638"/>
      <c r="D47" s="640"/>
      <c r="F47" s="590"/>
    </row>
    <row r="48" spans="1:6" ht="16.149999999999999" customHeight="1">
      <c r="A48" s="594"/>
      <c r="B48" s="638"/>
      <c r="C48" s="638"/>
      <c r="D48" s="640"/>
      <c r="F48" s="590"/>
    </row>
    <row r="49" spans="1:6">
      <c r="A49" s="590"/>
      <c r="E49" s="590"/>
      <c r="F49" s="590"/>
    </row>
    <row r="50" spans="1:6">
      <c r="A50" s="590"/>
      <c r="E50" s="590"/>
      <c r="F50" s="590"/>
    </row>
    <row r="51" spans="1:6">
      <c r="A51" s="590"/>
      <c r="E51" s="590"/>
      <c r="F51" s="590"/>
    </row>
    <row r="52" spans="1:6">
      <c r="A52" s="590"/>
      <c r="E52" s="590"/>
      <c r="F52" s="590"/>
    </row>
    <row r="53" spans="1:6">
      <c r="A53" s="590"/>
      <c r="E53" s="590"/>
      <c r="F53" s="590"/>
    </row>
    <row r="54" spans="1:6">
      <c r="A54" s="590"/>
      <c r="E54" s="590"/>
      <c r="F54" s="590"/>
    </row>
    <row r="55" spans="1:6">
      <c r="A55" s="590"/>
      <c r="E55" s="590"/>
      <c r="F55" s="590"/>
    </row>
    <row r="56" spans="1:6">
      <c r="A56" s="590"/>
      <c r="E56" s="590"/>
      <c r="F56" s="590"/>
    </row>
    <row r="57" spans="1:6">
      <c r="A57" s="590"/>
      <c r="E57" s="590"/>
      <c r="F57" s="590"/>
    </row>
    <row r="58" spans="1:6">
      <c r="A58" s="590"/>
      <c r="E58" s="590"/>
      <c r="F58" s="590"/>
    </row>
    <row r="59" spans="1:6">
      <c r="A59" s="590"/>
      <c r="E59" s="590"/>
      <c r="F59" s="590"/>
    </row>
    <row r="60" spans="1:6">
      <c r="A60" s="590"/>
      <c r="E60" s="590"/>
      <c r="F60" s="590"/>
    </row>
    <row r="61" spans="1:6">
      <c r="A61" s="590"/>
      <c r="E61" s="590"/>
      <c r="F61" s="590"/>
    </row>
    <row r="62" spans="1:6">
      <c r="A62" s="590"/>
      <c r="E62" s="590"/>
      <c r="F62" s="590"/>
    </row>
    <row r="63" spans="1:6">
      <c r="A63" s="590"/>
      <c r="E63" s="590"/>
      <c r="F63" s="590"/>
    </row>
    <row r="64" spans="1:6">
      <c r="A64" s="590"/>
      <c r="E64" s="590"/>
      <c r="F64" s="590"/>
    </row>
    <row r="65" spans="1:6">
      <c r="A65" s="590"/>
      <c r="E65" s="590"/>
      <c r="F65" s="590"/>
    </row>
    <row r="66" spans="1:6">
      <c r="A66" s="590"/>
      <c r="E66" s="590"/>
      <c r="F66" s="590"/>
    </row>
    <row r="67" spans="1:6">
      <c r="A67" s="590"/>
      <c r="E67" s="590"/>
      <c r="F67" s="590"/>
    </row>
    <row r="68" spans="1:6">
      <c r="A68" s="590"/>
      <c r="E68" s="590"/>
      <c r="F68" s="590"/>
    </row>
    <row r="69" spans="1:6">
      <c r="A69" s="590"/>
      <c r="E69" s="590"/>
      <c r="F69" s="590"/>
    </row>
    <row r="70" spans="1:6">
      <c r="A70" s="590"/>
      <c r="E70" s="590"/>
      <c r="F70" s="590"/>
    </row>
    <row r="71" spans="1:6">
      <c r="A71" s="590"/>
      <c r="E71" s="590"/>
      <c r="F71" s="590"/>
    </row>
    <row r="72" spans="1:6">
      <c r="A72" s="590"/>
      <c r="E72" s="590"/>
      <c r="F72" s="590"/>
    </row>
    <row r="73" spans="1:6">
      <c r="A73" s="590"/>
      <c r="E73" s="590"/>
      <c r="F73" s="590"/>
    </row>
    <row r="74" spans="1:6">
      <c r="A74" s="590"/>
      <c r="E74" s="590"/>
      <c r="F74" s="590"/>
    </row>
    <row r="75" spans="1:6">
      <c r="A75" s="590"/>
      <c r="E75" s="590"/>
      <c r="F75" s="590"/>
    </row>
    <row r="76" spans="1:6">
      <c r="A76" s="590"/>
      <c r="E76" s="590"/>
      <c r="F76" s="590"/>
    </row>
    <row r="77" spans="1:6">
      <c r="A77" s="590"/>
      <c r="E77" s="590"/>
      <c r="F77" s="590"/>
    </row>
    <row r="78" spans="1:6">
      <c r="A78" s="590"/>
      <c r="E78" s="590"/>
      <c r="F78" s="590"/>
    </row>
    <row r="79" spans="1:6">
      <c r="A79" s="590"/>
      <c r="E79" s="590"/>
      <c r="F79" s="590"/>
    </row>
    <row r="80" spans="1:6">
      <c r="A80" s="590"/>
      <c r="E80" s="590"/>
      <c r="F80" s="590"/>
    </row>
    <row r="81" spans="1:6">
      <c r="A81" s="590"/>
      <c r="E81" s="590"/>
      <c r="F81" s="590"/>
    </row>
    <row r="82" spans="1:6">
      <c r="A82" s="590"/>
      <c r="E82" s="590"/>
      <c r="F82" s="590"/>
    </row>
    <row r="83" spans="1:6">
      <c r="A83" s="590"/>
      <c r="E83" s="590"/>
      <c r="F83" s="590"/>
    </row>
    <row r="84" spans="1:6">
      <c r="A84" s="590"/>
      <c r="E84" s="590"/>
      <c r="F84" s="590"/>
    </row>
    <row r="85" spans="1:6">
      <c r="A85" s="590"/>
      <c r="E85" s="590"/>
      <c r="F85" s="590"/>
    </row>
    <row r="86" spans="1:6">
      <c r="A86" s="590"/>
      <c r="E86" s="590"/>
      <c r="F86" s="590"/>
    </row>
    <row r="87" spans="1:6">
      <c r="A87" s="590"/>
      <c r="E87" s="590"/>
      <c r="F87" s="590"/>
    </row>
    <row r="88" spans="1:6">
      <c r="A88" s="590"/>
      <c r="E88" s="590"/>
      <c r="F88" s="590"/>
    </row>
    <row r="89" spans="1:6">
      <c r="A89" s="590"/>
      <c r="E89" s="590"/>
      <c r="F89" s="590"/>
    </row>
    <row r="90" spans="1:6">
      <c r="A90" s="590"/>
      <c r="E90" s="590"/>
      <c r="F90" s="590"/>
    </row>
    <row r="91" spans="1:6">
      <c r="A91" s="590"/>
      <c r="E91" s="590"/>
      <c r="F91" s="590"/>
    </row>
    <row r="92" spans="1:6">
      <c r="A92" s="590"/>
      <c r="E92" s="590"/>
      <c r="F92" s="590"/>
    </row>
    <row r="93" spans="1:6">
      <c r="A93" s="590"/>
      <c r="E93" s="590"/>
      <c r="F93" s="590"/>
    </row>
    <row r="94" spans="1:6">
      <c r="A94" s="590"/>
      <c r="E94" s="590"/>
      <c r="F94" s="590"/>
    </row>
    <row r="95" spans="1:6">
      <c r="A95" s="590"/>
      <c r="E95" s="590"/>
      <c r="F95" s="590"/>
    </row>
    <row r="96" spans="1:6">
      <c r="A96" s="590"/>
      <c r="E96" s="590"/>
      <c r="F96" s="590"/>
    </row>
    <row r="97" spans="1:6">
      <c r="A97" s="590"/>
      <c r="E97" s="590"/>
      <c r="F97" s="590"/>
    </row>
    <row r="98" spans="1:6">
      <c r="A98" s="590"/>
      <c r="E98" s="590"/>
      <c r="F98" s="590"/>
    </row>
    <row r="99" spans="1:6">
      <c r="A99" s="590"/>
      <c r="E99" s="590"/>
      <c r="F99" s="590"/>
    </row>
    <row r="100" spans="1:6">
      <c r="A100" s="590"/>
      <c r="E100" s="590"/>
      <c r="F100" s="590"/>
    </row>
    <row r="101" spans="1:6">
      <c r="A101" s="590"/>
      <c r="E101" s="590"/>
      <c r="F101" s="590"/>
    </row>
    <row r="102" spans="1:6">
      <c r="A102" s="590"/>
      <c r="E102" s="590"/>
      <c r="F102" s="590"/>
    </row>
    <row r="103" spans="1:6">
      <c r="A103" s="590"/>
      <c r="E103" s="590"/>
      <c r="F103" s="590"/>
    </row>
    <row r="104" spans="1:6">
      <c r="A104" s="590"/>
      <c r="E104" s="590"/>
      <c r="F104" s="590"/>
    </row>
    <row r="105" spans="1:6">
      <c r="A105" s="590"/>
      <c r="E105" s="590"/>
      <c r="F105" s="590"/>
    </row>
    <row r="106" spans="1:6">
      <c r="A106" s="590"/>
      <c r="E106" s="590"/>
      <c r="F106" s="590"/>
    </row>
    <row r="107" spans="1:6">
      <c r="A107" s="590"/>
      <c r="E107" s="590"/>
      <c r="F107" s="590"/>
    </row>
    <row r="108" spans="1:6">
      <c r="A108" s="590"/>
      <c r="E108" s="590"/>
      <c r="F108" s="590"/>
    </row>
    <row r="109" spans="1:6">
      <c r="A109" s="590"/>
      <c r="E109" s="590"/>
      <c r="F109" s="590"/>
    </row>
    <row r="110" spans="1:6">
      <c r="A110" s="590"/>
      <c r="E110" s="590"/>
      <c r="F110" s="590"/>
    </row>
    <row r="111" spans="1:6">
      <c r="A111" s="590"/>
      <c r="E111" s="590"/>
      <c r="F111" s="590"/>
    </row>
    <row r="112" spans="1:6">
      <c r="A112" s="590"/>
      <c r="E112" s="590"/>
      <c r="F112" s="590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J11" sqref="J11"/>
    </sheetView>
  </sheetViews>
  <sheetFormatPr defaultColWidth="15.42578125" defaultRowHeight="15"/>
  <cols>
    <col min="1" max="1" width="51.140625" style="641" customWidth="1"/>
    <col min="2" max="2" width="11" style="590" customWidth="1"/>
    <col min="3" max="3" width="11.28515625" style="590" customWidth="1"/>
    <col min="4" max="4" width="16.140625" style="590" customWidth="1"/>
    <col min="5" max="249" width="9.28515625" style="641" customWidth="1"/>
    <col min="250" max="250" width="40.42578125" style="641" customWidth="1"/>
    <col min="251" max="251" width="8.28515625" style="641" customWidth="1"/>
    <col min="252" max="16384" width="15.42578125" style="641"/>
  </cols>
  <sheetData>
    <row r="1" spans="1:8" ht="18" customHeight="1">
      <c r="A1" s="574" t="s">
        <v>558</v>
      </c>
      <c r="B1" s="605"/>
      <c r="C1" s="606"/>
      <c r="D1" s="641"/>
      <c r="F1" s="576"/>
      <c r="G1" s="642"/>
      <c r="H1" s="642"/>
    </row>
    <row r="2" spans="1:8" ht="18" customHeight="1">
      <c r="A2" s="607"/>
      <c r="B2" s="607"/>
      <c r="C2" s="608"/>
      <c r="D2" s="641"/>
      <c r="F2" s="576"/>
      <c r="G2" s="642"/>
      <c r="H2" s="642"/>
    </row>
    <row r="3" spans="1:8" ht="18" customHeight="1">
      <c r="A3" s="609"/>
      <c r="B3" s="610"/>
      <c r="C3" s="641"/>
      <c r="D3" s="612" t="s">
        <v>161</v>
      </c>
      <c r="F3" s="576"/>
    </row>
    <row r="4" spans="1:8" ht="18" customHeight="1">
      <c r="A4" s="582"/>
      <c r="B4" s="978" t="s">
        <v>491</v>
      </c>
      <c r="C4" s="978"/>
      <c r="D4" s="583" t="s">
        <v>326</v>
      </c>
      <c r="F4" s="576"/>
    </row>
    <row r="5" spans="1:8" ht="18" customHeight="1">
      <c r="A5" s="584"/>
      <c r="B5" s="585" t="s">
        <v>126</v>
      </c>
      <c r="C5" s="585" t="s">
        <v>125</v>
      </c>
      <c r="D5" s="586" t="s">
        <v>492</v>
      </c>
      <c r="F5" s="587"/>
    </row>
    <row r="6" spans="1:8" ht="18" customHeight="1">
      <c r="A6" s="584"/>
      <c r="B6" s="588" t="s">
        <v>361</v>
      </c>
      <c r="C6" s="588" t="s">
        <v>158</v>
      </c>
      <c r="D6" s="589" t="s">
        <v>168</v>
      </c>
      <c r="F6" s="587"/>
    </row>
    <row r="7" spans="1:8" ht="18" customHeight="1">
      <c r="A7" s="584"/>
      <c r="B7" s="613"/>
      <c r="C7" s="613"/>
      <c r="D7" s="641"/>
      <c r="F7" s="590"/>
    </row>
    <row r="8" spans="1:8" s="645" customFormat="1" ht="18" customHeight="1">
      <c r="A8" s="618" t="s">
        <v>559</v>
      </c>
      <c r="B8" s="643">
        <v>95.587688502258999</v>
      </c>
      <c r="C8" s="643">
        <v>101.43332091069391</v>
      </c>
      <c r="D8" s="644">
        <v>96.146773025508892</v>
      </c>
      <c r="F8" s="590"/>
    </row>
    <row r="9" spans="1:8" s="645" customFormat="1" ht="18" customHeight="1">
      <c r="A9" s="618" t="s">
        <v>528</v>
      </c>
      <c r="B9" s="643">
        <v>93.578415595507479</v>
      </c>
      <c r="C9" s="643">
        <v>97.90745984595145</v>
      </c>
      <c r="D9" s="644">
        <v>96.608323833154742</v>
      </c>
      <c r="F9" s="590"/>
    </row>
    <row r="10" spans="1:8" s="645" customFormat="1" ht="18" customHeight="1">
      <c r="A10" s="603" t="s">
        <v>384</v>
      </c>
      <c r="B10" s="646"/>
      <c r="C10" s="646"/>
      <c r="D10" s="647"/>
      <c r="F10" s="590"/>
    </row>
    <row r="11" spans="1:8" s="645" customFormat="1" ht="18" customHeight="1">
      <c r="A11" s="639" t="s">
        <v>560</v>
      </c>
      <c r="B11" s="646">
        <v>98.585060162772294</v>
      </c>
      <c r="C11" s="646">
        <v>100.13701558297548</v>
      </c>
      <c r="D11" s="647">
        <v>99.907299754488832</v>
      </c>
      <c r="F11" s="590"/>
    </row>
    <row r="12" spans="1:8" s="645" customFormat="1" ht="18" customHeight="1">
      <c r="A12" s="639" t="s">
        <v>561</v>
      </c>
      <c r="B12" s="646">
        <v>102.87713323288372</v>
      </c>
      <c r="C12" s="646">
        <v>99.245447691591224</v>
      </c>
      <c r="D12" s="647">
        <v>104.07762262751589</v>
      </c>
      <c r="F12" s="590"/>
    </row>
    <row r="13" spans="1:8" s="645" customFormat="1" ht="18" customHeight="1">
      <c r="A13" s="639" t="s">
        <v>562</v>
      </c>
      <c r="B13" s="646">
        <v>94.788968949582724</v>
      </c>
      <c r="C13" s="646">
        <v>95.629566109680098</v>
      </c>
      <c r="D13" s="647">
        <v>103.72701022939222</v>
      </c>
      <c r="E13" s="641"/>
      <c r="F13" s="590"/>
    </row>
    <row r="14" spans="1:8" ht="18" customHeight="1">
      <c r="A14" s="639" t="s">
        <v>563</v>
      </c>
      <c r="B14" s="646">
        <v>81.440694698623957</v>
      </c>
      <c r="C14" s="646">
        <v>98.787143429984269</v>
      </c>
      <c r="D14" s="647">
        <v>84.849261282296823</v>
      </c>
      <c r="E14" s="645"/>
      <c r="F14" s="590"/>
    </row>
    <row r="15" spans="1:8" s="645" customFormat="1" ht="18" customHeight="1">
      <c r="A15" s="618" t="s">
        <v>538</v>
      </c>
      <c r="B15" s="643">
        <v>74.138736269788723</v>
      </c>
      <c r="C15" s="643">
        <v>91.135978569198727</v>
      </c>
      <c r="D15" s="644">
        <v>85.367079039898783</v>
      </c>
      <c r="F15" s="602"/>
    </row>
    <row r="16" spans="1:8" s="645" customFormat="1" ht="18" customHeight="1">
      <c r="A16" s="637" t="s">
        <v>541</v>
      </c>
      <c r="B16" s="646">
        <v>77.796513229286973</v>
      </c>
      <c r="C16" s="646">
        <v>99.511388476625768</v>
      </c>
      <c r="D16" s="647">
        <v>87.957891000296271</v>
      </c>
      <c r="F16" s="602"/>
    </row>
    <row r="17" spans="1:6" s="645" customFormat="1" ht="18" customHeight="1">
      <c r="A17" s="637" t="s">
        <v>564</v>
      </c>
      <c r="B17" s="646">
        <v>78.018707748026614</v>
      </c>
      <c r="C17" s="646">
        <v>92.615105089474042</v>
      </c>
      <c r="D17" s="647">
        <v>82.685285524154907</v>
      </c>
      <c r="F17" s="602"/>
    </row>
    <row r="18" spans="1:6" s="645" customFormat="1" ht="18" customHeight="1">
      <c r="A18" s="637" t="s">
        <v>539</v>
      </c>
      <c r="B18" s="646">
        <v>73.362342318747949</v>
      </c>
      <c r="C18" s="646">
        <v>85.458822683350093</v>
      </c>
      <c r="D18" s="647">
        <v>80.211184031387162</v>
      </c>
      <c r="F18" s="602"/>
    </row>
    <row r="19" spans="1:6" s="645" customFormat="1" ht="18" customHeight="1">
      <c r="A19" s="618" t="s">
        <v>542</v>
      </c>
      <c r="B19" s="643">
        <v>97.653863290128584</v>
      </c>
      <c r="C19" s="643">
        <v>102.37405228713929</v>
      </c>
      <c r="D19" s="644">
        <v>97.342101923233272</v>
      </c>
      <c r="F19" s="602"/>
    </row>
    <row r="20" spans="1:6" s="645" customFormat="1" ht="18" customHeight="1">
      <c r="A20" s="603" t="s">
        <v>384</v>
      </c>
      <c r="B20" s="646"/>
      <c r="C20" s="646"/>
      <c r="D20" s="647"/>
      <c r="F20" s="602"/>
    </row>
    <row r="21" spans="1:6" s="645" customFormat="1" ht="18" customHeight="1">
      <c r="A21" s="637" t="s">
        <v>565</v>
      </c>
      <c r="B21" s="646">
        <v>106.21903325830466</v>
      </c>
      <c r="C21" s="646">
        <v>99.950015103838226</v>
      </c>
      <c r="D21" s="647">
        <v>109.2596448721128</v>
      </c>
      <c r="F21" s="602"/>
    </row>
    <row r="22" spans="1:6" s="645" customFormat="1" ht="18" customHeight="1">
      <c r="A22" s="637" t="s">
        <v>566</v>
      </c>
      <c r="B22" s="646">
        <v>92.504381637410546</v>
      </c>
      <c r="C22" s="646">
        <v>99.636282252328584</v>
      </c>
      <c r="D22" s="647">
        <v>95.218961315697882</v>
      </c>
      <c r="F22" s="602"/>
    </row>
    <row r="23" spans="1:6" s="645" customFormat="1" ht="18" customHeight="1">
      <c r="A23" s="637" t="s">
        <v>567</v>
      </c>
      <c r="B23" s="646">
        <v>87.445387908373448</v>
      </c>
      <c r="C23" s="646">
        <v>101.65471409743112</v>
      </c>
      <c r="D23" s="647">
        <v>88.069995272841425</v>
      </c>
      <c r="F23" s="602"/>
    </row>
    <row r="24" spans="1:6" s="645" customFormat="1" ht="18" customHeight="1">
      <c r="A24" s="637" t="s">
        <v>568</v>
      </c>
      <c r="B24" s="646">
        <v>76.29893001701879</v>
      </c>
      <c r="C24" s="646">
        <v>85.843867985122955</v>
      </c>
      <c r="D24" s="647">
        <v>84.199849277373787</v>
      </c>
      <c r="F24" s="602"/>
    </row>
    <row r="25" spans="1:6" s="645" customFormat="1" ht="18" customHeight="1">
      <c r="A25" s="637" t="s">
        <v>569</v>
      </c>
      <c r="B25" s="646">
        <v>93.753447069207127</v>
      </c>
      <c r="C25" s="646">
        <v>102.46980986324353</v>
      </c>
      <c r="D25" s="647">
        <v>92.951011243592191</v>
      </c>
      <c r="F25" s="602"/>
    </row>
    <row r="26" spans="1:6" s="645" customFormat="1" ht="18" customHeight="1">
      <c r="A26" s="637" t="s">
        <v>570</v>
      </c>
      <c r="B26" s="646">
        <v>88.115309298416705</v>
      </c>
      <c r="C26" s="646">
        <v>100.92889590264882</v>
      </c>
      <c r="D26" s="647">
        <v>88.942136590741029</v>
      </c>
      <c r="F26" s="602"/>
    </row>
    <row r="27" spans="1:6" s="645" customFormat="1" ht="18" customHeight="1">
      <c r="A27" s="637" t="s">
        <v>571</v>
      </c>
      <c r="B27" s="646">
        <v>82.453316534531012</v>
      </c>
      <c r="C27" s="646">
        <v>100.91058520442158</v>
      </c>
      <c r="D27" s="647">
        <v>82.807516947607539</v>
      </c>
      <c r="F27" s="602"/>
    </row>
    <row r="28" spans="1:6" s="645" customFormat="1" ht="18" customHeight="1">
      <c r="A28" s="637" t="s">
        <v>549</v>
      </c>
      <c r="B28" s="646">
        <v>95.239126059588898</v>
      </c>
      <c r="C28" s="646">
        <v>98.349312324717488</v>
      </c>
      <c r="D28" s="647">
        <v>96.487603773493944</v>
      </c>
      <c r="F28" s="602"/>
    </row>
    <row r="29" spans="1:6" s="645" customFormat="1" ht="18" customHeight="1">
      <c r="A29" s="637" t="s">
        <v>572</v>
      </c>
      <c r="B29" s="646">
        <v>93.3300159909478</v>
      </c>
      <c r="C29" s="646">
        <v>98.93907950254642</v>
      </c>
      <c r="D29" s="647">
        <v>93.845274051232238</v>
      </c>
      <c r="F29" s="602"/>
    </row>
    <row r="30" spans="1:6" s="645" customFormat="1" ht="18" customHeight="1">
      <c r="A30" s="637" t="s">
        <v>573</v>
      </c>
      <c r="B30" s="646">
        <v>92.548214308525374</v>
      </c>
      <c r="C30" s="646">
        <v>100.53104096733803</v>
      </c>
      <c r="D30" s="647">
        <v>92.320156408614224</v>
      </c>
      <c r="F30" s="602"/>
    </row>
    <row r="31" spans="1:6" s="645" customFormat="1" ht="18" customHeight="1">
      <c r="A31" s="637" t="s">
        <v>574</v>
      </c>
      <c r="B31" s="646">
        <v>103.15191029994564</v>
      </c>
      <c r="C31" s="646">
        <v>101.25671427201478</v>
      </c>
      <c r="D31" s="647">
        <v>103.83821784329042</v>
      </c>
      <c r="F31" s="602"/>
    </row>
    <row r="32" spans="1:6" s="645" customFormat="1" ht="18" customHeight="1">
      <c r="A32" s="637" t="s">
        <v>575</v>
      </c>
      <c r="B32" s="646">
        <v>103.86154663488729</v>
      </c>
      <c r="C32" s="646">
        <v>101.30760281133109</v>
      </c>
      <c r="D32" s="647">
        <v>103.88165212801036</v>
      </c>
      <c r="F32" s="602"/>
    </row>
    <row r="33" spans="1:6" s="645" customFormat="1" ht="18" customHeight="1">
      <c r="A33" s="637" t="s">
        <v>553</v>
      </c>
      <c r="B33" s="646">
        <v>79.971132465553737</v>
      </c>
      <c r="C33" s="646">
        <v>104.5250419476845</v>
      </c>
      <c r="D33" s="647">
        <v>78.059096098041607</v>
      </c>
      <c r="F33" s="602"/>
    </row>
    <row r="34" spans="1:6" s="645" customFormat="1" ht="18" customHeight="1">
      <c r="A34" s="637" t="s">
        <v>576</v>
      </c>
      <c r="B34" s="646">
        <v>100.70286963129232</v>
      </c>
      <c r="C34" s="646">
        <v>99.776778912174606</v>
      </c>
      <c r="D34" s="647">
        <v>101.59500680561061</v>
      </c>
      <c r="F34" s="602"/>
    </row>
    <row r="35" spans="1:6" s="645" customFormat="1" ht="18" customHeight="1">
      <c r="A35" s="637" t="s">
        <v>577</v>
      </c>
      <c r="B35" s="646">
        <v>99.575700639493419</v>
      </c>
      <c r="C35" s="646">
        <v>98.62672290343049</v>
      </c>
      <c r="D35" s="647">
        <v>100.33099860000245</v>
      </c>
      <c r="F35" s="602"/>
    </row>
    <row r="36" spans="1:6" s="645" customFormat="1" ht="18" customHeight="1">
      <c r="A36" s="637" t="s">
        <v>578</v>
      </c>
      <c r="B36" s="646">
        <v>99.545940977602214</v>
      </c>
      <c r="C36" s="646">
        <v>100.05946022776541</v>
      </c>
      <c r="D36" s="647">
        <v>100.16272548012238</v>
      </c>
      <c r="F36" s="602"/>
    </row>
    <row r="37" spans="1:6" s="645" customFormat="1" ht="18" customHeight="1">
      <c r="A37" s="637" t="s">
        <v>579</v>
      </c>
      <c r="B37" s="646">
        <v>101.23270191452612</v>
      </c>
      <c r="C37" s="646">
        <v>101.51423218085537</v>
      </c>
      <c r="D37" s="647">
        <v>100.97541009002096</v>
      </c>
      <c r="F37" s="602"/>
    </row>
    <row r="38" spans="1:6" s="645" customFormat="1" ht="18" customHeight="1">
      <c r="A38" s="637" t="s">
        <v>580</v>
      </c>
      <c r="B38" s="646">
        <v>109.47812410793382</v>
      </c>
      <c r="C38" s="646">
        <v>104.57277698271864</v>
      </c>
      <c r="D38" s="647">
        <v>107.32895131932884</v>
      </c>
      <c r="F38" s="602"/>
    </row>
    <row r="39" spans="1:6" s="645" customFormat="1" ht="18" customHeight="1">
      <c r="A39" s="637" t="s">
        <v>581</v>
      </c>
      <c r="B39" s="646">
        <v>101.22851821464947</v>
      </c>
      <c r="C39" s="646">
        <v>104.44882671420682</v>
      </c>
      <c r="D39" s="647">
        <v>97.782255918939271</v>
      </c>
      <c r="F39" s="602"/>
    </row>
    <row r="40" spans="1:6" s="645" customFormat="1" ht="14.1" customHeight="1">
      <c r="A40" s="648"/>
      <c r="B40" s="649"/>
      <c r="C40" s="649"/>
      <c r="D40" s="650"/>
      <c r="F40" s="590"/>
    </row>
    <row r="41" spans="1:6" s="645" customFormat="1" ht="14.1" customHeight="1">
      <c r="A41" s="648"/>
      <c r="B41" s="649"/>
      <c r="C41" s="649"/>
      <c r="D41" s="650"/>
      <c r="F41" s="590"/>
    </row>
    <row r="42" spans="1:6" s="645" customFormat="1" ht="14.1" customHeight="1">
      <c r="A42" s="648"/>
      <c r="B42" s="649"/>
      <c r="C42" s="649"/>
      <c r="D42" s="650"/>
      <c r="F42" s="590"/>
    </row>
    <row r="43" spans="1:6" s="645" customFormat="1" ht="14.1" customHeight="1">
      <c r="A43" s="648"/>
      <c r="B43" s="649"/>
      <c r="C43" s="649"/>
      <c r="D43" s="650"/>
      <c r="F43" s="590"/>
    </row>
    <row r="44" spans="1:6" s="645" customFormat="1" ht="14.1" customHeight="1">
      <c r="A44" s="648"/>
      <c r="B44" s="649"/>
      <c r="C44" s="649"/>
      <c r="D44" s="650"/>
      <c r="F44" s="590"/>
    </row>
    <row r="45" spans="1:6" s="645" customFormat="1" ht="14.1" customHeight="1">
      <c r="A45" s="648"/>
      <c r="B45" s="649"/>
      <c r="C45" s="649"/>
      <c r="D45" s="650"/>
      <c r="F45" s="590"/>
    </row>
    <row r="46" spans="1:6" s="645" customFormat="1" ht="14.1" customHeight="1">
      <c r="A46" s="648"/>
      <c r="B46" s="649"/>
      <c r="C46" s="649"/>
      <c r="D46" s="650"/>
      <c r="F46" s="590"/>
    </row>
    <row r="47" spans="1:6" s="645" customFormat="1" ht="14.1" customHeight="1">
      <c r="A47" s="590"/>
      <c r="B47" s="590"/>
      <c r="C47" s="590"/>
      <c r="D47" s="590"/>
      <c r="E47" s="590"/>
      <c r="F47" s="590"/>
    </row>
    <row r="48" spans="1:6" s="645" customFormat="1" ht="14.1" customHeight="1">
      <c r="A48" s="590"/>
      <c r="B48" s="590"/>
      <c r="C48" s="590"/>
      <c r="D48" s="590"/>
      <c r="E48" s="590"/>
      <c r="F48" s="590"/>
    </row>
    <row r="49" spans="1:6" s="645" customFormat="1" ht="14.1" customHeight="1">
      <c r="A49" s="590"/>
      <c r="B49" s="590"/>
      <c r="C49" s="590"/>
      <c r="D49" s="590"/>
      <c r="E49" s="590"/>
      <c r="F49" s="590"/>
    </row>
    <row r="50" spans="1:6" s="645" customFormat="1" ht="14.1" customHeight="1">
      <c r="A50" s="590"/>
      <c r="B50" s="590"/>
      <c r="C50" s="590"/>
      <c r="D50" s="590"/>
      <c r="E50" s="590"/>
      <c r="F50" s="590"/>
    </row>
    <row r="51" spans="1:6" s="645" customFormat="1" ht="14.1" customHeight="1">
      <c r="A51" s="590"/>
      <c r="B51" s="590"/>
      <c r="C51" s="590"/>
      <c r="D51" s="590"/>
      <c r="E51" s="590"/>
      <c r="F51" s="590"/>
    </row>
    <row r="52" spans="1:6" s="645" customFormat="1" ht="14.1" customHeight="1">
      <c r="A52" s="590"/>
      <c r="B52" s="590"/>
      <c r="C52" s="590"/>
      <c r="D52" s="590"/>
      <c r="E52" s="590"/>
      <c r="F52" s="590"/>
    </row>
    <row r="53" spans="1:6">
      <c r="A53" s="590"/>
      <c r="E53" s="590"/>
      <c r="F53" s="590"/>
    </row>
    <row r="54" spans="1:6">
      <c r="A54" s="590"/>
      <c r="E54" s="590"/>
      <c r="F54" s="590"/>
    </row>
    <row r="55" spans="1:6">
      <c r="A55" s="590"/>
      <c r="E55" s="590"/>
      <c r="F55" s="590"/>
    </row>
    <row r="56" spans="1:6">
      <c r="A56" s="590"/>
      <c r="E56" s="590"/>
      <c r="F56" s="590"/>
    </row>
    <row r="57" spans="1:6">
      <c r="A57" s="590"/>
      <c r="E57" s="590"/>
      <c r="F57" s="590"/>
    </row>
    <row r="58" spans="1:6">
      <c r="A58" s="590"/>
      <c r="E58" s="590"/>
      <c r="F58" s="590"/>
    </row>
    <row r="59" spans="1:6">
      <c r="A59" s="590"/>
      <c r="E59" s="590"/>
      <c r="F59" s="590"/>
    </row>
    <row r="60" spans="1:6">
      <c r="A60" s="590"/>
      <c r="E60" s="590"/>
      <c r="F60" s="590"/>
    </row>
    <row r="61" spans="1:6">
      <c r="A61" s="590"/>
      <c r="E61" s="590"/>
      <c r="F61" s="590"/>
    </row>
    <row r="62" spans="1:6">
      <c r="A62" s="590"/>
      <c r="E62" s="590"/>
      <c r="F62" s="590"/>
    </row>
    <row r="63" spans="1:6">
      <c r="A63" s="590"/>
      <c r="E63" s="590"/>
      <c r="F63" s="590"/>
    </row>
    <row r="64" spans="1:6">
      <c r="A64" s="590"/>
      <c r="E64" s="590"/>
      <c r="F64" s="590"/>
    </row>
    <row r="65" spans="1:6">
      <c r="A65" s="590"/>
      <c r="E65" s="590"/>
      <c r="F65" s="590"/>
    </row>
    <row r="66" spans="1:6">
      <c r="A66" s="590"/>
      <c r="E66" s="590"/>
      <c r="F66" s="590"/>
    </row>
    <row r="67" spans="1:6">
      <c r="A67" s="590"/>
      <c r="E67" s="590"/>
      <c r="F67" s="590"/>
    </row>
    <row r="68" spans="1:6">
      <c r="A68" s="590"/>
      <c r="E68" s="590"/>
      <c r="F68" s="590"/>
    </row>
    <row r="69" spans="1:6">
      <c r="A69" s="590"/>
      <c r="E69" s="590"/>
      <c r="F69" s="590"/>
    </row>
    <row r="70" spans="1:6">
      <c r="A70" s="590"/>
      <c r="E70" s="590"/>
      <c r="F70" s="590"/>
    </row>
    <row r="71" spans="1:6">
      <c r="A71" s="590"/>
      <c r="E71" s="590"/>
      <c r="F71" s="590"/>
    </row>
    <row r="72" spans="1:6">
      <c r="A72" s="590"/>
      <c r="E72" s="590"/>
      <c r="F72" s="590"/>
    </row>
    <row r="73" spans="1:6">
      <c r="A73" s="590"/>
      <c r="E73" s="590"/>
      <c r="F73" s="590"/>
    </row>
    <row r="74" spans="1:6">
      <c r="A74" s="590"/>
      <c r="E74" s="590"/>
      <c r="F74" s="590"/>
    </row>
    <row r="75" spans="1:6">
      <c r="A75" s="590"/>
      <c r="E75" s="590"/>
      <c r="F75" s="590"/>
    </row>
    <row r="76" spans="1:6">
      <c r="A76" s="590"/>
      <c r="E76" s="590"/>
      <c r="F76" s="590"/>
    </row>
    <row r="77" spans="1:6">
      <c r="A77" s="590"/>
      <c r="E77" s="590"/>
      <c r="F77" s="590"/>
    </row>
    <row r="78" spans="1:6">
      <c r="A78" s="590"/>
      <c r="E78" s="590"/>
      <c r="F78" s="590"/>
    </row>
    <row r="79" spans="1:6">
      <c r="A79" s="590"/>
      <c r="E79" s="590"/>
      <c r="F79" s="590"/>
    </row>
    <row r="80" spans="1:6">
      <c r="A80" s="590"/>
      <c r="E80" s="590"/>
      <c r="F80" s="590"/>
    </row>
    <row r="81" spans="1:6">
      <c r="A81" s="590"/>
      <c r="E81" s="590"/>
      <c r="F81" s="590"/>
    </row>
    <row r="82" spans="1:6">
      <c r="A82" s="590"/>
      <c r="E82" s="590"/>
      <c r="F82" s="590"/>
    </row>
    <row r="83" spans="1:6">
      <c r="A83" s="590"/>
      <c r="E83" s="590"/>
      <c r="F83" s="590"/>
    </row>
    <row r="84" spans="1:6">
      <c r="A84" s="590"/>
      <c r="E84" s="590"/>
      <c r="F84" s="590"/>
    </row>
    <row r="85" spans="1:6">
      <c r="A85" s="590"/>
      <c r="E85" s="590"/>
      <c r="F85" s="590"/>
    </row>
    <row r="86" spans="1:6">
      <c r="A86" s="590"/>
      <c r="E86" s="590"/>
      <c r="F86" s="590"/>
    </row>
    <row r="87" spans="1:6">
      <c r="A87" s="590"/>
      <c r="E87" s="590"/>
      <c r="F87" s="590"/>
    </row>
    <row r="88" spans="1:6">
      <c r="A88" s="590"/>
      <c r="E88" s="590"/>
      <c r="F88" s="590"/>
    </row>
    <row r="89" spans="1:6">
      <c r="A89" s="590"/>
      <c r="E89" s="590"/>
      <c r="F89" s="590"/>
    </row>
    <row r="90" spans="1:6">
      <c r="A90" s="590"/>
      <c r="E90" s="590"/>
      <c r="F90" s="590"/>
    </row>
    <row r="91" spans="1:6">
      <c r="A91" s="590"/>
      <c r="E91" s="590"/>
      <c r="F91" s="590"/>
    </row>
    <row r="92" spans="1:6">
      <c r="A92" s="590"/>
      <c r="E92" s="590"/>
      <c r="F92" s="590"/>
    </row>
    <row r="93" spans="1:6">
      <c r="A93" s="590"/>
      <c r="E93" s="590"/>
      <c r="F93" s="590"/>
    </row>
    <row r="94" spans="1:6">
      <c r="A94" s="590"/>
      <c r="E94" s="590"/>
      <c r="F94" s="590"/>
    </row>
    <row r="95" spans="1:6">
      <c r="A95" s="590"/>
      <c r="E95" s="590"/>
      <c r="F95" s="590"/>
    </row>
    <row r="96" spans="1:6">
      <c r="A96" s="590"/>
      <c r="E96" s="590"/>
      <c r="F96" s="590"/>
    </row>
    <row r="97" spans="1:6">
      <c r="A97" s="590"/>
      <c r="E97" s="590"/>
      <c r="F97" s="590"/>
    </row>
    <row r="98" spans="1:6">
      <c r="A98" s="590"/>
      <c r="E98" s="590"/>
      <c r="F98" s="590"/>
    </row>
    <row r="99" spans="1:6">
      <c r="A99" s="590"/>
      <c r="E99" s="590"/>
      <c r="F99" s="590"/>
    </row>
    <row r="100" spans="1:6">
      <c r="A100" s="590"/>
      <c r="E100" s="590"/>
      <c r="F100" s="590"/>
    </row>
    <row r="101" spans="1:6">
      <c r="A101" s="590"/>
      <c r="E101" s="590"/>
      <c r="F101" s="590"/>
    </row>
    <row r="102" spans="1:6">
      <c r="A102" s="590"/>
      <c r="E102" s="590"/>
      <c r="F102" s="590"/>
    </row>
    <row r="103" spans="1:6">
      <c r="A103" s="590"/>
      <c r="E103" s="590"/>
      <c r="F103" s="590"/>
    </row>
    <row r="104" spans="1:6">
      <c r="A104" s="590"/>
      <c r="E104" s="590"/>
      <c r="F104" s="590"/>
    </row>
    <row r="105" spans="1:6">
      <c r="A105" s="590"/>
      <c r="E105" s="590"/>
      <c r="F105" s="590"/>
    </row>
    <row r="106" spans="1:6">
      <c r="A106" s="590"/>
      <c r="E106" s="590"/>
      <c r="F106" s="590"/>
    </row>
    <row r="107" spans="1:6">
      <c r="A107" s="590"/>
      <c r="E107" s="590"/>
      <c r="F107" s="590"/>
    </row>
    <row r="108" spans="1:6">
      <c r="A108" s="590"/>
      <c r="E108" s="590"/>
      <c r="F108" s="590"/>
    </row>
    <row r="109" spans="1:6">
      <c r="A109" s="590"/>
      <c r="E109" s="590"/>
      <c r="F109" s="590"/>
    </row>
    <row r="110" spans="1:6">
      <c r="A110" s="590"/>
      <c r="E110" s="590"/>
      <c r="F110" s="590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11" sqref="J11"/>
    </sheetView>
  </sheetViews>
  <sheetFormatPr defaultColWidth="9.28515625" defaultRowHeight="15"/>
  <cols>
    <col min="1" max="1" width="50.7109375" style="653" customWidth="1"/>
    <col min="2" max="2" width="11" style="590" customWidth="1"/>
    <col min="3" max="3" width="11.28515625" style="590" customWidth="1"/>
    <col min="4" max="4" width="17" style="590" customWidth="1"/>
    <col min="5" max="16384" width="9.28515625" style="653"/>
  </cols>
  <sheetData>
    <row r="1" spans="1:6" ht="20.100000000000001" customHeight="1">
      <c r="A1" s="651" t="s">
        <v>582</v>
      </c>
      <c r="B1" s="651"/>
      <c r="C1" s="651"/>
      <c r="D1" s="652"/>
      <c r="E1" s="652"/>
      <c r="F1" s="576"/>
    </row>
    <row r="2" spans="1:6" ht="20.100000000000001" customHeight="1">
      <c r="A2" s="654"/>
      <c r="B2" s="654"/>
      <c r="C2" s="655"/>
      <c r="D2" s="653"/>
      <c r="F2" s="576"/>
    </row>
    <row r="3" spans="1:6" ht="20.100000000000001" customHeight="1">
      <c r="A3" s="655"/>
      <c r="B3" s="655"/>
      <c r="C3" s="653"/>
      <c r="D3" s="612" t="s">
        <v>161</v>
      </c>
      <c r="F3" s="576"/>
    </row>
    <row r="4" spans="1:6" ht="20.100000000000001" customHeight="1">
      <c r="A4" s="656"/>
      <c r="B4" s="978" t="s">
        <v>491</v>
      </c>
      <c r="C4" s="978"/>
      <c r="D4" s="583" t="s">
        <v>326</v>
      </c>
      <c r="F4" s="576"/>
    </row>
    <row r="5" spans="1:6" ht="20.100000000000001" customHeight="1">
      <c r="A5" s="655"/>
      <c r="B5" s="585" t="s">
        <v>126</v>
      </c>
      <c r="C5" s="585" t="s">
        <v>125</v>
      </c>
      <c r="D5" s="586" t="s">
        <v>492</v>
      </c>
      <c r="F5" s="587"/>
    </row>
    <row r="6" spans="1:6" ht="20.100000000000001" customHeight="1">
      <c r="A6" s="655"/>
      <c r="B6" s="588" t="s">
        <v>361</v>
      </c>
      <c r="C6" s="588" t="s">
        <v>158</v>
      </c>
      <c r="D6" s="589" t="s">
        <v>168</v>
      </c>
      <c r="F6" s="587"/>
    </row>
    <row r="7" spans="1:6" ht="20.100000000000001" customHeight="1">
      <c r="A7" s="655"/>
      <c r="B7" s="613"/>
      <c r="C7" s="613"/>
      <c r="D7" s="653"/>
      <c r="F7" s="590"/>
    </row>
    <row r="8" spans="1:6" ht="20.100000000000001" customHeight="1">
      <c r="A8" s="657" t="s">
        <v>501</v>
      </c>
      <c r="B8" s="643">
        <v>103.89018081185371</v>
      </c>
      <c r="C8" s="643">
        <v>101.48715539360047</v>
      </c>
      <c r="D8" s="658">
        <v>103.47086610753549</v>
      </c>
      <c r="E8" s="650"/>
      <c r="F8" s="590"/>
    </row>
    <row r="9" spans="1:6" ht="20.100000000000001" customHeight="1">
      <c r="A9" s="659" t="s">
        <v>384</v>
      </c>
      <c r="B9" s="646"/>
      <c r="C9" s="646"/>
      <c r="D9" s="660"/>
      <c r="E9" s="650"/>
      <c r="F9" s="590"/>
    </row>
    <row r="10" spans="1:6" s="652" customFormat="1" ht="20.100000000000001" customHeight="1">
      <c r="A10" s="661" t="s">
        <v>529</v>
      </c>
      <c r="B10" s="646">
        <v>95.671347648943353</v>
      </c>
      <c r="C10" s="646">
        <v>98.834110842990839</v>
      </c>
      <c r="D10" s="660">
        <v>96.81759514895279</v>
      </c>
      <c r="E10" s="650"/>
      <c r="F10" s="590"/>
    </row>
    <row r="11" spans="1:6" s="652" customFormat="1" ht="20.100000000000001" customHeight="1">
      <c r="A11" s="661" t="s">
        <v>530</v>
      </c>
      <c r="B11" s="646">
        <v>97.444207739702364</v>
      </c>
      <c r="C11" s="646">
        <v>101.95831192654627</v>
      </c>
      <c r="D11" s="660">
        <v>96.353863575271461</v>
      </c>
      <c r="E11" s="650"/>
      <c r="F11" s="590"/>
    </row>
    <row r="12" spans="1:6" ht="20.100000000000001" customHeight="1">
      <c r="A12" s="661" t="s">
        <v>541</v>
      </c>
      <c r="B12" s="646">
        <v>103.17207806683236</v>
      </c>
      <c r="C12" s="646">
        <v>93.161439359994986</v>
      </c>
      <c r="D12" s="660">
        <v>113.38588834145369</v>
      </c>
      <c r="E12" s="650"/>
      <c r="F12" s="590"/>
    </row>
    <row r="13" spans="1:6" s="652" customFormat="1" ht="20.100000000000001" customHeight="1">
      <c r="A13" s="661" t="s">
        <v>537</v>
      </c>
      <c r="B13" s="646">
        <v>96.730648495596228</v>
      </c>
      <c r="C13" s="646">
        <v>100.82728958133917</v>
      </c>
      <c r="D13" s="660">
        <v>95.281872262750255</v>
      </c>
      <c r="E13" s="650"/>
      <c r="F13" s="590"/>
    </row>
    <row r="14" spans="1:6" ht="20.100000000000001" customHeight="1">
      <c r="A14" s="661" t="s">
        <v>583</v>
      </c>
      <c r="B14" s="646">
        <v>104.09706981491604</v>
      </c>
      <c r="C14" s="646">
        <v>96.323002121736806</v>
      </c>
      <c r="D14" s="660">
        <v>107.24092770488785</v>
      </c>
      <c r="E14" s="650"/>
      <c r="F14" s="590"/>
    </row>
    <row r="15" spans="1:6" ht="20.100000000000001" customHeight="1">
      <c r="A15" s="661" t="s">
        <v>584</v>
      </c>
      <c r="B15" s="646">
        <v>99.093577657068892</v>
      </c>
      <c r="C15" s="646">
        <v>102.79532688712794</v>
      </c>
      <c r="D15" s="660">
        <v>102.6672491513535</v>
      </c>
      <c r="E15" s="650"/>
      <c r="F15" s="590"/>
    </row>
    <row r="16" spans="1:6" s="652" customFormat="1" ht="20.100000000000001" customHeight="1">
      <c r="A16" s="661" t="s">
        <v>576</v>
      </c>
      <c r="B16" s="646">
        <v>105.2789400396333</v>
      </c>
      <c r="C16" s="646">
        <v>104.89500607378348</v>
      </c>
      <c r="D16" s="660">
        <v>104.69219218921529</v>
      </c>
      <c r="E16" s="650"/>
      <c r="F16" s="599"/>
    </row>
    <row r="17" spans="1:6" s="652" customFormat="1" ht="20.100000000000001" customHeight="1">
      <c r="A17" s="639"/>
      <c r="B17" s="647"/>
      <c r="C17" s="647"/>
      <c r="E17" s="650"/>
      <c r="F17" s="602"/>
    </row>
    <row r="18" spans="1:6" s="652" customFormat="1" ht="20.100000000000001" customHeight="1">
      <c r="A18" s="662"/>
      <c r="B18" s="663"/>
      <c r="C18" s="663"/>
      <c r="E18" s="650"/>
      <c r="F18" s="602"/>
    </row>
    <row r="19" spans="1:6" s="652" customFormat="1" ht="20.100000000000001" customHeight="1">
      <c r="A19" s="664"/>
      <c r="B19" s="665"/>
      <c r="C19" s="665"/>
      <c r="D19" s="653"/>
      <c r="E19" s="650"/>
      <c r="F19" s="602"/>
    </row>
    <row r="20" spans="1:6" ht="20.100000000000001" customHeight="1">
      <c r="A20" s="655"/>
      <c r="B20" s="666"/>
      <c r="C20" s="666"/>
      <c r="D20" s="653"/>
      <c r="E20" s="650"/>
      <c r="F20" s="602"/>
    </row>
    <row r="21" spans="1:6" ht="20.100000000000001" customHeight="1">
      <c r="A21" s="655"/>
      <c r="B21" s="666"/>
      <c r="C21" s="666"/>
      <c r="D21" s="653"/>
      <c r="E21" s="650"/>
      <c r="F21" s="602"/>
    </row>
    <row r="22" spans="1:6" ht="20.100000000000001" customHeight="1">
      <c r="A22" s="655"/>
      <c r="B22" s="666"/>
      <c r="C22" s="666"/>
      <c r="D22" s="653"/>
      <c r="E22" s="650"/>
      <c r="F22" s="602"/>
    </row>
    <row r="23" spans="1:6" ht="20.100000000000001" customHeight="1">
      <c r="A23" s="655"/>
      <c r="B23" s="667"/>
      <c r="C23" s="667"/>
      <c r="D23" s="653"/>
      <c r="E23" s="650"/>
      <c r="F23" s="602"/>
    </row>
    <row r="24" spans="1:6" ht="20.100000000000001" customHeight="1">
      <c r="A24" s="655"/>
      <c r="B24" s="667"/>
      <c r="C24" s="667"/>
      <c r="D24" s="653"/>
      <c r="E24" s="650"/>
      <c r="F24" s="590"/>
    </row>
    <row r="25" spans="1:6" ht="20.100000000000001" customHeight="1">
      <c r="A25" s="655"/>
      <c r="B25" s="667"/>
      <c r="C25" s="667"/>
      <c r="D25" s="653"/>
      <c r="E25" s="650"/>
      <c r="F25" s="590"/>
    </row>
    <row r="26" spans="1:6" ht="20.100000000000001" customHeight="1">
      <c r="A26" s="668"/>
      <c r="B26" s="669"/>
      <c r="C26" s="669"/>
      <c r="D26" s="653"/>
      <c r="E26" s="650"/>
      <c r="F26" s="590"/>
    </row>
    <row r="27" spans="1:6" ht="20.100000000000001" customHeight="1">
      <c r="A27" s="668"/>
      <c r="B27" s="669"/>
      <c r="C27" s="669"/>
      <c r="D27" s="653"/>
      <c r="E27" s="650"/>
      <c r="F27" s="590"/>
    </row>
    <row r="28" spans="1:6" ht="20.100000000000001" customHeight="1">
      <c r="A28" s="668"/>
      <c r="B28" s="669"/>
      <c r="C28" s="669"/>
      <c r="D28" s="653"/>
      <c r="E28" s="650"/>
      <c r="F28" s="590"/>
    </row>
    <row r="29" spans="1:6" ht="20.100000000000001" customHeight="1">
      <c r="A29" s="668"/>
      <c r="B29" s="669"/>
      <c r="C29" s="669"/>
      <c r="D29" s="653"/>
      <c r="E29" s="650"/>
      <c r="F29" s="590"/>
    </row>
    <row r="30" spans="1:6" ht="20.100000000000001" customHeight="1">
      <c r="A30" s="668"/>
      <c r="B30" s="669"/>
      <c r="C30" s="669"/>
      <c r="D30" s="653"/>
      <c r="E30" s="670"/>
      <c r="F30" s="590"/>
    </row>
    <row r="31" spans="1:6" ht="20.100000000000001" customHeight="1">
      <c r="A31" s="668"/>
      <c r="B31" s="669"/>
      <c r="C31" s="669"/>
      <c r="D31" s="653"/>
      <c r="F31" s="590"/>
    </row>
    <row r="32" spans="1:6" ht="20.100000000000001" customHeight="1">
      <c r="A32" s="668"/>
      <c r="B32" s="653"/>
      <c r="C32" s="653"/>
      <c r="D32" s="653"/>
      <c r="F32" s="590"/>
    </row>
    <row r="33" spans="1:6" ht="20.100000000000001" customHeight="1">
      <c r="A33" s="671"/>
      <c r="B33" s="672"/>
      <c r="C33" s="672"/>
      <c r="D33" s="653"/>
      <c r="F33" s="590"/>
    </row>
    <row r="34" spans="1:6" ht="20.100000000000001" customHeight="1">
      <c r="A34" s="671"/>
      <c r="B34" s="672"/>
      <c r="C34" s="672"/>
      <c r="D34" s="653"/>
      <c r="F34" s="590"/>
    </row>
    <row r="35" spans="1:6" ht="20.100000000000001" customHeight="1">
      <c r="A35" s="673"/>
      <c r="B35" s="673"/>
      <c r="C35" s="673"/>
      <c r="D35" s="653"/>
      <c r="F35" s="590"/>
    </row>
    <row r="36" spans="1:6" ht="20.100000000000001" customHeight="1">
      <c r="A36" s="673"/>
      <c r="B36" s="673"/>
      <c r="C36" s="673"/>
      <c r="D36" s="653"/>
      <c r="F36" s="590"/>
    </row>
    <row r="37" spans="1:6" ht="20.100000000000001" customHeight="1">
      <c r="A37" s="673"/>
      <c r="B37" s="673"/>
      <c r="C37" s="673"/>
      <c r="D37" s="653"/>
      <c r="F37" s="590"/>
    </row>
    <row r="38" spans="1:6" ht="20.100000000000001" customHeight="1">
      <c r="A38" s="673"/>
      <c r="B38" s="673"/>
      <c r="C38" s="673"/>
      <c r="D38" s="653"/>
      <c r="F38" s="590"/>
    </row>
    <row r="39" spans="1:6" ht="20.100000000000001" customHeight="1">
      <c r="A39" s="673"/>
      <c r="B39" s="673"/>
      <c r="C39" s="673"/>
      <c r="D39" s="653"/>
      <c r="F39" s="590"/>
    </row>
    <row r="40" spans="1:6" ht="20.100000000000001" customHeight="1">
      <c r="A40" s="673"/>
      <c r="B40" s="673"/>
      <c r="C40" s="673"/>
      <c r="D40" s="653"/>
      <c r="F40" s="590"/>
    </row>
    <row r="41" spans="1:6" ht="20.100000000000001" customHeight="1">
      <c r="A41" s="673"/>
      <c r="B41" s="673"/>
      <c r="C41" s="673"/>
      <c r="D41" s="653"/>
      <c r="F41" s="590"/>
    </row>
    <row r="42" spans="1:6">
      <c r="A42" s="673"/>
      <c r="B42" s="673"/>
      <c r="C42" s="673"/>
      <c r="D42" s="653"/>
      <c r="F42" s="590"/>
    </row>
    <row r="43" spans="1:6">
      <c r="A43" s="673"/>
      <c r="F43" s="590"/>
    </row>
    <row r="44" spans="1:6">
      <c r="A44" s="673"/>
      <c r="F44" s="590"/>
    </row>
    <row r="45" spans="1:6">
      <c r="A45" s="673"/>
      <c r="F45" s="590"/>
    </row>
    <row r="46" spans="1:6">
      <c r="A46" s="673"/>
      <c r="F46" s="590"/>
    </row>
    <row r="47" spans="1:6">
      <c r="A47" s="673"/>
      <c r="F47" s="590"/>
    </row>
    <row r="48" spans="1:6">
      <c r="A48" s="673"/>
      <c r="F48" s="590"/>
    </row>
    <row r="49" spans="1:6">
      <c r="A49" s="590"/>
      <c r="E49" s="590"/>
      <c r="F49" s="590"/>
    </row>
    <row r="50" spans="1:6">
      <c r="A50" s="590"/>
      <c r="E50" s="590"/>
      <c r="F50" s="590"/>
    </row>
    <row r="51" spans="1:6">
      <c r="A51" s="590"/>
      <c r="E51" s="590"/>
      <c r="F51" s="590"/>
    </row>
    <row r="52" spans="1:6">
      <c r="A52" s="590"/>
      <c r="E52" s="590"/>
      <c r="F52" s="590"/>
    </row>
    <row r="53" spans="1:6">
      <c r="A53" s="590"/>
      <c r="E53" s="590"/>
      <c r="F53" s="590"/>
    </row>
    <row r="54" spans="1:6">
      <c r="A54" s="590"/>
      <c r="E54" s="590"/>
      <c r="F54" s="590"/>
    </row>
    <row r="55" spans="1:6">
      <c r="A55" s="590"/>
      <c r="E55" s="590"/>
      <c r="F55" s="590"/>
    </row>
    <row r="56" spans="1:6">
      <c r="A56" s="590"/>
      <c r="E56" s="590"/>
      <c r="F56" s="590"/>
    </row>
    <row r="57" spans="1:6">
      <c r="A57" s="590"/>
      <c r="E57" s="590"/>
      <c r="F57" s="590"/>
    </row>
    <row r="58" spans="1:6">
      <c r="A58" s="590"/>
      <c r="E58" s="590"/>
      <c r="F58" s="590"/>
    </row>
    <row r="59" spans="1:6">
      <c r="A59" s="590"/>
      <c r="E59" s="590"/>
      <c r="F59" s="590"/>
    </row>
    <row r="60" spans="1:6">
      <c r="A60" s="590"/>
      <c r="E60" s="590"/>
      <c r="F60" s="590"/>
    </row>
    <row r="61" spans="1:6">
      <c r="A61" s="590"/>
      <c r="E61" s="590"/>
      <c r="F61" s="590"/>
    </row>
    <row r="62" spans="1:6">
      <c r="A62" s="590"/>
      <c r="E62" s="590"/>
      <c r="F62" s="590"/>
    </row>
    <row r="63" spans="1:6">
      <c r="A63" s="590"/>
      <c r="E63" s="590"/>
      <c r="F63" s="590"/>
    </row>
    <row r="64" spans="1:6">
      <c r="A64" s="590"/>
      <c r="E64" s="590"/>
      <c r="F64" s="590"/>
    </row>
    <row r="65" spans="1:6">
      <c r="A65" s="590"/>
      <c r="E65" s="590"/>
      <c r="F65" s="590"/>
    </row>
    <row r="66" spans="1:6">
      <c r="A66" s="590"/>
      <c r="E66" s="590"/>
      <c r="F66" s="590"/>
    </row>
    <row r="67" spans="1:6">
      <c r="A67" s="590"/>
      <c r="E67" s="590"/>
      <c r="F67" s="590"/>
    </row>
    <row r="68" spans="1:6">
      <c r="A68" s="590"/>
      <c r="E68" s="590"/>
      <c r="F68" s="590"/>
    </row>
    <row r="69" spans="1:6">
      <c r="A69" s="590"/>
      <c r="E69" s="590"/>
      <c r="F69" s="590"/>
    </row>
    <row r="70" spans="1:6">
      <c r="A70" s="590"/>
      <c r="E70" s="590"/>
      <c r="F70" s="590"/>
    </row>
    <row r="71" spans="1:6">
      <c r="A71" s="590"/>
      <c r="E71" s="590"/>
      <c r="F71" s="590"/>
    </row>
    <row r="72" spans="1:6">
      <c r="A72" s="590"/>
      <c r="E72" s="590"/>
      <c r="F72" s="590"/>
    </row>
    <row r="73" spans="1:6">
      <c r="A73" s="590"/>
      <c r="E73" s="590"/>
      <c r="F73" s="590"/>
    </row>
    <row r="74" spans="1:6">
      <c r="A74" s="590"/>
      <c r="E74" s="590"/>
      <c r="F74" s="590"/>
    </row>
    <row r="75" spans="1:6">
      <c r="A75" s="590"/>
      <c r="E75" s="590"/>
      <c r="F75" s="590"/>
    </row>
    <row r="76" spans="1:6">
      <c r="A76" s="590"/>
      <c r="E76" s="590"/>
      <c r="F76" s="590"/>
    </row>
    <row r="77" spans="1:6">
      <c r="A77" s="590"/>
      <c r="E77" s="590"/>
      <c r="F77" s="590"/>
    </row>
    <row r="78" spans="1:6">
      <c r="A78" s="590"/>
      <c r="E78" s="590"/>
      <c r="F78" s="590"/>
    </row>
    <row r="79" spans="1:6">
      <c r="A79" s="590"/>
      <c r="E79" s="590"/>
      <c r="F79" s="590"/>
    </row>
    <row r="80" spans="1:6">
      <c r="A80" s="590"/>
      <c r="E80" s="590"/>
      <c r="F80" s="590"/>
    </row>
    <row r="81" spans="1:6">
      <c r="A81" s="590"/>
      <c r="E81" s="590"/>
      <c r="F81" s="590"/>
    </row>
    <row r="82" spans="1:6">
      <c r="A82" s="590"/>
      <c r="E82" s="590"/>
      <c r="F82" s="590"/>
    </row>
    <row r="83" spans="1:6">
      <c r="A83" s="590"/>
      <c r="E83" s="590"/>
      <c r="F83" s="590"/>
    </row>
    <row r="84" spans="1:6">
      <c r="A84" s="590"/>
      <c r="E84" s="590"/>
      <c r="F84" s="590"/>
    </row>
    <row r="85" spans="1:6">
      <c r="A85" s="590"/>
      <c r="E85" s="590"/>
      <c r="F85" s="590"/>
    </row>
    <row r="86" spans="1:6">
      <c r="A86" s="590"/>
      <c r="E86" s="590"/>
      <c r="F86" s="590"/>
    </row>
    <row r="87" spans="1:6">
      <c r="A87" s="590"/>
      <c r="E87" s="590"/>
      <c r="F87" s="590"/>
    </row>
    <row r="88" spans="1:6">
      <c r="A88" s="590"/>
      <c r="E88" s="590"/>
      <c r="F88" s="590"/>
    </row>
    <row r="89" spans="1:6">
      <c r="A89" s="590"/>
      <c r="E89" s="590"/>
      <c r="F89" s="590"/>
    </row>
    <row r="90" spans="1:6">
      <c r="A90" s="590"/>
      <c r="E90" s="590"/>
      <c r="F90" s="590"/>
    </row>
    <row r="91" spans="1:6">
      <c r="A91" s="590"/>
      <c r="E91" s="590"/>
      <c r="F91" s="590"/>
    </row>
    <row r="92" spans="1:6">
      <c r="A92" s="590"/>
      <c r="E92" s="590"/>
      <c r="F92" s="590"/>
    </row>
    <row r="93" spans="1:6">
      <c r="A93" s="590"/>
      <c r="E93" s="590"/>
      <c r="F93" s="590"/>
    </row>
    <row r="94" spans="1:6">
      <c r="A94" s="590"/>
      <c r="E94" s="590"/>
      <c r="F94" s="590"/>
    </row>
    <row r="95" spans="1:6">
      <c r="A95" s="590"/>
      <c r="E95" s="590"/>
      <c r="F95" s="590"/>
    </row>
    <row r="96" spans="1:6">
      <c r="A96" s="590"/>
      <c r="E96" s="590"/>
      <c r="F96" s="590"/>
    </row>
    <row r="97" spans="1:6">
      <c r="A97" s="590"/>
      <c r="E97" s="590"/>
      <c r="F97" s="590"/>
    </row>
    <row r="98" spans="1:6">
      <c r="A98" s="590"/>
      <c r="E98" s="590"/>
      <c r="F98" s="590"/>
    </row>
    <row r="99" spans="1:6">
      <c r="A99" s="590"/>
      <c r="E99" s="590"/>
      <c r="F99" s="590"/>
    </row>
    <row r="100" spans="1:6">
      <c r="A100" s="590"/>
      <c r="E100" s="590"/>
      <c r="F100" s="590"/>
    </row>
    <row r="101" spans="1:6">
      <c r="A101" s="590"/>
      <c r="E101" s="590"/>
      <c r="F101" s="590"/>
    </row>
    <row r="102" spans="1:6">
      <c r="A102" s="590"/>
      <c r="E102" s="590"/>
      <c r="F102" s="590"/>
    </row>
    <row r="103" spans="1:6">
      <c r="A103" s="590"/>
      <c r="E103" s="590"/>
      <c r="F103" s="590"/>
    </row>
    <row r="104" spans="1:6">
      <c r="A104" s="590"/>
      <c r="E104" s="590"/>
      <c r="F104" s="590"/>
    </row>
    <row r="105" spans="1:6">
      <c r="A105" s="590"/>
      <c r="E105" s="590"/>
      <c r="F105" s="590"/>
    </row>
    <row r="106" spans="1:6">
      <c r="A106" s="590"/>
      <c r="E106" s="590"/>
      <c r="F106" s="590"/>
    </row>
    <row r="107" spans="1:6">
      <c r="A107" s="590"/>
      <c r="E107" s="590"/>
      <c r="F107" s="590"/>
    </row>
    <row r="108" spans="1:6">
      <c r="A108" s="590"/>
      <c r="E108" s="590"/>
      <c r="F108" s="590"/>
    </row>
    <row r="109" spans="1:6">
      <c r="A109" s="590"/>
      <c r="E109" s="590"/>
      <c r="F109" s="590"/>
    </row>
    <row r="110" spans="1:6">
      <c r="A110" s="590"/>
      <c r="E110" s="590"/>
      <c r="F110" s="590"/>
    </row>
    <row r="111" spans="1:6">
      <c r="A111" s="590"/>
      <c r="E111" s="590"/>
      <c r="F111" s="590"/>
    </row>
    <row r="112" spans="1:6">
      <c r="A112" s="590"/>
      <c r="E112" s="590"/>
      <c r="F112" s="590"/>
    </row>
  </sheetData>
  <mergeCells count="1">
    <mergeCell ref="B4:C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>
      <selection activeCell="J11" sqref="J11"/>
    </sheetView>
  </sheetViews>
  <sheetFormatPr defaultColWidth="10.7109375" defaultRowHeight="15"/>
  <cols>
    <col min="1" max="1" width="1.7109375" style="462" customWidth="1"/>
    <col min="2" max="2" width="28.28515625" style="462" customWidth="1"/>
    <col min="3" max="3" width="9.140625" style="462" customWidth="1"/>
    <col min="4" max="4" width="10.28515625" style="462" customWidth="1"/>
    <col min="5" max="7" width="11.5703125" style="462" customWidth="1"/>
    <col min="8" max="16384" width="10.7109375" style="462"/>
  </cols>
  <sheetData>
    <row r="1" spans="1:7" ht="20.100000000000001" customHeight="1">
      <c r="A1" s="459" t="s">
        <v>439</v>
      </c>
      <c r="B1" s="460"/>
      <c r="C1" s="461"/>
      <c r="D1" s="461"/>
      <c r="E1" s="461"/>
      <c r="F1" s="461"/>
      <c r="G1" s="461"/>
    </row>
    <row r="2" spans="1:7" ht="15" customHeight="1">
      <c r="A2" s="463"/>
      <c r="B2" s="464"/>
      <c r="C2" s="465"/>
      <c r="D2" s="465"/>
      <c r="E2" s="465"/>
      <c r="F2" s="465"/>
      <c r="G2" s="465"/>
    </row>
    <row r="3" spans="1:7" ht="15" customHeight="1">
      <c r="A3" s="466"/>
      <c r="B3" s="467"/>
      <c r="C3" s="467"/>
      <c r="D3" s="467"/>
      <c r="E3" s="467"/>
      <c r="F3" s="467"/>
      <c r="G3" s="468"/>
    </row>
    <row r="4" spans="1:7" ht="15" customHeight="1">
      <c r="A4" s="469"/>
      <c r="B4" s="469"/>
      <c r="C4" s="470" t="s">
        <v>119</v>
      </c>
      <c r="D4" s="470" t="s">
        <v>119</v>
      </c>
      <c r="E4" s="470" t="s">
        <v>440</v>
      </c>
      <c r="F4" s="470" t="s">
        <v>440</v>
      </c>
      <c r="G4" s="470" t="s">
        <v>379</v>
      </c>
    </row>
    <row r="5" spans="1:7" ht="15" customHeight="1">
      <c r="A5" s="471"/>
      <c r="B5" s="471"/>
      <c r="C5" s="447" t="s">
        <v>221</v>
      </c>
      <c r="D5" s="447" t="s">
        <v>124</v>
      </c>
      <c r="E5" s="447" t="s">
        <v>380</v>
      </c>
      <c r="F5" s="447" t="s">
        <v>380</v>
      </c>
      <c r="G5" s="447" t="s">
        <v>380</v>
      </c>
    </row>
    <row r="6" spans="1:7" ht="15" customHeight="1">
      <c r="A6" s="471"/>
      <c r="B6" s="471"/>
      <c r="C6" s="472" t="s">
        <v>128</v>
      </c>
      <c r="D6" s="472" t="s">
        <v>128</v>
      </c>
      <c r="E6" s="473" t="s">
        <v>280</v>
      </c>
      <c r="F6" s="473" t="s">
        <v>315</v>
      </c>
      <c r="G6" s="473" t="s">
        <v>315</v>
      </c>
    </row>
    <row r="7" spans="1:7" ht="15" customHeight="1">
      <c r="A7" s="471"/>
      <c r="B7" s="471"/>
      <c r="C7" s="474">
        <v>2023</v>
      </c>
      <c r="D7" s="474">
        <v>2023</v>
      </c>
      <c r="E7" s="475" t="s">
        <v>441</v>
      </c>
      <c r="F7" s="475" t="s">
        <v>433</v>
      </c>
      <c r="G7" s="475" t="s">
        <v>433</v>
      </c>
    </row>
    <row r="8" spans="1:7" ht="15" customHeight="1">
      <c r="A8" s="471"/>
      <c r="B8" s="471"/>
      <c r="C8" s="476"/>
      <c r="D8" s="476"/>
      <c r="E8" s="477"/>
      <c r="F8" s="477"/>
      <c r="G8" s="478"/>
    </row>
    <row r="9" spans="1:7" ht="20.100000000000001" customHeight="1">
      <c r="A9" s="479" t="s">
        <v>442</v>
      </c>
      <c r="B9" s="480"/>
      <c r="C9" s="481">
        <v>355505.47408640984</v>
      </c>
      <c r="D9" s="481">
        <v>2178827.8139540115</v>
      </c>
      <c r="E9" s="482">
        <v>102.89031298618706</v>
      </c>
      <c r="F9" s="482">
        <v>101.77557728713593</v>
      </c>
      <c r="G9" s="482">
        <v>115.86580907896742</v>
      </c>
    </row>
    <row r="10" spans="1:7" ht="20.100000000000001" customHeight="1">
      <c r="A10" s="483" t="s">
        <v>443</v>
      </c>
      <c r="B10" s="484"/>
      <c r="C10" s="481"/>
      <c r="D10" s="481"/>
      <c r="E10" s="482"/>
      <c r="F10" s="482"/>
      <c r="G10" s="482"/>
    </row>
    <row r="11" spans="1:7" ht="20.100000000000001" customHeight="1">
      <c r="A11" s="484"/>
      <c r="B11" s="484" t="s">
        <v>444</v>
      </c>
      <c r="C11" s="485">
        <v>354261.6</v>
      </c>
      <c r="D11" s="485">
        <v>2171959.2728540115</v>
      </c>
      <c r="E11" s="486">
        <v>102.87971528169581</v>
      </c>
      <c r="F11" s="486">
        <v>101.53729751331085</v>
      </c>
      <c r="G11" s="486">
        <v>115.56177861017312</v>
      </c>
    </row>
    <row r="12" spans="1:7" ht="20.100000000000001" customHeight="1">
      <c r="A12" s="484"/>
      <c r="B12" s="484" t="s">
        <v>445</v>
      </c>
      <c r="C12" s="485">
        <v>1243.9280200000001</v>
      </c>
      <c r="D12" s="485">
        <v>6868.5411000000004</v>
      </c>
      <c r="E12" s="486">
        <v>106</v>
      </c>
      <c r="F12" s="486">
        <v>306.85707871931561</v>
      </c>
      <c r="G12" s="486">
        <v>689.41597978086588</v>
      </c>
    </row>
    <row r="13" spans="1:7" ht="20.100000000000001" customHeight="1">
      <c r="A13" s="483" t="s">
        <v>446</v>
      </c>
      <c r="B13" s="484"/>
      <c r="C13" s="481"/>
      <c r="D13" s="481"/>
      <c r="E13" s="482"/>
      <c r="F13" s="482"/>
      <c r="G13" s="482"/>
    </row>
    <row r="14" spans="1:7" ht="20.100000000000001" customHeight="1">
      <c r="A14" s="487"/>
      <c r="B14" s="487" t="s">
        <v>447</v>
      </c>
      <c r="C14" s="485">
        <v>655.15300000000002</v>
      </c>
      <c r="D14" s="485">
        <v>3113.1330000000007</v>
      </c>
      <c r="E14" s="486">
        <v>128.15179800951427</v>
      </c>
      <c r="F14" s="486">
        <v>119.60344742602294</v>
      </c>
      <c r="G14" s="486">
        <v>175.68421082333293</v>
      </c>
    </row>
    <row r="15" spans="1:7" ht="20.100000000000001" customHeight="1">
      <c r="A15" s="487"/>
      <c r="B15" s="487" t="s">
        <v>448</v>
      </c>
      <c r="C15" s="485">
        <v>621.51906721286821</v>
      </c>
      <c r="D15" s="485">
        <v>7077.4012088087065</v>
      </c>
      <c r="E15" s="486">
        <v>98.743785788780386</v>
      </c>
      <c r="F15" s="486">
        <v>107.18279204500907</v>
      </c>
      <c r="G15" s="486">
        <v>149.61184486716604</v>
      </c>
    </row>
    <row r="16" spans="1:7" ht="20.100000000000001" customHeight="1">
      <c r="A16" s="487"/>
      <c r="B16" s="487" t="s">
        <v>449</v>
      </c>
      <c r="C16" s="485">
        <v>26458.138027821296</v>
      </c>
      <c r="D16" s="485">
        <v>172328.6</v>
      </c>
      <c r="E16" s="486">
        <v>101.32327213102812</v>
      </c>
      <c r="F16" s="486">
        <v>110.69374818313209</v>
      </c>
      <c r="G16" s="486">
        <v>132.86302667568475</v>
      </c>
    </row>
    <row r="17" spans="1:7" ht="20.100000000000001" customHeight="1">
      <c r="A17" s="487"/>
      <c r="B17" s="487" t="s">
        <v>450</v>
      </c>
      <c r="C17" s="485">
        <v>322741.35401137563</v>
      </c>
      <c r="D17" s="485">
        <v>1968715.2006547791</v>
      </c>
      <c r="E17" s="486">
        <v>102.91206087157919</v>
      </c>
      <c r="F17" s="486">
        <v>101.22634482058277</v>
      </c>
      <c r="G17" s="486">
        <v>114.29722138332971</v>
      </c>
    </row>
    <row r="18" spans="1:7" ht="20.100000000000001" customHeight="1">
      <c r="A18" s="487"/>
      <c r="B18" s="487" t="s">
        <v>451</v>
      </c>
      <c r="C18" s="485">
        <v>5029.3099800000009</v>
      </c>
      <c r="D18" s="485">
        <v>27593.531540000004</v>
      </c>
      <c r="E18" s="486">
        <v>108</v>
      </c>
      <c r="F18" s="486">
        <v>92.413254540378077</v>
      </c>
      <c r="G18" s="486">
        <v>126.48064156485532</v>
      </c>
    </row>
    <row r="19" spans="1:7" ht="20.100000000000001" customHeight="1">
      <c r="A19" s="487"/>
      <c r="B19" s="487"/>
      <c r="C19" s="488"/>
      <c r="D19" s="488"/>
      <c r="E19" s="486"/>
      <c r="F19" s="486"/>
      <c r="G19" s="486"/>
    </row>
    <row r="20" spans="1:7" ht="20.100000000000001" customHeight="1">
      <c r="A20" s="479" t="s">
        <v>452</v>
      </c>
      <c r="B20" s="480"/>
      <c r="C20" s="481">
        <v>19813.223056083916</v>
      </c>
      <c r="D20" s="481">
        <v>118413.88528044621</v>
      </c>
      <c r="E20" s="482">
        <v>103.13692756101112</v>
      </c>
      <c r="F20" s="482">
        <v>102.64784311944808</v>
      </c>
      <c r="G20" s="482">
        <v>132.44225059262865</v>
      </c>
    </row>
    <row r="21" spans="1:7" ht="20.100000000000001" customHeight="1">
      <c r="A21" s="483" t="s">
        <v>443</v>
      </c>
      <c r="B21" s="484"/>
      <c r="C21" s="481"/>
      <c r="D21" s="481"/>
      <c r="E21" s="482"/>
      <c r="F21" s="482"/>
      <c r="G21" s="482"/>
    </row>
    <row r="22" spans="1:7" ht="20.100000000000001" customHeight="1">
      <c r="A22" s="484"/>
      <c r="B22" s="484" t="s">
        <v>444</v>
      </c>
      <c r="C22" s="485">
        <v>16373.125900003915</v>
      </c>
      <c r="D22" s="485">
        <v>98217.112154590199</v>
      </c>
      <c r="E22" s="486">
        <v>102.95740847918628</v>
      </c>
      <c r="F22" s="486">
        <v>90.841499945552414</v>
      </c>
      <c r="G22" s="486">
        <v>114.2405810293194</v>
      </c>
    </row>
    <row r="23" spans="1:7" ht="20.100000000000001" customHeight="1">
      <c r="A23" s="484"/>
      <c r="B23" s="484" t="s">
        <v>445</v>
      </c>
      <c r="C23" s="485">
        <v>3440.0971560800003</v>
      </c>
      <c r="D23" s="485">
        <v>20196.773125856005</v>
      </c>
      <c r="E23" s="486">
        <v>104</v>
      </c>
      <c r="F23" s="486">
        <v>269.1163489029783</v>
      </c>
      <c r="G23" s="486">
        <v>588.13920627924358</v>
      </c>
    </row>
    <row r="24" spans="1:7" ht="20.100000000000001" customHeight="1">
      <c r="A24" s="483" t="s">
        <v>446</v>
      </c>
      <c r="B24" s="484"/>
      <c r="C24" s="481"/>
      <c r="D24" s="481"/>
      <c r="E24" s="482"/>
      <c r="F24" s="482"/>
      <c r="G24" s="482"/>
    </row>
    <row r="25" spans="1:7" ht="20.100000000000001" customHeight="1">
      <c r="A25" s="487"/>
      <c r="B25" s="487" t="s">
        <v>447</v>
      </c>
      <c r="C25" s="485">
        <v>262.07299999999998</v>
      </c>
      <c r="D25" s="485">
        <v>1188.623</v>
      </c>
      <c r="E25" s="486">
        <v>148.14837845324166</v>
      </c>
      <c r="F25" s="486">
        <v>117.18363642054524</v>
      </c>
      <c r="G25" s="486">
        <v>180.98037513950874</v>
      </c>
    </row>
    <row r="26" spans="1:7" ht="20.100000000000001" customHeight="1">
      <c r="A26" s="487"/>
      <c r="B26" s="487" t="s">
        <v>448</v>
      </c>
      <c r="C26" s="485">
        <v>47.505123656886298</v>
      </c>
      <c r="D26" s="485">
        <v>388.79948237433695</v>
      </c>
      <c r="E26" s="486">
        <v>89.742263913878446</v>
      </c>
      <c r="F26" s="486">
        <v>102.89544047804836</v>
      </c>
      <c r="G26" s="486">
        <v>147.99919354839056</v>
      </c>
    </row>
    <row r="27" spans="1:7" ht="20.100000000000001" customHeight="1">
      <c r="A27" s="487"/>
      <c r="B27" s="487" t="s">
        <v>449</v>
      </c>
      <c r="C27" s="485">
        <v>609.64561972990521</v>
      </c>
      <c r="D27" s="485">
        <v>3247.4790924927102</v>
      </c>
      <c r="E27" s="486">
        <v>98.767529168577198</v>
      </c>
      <c r="F27" s="486">
        <v>111.08782438893282</v>
      </c>
      <c r="G27" s="486">
        <v>138.54852809435872</v>
      </c>
    </row>
    <row r="28" spans="1:7" ht="20.100000000000001" customHeight="1">
      <c r="A28" s="487"/>
      <c r="B28" s="487" t="s">
        <v>450</v>
      </c>
      <c r="C28" s="485">
        <v>12316.230016347121</v>
      </c>
      <c r="D28" s="485">
        <v>75856.512588753132</v>
      </c>
      <c r="E28" s="486">
        <v>101.79568090354149</v>
      </c>
      <c r="F28" s="486">
        <v>109.83661478057454</v>
      </c>
      <c r="G28" s="486">
        <v>122.86171925621905</v>
      </c>
    </row>
    <row r="29" spans="1:7" ht="20.100000000000001" customHeight="1">
      <c r="A29" s="487"/>
      <c r="B29" s="487" t="s">
        <v>451</v>
      </c>
      <c r="C29" s="485">
        <v>6577.7692963500012</v>
      </c>
      <c r="D29" s="485">
        <v>37732.471116826018</v>
      </c>
      <c r="E29" s="486">
        <v>105</v>
      </c>
      <c r="F29" s="486">
        <v>90.474555280995489</v>
      </c>
      <c r="G29" s="486">
        <v>154.62123105960242</v>
      </c>
    </row>
    <row r="30" spans="1:7" ht="20.100000000000001" customHeight="1">
      <c r="A30" s="489"/>
      <c r="B30" s="489"/>
      <c r="C30" s="490"/>
      <c r="D30" s="490"/>
      <c r="E30" s="491"/>
      <c r="F30" s="491"/>
      <c r="G30" s="491"/>
    </row>
    <row r="31" spans="1:7" ht="15" customHeight="1">
      <c r="A31" s="492"/>
      <c r="B31" s="492"/>
      <c r="C31" s="492"/>
      <c r="D31" s="493"/>
      <c r="E31" s="493"/>
      <c r="F31" s="493"/>
      <c r="G31" s="492"/>
    </row>
    <row r="32" spans="1:7" ht="15" customHeight="1">
      <c r="A32" s="492"/>
      <c r="B32" s="492"/>
      <c r="C32" s="492"/>
      <c r="D32" s="493"/>
      <c r="E32" s="493"/>
      <c r="F32" s="493"/>
      <c r="G32" s="492"/>
    </row>
    <row r="33" spans="1:7" ht="15" customHeight="1">
      <c r="A33" s="492"/>
      <c r="B33" s="492"/>
      <c r="C33" s="492"/>
      <c r="D33" s="493"/>
      <c r="E33" s="493"/>
      <c r="F33" s="493"/>
      <c r="G33" s="492"/>
    </row>
    <row r="34" spans="1:7" ht="15" customHeight="1">
      <c r="A34" s="492"/>
      <c r="B34" s="492"/>
      <c r="C34" s="492"/>
      <c r="D34" s="493"/>
      <c r="E34" s="493"/>
      <c r="F34" s="493"/>
      <c r="G34" s="492"/>
    </row>
    <row r="35" spans="1:7" ht="15" customHeight="1">
      <c r="A35" s="492"/>
      <c r="B35" s="492"/>
      <c r="C35" s="492"/>
      <c r="D35" s="493"/>
      <c r="E35" s="493"/>
      <c r="F35" s="493"/>
      <c r="G35" s="492"/>
    </row>
    <row r="36" spans="1:7" ht="15" customHeight="1">
      <c r="A36" s="492"/>
      <c r="B36" s="492"/>
      <c r="C36" s="492"/>
      <c r="D36" s="493"/>
      <c r="E36" s="493"/>
      <c r="F36" s="493"/>
      <c r="G36" s="492"/>
    </row>
    <row r="37" spans="1:7" ht="15" customHeight="1">
      <c r="A37" s="492"/>
      <c r="B37" s="492"/>
      <c r="C37" s="492"/>
      <c r="D37" s="493"/>
      <c r="E37" s="493"/>
      <c r="F37" s="493"/>
      <c r="G37" s="492"/>
    </row>
    <row r="38" spans="1:7" ht="15" customHeight="1">
      <c r="A38" s="492"/>
      <c r="B38" s="492"/>
      <c r="C38" s="492"/>
      <c r="D38" s="493"/>
      <c r="E38" s="493"/>
      <c r="F38" s="493"/>
      <c r="G38" s="492"/>
    </row>
    <row r="39" spans="1:7" ht="15" customHeight="1">
      <c r="A39" s="492"/>
      <c r="B39" s="492"/>
      <c r="C39" s="492"/>
      <c r="D39" s="493"/>
      <c r="E39" s="493"/>
      <c r="F39" s="493"/>
      <c r="G39" s="492"/>
    </row>
    <row r="40" spans="1:7" ht="15" customHeight="1">
      <c r="A40" s="492"/>
      <c r="B40" s="492"/>
      <c r="C40" s="492"/>
      <c r="D40" s="493"/>
      <c r="E40" s="493"/>
      <c r="F40" s="493"/>
      <c r="G40" s="492"/>
    </row>
    <row r="41" spans="1:7" ht="15" customHeight="1">
      <c r="A41" s="492"/>
      <c r="B41" s="492"/>
      <c r="C41" s="492"/>
      <c r="D41" s="493"/>
      <c r="E41" s="493"/>
      <c r="F41" s="493"/>
      <c r="G41" s="492"/>
    </row>
    <row r="42" spans="1:7" ht="15" customHeight="1">
      <c r="A42" s="492"/>
      <c r="B42" s="492"/>
      <c r="C42" s="492"/>
      <c r="D42" s="493"/>
      <c r="E42" s="493"/>
      <c r="F42" s="493"/>
      <c r="G42" s="492"/>
    </row>
    <row r="43" spans="1:7" ht="15" customHeight="1">
      <c r="A43" s="492"/>
      <c r="B43" s="492"/>
      <c r="C43" s="492"/>
      <c r="D43" s="493"/>
      <c r="E43" s="493"/>
      <c r="F43" s="493"/>
      <c r="G43" s="492"/>
    </row>
    <row r="44" spans="1:7" ht="15" customHeight="1">
      <c r="A44" s="492"/>
      <c r="B44" s="492"/>
      <c r="C44" s="492"/>
      <c r="D44" s="493"/>
      <c r="E44" s="493"/>
      <c r="F44" s="493"/>
      <c r="G44" s="492"/>
    </row>
    <row r="45" spans="1:7" ht="15" customHeight="1">
      <c r="A45" s="492"/>
      <c r="B45" s="492"/>
      <c r="C45" s="492"/>
      <c r="D45" s="493"/>
      <c r="E45" s="493"/>
      <c r="F45" s="493"/>
      <c r="G45" s="492"/>
    </row>
    <row r="46" spans="1:7" ht="15" customHeight="1">
      <c r="A46" s="492"/>
      <c r="B46" s="492"/>
      <c r="C46" s="492"/>
      <c r="D46" s="493"/>
      <c r="E46" s="493"/>
      <c r="F46" s="493"/>
      <c r="G46" s="492"/>
    </row>
    <row r="47" spans="1:7" ht="15" customHeight="1">
      <c r="A47" s="492"/>
      <c r="B47" s="492"/>
      <c r="C47" s="492"/>
      <c r="D47" s="493"/>
      <c r="E47" s="493"/>
      <c r="F47" s="493"/>
      <c r="G47" s="492"/>
    </row>
    <row r="48" spans="1:7" ht="15" customHeight="1">
      <c r="A48" s="492"/>
      <c r="B48" s="492"/>
      <c r="C48" s="492"/>
      <c r="D48" s="493"/>
      <c r="E48" s="493"/>
      <c r="F48" s="493"/>
      <c r="G48" s="492"/>
    </row>
    <row r="49" spans="1:7" ht="15" customHeight="1">
      <c r="A49" s="492"/>
      <c r="B49" s="492"/>
      <c r="C49" s="492"/>
      <c r="D49" s="493"/>
      <c r="E49" s="493"/>
      <c r="F49" s="493"/>
      <c r="G49" s="492"/>
    </row>
    <row r="50" spans="1:7" ht="15" customHeight="1">
      <c r="A50" s="492"/>
      <c r="B50" s="492"/>
      <c r="C50" s="492"/>
      <c r="D50" s="493"/>
      <c r="E50" s="493"/>
      <c r="F50" s="493"/>
      <c r="G50" s="492"/>
    </row>
    <row r="51" spans="1:7" ht="15" customHeight="1">
      <c r="A51" s="492"/>
      <c r="B51" s="492"/>
      <c r="C51" s="492"/>
      <c r="D51" s="493"/>
      <c r="E51" s="493"/>
      <c r="F51" s="493"/>
      <c r="G51" s="492"/>
    </row>
    <row r="52" spans="1:7" ht="15" customHeight="1">
      <c r="A52" s="492"/>
      <c r="B52" s="492"/>
      <c r="C52" s="492"/>
      <c r="D52" s="493"/>
      <c r="E52" s="493"/>
      <c r="F52" s="493"/>
      <c r="G52" s="492"/>
    </row>
    <row r="53" spans="1:7" ht="15" customHeight="1">
      <c r="A53" s="492"/>
      <c r="B53" s="492"/>
      <c r="C53" s="492"/>
      <c r="D53" s="493"/>
      <c r="E53" s="493"/>
      <c r="F53" s="493"/>
      <c r="G53" s="492"/>
    </row>
    <row r="54" spans="1:7" ht="15" customHeight="1">
      <c r="A54" s="492"/>
      <c r="B54" s="492"/>
      <c r="C54" s="492"/>
      <c r="D54" s="493"/>
      <c r="E54" s="493"/>
      <c r="F54" s="493"/>
      <c r="G54" s="492"/>
    </row>
    <row r="55" spans="1:7" ht="15" customHeight="1">
      <c r="A55" s="492"/>
      <c r="B55" s="492"/>
      <c r="C55" s="492"/>
      <c r="D55" s="493"/>
      <c r="E55" s="493"/>
      <c r="F55" s="493"/>
      <c r="G55" s="492"/>
    </row>
    <row r="56" spans="1:7" ht="15" customHeight="1">
      <c r="A56" s="492"/>
      <c r="B56" s="492"/>
      <c r="C56" s="492"/>
      <c r="D56" s="493"/>
      <c r="E56" s="493"/>
      <c r="F56" s="493"/>
      <c r="G56" s="492"/>
    </row>
    <row r="57" spans="1:7" ht="15" customHeight="1">
      <c r="A57" s="492"/>
      <c r="B57" s="492"/>
      <c r="C57" s="492"/>
      <c r="D57" s="493"/>
      <c r="E57" s="493"/>
      <c r="F57" s="493"/>
      <c r="G57" s="492"/>
    </row>
    <row r="58" spans="1:7" ht="15" customHeight="1">
      <c r="A58" s="492"/>
      <c r="B58" s="492"/>
      <c r="C58" s="492"/>
      <c r="D58" s="493"/>
      <c r="E58" s="493"/>
      <c r="F58" s="493"/>
      <c r="G58" s="492"/>
    </row>
    <row r="59" spans="1:7" ht="15.75">
      <c r="A59" s="492"/>
      <c r="B59" s="492"/>
      <c r="C59" s="492"/>
      <c r="D59" s="493"/>
      <c r="E59" s="493"/>
      <c r="F59" s="493"/>
      <c r="G59" s="492"/>
    </row>
    <row r="60" spans="1:7" ht="15.75">
      <c r="A60" s="492"/>
      <c r="B60" s="492"/>
      <c r="C60" s="492"/>
      <c r="D60" s="493"/>
      <c r="E60" s="493"/>
      <c r="F60" s="493"/>
      <c r="G60" s="492"/>
    </row>
    <row r="61" spans="1:7" ht="15.75">
      <c r="A61" s="492"/>
      <c r="B61" s="492"/>
      <c r="C61" s="492"/>
      <c r="D61" s="493"/>
      <c r="E61" s="493"/>
      <c r="F61" s="493"/>
      <c r="G61" s="492"/>
    </row>
    <row r="62" spans="1:7" ht="15.75">
      <c r="A62" s="492"/>
      <c r="B62" s="492"/>
      <c r="C62" s="492"/>
      <c r="D62" s="493"/>
      <c r="E62" s="493"/>
      <c r="F62" s="493"/>
      <c r="G62" s="492"/>
    </row>
    <row r="63" spans="1:7" ht="15.75">
      <c r="A63" s="492"/>
      <c r="B63" s="492"/>
      <c r="C63" s="492"/>
      <c r="D63" s="493"/>
      <c r="E63" s="493"/>
      <c r="F63" s="493"/>
      <c r="G63" s="492"/>
    </row>
    <row r="64" spans="1:7" ht="15.75">
      <c r="A64" s="492"/>
      <c r="B64" s="492"/>
      <c r="C64" s="492"/>
      <c r="D64" s="493"/>
      <c r="E64" s="493"/>
      <c r="F64" s="493"/>
      <c r="G64" s="492"/>
    </row>
    <row r="65" spans="1:7" ht="15.75">
      <c r="A65" s="492"/>
      <c r="B65" s="492"/>
      <c r="C65" s="492"/>
      <c r="D65" s="493"/>
      <c r="E65" s="493"/>
      <c r="F65" s="493"/>
      <c r="G65" s="492"/>
    </row>
    <row r="66" spans="1:7" ht="15.75">
      <c r="A66" s="492"/>
      <c r="B66" s="492"/>
      <c r="C66" s="492"/>
      <c r="D66" s="493"/>
      <c r="E66" s="493"/>
      <c r="F66" s="493"/>
      <c r="G66" s="492"/>
    </row>
    <row r="67" spans="1:7" ht="15.75">
      <c r="A67" s="492"/>
      <c r="B67" s="492"/>
      <c r="C67" s="492"/>
      <c r="D67" s="493"/>
      <c r="E67" s="493"/>
      <c r="F67" s="493"/>
      <c r="G67" s="492"/>
    </row>
    <row r="68" spans="1:7" ht="15.75">
      <c r="A68" s="492"/>
      <c r="B68" s="492"/>
      <c r="C68" s="492"/>
      <c r="D68" s="493"/>
      <c r="E68" s="493"/>
      <c r="F68" s="493"/>
      <c r="G68" s="492"/>
    </row>
    <row r="69" spans="1:7" ht="15.75">
      <c r="A69" s="492"/>
      <c r="B69" s="492"/>
      <c r="C69" s="492"/>
      <c r="D69" s="493"/>
      <c r="E69" s="493"/>
      <c r="F69" s="493"/>
      <c r="G69" s="492"/>
    </row>
    <row r="70" spans="1:7" ht="15.75">
      <c r="A70" s="492"/>
      <c r="B70" s="492"/>
      <c r="C70" s="492"/>
      <c r="D70" s="493"/>
      <c r="E70" s="493"/>
      <c r="F70" s="493"/>
      <c r="G70" s="492"/>
    </row>
    <row r="71" spans="1:7" ht="15.75">
      <c r="A71" s="492"/>
      <c r="B71" s="492"/>
      <c r="C71" s="492"/>
      <c r="D71" s="493"/>
      <c r="E71" s="493"/>
      <c r="F71" s="493"/>
      <c r="G71" s="492"/>
    </row>
    <row r="72" spans="1:7" ht="15.75">
      <c r="A72" s="492"/>
      <c r="B72" s="492"/>
      <c r="C72" s="492"/>
      <c r="D72" s="493"/>
      <c r="E72" s="493"/>
      <c r="F72" s="493"/>
      <c r="G72" s="492"/>
    </row>
    <row r="73" spans="1:7" ht="15.75">
      <c r="A73" s="492"/>
      <c r="B73" s="492"/>
      <c r="C73" s="492"/>
      <c r="D73" s="493"/>
      <c r="E73" s="493"/>
      <c r="F73" s="493"/>
      <c r="G73" s="492"/>
    </row>
    <row r="74" spans="1:7" ht="15.75">
      <c r="A74" s="492"/>
      <c r="B74" s="492"/>
      <c r="C74" s="492"/>
      <c r="D74" s="493"/>
      <c r="E74" s="493"/>
      <c r="F74" s="493"/>
      <c r="G74" s="492"/>
    </row>
    <row r="75" spans="1:7" ht="15.75">
      <c r="A75" s="492"/>
      <c r="B75" s="492"/>
      <c r="C75" s="492"/>
      <c r="D75" s="493"/>
      <c r="E75" s="493"/>
      <c r="F75" s="493"/>
      <c r="G75" s="492"/>
    </row>
    <row r="76" spans="1:7" ht="15.75">
      <c r="A76" s="492"/>
      <c r="B76" s="492"/>
      <c r="C76" s="492"/>
      <c r="D76" s="493"/>
      <c r="E76" s="493"/>
      <c r="F76" s="493"/>
      <c r="G76" s="492"/>
    </row>
    <row r="77" spans="1:7" ht="15.75">
      <c r="A77" s="492"/>
      <c r="B77" s="492"/>
      <c r="C77" s="492"/>
      <c r="D77" s="493"/>
      <c r="E77" s="493"/>
      <c r="F77" s="493"/>
      <c r="G77" s="492"/>
    </row>
    <row r="78" spans="1:7" ht="15.75">
      <c r="A78" s="492"/>
      <c r="B78" s="492"/>
      <c r="C78" s="492"/>
      <c r="D78" s="493"/>
      <c r="E78" s="493"/>
      <c r="F78" s="493"/>
      <c r="G78" s="492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Normal="100" workbookViewId="0">
      <selection activeCell="J11" sqref="J11"/>
    </sheetView>
  </sheetViews>
  <sheetFormatPr defaultColWidth="10.7109375" defaultRowHeight="15"/>
  <cols>
    <col min="1" max="1" width="1.7109375" style="462" customWidth="1"/>
    <col min="2" max="2" width="34.85546875" style="462" customWidth="1"/>
    <col min="3" max="4" width="10.7109375" style="462" customWidth="1"/>
    <col min="5" max="6" width="12.7109375" style="462" customWidth="1"/>
    <col min="7" max="16384" width="10.7109375" style="462"/>
  </cols>
  <sheetData>
    <row r="1" spans="1:6" ht="20.100000000000001" customHeight="1">
      <c r="A1" s="459" t="s">
        <v>453</v>
      </c>
      <c r="B1" s="460"/>
      <c r="C1" s="461"/>
      <c r="D1" s="461"/>
      <c r="E1" s="461"/>
      <c r="F1" s="461"/>
    </row>
    <row r="2" spans="1:6" ht="20.100000000000001" customHeight="1">
      <c r="A2" s="463"/>
      <c r="B2" s="464"/>
      <c r="C2" s="465"/>
      <c r="D2" s="465"/>
      <c r="E2" s="465"/>
      <c r="F2" s="465"/>
    </row>
    <row r="3" spans="1:6" ht="20.100000000000001" customHeight="1">
      <c r="A3" s="466"/>
      <c r="B3" s="467"/>
      <c r="C3" s="494"/>
      <c r="D3" s="494"/>
      <c r="E3" s="467"/>
      <c r="F3" s="467"/>
    </row>
    <row r="4" spans="1:6" ht="20.100000000000001" customHeight="1">
      <c r="A4" s="469"/>
      <c r="B4" s="469"/>
      <c r="C4" s="444" t="s">
        <v>19</v>
      </c>
      <c r="D4" s="444" t="s">
        <v>119</v>
      </c>
      <c r="E4" s="966" t="s">
        <v>121</v>
      </c>
      <c r="F4" s="966"/>
    </row>
    <row r="5" spans="1:6" ht="20.100000000000001" customHeight="1">
      <c r="A5" s="471"/>
      <c r="B5" s="471"/>
      <c r="C5" s="444" t="s">
        <v>122</v>
      </c>
      <c r="D5" s="444" t="s">
        <v>123</v>
      </c>
      <c r="E5" s="444" t="s">
        <v>125</v>
      </c>
      <c r="F5" s="447" t="s">
        <v>126</v>
      </c>
    </row>
    <row r="6" spans="1:6" ht="20.100000000000001" customHeight="1">
      <c r="A6" s="471"/>
      <c r="B6" s="471"/>
      <c r="C6" s="448" t="s">
        <v>158</v>
      </c>
      <c r="D6" s="448" t="s">
        <v>158</v>
      </c>
      <c r="E6" s="448" t="s">
        <v>158</v>
      </c>
      <c r="F6" s="448" t="s">
        <v>158</v>
      </c>
    </row>
    <row r="7" spans="1:6" ht="20.100000000000001" customHeight="1">
      <c r="A7" s="471"/>
      <c r="B7" s="471"/>
      <c r="C7" s="495"/>
      <c r="D7" s="495"/>
      <c r="E7" s="496"/>
      <c r="F7" s="496"/>
    </row>
    <row r="8" spans="1:6" ht="20.100000000000001" customHeight="1">
      <c r="A8" s="479" t="s">
        <v>442</v>
      </c>
      <c r="B8" s="480"/>
      <c r="C8" s="497">
        <v>1105004.7802407665</v>
      </c>
      <c r="D8" s="497">
        <v>1073823.0337132453</v>
      </c>
      <c r="E8" s="498">
        <v>127.73259234215732</v>
      </c>
      <c r="F8" s="498">
        <v>105.75547331458787</v>
      </c>
    </row>
    <row r="9" spans="1:6" ht="20.100000000000001" customHeight="1">
      <c r="A9" s="483" t="s">
        <v>443</v>
      </c>
      <c r="B9" s="484"/>
      <c r="C9" s="497"/>
      <c r="D9" s="497"/>
      <c r="E9" s="498"/>
      <c r="F9" s="498"/>
    </row>
    <row r="10" spans="1:6" ht="20.100000000000001" customHeight="1">
      <c r="A10" s="484"/>
      <c r="B10" s="484" t="s">
        <v>444</v>
      </c>
      <c r="C10" s="499">
        <v>1101711.8</v>
      </c>
      <c r="D10" s="499">
        <v>1070247.5296932452</v>
      </c>
      <c r="E10" s="500">
        <v>127.37786594365159</v>
      </c>
      <c r="F10" s="500">
        <v>105.48854786935709</v>
      </c>
    </row>
    <row r="11" spans="1:6" ht="20.100000000000001" customHeight="1">
      <c r="A11" s="484"/>
      <c r="B11" s="484" t="s">
        <v>445</v>
      </c>
      <c r="C11" s="499">
        <v>3293.0370800000001</v>
      </c>
      <c r="D11" s="499">
        <v>3575.5040200000003</v>
      </c>
      <c r="E11" s="500">
        <v>1869.8645059082057</v>
      </c>
      <c r="F11" s="500">
        <v>435.9451018260782</v>
      </c>
    </row>
    <row r="12" spans="1:6" ht="20.100000000000001" customHeight="1">
      <c r="A12" s="483" t="s">
        <v>446</v>
      </c>
      <c r="B12" s="484"/>
      <c r="C12" s="497"/>
      <c r="D12" s="497"/>
      <c r="E12" s="498"/>
      <c r="F12" s="498"/>
    </row>
    <row r="13" spans="1:6" ht="20.100000000000001" customHeight="1">
      <c r="A13" s="487"/>
      <c r="B13" s="487" t="s">
        <v>447</v>
      </c>
      <c r="C13" s="499">
        <v>1476.6189999999999</v>
      </c>
      <c r="D13" s="499">
        <v>1636.5140000000001</v>
      </c>
      <c r="E13" s="500">
        <v>277.91466928655177</v>
      </c>
      <c r="F13" s="500">
        <v>131.90417543870961</v>
      </c>
    </row>
    <row r="14" spans="1:6" ht="20.100000000000001" customHeight="1">
      <c r="A14" s="487"/>
      <c r="B14" s="487" t="s">
        <v>448</v>
      </c>
      <c r="C14" s="499">
        <v>4688.9336461583953</v>
      </c>
      <c r="D14" s="499">
        <v>2388.4675626503108</v>
      </c>
      <c r="E14" s="500">
        <v>178.04187991254861</v>
      </c>
      <c r="F14" s="500">
        <v>113.90492019797429</v>
      </c>
    </row>
    <row r="15" spans="1:6" ht="20.100000000000001" customHeight="1">
      <c r="A15" s="487"/>
      <c r="B15" s="487" t="s">
        <v>449</v>
      </c>
      <c r="C15" s="499">
        <v>90170.919343317684</v>
      </c>
      <c r="D15" s="499">
        <v>82157.628207105925</v>
      </c>
      <c r="E15" s="500">
        <v>154.53766737026547</v>
      </c>
      <c r="F15" s="500">
        <v>115.13913379975733</v>
      </c>
    </row>
    <row r="16" spans="1:6" ht="20.100000000000001" customHeight="1">
      <c r="A16" s="487"/>
      <c r="B16" s="487" t="s">
        <v>450</v>
      </c>
      <c r="C16" s="499">
        <v>995078.7</v>
      </c>
      <c r="D16" s="499">
        <v>973636.5</v>
      </c>
      <c r="E16" s="500">
        <v>125.07909406743785</v>
      </c>
      <c r="F16" s="500">
        <v>105.04305402473442</v>
      </c>
    </row>
    <row r="17" spans="1:6" ht="20.100000000000001" customHeight="1">
      <c r="A17" s="487"/>
      <c r="B17" s="487" t="s">
        <v>451</v>
      </c>
      <c r="C17" s="499">
        <v>13589.660560000002</v>
      </c>
      <c r="D17" s="499">
        <v>14003.87098</v>
      </c>
      <c r="E17" s="500">
        <v>169.46870309370416</v>
      </c>
      <c r="F17" s="500">
        <v>101.49624616617845</v>
      </c>
    </row>
    <row r="18" spans="1:6" ht="20.100000000000001" customHeight="1">
      <c r="A18" s="487"/>
      <c r="B18" s="487"/>
      <c r="C18" s="501"/>
      <c r="D18" s="501"/>
      <c r="E18" s="502"/>
      <c r="F18" s="503"/>
    </row>
    <row r="19" spans="1:6" ht="20.100000000000001" customHeight="1">
      <c r="A19" s="479" t="s">
        <v>452</v>
      </c>
      <c r="B19" s="480"/>
      <c r="C19" s="497">
        <v>59900.558127375771</v>
      </c>
      <c r="D19" s="497">
        <v>58513.327153070437</v>
      </c>
      <c r="E19" s="498">
        <v>156.3964580631623</v>
      </c>
      <c r="F19" s="498">
        <v>114.49072814803245</v>
      </c>
    </row>
    <row r="20" spans="1:6" ht="20.100000000000001" customHeight="1">
      <c r="A20" s="483" t="s">
        <v>443</v>
      </c>
      <c r="B20" s="484"/>
      <c r="C20" s="497"/>
      <c r="D20" s="497"/>
      <c r="E20" s="498"/>
      <c r="F20" s="498"/>
    </row>
    <row r="21" spans="1:6" ht="20.100000000000001" customHeight="1">
      <c r="A21" s="484"/>
      <c r="B21" s="484" t="s">
        <v>444</v>
      </c>
      <c r="C21" s="499">
        <v>49825.093290599762</v>
      </c>
      <c r="D21" s="499">
        <v>48392.018863990445</v>
      </c>
      <c r="E21" s="500">
        <v>132.57369587821972</v>
      </c>
      <c r="F21" s="500">
        <v>100.00213632398814</v>
      </c>
    </row>
    <row r="22" spans="1:6" ht="20.100000000000001" customHeight="1">
      <c r="A22" s="484"/>
      <c r="B22" s="484" t="s">
        <v>445</v>
      </c>
      <c r="C22" s="499">
        <v>10075.464836776002</v>
      </c>
      <c r="D22" s="499">
        <v>10121.308289080001</v>
      </c>
      <c r="E22" s="500">
        <v>1404.2138054685815</v>
      </c>
      <c r="F22" s="500">
        <v>372.58691021934681</v>
      </c>
    </row>
    <row r="23" spans="1:6" ht="20.100000000000001" customHeight="1">
      <c r="A23" s="483" t="s">
        <v>446</v>
      </c>
      <c r="B23" s="484"/>
      <c r="C23" s="497"/>
      <c r="D23" s="497"/>
      <c r="E23" s="498"/>
      <c r="F23" s="498"/>
    </row>
    <row r="24" spans="1:6" ht="20.100000000000001" customHeight="1">
      <c r="A24" s="487"/>
      <c r="B24" s="487" t="s">
        <v>447</v>
      </c>
      <c r="C24" s="499">
        <v>595.91800000000001</v>
      </c>
      <c r="D24" s="499">
        <v>592.70499999999993</v>
      </c>
      <c r="E24" s="500">
        <v>277.19565915127384</v>
      </c>
      <c r="F24" s="500">
        <v>134.16050232238086</v>
      </c>
    </row>
    <row r="25" spans="1:6" ht="20.100000000000001" customHeight="1">
      <c r="A25" s="487"/>
      <c r="B25" s="487" t="s">
        <v>448</v>
      </c>
      <c r="C25" s="499">
        <v>220.68182275070916</v>
      </c>
      <c r="D25" s="499">
        <v>168.11765962362779</v>
      </c>
      <c r="E25" s="500">
        <v>173.46839792154668</v>
      </c>
      <c r="F25" s="500">
        <v>124.084456016755</v>
      </c>
    </row>
    <row r="26" spans="1:6" ht="20.100000000000001" customHeight="1">
      <c r="A26" s="487"/>
      <c r="B26" s="487" t="s">
        <v>449</v>
      </c>
      <c r="C26" s="499">
        <v>1569.7252078425026</v>
      </c>
      <c r="D26" s="499">
        <v>1677.8</v>
      </c>
      <c r="E26" s="500">
        <v>147.9452353978669</v>
      </c>
      <c r="F26" s="500">
        <v>130.77708369733639</v>
      </c>
    </row>
    <row r="27" spans="1:6" ht="20.100000000000001" customHeight="1">
      <c r="A27" s="487"/>
      <c r="B27" s="487" t="s">
        <v>450</v>
      </c>
      <c r="C27" s="499">
        <v>38651.199999999997</v>
      </c>
      <c r="D27" s="499">
        <v>37205.300000000003</v>
      </c>
      <c r="E27" s="500">
        <v>132.7449689850379</v>
      </c>
      <c r="F27" s="500">
        <v>114.04109080308235</v>
      </c>
    </row>
    <row r="28" spans="1:6" ht="20.100000000000001" customHeight="1">
      <c r="A28" s="487"/>
      <c r="B28" s="487" t="s">
        <v>451</v>
      </c>
      <c r="C28" s="499">
        <v>18863.101055476014</v>
      </c>
      <c r="D28" s="499">
        <v>18869.370061350008</v>
      </c>
      <c r="E28" s="500">
        <v>242.44362606136875</v>
      </c>
      <c r="F28" s="500">
        <v>113.51529256412694</v>
      </c>
    </row>
    <row r="29" spans="1:6" ht="20.100000000000001" customHeight="1">
      <c r="A29" s="489"/>
      <c r="B29" s="489"/>
      <c r="C29" s="504"/>
      <c r="D29" s="504"/>
      <c r="E29" s="505"/>
      <c r="F29" s="491"/>
    </row>
    <row r="30" spans="1:6" ht="15" customHeight="1">
      <c r="A30" s="492"/>
      <c r="B30" s="492"/>
      <c r="C30" s="506"/>
      <c r="D30" s="507"/>
      <c r="E30" s="507"/>
      <c r="F30" s="493"/>
    </row>
    <row r="31" spans="1:6" ht="15" customHeight="1">
      <c r="A31" s="492"/>
      <c r="B31" s="492"/>
      <c r="C31" s="492"/>
      <c r="D31" s="493"/>
      <c r="E31" s="493"/>
      <c r="F31" s="493"/>
    </row>
    <row r="32" spans="1:6" ht="15" customHeight="1">
      <c r="A32" s="492"/>
      <c r="B32" s="492"/>
      <c r="C32" s="492"/>
      <c r="D32" s="493"/>
      <c r="E32" s="493"/>
      <c r="F32" s="493"/>
    </row>
    <row r="33" spans="1:6" ht="15" customHeight="1">
      <c r="A33" s="492"/>
      <c r="B33" s="492"/>
      <c r="C33" s="492"/>
      <c r="D33" s="493"/>
      <c r="E33" s="493"/>
      <c r="F33" s="493"/>
    </row>
    <row r="34" spans="1:6" ht="15" customHeight="1">
      <c r="A34" s="492"/>
      <c r="B34" s="492"/>
      <c r="C34" s="492"/>
      <c r="D34" s="493"/>
      <c r="E34" s="493"/>
      <c r="F34" s="493"/>
    </row>
    <row r="35" spans="1:6" ht="15" customHeight="1">
      <c r="A35" s="492"/>
      <c r="B35" s="492"/>
      <c r="C35" s="492"/>
      <c r="D35" s="493"/>
      <c r="E35" s="493"/>
      <c r="F35" s="493"/>
    </row>
    <row r="36" spans="1:6" ht="15" customHeight="1">
      <c r="A36" s="492"/>
      <c r="B36" s="492"/>
      <c r="C36" s="492"/>
      <c r="D36" s="493"/>
      <c r="E36" s="493"/>
      <c r="F36" s="493"/>
    </row>
    <row r="37" spans="1:6" ht="15" customHeight="1">
      <c r="A37" s="492"/>
      <c r="B37" s="492"/>
      <c r="C37" s="492"/>
      <c r="D37" s="493"/>
      <c r="E37" s="493"/>
      <c r="F37" s="493"/>
    </row>
    <row r="38" spans="1:6" ht="15" customHeight="1">
      <c r="A38" s="492"/>
      <c r="B38" s="492"/>
      <c r="C38" s="492"/>
      <c r="D38" s="493"/>
      <c r="E38" s="493"/>
      <c r="F38" s="493"/>
    </row>
    <row r="39" spans="1:6" ht="15" customHeight="1">
      <c r="A39" s="492"/>
      <c r="B39" s="492"/>
      <c r="C39" s="492"/>
      <c r="D39" s="493"/>
      <c r="E39" s="493"/>
      <c r="F39" s="493"/>
    </row>
    <row r="40" spans="1:6" ht="15" customHeight="1">
      <c r="A40" s="492"/>
      <c r="B40" s="492"/>
      <c r="C40" s="492"/>
      <c r="D40" s="493"/>
      <c r="E40" s="493"/>
      <c r="F40" s="493"/>
    </row>
    <row r="41" spans="1:6" ht="15" customHeight="1">
      <c r="A41" s="492"/>
      <c r="B41" s="492"/>
      <c r="C41" s="492"/>
      <c r="D41" s="493"/>
      <c r="E41" s="493"/>
      <c r="F41" s="493"/>
    </row>
    <row r="42" spans="1:6" ht="15" customHeight="1">
      <c r="A42" s="492"/>
      <c r="B42" s="492"/>
      <c r="C42" s="492"/>
      <c r="D42" s="493"/>
      <c r="E42" s="493"/>
      <c r="F42" s="493"/>
    </row>
    <row r="43" spans="1:6" ht="15" customHeight="1">
      <c r="A43" s="492"/>
      <c r="B43" s="492"/>
      <c r="C43" s="492"/>
      <c r="D43" s="493"/>
      <c r="E43" s="493"/>
      <c r="F43" s="493"/>
    </row>
    <row r="44" spans="1:6" ht="15" customHeight="1">
      <c r="A44" s="492"/>
      <c r="B44" s="492"/>
      <c r="C44" s="492"/>
      <c r="D44" s="493"/>
      <c r="E44" s="493"/>
      <c r="F44" s="493"/>
    </row>
    <row r="45" spans="1:6" ht="15" customHeight="1">
      <c r="A45" s="492"/>
      <c r="B45" s="492"/>
      <c r="C45" s="492"/>
      <c r="D45" s="493"/>
      <c r="E45" s="493"/>
      <c r="F45" s="493"/>
    </row>
    <row r="46" spans="1:6" ht="15" customHeight="1">
      <c r="A46" s="492"/>
      <c r="B46" s="492"/>
      <c r="C46" s="492"/>
      <c r="D46" s="493"/>
      <c r="E46" s="493"/>
      <c r="F46" s="493"/>
    </row>
    <row r="47" spans="1:6" ht="15" customHeight="1">
      <c r="A47" s="492"/>
      <c r="B47" s="492"/>
      <c r="C47" s="492"/>
      <c r="D47" s="493"/>
      <c r="E47" s="493"/>
      <c r="F47" s="493"/>
    </row>
    <row r="48" spans="1:6" ht="15" customHeight="1">
      <c r="A48" s="492"/>
      <c r="B48" s="492"/>
      <c r="C48" s="492"/>
      <c r="D48" s="493"/>
      <c r="E48" s="493"/>
      <c r="F48" s="493"/>
    </row>
    <row r="49" spans="1:6" ht="15" customHeight="1">
      <c r="A49" s="492"/>
      <c r="B49" s="492"/>
      <c r="C49" s="492"/>
      <c r="D49" s="493"/>
      <c r="E49" s="493"/>
      <c r="F49" s="493"/>
    </row>
    <row r="50" spans="1:6" ht="15" customHeight="1">
      <c r="A50" s="492"/>
      <c r="B50" s="492"/>
      <c r="C50" s="492"/>
      <c r="D50" s="493"/>
      <c r="E50" s="493"/>
      <c r="F50" s="493"/>
    </row>
    <row r="51" spans="1:6" ht="15" customHeight="1">
      <c r="A51" s="492"/>
      <c r="B51" s="492"/>
      <c r="C51" s="492"/>
      <c r="D51" s="493"/>
      <c r="E51" s="493"/>
      <c r="F51" s="493"/>
    </row>
    <row r="52" spans="1:6" ht="15" customHeight="1">
      <c r="A52" s="492"/>
      <c r="B52" s="492"/>
      <c r="C52" s="492"/>
      <c r="D52" s="493"/>
      <c r="E52" s="493"/>
      <c r="F52" s="493"/>
    </row>
    <row r="53" spans="1:6" ht="15" customHeight="1">
      <c r="A53" s="492"/>
      <c r="B53" s="492"/>
      <c r="C53" s="492"/>
      <c r="D53" s="493"/>
      <c r="E53" s="493"/>
      <c r="F53" s="493"/>
    </row>
    <row r="54" spans="1:6" ht="15" customHeight="1">
      <c r="A54" s="492"/>
      <c r="B54" s="492"/>
      <c r="C54" s="492"/>
      <c r="D54" s="493"/>
      <c r="E54" s="493"/>
      <c r="F54" s="493"/>
    </row>
    <row r="55" spans="1:6" ht="15" customHeight="1">
      <c r="A55" s="492"/>
      <c r="B55" s="492"/>
      <c r="C55" s="492"/>
      <c r="D55" s="493"/>
      <c r="E55" s="493"/>
      <c r="F55" s="493"/>
    </row>
    <row r="56" spans="1:6" ht="15" customHeight="1">
      <c r="A56" s="492"/>
      <c r="B56" s="492"/>
      <c r="C56" s="492"/>
      <c r="D56" s="493"/>
      <c r="E56" s="493"/>
      <c r="F56" s="493"/>
    </row>
    <row r="57" spans="1:6" ht="15" customHeight="1">
      <c r="A57" s="492"/>
      <c r="B57" s="492"/>
      <c r="C57" s="492"/>
      <c r="D57" s="493"/>
      <c r="E57" s="493"/>
      <c r="F57" s="493"/>
    </row>
    <row r="58" spans="1:6" ht="15.75">
      <c r="A58" s="492"/>
      <c r="B58" s="492"/>
      <c r="C58" s="492"/>
      <c r="D58" s="493"/>
      <c r="E58" s="493"/>
      <c r="F58" s="493"/>
    </row>
    <row r="59" spans="1:6" ht="15.75">
      <c r="A59" s="492"/>
      <c r="B59" s="492"/>
      <c r="C59" s="492"/>
      <c r="D59" s="493"/>
      <c r="E59" s="493"/>
      <c r="F59" s="493"/>
    </row>
    <row r="60" spans="1:6" ht="15.75">
      <c r="A60" s="492"/>
      <c r="B60" s="492"/>
      <c r="C60" s="492"/>
      <c r="D60" s="493"/>
      <c r="E60" s="493"/>
      <c r="F60" s="493"/>
    </row>
    <row r="61" spans="1:6" ht="15.75">
      <c r="A61" s="492"/>
      <c r="B61" s="492"/>
      <c r="C61" s="492"/>
      <c r="D61" s="493"/>
      <c r="E61" s="493"/>
      <c r="F61" s="493"/>
    </row>
    <row r="62" spans="1:6" ht="15.75">
      <c r="A62" s="492"/>
      <c r="B62" s="492"/>
      <c r="C62" s="492"/>
      <c r="D62" s="493"/>
      <c r="E62" s="493"/>
      <c r="F62" s="493"/>
    </row>
    <row r="63" spans="1:6" ht="15.75">
      <c r="A63" s="492"/>
      <c r="B63" s="492"/>
      <c r="C63" s="492"/>
      <c r="D63" s="493"/>
      <c r="E63" s="493"/>
      <c r="F63" s="493"/>
    </row>
    <row r="64" spans="1:6" ht="15.75">
      <c r="A64" s="492"/>
      <c r="B64" s="492"/>
      <c r="C64" s="492"/>
      <c r="D64" s="493"/>
      <c r="E64" s="493"/>
      <c r="F64" s="493"/>
    </row>
    <row r="65" spans="1:6" ht="15.75">
      <c r="A65" s="492"/>
      <c r="B65" s="492"/>
      <c r="C65" s="492"/>
      <c r="D65" s="493"/>
      <c r="E65" s="493"/>
      <c r="F65" s="493"/>
    </row>
    <row r="66" spans="1:6" ht="15.75">
      <c r="A66" s="492"/>
      <c r="B66" s="492"/>
      <c r="C66" s="492"/>
      <c r="D66" s="493"/>
      <c r="E66" s="493"/>
      <c r="F66" s="493"/>
    </row>
    <row r="67" spans="1:6" ht="15.75">
      <c r="A67" s="492"/>
      <c r="B67" s="492"/>
      <c r="C67" s="492"/>
      <c r="D67" s="493"/>
      <c r="E67" s="493"/>
      <c r="F67" s="493"/>
    </row>
    <row r="68" spans="1:6" ht="15.75">
      <c r="A68" s="492"/>
      <c r="B68" s="492"/>
      <c r="C68" s="492"/>
      <c r="D68" s="493"/>
      <c r="E68" s="493"/>
      <c r="F68" s="493"/>
    </row>
    <row r="69" spans="1:6" ht="15.75">
      <c r="A69" s="492"/>
      <c r="B69" s="492"/>
      <c r="C69" s="492"/>
      <c r="D69" s="493"/>
      <c r="E69" s="493"/>
      <c r="F69" s="493"/>
    </row>
    <row r="70" spans="1:6" ht="15.75">
      <c r="A70" s="492"/>
      <c r="B70" s="492"/>
      <c r="C70" s="492"/>
      <c r="D70" s="493"/>
      <c r="E70" s="493"/>
      <c r="F70" s="493"/>
    </row>
    <row r="71" spans="1:6" ht="15.75">
      <c r="A71" s="492"/>
      <c r="B71" s="492"/>
      <c r="C71" s="492"/>
      <c r="D71" s="493"/>
      <c r="E71" s="493"/>
      <c r="F71" s="493"/>
    </row>
    <row r="72" spans="1:6" ht="15.75">
      <c r="A72" s="492"/>
      <c r="B72" s="492"/>
      <c r="C72" s="492"/>
      <c r="D72" s="493"/>
      <c r="E72" s="493"/>
      <c r="F72" s="493"/>
    </row>
    <row r="73" spans="1:6" ht="15.75">
      <c r="A73" s="492"/>
      <c r="B73" s="492"/>
      <c r="C73" s="492"/>
      <c r="D73" s="493"/>
      <c r="E73" s="493"/>
      <c r="F73" s="493"/>
    </row>
    <row r="74" spans="1:6" ht="15.75">
      <c r="A74" s="492"/>
      <c r="B74" s="492"/>
      <c r="C74" s="492"/>
      <c r="D74" s="493"/>
      <c r="E74" s="493"/>
      <c r="F74" s="493"/>
    </row>
    <row r="75" spans="1:6" ht="15.75">
      <c r="A75" s="492"/>
      <c r="B75" s="492"/>
      <c r="C75" s="492"/>
      <c r="D75" s="493"/>
      <c r="E75" s="493"/>
      <c r="F75" s="493"/>
    </row>
    <row r="76" spans="1:6" ht="15.75">
      <c r="A76" s="492"/>
      <c r="B76" s="492"/>
      <c r="C76" s="492"/>
      <c r="D76" s="493"/>
      <c r="E76" s="493"/>
      <c r="F76" s="493"/>
    </row>
    <row r="77" spans="1:6" ht="15.75">
      <c r="A77" s="492"/>
      <c r="B77" s="492"/>
      <c r="C77" s="492"/>
      <c r="D77" s="493"/>
      <c r="E77" s="493"/>
      <c r="F77" s="493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J11" sqref="J11"/>
    </sheetView>
  </sheetViews>
  <sheetFormatPr defaultColWidth="13.28515625" defaultRowHeight="12"/>
  <cols>
    <col min="1" max="1" width="3" style="33" customWidth="1"/>
    <col min="2" max="2" width="32.42578125" style="33" customWidth="1"/>
    <col min="3" max="3" width="9.28515625" style="33" customWidth="1"/>
    <col min="4" max="4" width="8" style="33" customWidth="1"/>
    <col min="5" max="5" width="8.42578125" style="33" customWidth="1"/>
    <col min="6" max="6" width="1" style="33" customWidth="1"/>
    <col min="7" max="8" width="8.7109375" style="33" customWidth="1"/>
    <col min="9" max="9" width="8.28515625" style="33" customWidth="1"/>
    <col min="10" max="10" width="13.28515625" style="33"/>
    <col min="11" max="11" width="2" style="33" customWidth="1"/>
    <col min="12" max="16384" width="13.28515625" style="33"/>
  </cols>
  <sheetData>
    <row r="1" spans="1:14" ht="18.75" customHeight="1">
      <c r="A1" s="30" t="s">
        <v>153</v>
      </c>
      <c r="B1" s="31"/>
      <c r="C1" s="31"/>
      <c r="D1" s="31"/>
      <c r="E1" s="31"/>
      <c r="F1" s="31"/>
      <c r="G1" s="31"/>
      <c r="H1" s="31"/>
      <c r="I1" s="32"/>
    </row>
    <row r="2" spans="1:14" ht="18.75" customHeight="1">
      <c r="A2" s="30"/>
      <c r="B2" s="31"/>
      <c r="C2" s="31"/>
      <c r="D2" s="31"/>
      <c r="E2" s="31"/>
      <c r="F2" s="31"/>
      <c r="G2" s="31"/>
      <c r="H2" s="31"/>
      <c r="I2" s="32"/>
    </row>
    <row r="3" spans="1:14" ht="16.5">
      <c r="A3" s="2"/>
      <c r="B3" s="34"/>
      <c r="C3" s="34"/>
      <c r="D3" s="34"/>
      <c r="E3" s="34"/>
      <c r="F3" s="34"/>
      <c r="G3" s="34"/>
      <c r="H3" s="34"/>
      <c r="I3" s="35"/>
    </row>
    <row r="4" spans="1:14" ht="18.75" customHeight="1">
      <c r="A4" s="36"/>
      <c r="B4" s="37"/>
      <c r="C4" s="939" t="s">
        <v>19</v>
      </c>
      <c r="D4" s="939"/>
      <c r="E4" s="939"/>
      <c r="F4" s="38"/>
      <c r="G4" s="939" t="s">
        <v>155</v>
      </c>
      <c r="H4" s="939"/>
      <c r="I4" s="939"/>
    </row>
    <row r="5" spans="1:14" ht="16.149999999999999" customHeight="1">
      <c r="A5" s="39"/>
      <c r="B5" s="40"/>
      <c r="C5" s="940" t="s">
        <v>154</v>
      </c>
      <c r="D5" s="941"/>
      <c r="E5" s="941"/>
      <c r="F5" s="41"/>
      <c r="G5" s="940" t="s">
        <v>156</v>
      </c>
      <c r="H5" s="941"/>
      <c r="I5" s="941"/>
    </row>
    <row r="6" spans="1:14" ht="16.149999999999999" customHeight="1">
      <c r="A6" s="42"/>
      <c r="B6" s="43"/>
      <c r="C6" s="44" t="s">
        <v>20</v>
      </c>
      <c r="D6" s="942" t="s">
        <v>21</v>
      </c>
      <c r="E6" s="942"/>
      <c r="F6" s="43"/>
      <c r="G6" s="44" t="s">
        <v>20</v>
      </c>
      <c r="H6" s="942" t="s">
        <v>21</v>
      </c>
      <c r="I6" s="942"/>
    </row>
    <row r="7" spans="1:14" ht="27" customHeight="1">
      <c r="A7" s="42"/>
      <c r="B7" s="43"/>
      <c r="C7" s="45" t="s">
        <v>22</v>
      </c>
      <c r="D7" s="46" t="s">
        <v>23</v>
      </c>
      <c r="E7" s="46" t="s">
        <v>24</v>
      </c>
      <c r="F7" s="47"/>
      <c r="G7" s="45" t="s">
        <v>22</v>
      </c>
      <c r="H7" s="46" t="s">
        <v>23</v>
      </c>
      <c r="I7" s="46" t="s">
        <v>24</v>
      </c>
    </row>
    <row r="8" spans="1:14" ht="16.149999999999999" customHeight="1">
      <c r="B8" s="43"/>
      <c r="C8" s="43"/>
      <c r="D8" s="43"/>
      <c r="E8" s="43"/>
      <c r="F8" s="43"/>
      <c r="G8" s="43"/>
      <c r="H8" s="43"/>
      <c r="I8" s="43"/>
    </row>
    <row r="9" spans="1:14" ht="16.149999999999999" customHeight="1">
      <c r="A9" s="48" t="s">
        <v>25</v>
      </c>
      <c r="B9" s="14"/>
      <c r="C9" s="14"/>
      <c r="D9" s="49"/>
      <c r="E9" s="49"/>
      <c r="F9" s="49"/>
      <c r="G9" s="50"/>
      <c r="H9" s="50"/>
      <c r="I9" s="50"/>
    </row>
    <row r="10" spans="1:14" s="54" customFormat="1" ht="16.149999999999999" customHeight="1">
      <c r="A10" s="48" t="s">
        <v>26</v>
      </c>
      <c r="B10" s="51"/>
      <c r="C10" s="52">
        <v>22026.210000000003</v>
      </c>
      <c r="D10" s="53">
        <v>8327.010000000002</v>
      </c>
      <c r="E10" s="53">
        <v>13699.2</v>
      </c>
      <c r="F10" s="53"/>
      <c r="G10" s="52">
        <v>100.9</v>
      </c>
      <c r="H10" s="52">
        <v>101.5</v>
      </c>
      <c r="I10" s="52">
        <v>100.6</v>
      </c>
    </row>
    <row r="11" spans="1:14" ht="3.75" customHeight="1">
      <c r="A11" s="14"/>
      <c r="B11" s="49"/>
      <c r="C11" s="14"/>
      <c r="D11" s="14"/>
      <c r="E11" s="50"/>
      <c r="F11" s="50"/>
      <c r="G11" s="55"/>
      <c r="H11" s="55"/>
      <c r="I11" s="55"/>
    </row>
    <row r="12" spans="1:14" ht="16.149999999999999" customHeight="1">
      <c r="A12" s="48" t="s">
        <v>27</v>
      </c>
      <c r="B12" s="14"/>
      <c r="C12" s="50"/>
      <c r="D12" s="50"/>
      <c r="E12" s="50"/>
      <c r="F12" s="50"/>
      <c r="G12" s="55"/>
      <c r="H12" s="55"/>
      <c r="I12" s="55"/>
    </row>
    <row r="13" spans="1:14" ht="16.149999999999999" customHeight="1">
      <c r="A13" s="48" t="s">
        <v>28</v>
      </c>
      <c r="B13" s="14"/>
      <c r="C13" s="50"/>
      <c r="D13" s="50"/>
      <c r="E13" s="50"/>
      <c r="F13" s="50"/>
      <c r="G13" s="55"/>
      <c r="H13" s="55"/>
      <c r="I13" s="55"/>
    </row>
    <row r="14" spans="1:14" ht="16.149999999999999" customHeight="1">
      <c r="A14" s="14"/>
      <c r="B14" s="56" t="s">
        <v>29</v>
      </c>
      <c r="C14" s="50"/>
      <c r="D14" s="50"/>
      <c r="E14" s="50"/>
      <c r="F14" s="50"/>
      <c r="G14" s="55"/>
      <c r="H14" s="55"/>
      <c r="I14" s="55"/>
    </row>
    <row r="15" spans="1:14" ht="16.149999999999999" customHeight="1">
      <c r="A15" s="14"/>
      <c r="B15" s="49" t="s">
        <v>30</v>
      </c>
      <c r="C15" s="57">
        <v>2952.53</v>
      </c>
      <c r="D15" s="57">
        <v>1067.69</v>
      </c>
      <c r="E15" s="57">
        <v>1884.8400000000001</v>
      </c>
      <c r="F15" s="57"/>
      <c r="G15" s="58">
        <v>98.7</v>
      </c>
      <c r="H15" s="58">
        <v>99</v>
      </c>
      <c r="I15" s="58">
        <v>98.5</v>
      </c>
      <c r="J15" s="59"/>
      <c r="L15" s="59"/>
    </row>
    <row r="16" spans="1:14" ht="16.149999999999999" customHeight="1">
      <c r="A16" s="14"/>
      <c r="B16" s="49" t="s">
        <v>31</v>
      </c>
      <c r="C16" s="57">
        <v>68.44</v>
      </c>
      <c r="D16" s="57">
        <v>64.38</v>
      </c>
      <c r="E16" s="57">
        <v>70.75</v>
      </c>
      <c r="F16" s="57"/>
      <c r="G16" s="58">
        <v>102.5</v>
      </c>
      <c r="H16" s="58">
        <v>103.5</v>
      </c>
      <c r="I16" s="58">
        <v>102.1</v>
      </c>
      <c r="J16" s="59"/>
      <c r="K16" s="59"/>
      <c r="L16" s="59"/>
      <c r="M16" s="59"/>
      <c r="N16" s="59"/>
    </row>
    <row r="17" spans="1:12" ht="16.149999999999999" customHeight="1">
      <c r="A17" s="14"/>
      <c r="B17" s="60" t="s">
        <v>32</v>
      </c>
      <c r="C17" s="57">
        <v>20207.980000000003</v>
      </c>
      <c r="D17" s="57">
        <v>6873.3900000000012</v>
      </c>
      <c r="E17" s="57">
        <v>13334.59</v>
      </c>
      <c r="F17" s="57"/>
      <c r="G17" s="58">
        <v>101.2</v>
      </c>
      <c r="H17" s="58">
        <v>102.5</v>
      </c>
      <c r="I17" s="58">
        <v>100.5</v>
      </c>
      <c r="J17" s="59"/>
      <c r="L17" s="59"/>
    </row>
    <row r="18" spans="1:12" ht="16.149999999999999" customHeight="1">
      <c r="A18" s="14"/>
      <c r="B18" s="56" t="s">
        <v>14</v>
      </c>
      <c r="C18" s="57"/>
      <c r="D18" s="57"/>
      <c r="E18" s="61"/>
      <c r="F18" s="57"/>
      <c r="G18" s="58"/>
      <c r="H18" s="58"/>
      <c r="I18" s="58"/>
      <c r="J18" s="59"/>
      <c r="L18" s="59"/>
    </row>
    <row r="19" spans="1:12" ht="16.149999999999999" customHeight="1">
      <c r="A19" s="14"/>
      <c r="B19" s="49" t="s">
        <v>30</v>
      </c>
      <c r="C19" s="58">
        <v>384.73</v>
      </c>
      <c r="D19" s="58">
        <v>328.71000000000004</v>
      </c>
      <c r="E19" s="57">
        <v>56.02</v>
      </c>
      <c r="F19" s="57"/>
      <c r="G19" s="58">
        <v>98.3</v>
      </c>
      <c r="H19" s="58">
        <v>97.6</v>
      </c>
      <c r="I19" s="58">
        <v>102</v>
      </c>
      <c r="J19" s="59"/>
      <c r="L19" s="59"/>
    </row>
    <row r="20" spans="1:12" ht="16.149999999999999" customHeight="1">
      <c r="A20" s="14"/>
      <c r="B20" s="49" t="s">
        <v>31</v>
      </c>
      <c r="C20" s="58">
        <v>47.25</v>
      </c>
      <c r="D20" s="58">
        <v>44.21</v>
      </c>
      <c r="E20" s="58">
        <v>65.08</v>
      </c>
      <c r="F20" s="57"/>
      <c r="G20" s="58">
        <v>99.9</v>
      </c>
      <c r="H20" s="58">
        <v>99.3</v>
      </c>
      <c r="I20" s="58">
        <v>100.7</v>
      </c>
      <c r="J20" s="59"/>
      <c r="L20" s="59"/>
    </row>
    <row r="21" spans="1:12" ht="16.149999999999999" customHeight="1">
      <c r="A21" s="14"/>
      <c r="B21" s="60" t="s">
        <v>32</v>
      </c>
      <c r="C21" s="58">
        <v>1817.75</v>
      </c>
      <c r="D21" s="58">
        <v>1453.1599999999999</v>
      </c>
      <c r="E21" s="58">
        <v>364.59000000000003</v>
      </c>
      <c r="F21" s="57"/>
      <c r="G21" s="58">
        <v>98.1</v>
      </c>
      <c r="H21" s="58">
        <v>97</v>
      </c>
      <c r="I21" s="58">
        <v>102.8</v>
      </c>
      <c r="J21" s="59"/>
      <c r="L21" s="59"/>
    </row>
    <row r="22" spans="1:12" ht="16.149999999999999" customHeight="1">
      <c r="A22" s="14"/>
      <c r="B22" s="56" t="s">
        <v>15</v>
      </c>
      <c r="C22" s="58"/>
      <c r="D22" s="58"/>
      <c r="E22" s="58"/>
      <c r="F22" s="57"/>
      <c r="G22" s="58"/>
      <c r="H22" s="58"/>
      <c r="I22" s="58"/>
      <c r="J22" s="59"/>
      <c r="L22" s="59"/>
    </row>
    <row r="23" spans="1:12" ht="16.149999999999999" customHeight="1">
      <c r="A23" s="14"/>
      <c r="B23" s="49" t="s">
        <v>30</v>
      </c>
      <c r="C23" s="58">
        <v>46.750000000000007</v>
      </c>
      <c r="D23" s="58">
        <v>36.960000000000008</v>
      </c>
      <c r="E23" s="58">
        <v>9.7900000000000009</v>
      </c>
      <c r="F23" s="57"/>
      <c r="G23" s="58">
        <v>92.1</v>
      </c>
      <c r="H23" s="58">
        <v>94.1</v>
      </c>
      <c r="I23" s="58">
        <v>85.4</v>
      </c>
      <c r="J23" s="59"/>
      <c r="L23" s="59"/>
    </row>
    <row r="24" spans="1:12" ht="16.149999999999999" customHeight="1">
      <c r="A24" s="14"/>
      <c r="B24" s="49" t="s">
        <v>31</v>
      </c>
      <c r="C24" s="58">
        <v>102.98</v>
      </c>
      <c r="D24" s="58">
        <v>84.71</v>
      </c>
      <c r="E24" s="58">
        <v>171.95</v>
      </c>
      <c r="F24" s="57"/>
      <c r="G24" s="58">
        <v>97.1</v>
      </c>
      <c r="H24" s="58">
        <v>102.1</v>
      </c>
      <c r="I24" s="58">
        <v>92.9</v>
      </c>
      <c r="J24" s="59"/>
      <c r="L24" s="59"/>
    </row>
    <row r="25" spans="1:12" ht="16.149999999999999" customHeight="1">
      <c r="A25" s="14"/>
      <c r="B25" s="60" t="s">
        <v>32</v>
      </c>
      <c r="C25" s="58">
        <v>481.41999999999996</v>
      </c>
      <c r="D25" s="58">
        <v>313.08</v>
      </c>
      <c r="E25" s="58">
        <v>168.34</v>
      </c>
      <c r="F25" s="57"/>
      <c r="G25" s="58">
        <v>89.4</v>
      </c>
      <c r="H25" s="58">
        <v>96</v>
      </c>
      <c r="I25" s="58">
        <v>79.400000000000006</v>
      </c>
      <c r="J25" s="59"/>
      <c r="L25" s="59"/>
    </row>
    <row r="26" spans="1:12" ht="16.149999999999999" customHeight="1">
      <c r="A26" s="14"/>
      <c r="B26" s="56" t="s">
        <v>16</v>
      </c>
      <c r="C26" s="58"/>
      <c r="D26" s="58"/>
      <c r="E26" s="58"/>
      <c r="F26" s="57"/>
      <c r="G26" s="58"/>
      <c r="H26" s="58"/>
      <c r="I26" s="58"/>
      <c r="J26" s="59"/>
      <c r="L26" s="59"/>
    </row>
    <row r="27" spans="1:12" ht="16.149999999999999" customHeight="1">
      <c r="A27" s="14"/>
      <c r="B27" s="49" t="s">
        <v>30</v>
      </c>
      <c r="C27" s="58">
        <v>11.770000000000001</v>
      </c>
      <c r="D27" s="58">
        <v>11.39</v>
      </c>
      <c r="E27" s="58">
        <v>0.38</v>
      </c>
      <c r="F27" s="57"/>
      <c r="G27" s="58">
        <v>90.7</v>
      </c>
      <c r="H27" s="58">
        <v>91.3</v>
      </c>
      <c r="I27" s="58">
        <v>77.599999999999994</v>
      </c>
      <c r="J27" s="59"/>
      <c r="L27" s="59"/>
    </row>
    <row r="28" spans="1:12" ht="16.149999999999999" customHeight="1">
      <c r="A28" s="14"/>
      <c r="B28" s="49" t="s">
        <v>31</v>
      </c>
      <c r="C28" s="58">
        <v>15.51</v>
      </c>
      <c r="D28" s="58">
        <v>15.43</v>
      </c>
      <c r="E28" s="58">
        <v>18.16</v>
      </c>
      <c r="F28" s="57"/>
      <c r="G28" s="58">
        <v>96.9</v>
      </c>
      <c r="H28" s="58">
        <v>97</v>
      </c>
      <c r="I28" s="58">
        <v>97.6</v>
      </c>
      <c r="J28" s="59"/>
      <c r="L28" s="59"/>
    </row>
    <row r="29" spans="1:12" ht="16.149999999999999" customHeight="1">
      <c r="A29" s="14"/>
      <c r="B29" s="60" t="s">
        <v>32</v>
      </c>
      <c r="C29" s="58">
        <v>18.260000000000002</v>
      </c>
      <c r="D29" s="58">
        <v>17.57</v>
      </c>
      <c r="E29" s="58">
        <v>0.69000000000000006</v>
      </c>
      <c r="F29" s="57"/>
      <c r="G29" s="58">
        <v>88.2</v>
      </c>
      <c r="H29" s="58">
        <v>88.7</v>
      </c>
      <c r="I29" s="58">
        <v>75.8</v>
      </c>
      <c r="J29" s="59"/>
      <c r="L29" s="59"/>
    </row>
    <row r="30" spans="1:12" ht="16.149999999999999" customHeight="1">
      <c r="A30" s="14"/>
      <c r="B30" s="56" t="s">
        <v>17</v>
      </c>
      <c r="C30" s="58"/>
      <c r="D30" s="61"/>
      <c r="E30" s="58"/>
      <c r="F30" s="57"/>
      <c r="G30" s="58"/>
      <c r="H30" s="58"/>
      <c r="I30" s="58"/>
      <c r="J30" s="59"/>
      <c r="L30" s="59"/>
    </row>
    <row r="31" spans="1:12" ht="16.149999999999999" customHeight="1">
      <c r="A31" s="14"/>
      <c r="B31" s="49" t="s">
        <v>30</v>
      </c>
      <c r="C31" s="58">
        <v>105.67999999999999</v>
      </c>
      <c r="D31" s="58">
        <v>74.83</v>
      </c>
      <c r="E31" s="58">
        <v>30.849999999999998</v>
      </c>
      <c r="F31" s="57"/>
      <c r="G31" s="58">
        <v>94.6</v>
      </c>
      <c r="H31" s="58">
        <v>93.1</v>
      </c>
      <c r="I31" s="58">
        <v>98.2</v>
      </c>
      <c r="J31" s="59"/>
      <c r="L31" s="59"/>
    </row>
    <row r="32" spans="1:12" ht="16.149999999999999" customHeight="1">
      <c r="A32" s="14"/>
      <c r="B32" s="49" t="s">
        <v>31</v>
      </c>
      <c r="C32" s="58">
        <v>27.96</v>
      </c>
      <c r="D32" s="58">
        <v>26.24</v>
      </c>
      <c r="E32" s="58">
        <v>32.11</v>
      </c>
      <c r="F32" s="57"/>
      <c r="G32" s="58">
        <v>102.4</v>
      </c>
      <c r="H32" s="58">
        <v>103.3</v>
      </c>
      <c r="I32" s="58">
        <v>100</v>
      </c>
      <c r="J32" s="59"/>
      <c r="L32" s="59"/>
    </row>
    <row r="33" spans="1:12" ht="16.149999999999999" customHeight="1">
      <c r="A33" s="14"/>
      <c r="B33" s="60" t="s">
        <v>32</v>
      </c>
      <c r="C33" s="58">
        <v>295.44</v>
      </c>
      <c r="D33" s="58">
        <v>196.37</v>
      </c>
      <c r="E33" s="58">
        <v>99.070000000000007</v>
      </c>
      <c r="F33" s="57"/>
      <c r="G33" s="58">
        <v>96.9</v>
      </c>
      <c r="H33" s="58">
        <v>96.2</v>
      </c>
      <c r="I33" s="58">
        <v>98.2</v>
      </c>
      <c r="J33" s="59"/>
      <c r="L33" s="59"/>
    </row>
    <row r="34" spans="1:12" ht="16.149999999999999" customHeight="1">
      <c r="A34" s="14"/>
      <c r="B34" s="56" t="s">
        <v>33</v>
      </c>
      <c r="C34" s="58"/>
      <c r="D34" s="58"/>
      <c r="E34" s="58"/>
      <c r="F34" s="57"/>
      <c r="G34" s="58"/>
      <c r="H34" s="58"/>
      <c r="I34" s="58"/>
      <c r="J34" s="59"/>
      <c r="L34" s="59"/>
    </row>
    <row r="35" spans="1:12" ht="16.149999999999999" customHeight="1">
      <c r="A35" s="14"/>
      <c r="B35" s="49" t="s">
        <v>30</v>
      </c>
      <c r="C35" s="58">
        <v>542.55999999999995</v>
      </c>
      <c r="D35" s="58">
        <v>332.83</v>
      </c>
      <c r="E35" s="58">
        <v>209.73000000000002</v>
      </c>
      <c r="F35" s="57"/>
      <c r="G35" s="58">
        <v>101.2</v>
      </c>
      <c r="H35" s="58">
        <v>100.3</v>
      </c>
      <c r="I35" s="58">
        <v>102.8</v>
      </c>
      <c r="J35" s="59"/>
      <c r="L35" s="59"/>
    </row>
    <row r="36" spans="1:12" ht="16.149999999999999" customHeight="1">
      <c r="A36" s="14"/>
      <c r="B36" s="49" t="s">
        <v>31</v>
      </c>
      <c r="C36" s="58">
        <v>186.96</v>
      </c>
      <c r="D36" s="58">
        <v>176.61</v>
      </c>
      <c r="E36" s="58">
        <v>203.39</v>
      </c>
      <c r="F36" s="57"/>
      <c r="G36" s="58">
        <v>100</v>
      </c>
      <c r="H36" s="58">
        <v>100.5</v>
      </c>
      <c r="I36" s="58">
        <v>99.1</v>
      </c>
      <c r="J36" s="59"/>
      <c r="L36" s="59"/>
    </row>
    <row r="37" spans="1:12" ht="16.149999999999999" customHeight="1">
      <c r="A37" s="14"/>
      <c r="B37" s="60" t="s">
        <v>32</v>
      </c>
      <c r="C37" s="58">
        <v>10143.6</v>
      </c>
      <c r="D37" s="58">
        <v>5877.97</v>
      </c>
      <c r="E37" s="58">
        <v>4265.63</v>
      </c>
      <c r="F37" s="57"/>
      <c r="G37" s="58">
        <v>101.2</v>
      </c>
      <c r="H37" s="58">
        <v>100.8</v>
      </c>
      <c r="I37" s="58">
        <v>101.9</v>
      </c>
      <c r="J37" s="59"/>
      <c r="L37" s="59"/>
    </row>
    <row r="38" spans="1:12" ht="16.149999999999999" customHeight="1"/>
    <row r="39" spans="1:12" ht="16.149999999999999" customHeight="1"/>
    <row r="40" spans="1:12" ht="16.149999999999999" customHeight="1"/>
    <row r="41" spans="1:12" ht="16.149999999999999" customHeight="1"/>
    <row r="42" spans="1:12" ht="16.149999999999999" customHeight="1"/>
    <row r="43" spans="1:12" ht="16.149999999999999" customHeight="1"/>
    <row r="44" spans="1:12" ht="16.149999999999999" customHeight="1"/>
    <row r="45" spans="1:12" ht="16.149999999999999" customHeight="1"/>
    <row r="46" spans="1:12" ht="16.149999999999999" customHeight="1"/>
    <row r="47" spans="1:12" ht="16.149999999999999" customHeight="1"/>
    <row r="48" spans="1:12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16.149999999999999" customHeight="1"/>
    <row r="54" ht="16.149999999999999" customHeight="1"/>
    <row r="55" ht="16.149999999999999" customHeight="1"/>
  </sheetData>
  <mergeCells count="6">
    <mergeCell ref="C4:E4"/>
    <mergeCell ref="G4:I4"/>
    <mergeCell ref="C5:E5"/>
    <mergeCell ref="G5:I5"/>
    <mergeCell ref="D6:E6"/>
    <mergeCell ref="H6:I6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J11" sqref="J11"/>
    </sheetView>
  </sheetViews>
  <sheetFormatPr defaultColWidth="10.7109375" defaultRowHeight="12.75"/>
  <cols>
    <col min="1" max="1" width="1.7109375" style="99" customWidth="1"/>
    <col min="2" max="2" width="28.28515625" style="99" customWidth="1"/>
    <col min="3" max="3" width="9.140625" style="99" customWidth="1"/>
    <col min="4" max="4" width="10.28515625" style="99" customWidth="1"/>
    <col min="5" max="7" width="11.5703125" style="99" customWidth="1"/>
    <col min="8" max="16384" width="10.7109375" style="99"/>
  </cols>
  <sheetData>
    <row r="1" spans="1:8" ht="20.100000000000001" customHeight="1">
      <c r="A1" s="459" t="s">
        <v>454</v>
      </c>
      <c r="B1" s="460"/>
      <c r="C1" s="461"/>
      <c r="D1" s="461"/>
      <c r="E1" s="461"/>
      <c r="F1" s="461"/>
      <c r="G1" s="461"/>
    </row>
    <row r="2" spans="1:8" ht="20.100000000000001" customHeight="1">
      <c r="A2" s="463"/>
      <c r="B2" s="464"/>
      <c r="C2" s="465"/>
      <c r="D2" s="465"/>
      <c r="E2" s="465"/>
      <c r="F2" s="465"/>
      <c r="G2" s="465"/>
    </row>
    <row r="3" spans="1:8" ht="20.100000000000001" customHeight="1">
      <c r="A3" s="466"/>
      <c r="B3" s="467"/>
      <c r="C3" s="467"/>
      <c r="D3" s="467"/>
      <c r="E3" s="467"/>
      <c r="F3" s="467"/>
      <c r="G3" s="468"/>
    </row>
    <row r="4" spans="1:8" ht="20.100000000000001" customHeight="1">
      <c r="A4" s="469"/>
      <c r="B4" s="469"/>
      <c r="C4" s="470" t="s">
        <v>119</v>
      </c>
      <c r="D4" s="470" t="s">
        <v>119</v>
      </c>
      <c r="E4" s="470" t="s">
        <v>440</v>
      </c>
      <c r="F4" s="470" t="s">
        <v>440</v>
      </c>
      <c r="G4" s="470" t="s">
        <v>379</v>
      </c>
    </row>
    <row r="5" spans="1:8" ht="20.100000000000001" customHeight="1">
      <c r="A5" s="471"/>
      <c r="B5" s="471"/>
      <c r="C5" s="447" t="s">
        <v>221</v>
      </c>
      <c r="D5" s="447" t="s">
        <v>124</v>
      </c>
      <c r="E5" s="447" t="s">
        <v>380</v>
      </c>
      <c r="F5" s="447" t="s">
        <v>380</v>
      </c>
      <c r="G5" s="447" t="s">
        <v>380</v>
      </c>
      <c r="H5" s="508"/>
    </row>
    <row r="6" spans="1:8" ht="20.100000000000001" customHeight="1">
      <c r="A6" s="471"/>
      <c r="B6" s="471"/>
      <c r="C6" s="472" t="s">
        <v>128</v>
      </c>
      <c r="D6" s="472" t="s">
        <v>128</v>
      </c>
      <c r="E6" s="473" t="s">
        <v>280</v>
      </c>
      <c r="F6" s="473" t="s">
        <v>315</v>
      </c>
      <c r="G6" s="473" t="s">
        <v>315</v>
      </c>
      <c r="H6" s="508"/>
    </row>
    <row r="7" spans="1:8" ht="20.100000000000001" customHeight="1">
      <c r="A7" s="471"/>
      <c r="B7" s="471"/>
      <c r="C7" s="475">
        <v>2023</v>
      </c>
      <c r="D7" s="475">
        <v>2023</v>
      </c>
      <c r="E7" s="475" t="s">
        <v>441</v>
      </c>
      <c r="F7" s="475" t="s">
        <v>433</v>
      </c>
      <c r="G7" s="475" t="s">
        <v>433</v>
      </c>
      <c r="H7" s="508"/>
    </row>
    <row r="8" spans="1:8" ht="20.100000000000001" customHeight="1">
      <c r="A8" s="471"/>
      <c r="B8" s="471"/>
      <c r="C8" s="495"/>
      <c r="D8" s="495"/>
      <c r="E8" s="496"/>
      <c r="F8" s="496"/>
      <c r="G8" s="509"/>
      <c r="H8" s="508"/>
    </row>
    <row r="9" spans="1:8" ht="20.100000000000001" customHeight="1">
      <c r="A9" s="479" t="s">
        <v>455</v>
      </c>
      <c r="B9" s="510"/>
      <c r="C9" s="481">
        <v>186359.03756689632</v>
      </c>
      <c r="D9" s="481">
        <v>1108979.5575819984</v>
      </c>
      <c r="E9" s="482">
        <v>100.74685295181871</v>
      </c>
      <c r="F9" s="482">
        <v>110.88626510694766</v>
      </c>
      <c r="G9" s="482">
        <v>115.92673487123261</v>
      </c>
      <c r="H9" s="508"/>
    </row>
    <row r="10" spans="1:8" ht="20.100000000000001" customHeight="1">
      <c r="A10" s="511" t="s">
        <v>443</v>
      </c>
      <c r="B10" s="512"/>
      <c r="C10" s="481"/>
      <c r="D10" s="481"/>
      <c r="E10" s="482"/>
      <c r="F10" s="482"/>
      <c r="G10" s="482"/>
      <c r="H10" s="508"/>
    </row>
    <row r="11" spans="1:8" ht="20.100000000000001" customHeight="1">
      <c r="A11" s="484"/>
      <c r="B11" s="512" t="s">
        <v>444</v>
      </c>
      <c r="C11" s="485">
        <v>182756.27686630885</v>
      </c>
      <c r="D11" s="485">
        <v>1087113.5961466327</v>
      </c>
      <c r="E11" s="486">
        <v>100.76579722283321</v>
      </c>
      <c r="F11" s="486">
        <v>111.35359166344566</v>
      </c>
      <c r="G11" s="486">
        <v>116.22951457819867</v>
      </c>
    </row>
    <row r="12" spans="1:8" ht="20.100000000000001" customHeight="1">
      <c r="A12" s="484"/>
      <c r="B12" s="512" t="s">
        <v>445</v>
      </c>
      <c r="C12" s="485">
        <v>3602.7607005874779</v>
      </c>
      <c r="D12" s="485">
        <v>21865.961435365771</v>
      </c>
      <c r="E12" s="486">
        <v>99.795129037551362</v>
      </c>
      <c r="F12" s="486">
        <v>91.423262822676207</v>
      </c>
      <c r="G12" s="486">
        <v>102.63417336232608</v>
      </c>
      <c r="H12" s="513"/>
    </row>
    <row r="13" spans="1:8" ht="20.100000000000001" customHeight="1">
      <c r="A13" s="511" t="s">
        <v>446</v>
      </c>
      <c r="B13" s="512"/>
      <c r="C13" s="481"/>
      <c r="D13" s="481"/>
      <c r="E13" s="482"/>
      <c r="F13" s="482"/>
      <c r="G13" s="482"/>
      <c r="H13" s="514"/>
    </row>
    <row r="14" spans="1:8" ht="20.100000000000001" customHeight="1">
      <c r="A14" s="487"/>
      <c r="B14" s="515" t="s">
        <v>447</v>
      </c>
      <c r="C14" s="485">
        <v>390.8</v>
      </c>
      <c r="D14" s="485">
        <v>2203.0500000000002</v>
      </c>
      <c r="E14" s="486">
        <v>101.82386659718603</v>
      </c>
      <c r="F14" s="486">
        <v>79.350253807106597</v>
      </c>
      <c r="G14" s="486">
        <v>73.606749081189449</v>
      </c>
      <c r="H14" s="513"/>
    </row>
    <row r="15" spans="1:8" ht="20.100000000000001" customHeight="1">
      <c r="A15" s="487"/>
      <c r="B15" s="515" t="s">
        <v>448</v>
      </c>
      <c r="C15" s="485">
        <v>9215.8391664674564</v>
      </c>
      <c r="D15" s="485">
        <v>57443.973294044306</v>
      </c>
      <c r="E15" s="486">
        <v>100.8535864578302</v>
      </c>
      <c r="F15" s="486">
        <v>105.24835244314417</v>
      </c>
      <c r="G15" s="486">
        <v>113.28075356870082</v>
      </c>
      <c r="H15" s="513"/>
    </row>
    <row r="16" spans="1:8" ht="20.100000000000001" customHeight="1">
      <c r="A16" s="487"/>
      <c r="B16" s="515" t="s">
        <v>449</v>
      </c>
      <c r="C16" s="485">
        <v>37938.956332889895</v>
      </c>
      <c r="D16" s="485">
        <v>231344.80349757057</v>
      </c>
      <c r="E16" s="486">
        <v>100.47311188574565</v>
      </c>
      <c r="F16" s="486">
        <v>110.9410172647771</v>
      </c>
      <c r="G16" s="486">
        <v>130.7608719631761</v>
      </c>
      <c r="H16" s="513"/>
    </row>
    <row r="17" spans="1:7" ht="20.100000000000001" customHeight="1">
      <c r="A17" s="487"/>
      <c r="B17" s="515" t="s">
        <v>450</v>
      </c>
      <c r="C17" s="485">
        <v>138787.51627101898</v>
      </c>
      <c r="D17" s="485">
        <v>817843.85527588846</v>
      </c>
      <c r="E17" s="486">
        <v>100.81125868218311</v>
      </c>
      <c r="F17" s="486">
        <v>111.39286421925323</v>
      </c>
      <c r="G17" s="486">
        <v>112.67403071632181</v>
      </c>
    </row>
    <row r="18" spans="1:7" ht="20.100000000000001" customHeight="1">
      <c r="A18" s="487"/>
      <c r="B18" s="515" t="s">
        <v>451</v>
      </c>
      <c r="C18" s="485">
        <v>25.925796519999999</v>
      </c>
      <c r="D18" s="485">
        <v>143.875514495</v>
      </c>
      <c r="E18" s="486">
        <v>104</v>
      </c>
      <c r="F18" s="486">
        <v>107.07122274553235</v>
      </c>
      <c r="G18" s="486">
        <v>97.766974606676115</v>
      </c>
    </row>
    <row r="19" spans="1:7" ht="20.100000000000001" customHeight="1">
      <c r="A19" s="487"/>
      <c r="B19" s="515"/>
      <c r="C19" s="501"/>
      <c r="D19" s="501"/>
      <c r="E19" s="502"/>
      <c r="F19" s="502"/>
      <c r="G19" s="502"/>
    </row>
    <row r="20" spans="1:7" ht="20.100000000000001" customHeight="1">
      <c r="A20" s="479" t="s">
        <v>456</v>
      </c>
      <c r="B20" s="510"/>
      <c r="C20" s="481">
        <v>39386.098406841826</v>
      </c>
      <c r="D20" s="481">
        <v>232465.77325297415</v>
      </c>
      <c r="E20" s="482">
        <v>103.298968211554</v>
      </c>
      <c r="F20" s="482">
        <v>105.17503778190192</v>
      </c>
      <c r="G20" s="482">
        <v>114.81815248937292</v>
      </c>
    </row>
    <row r="21" spans="1:7" ht="20.100000000000001" customHeight="1">
      <c r="A21" s="511" t="s">
        <v>443</v>
      </c>
      <c r="B21" s="512"/>
      <c r="C21" s="481"/>
      <c r="D21" s="481"/>
      <c r="E21" s="482"/>
      <c r="F21" s="482"/>
      <c r="G21" s="482"/>
    </row>
    <row r="22" spans="1:7" ht="20.100000000000001" customHeight="1">
      <c r="A22" s="484"/>
      <c r="B22" s="512" t="s">
        <v>444</v>
      </c>
      <c r="C22" s="485">
        <v>24831.090054673183</v>
      </c>
      <c r="D22" s="485">
        <v>147080.57582491302</v>
      </c>
      <c r="E22" s="486">
        <v>105.58408166285214</v>
      </c>
      <c r="F22" s="486">
        <v>116.17810089353505</v>
      </c>
      <c r="G22" s="486">
        <v>124.95765909834138</v>
      </c>
    </row>
    <row r="23" spans="1:7" ht="20.100000000000001" customHeight="1">
      <c r="A23" s="484"/>
      <c r="B23" s="512" t="s">
        <v>445</v>
      </c>
      <c r="C23" s="485">
        <v>14555.008352168643</v>
      </c>
      <c r="D23" s="485">
        <v>85385.197428061118</v>
      </c>
      <c r="E23" s="486">
        <v>99.62070946657812</v>
      </c>
      <c r="F23" s="486">
        <v>90.545241217944977</v>
      </c>
      <c r="G23" s="486">
        <v>100.73764037996831</v>
      </c>
    </row>
    <row r="24" spans="1:7" ht="20.100000000000001" customHeight="1">
      <c r="A24" s="511" t="s">
        <v>446</v>
      </c>
      <c r="B24" s="512"/>
      <c r="C24" s="481"/>
      <c r="D24" s="481"/>
      <c r="E24" s="482"/>
      <c r="F24" s="482"/>
      <c r="G24" s="482"/>
    </row>
    <row r="25" spans="1:7" ht="20.100000000000001" customHeight="1">
      <c r="A25" s="487"/>
      <c r="B25" s="515" t="s">
        <v>447</v>
      </c>
      <c r="C25" s="485">
        <v>283.33</v>
      </c>
      <c r="D25" s="485">
        <v>1762.5749999999998</v>
      </c>
      <c r="E25" s="486">
        <v>94.389845754072681</v>
      </c>
      <c r="F25" s="486">
        <v>75.334689373695468</v>
      </c>
      <c r="G25" s="486">
        <v>76.057838608034643</v>
      </c>
    </row>
    <row r="26" spans="1:7" ht="20.100000000000001" customHeight="1">
      <c r="A26" s="487"/>
      <c r="B26" s="515" t="s">
        <v>448</v>
      </c>
      <c r="C26" s="485">
        <v>22068.766910528531</v>
      </c>
      <c r="D26" s="485">
        <v>124570.7</v>
      </c>
      <c r="E26" s="486">
        <v>104.90263930399399</v>
      </c>
      <c r="F26" s="486">
        <v>103.88110250049643</v>
      </c>
      <c r="G26" s="486">
        <v>114.63289344780266</v>
      </c>
    </row>
    <row r="27" spans="1:7" ht="20.100000000000001" customHeight="1">
      <c r="A27" s="487"/>
      <c r="B27" s="515" t="s">
        <v>449</v>
      </c>
      <c r="C27" s="485">
        <v>7766.7832802509583</v>
      </c>
      <c r="D27" s="485">
        <v>49066.017475663844</v>
      </c>
      <c r="E27" s="486">
        <v>101.64940992613811</v>
      </c>
      <c r="F27" s="486">
        <v>105.18395962435523</v>
      </c>
      <c r="G27" s="486">
        <v>124.13402510916973</v>
      </c>
    </row>
    <row r="28" spans="1:7" ht="20.100000000000001" customHeight="1">
      <c r="A28" s="487"/>
      <c r="B28" s="515" t="s">
        <v>450</v>
      </c>
      <c r="C28" s="485">
        <v>8604.8145776360798</v>
      </c>
      <c r="D28" s="485">
        <v>53259.300287994702</v>
      </c>
      <c r="E28" s="486">
        <v>101.00623242511908</v>
      </c>
      <c r="F28" s="486">
        <v>112.00302480134661</v>
      </c>
      <c r="G28" s="486">
        <v>108.1299247955515</v>
      </c>
    </row>
    <row r="29" spans="1:7" ht="20.100000000000001" customHeight="1">
      <c r="A29" s="487"/>
      <c r="B29" s="487" t="s">
        <v>451</v>
      </c>
      <c r="C29" s="485">
        <v>662.40363842624993</v>
      </c>
      <c r="D29" s="485">
        <v>3807.2358762797821</v>
      </c>
      <c r="E29" s="486">
        <v>105</v>
      </c>
      <c r="F29" s="486">
        <v>87.028986478648264</v>
      </c>
      <c r="G29" s="486">
        <v>141.21095196861816</v>
      </c>
    </row>
    <row r="30" spans="1:7" ht="20.100000000000001" customHeight="1">
      <c r="A30" s="516"/>
      <c r="B30" s="516"/>
      <c r="C30" s="517"/>
      <c r="D30" s="517"/>
      <c r="E30" s="517"/>
      <c r="F30" s="518"/>
      <c r="G30" s="518"/>
    </row>
    <row r="31" spans="1:7" ht="20.100000000000001" customHeight="1">
      <c r="A31" s="516"/>
      <c r="B31" s="516"/>
      <c r="C31" s="519"/>
      <c r="D31" s="519"/>
      <c r="E31" s="519"/>
      <c r="F31" s="516"/>
      <c r="G31" s="516"/>
    </row>
    <row r="32" spans="1:7" ht="20.100000000000001" customHeight="1">
      <c r="A32" s="516"/>
      <c r="B32" s="516"/>
      <c r="C32" s="516"/>
      <c r="D32" s="516"/>
      <c r="E32" s="516"/>
      <c r="F32" s="516"/>
      <c r="G32" s="516"/>
    </row>
    <row r="33" spans="1:7" ht="20.100000000000001" customHeight="1">
      <c r="A33" s="516"/>
      <c r="B33" s="516"/>
      <c r="C33" s="516"/>
      <c r="D33" s="516"/>
      <c r="E33" s="516"/>
      <c r="F33" s="516"/>
      <c r="G33" s="516"/>
    </row>
    <row r="34" spans="1:7" ht="20.100000000000001" customHeight="1">
      <c r="A34" s="516"/>
      <c r="B34" s="516"/>
      <c r="C34" s="516"/>
      <c r="D34" s="516"/>
      <c r="E34" s="516"/>
      <c r="F34" s="516"/>
      <c r="G34" s="516"/>
    </row>
    <row r="35" spans="1:7">
      <c r="A35" s="516"/>
      <c r="B35" s="516"/>
      <c r="C35" s="516"/>
      <c r="D35" s="516"/>
      <c r="E35" s="516"/>
      <c r="F35" s="516"/>
      <c r="G35" s="516"/>
    </row>
    <row r="36" spans="1:7">
      <c r="A36" s="516"/>
      <c r="B36" s="516"/>
      <c r="C36" s="516"/>
      <c r="D36" s="516"/>
      <c r="E36" s="516"/>
      <c r="F36" s="516"/>
      <c r="G36" s="516"/>
    </row>
    <row r="37" spans="1:7">
      <c r="A37" s="516"/>
      <c r="B37" s="516"/>
      <c r="C37" s="516"/>
      <c r="D37" s="516"/>
      <c r="E37" s="516"/>
      <c r="F37" s="516"/>
      <c r="G37" s="516"/>
    </row>
    <row r="38" spans="1:7">
      <c r="A38" s="516"/>
      <c r="B38" s="516"/>
      <c r="C38" s="516"/>
      <c r="D38" s="516"/>
      <c r="E38" s="516"/>
      <c r="F38" s="516"/>
      <c r="G38" s="516"/>
    </row>
    <row r="39" spans="1:7">
      <c r="A39" s="516"/>
      <c r="B39" s="516"/>
      <c r="C39" s="516"/>
      <c r="D39" s="516"/>
      <c r="E39" s="516"/>
      <c r="F39" s="516"/>
      <c r="G39" s="516"/>
    </row>
    <row r="40" spans="1:7">
      <c r="A40" s="516"/>
      <c r="B40" s="516"/>
      <c r="C40" s="516"/>
      <c r="D40" s="516"/>
      <c r="E40" s="516"/>
      <c r="F40" s="516"/>
      <c r="G40" s="516"/>
    </row>
    <row r="41" spans="1:7">
      <c r="A41" s="516"/>
      <c r="B41" s="516"/>
      <c r="C41" s="516"/>
      <c r="D41" s="516"/>
      <c r="E41" s="516"/>
      <c r="F41" s="516"/>
      <c r="G41" s="516"/>
    </row>
    <row r="42" spans="1:7">
      <c r="A42" s="516"/>
      <c r="B42" s="516"/>
      <c r="C42" s="516"/>
      <c r="D42" s="516"/>
      <c r="E42" s="516"/>
      <c r="F42" s="516"/>
      <c r="G42" s="516"/>
    </row>
    <row r="43" spans="1:7">
      <c r="A43" s="516"/>
      <c r="B43" s="516"/>
      <c r="C43" s="516"/>
      <c r="D43" s="516"/>
      <c r="E43" s="516"/>
      <c r="F43" s="516"/>
      <c r="G43" s="516"/>
    </row>
    <row r="44" spans="1:7">
      <c r="A44" s="516"/>
      <c r="B44" s="516"/>
      <c r="C44" s="516"/>
      <c r="D44" s="516"/>
      <c r="E44" s="516"/>
      <c r="F44" s="516"/>
      <c r="G44" s="516"/>
    </row>
    <row r="45" spans="1:7">
      <c r="A45" s="516"/>
      <c r="B45" s="516"/>
      <c r="C45" s="516"/>
      <c r="D45" s="516"/>
      <c r="E45" s="516"/>
      <c r="F45" s="516"/>
      <c r="G45" s="516"/>
    </row>
    <row r="46" spans="1:7">
      <c r="A46" s="516"/>
      <c r="B46" s="516"/>
      <c r="C46" s="516"/>
      <c r="D46" s="516"/>
      <c r="E46" s="516"/>
      <c r="F46" s="516"/>
      <c r="G46" s="516"/>
    </row>
    <row r="47" spans="1:7">
      <c r="A47" s="516"/>
      <c r="B47" s="516"/>
      <c r="C47" s="516"/>
      <c r="D47" s="516"/>
      <c r="E47" s="516"/>
      <c r="F47" s="516"/>
      <c r="G47" s="516"/>
    </row>
    <row r="48" spans="1:7" ht="15">
      <c r="A48" s="492"/>
      <c r="B48" s="492"/>
      <c r="C48" s="492"/>
      <c r="D48" s="493"/>
      <c r="E48" s="493"/>
      <c r="F48" s="493"/>
      <c r="G48" s="492"/>
    </row>
    <row r="49" spans="1:7" ht="15">
      <c r="A49" s="492"/>
      <c r="B49" s="492"/>
      <c r="C49" s="492"/>
      <c r="D49" s="493"/>
      <c r="E49" s="493"/>
      <c r="F49" s="493"/>
      <c r="G49" s="492"/>
    </row>
    <row r="50" spans="1:7" ht="15">
      <c r="A50" s="492"/>
      <c r="B50" s="492"/>
      <c r="C50" s="492"/>
      <c r="D50" s="493"/>
      <c r="E50" s="493"/>
      <c r="F50" s="493"/>
      <c r="G50" s="492"/>
    </row>
    <row r="51" spans="1:7" ht="15">
      <c r="A51" s="492"/>
      <c r="B51" s="492"/>
      <c r="C51" s="492"/>
      <c r="D51" s="493"/>
      <c r="E51" s="493"/>
      <c r="F51" s="493"/>
      <c r="G51" s="492"/>
    </row>
    <row r="52" spans="1:7" ht="15">
      <c r="A52" s="492"/>
      <c r="B52" s="492"/>
      <c r="C52" s="492"/>
      <c r="D52" s="493"/>
      <c r="E52" s="493"/>
      <c r="F52" s="493"/>
      <c r="G52" s="492"/>
    </row>
    <row r="53" spans="1:7" ht="15">
      <c r="A53" s="492"/>
      <c r="B53" s="492"/>
      <c r="C53" s="492"/>
      <c r="D53" s="493"/>
      <c r="E53" s="493"/>
      <c r="F53" s="493"/>
      <c r="G53" s="492"/>
    </row>
    <row r="54" spans="1:7" ht="15">
      <c r="A54" s="492"/>
      <c r="B54" s="492"/>
      <c r="C54" s="492"/>
      <c r="D54" s="493"/>
      <c r="E54" s="493"/>
      <c r="F54" s="493"/>
      <c r="G54" s="492"/>
    </row>
    <row r="55" spans="1:7" ht="15">
      <c r="A55" s="492"/>
      <c r="B55" s="492"/>
      <c r="C55" s="492"/>
      <c r="D55" s="493"/>
      <c r="E55" s="493"/>
      <c r="F55" s="493"/>
      <c r="G55" s="492"/>
    </row>
    <row r="56" spans="1:7" ht="15">
      <c r="A56" s="492"/>
      <c r="B56" s="492"/>
      <c r="C56" s="492"/>
      <c r="D56" s="493"/>
      <c r="E56" s="493"/>
      <c r="F56" s="493"/>
      <c r="G56" s="492"/>
    </row>
    <row r="57" spans="1:7" ht="15">
      <c r="A57" s="492"/>
      <c r="B57" s="492"/>
      <c r="C57" s="492"/>
      <c r="D57" s="493"/>
      <c r="E57" s="493"/>
      <c r="F57" s="493"/>
      <c r="G57" s="492"/>
    </row>
    <row r="58" spans="1:7" ht="15">
      <c r="A58" s="492"/>
      <c r="B58" s="492"/>
      <c r="C58" s="492"/>
      <c r="D58" s="493"/>
      <c r="E58" s="493"/>
      <c r="F58" s="493"/>
      <c r="G58" s="492"/>
    </row>
    <row r="59" spans="1:7" ht="15">
      <c r="A59" s="492"/>
      <c r="B59" s="492"/>
      <c r="C59" s="492"/>
      <c r="D59" s="493"/>
      <c r="E59" s="493"/>
      <c r="F59" s="493"/>
      <c r="G59" s="492"/>
    </row>
    <row r="60" spans="1:7" ht="15">
      <c r="A60" s="492"/>
      <c r="B60" s="492"/>
      <c r="C60" s="492"/>
      <c r="D60" s="493"/>
      <c r="E60" s="493"/>
      <c r="F60" s="493"/>
      <c r="G60" s="492"/>
    </row>
    <row r="61" spans="1:7" ht="15">
      <c r="A61" s="492"/>
      <c r="B61" s="492"/>
      <c r="C61" s="492"/>
      <c r="D61" s="493"/>
      <c r="E61" s="493"/>
      <c r="F61" s="493"/>
      <c r="G61" s="492"/>
    </row>
    <row r="62" spans="1:7" ht="15">
      <c r="A62" s="492"/>
      <c r="B62" s="492"/>
      <c r="C62" s="492"/>
      <c r="D62" s="493"/>
      <c r="E62" s="493"/>
      <c r="F62" s="493"/>
      <c r="G62" s="492"/>
    </row>
    <row r="63" spans="1:7" ht="15">
      <c r="A63" s="492"/>
      <c r="B63" s="492"/>
      <c r="C63" s="492"/>
      <c r="D63" s="493"/>
      <c r="E63" s="493"/>
      <c r="F63" s="493"/>
      <c r="G63" s="492"/>
    </row>
    <row r="64" spans="1:7" ht="15">
      <c r="A64" s="492"/>
      <c r="B64" s="492"/>
      <c r="C64" s="492"/>
      <c r="D64" s="493"/>
      <c r="E64" s="493"/>
      <c r="F64" s="493"/>
      <c r="G64" s="492"/>
    </row>
    <row r="65" spans="1:7" ht="15">
      <c r="A65" s="492"/>
      <c r="B65" s="492"/>
      <c r="C65" s="492"/>
      <c r="D65" s="493"/>
      <c r="E65" s="493"/>
      <c r="F65" s="493"/>
      <c r="G65" s="492"/>
    </row>
    <row r="66" spans="1:7" ht="15">
      <c r="A66" s="492"/>
      <c r="B66" s="492"/>
      <c r="C66" s="492"/>
      <c r="D66" s="493"/>
      <c r="E66" s="493"/>
      <c r="F66" s="493"/>
      <c r="G66" s="492"/>
    </row>
    <row r="67" spans="1:7" ht="15">
      <c r="A67" s="492"/>
      <c r="B67" s="492"/>
      <c r="C67" s="492"/>
      <c r="D67" s="493"/>
      <c r="E67" s="493"/>
      <c r="F67" s="493"/>
      <c r="G67" s="492"/>
    </row>
    <row r="68" spans="1:7" ht="15">
      <c r="A68" s="492"/>
      <c r="B68" s="492"/>
      <c r="C68" s="492"/>
      <c r="D68" s="493"/>
      <c r="E68" s="493"/>
      <c r="F68" s="493"/>
      <c r="G68" s="492"/>
    </row>
    <row r="69" spans="1:7" ht="15">
      <c r="A69" s="492"/>
      <c r="B69" s="492"/>
      <c r="C69" s="492"/>
      <c r="D69" s="493"/>
      <c r="E69" s="493"/>
      <c r="F69" s="493"/>
      <c r="G69" s="492"/>
    </row>
    <row r="70" spans="1:7" ht="15">
      <c r="A70" s="492"/>
      <c r="B70" s="492"/>
      <c r="C70" s="492"/>
      <c r="D70" s="493"/>
      <c r="E70" s="493"/>
      <c r="F70" s="493"/>
      <c r="G70" s="492"/>
    </row>
    <row r="71" spans="1:7" ht="15">
      <c r="A71" s="492"/>
      <c r="B71" s="492"/>
      <c r="C71" s="492"/>
      <c r="D71" s="493"/>
      <c r="E71" s="493"/>
      <c r="F71" s="493"/>
      <c r="G71" s="492"/>
    </row>
    <row r="72" spans="1:7" ht="15">
      <c r="A72" s="492"/>
      <c r="B72" s="492"/>
      <c r="C72" s="492"/>
      <c r="D72" s="493"/>
      <c r="E72" s="493"/>
      <c r="F72" s="493"/>
      <c r="G72" s="492"/>
    </row>
    <row r="73" spans="1:7" ht="15">
      <c r="A73" s="492"/>
      <c r="B73" s="492"/>
      <c r="C73" s="492"/>
      <c r="D73" s="493"/>
      <c r="E73" s="493"/>
      <c r="F73" s="493"/>
      <c r="G73" s="492"/>
    </row>
    <row r="74" spans="1:7" ht="15">
      <c r="A74" s="492"/>
      <c r="B74" s="492"/>
      <c r="C74" s="492"/>
      <c r="D74" s="493"/>
      <c r="E74" s="493"/>
      <c r="F74" s="493"/>
      <c r="G74" s="492"/>
    </row>
    <row r="75" spans="1:7" ht="15">
      <c r="A75" s="492"/>
      <c r="B75" s="492"/>
      <c r="C75" s="492"/>
      <c r="D75" s="493"/>
      <c r="E75" s="493"/>
      <c r="F75" s="493"/>
      <c r="G75" s="492"/>
    </row>
    <row r="76" spans="1:7" ht="15">
      <c r="A76" s="492"/>
      <c r="B76" s="492"/>
      <c r="C76" s="492"/>
      <c r="D76" s="493"/>
      <c r="E76" s="493"/>
      <c r="F76" s="493"/>
      <c r="G76" s="492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J11" sqref="J11"/>
    </sheetView>
  </sheetViews>
  <sheetFormatPr defaultColWidth="10.7109375" defaultRowHeight="12.75"/>
  <cols>
    <col min="1" max="1" width="1.7109375" style="99" customWidth="1"/>
    <col min="2" max="2" width="34.85546875" style="99" customWidth="1"/>
    <col min="3" max="4" width="10.7109375" style="99" customWidth="1"/>
    <col min="5" max="6" width="12.7109375" style="99" customWidth="1"/>
    <col min="7" max="16384" width="10.7109375" style="99"/>
  </cols>
  <sheetData>
    <row r="1" spans="1:6" ht="20.100000000000001" customHeight="1">
      <c r="A1" s="459" t="s">
        <v>457</v>
      </c>
      <c r="B1" s="460"/>
      <c r="C1" s="461"/>
      <c r="D1" s="461"/>
      <c r="E1" s="461"/>
      <c r="F1" s="461"/>
    </row>
    <row r="2" spans="1:6" ht="20.100000000000001" customHeight="1">
      <c r="A2" s="463"/>
      <c r="B2" s="464"/>
      <c r="C2" s="465"/>
      <c r="D2" s="465"/>
      <c r="E2" s="465"/>
      <c r="F2" s="465"/>
    </row>
    <row r="3" spans="1:6" ht="20.100000000000001" customHeight="1">
      <c r="A3" s="466"/>
      <c r="B3" s="467"/>
      <c r="C3" s="494"/>
      <c r="D3" s="494"/>
      <c r="E3" s="467"/>
      <c r="F3" s="467"/>
    </row>
    <row r="4" spans="1:6" ht="20.100000000000001" customHeight="1">
      <c r="A4" s="469"/>
      <c r="B4" s="469"/>
      <c r="C4" s="444" t="s">
        <v>19</v>
      </c>
      <c r="D4" s="444" t="s">
        <v>119</v>
      </c>
      <c r="E4" s="966" t="s">
        <v>121</v>
      </c>
      <c r="F4" s="966"/>
    </row>
    <row r="5" spans="1:6" ht="20.100000000000001" customHeight="1">
      <c r="A5" s="471"/>
      <c r="B5" s="471"/>
      <c r="C5" s="444" t="s">
        <v>122</v>
      </c>
      <c r="D5" s="444" t="s">
        <v>123</v>
      </c>
      <c r="E5" s="444" t="s">
        <v>125</v>
      </c>
      <c r="F5" s="447" t="s">
        <v>126</v>
      </c>
    </row>
    <row r="6" spans="1:6" ht="20.100000000000001" customHeight="1">
      <c r="A6" s="471"/>
      <c r="B6" s="471"/>
      <c r="C6" s="448" t="s">
        <v>158</v>
      </c>
      <c r="D6" s="448" t="s">
        <v>158</v>
      </c>
      <c r="E6" s="448" t="s">
        <v>158</v>
      </c>
      <c r="F6" s="448" t="s">
        <v>158</v>
      </c>
    </row>
    <row r="7" spans="1:6" ht="20.100000000000001" customHeight="1">
      <c r="A7" s="471"/>
      <c r="B7" s="471"/>
      <c r="C7" s="495"/>
      <c r="D7" s="495"/>
      <c r="E7" s="496"/>
      <c r="F7" s="496"/>
    </row>
    <row r="8" spans="1:6" ht="20.100000000000001" customHeight="1">
      <c r="A8" s="479" t="s">
        <v>455</v>
      </c>
      <c r="B8" s="480"/>
      <c r="C8" s="520">
        <v>548513.1629141788</v>
      </c>
      <c r="D8" s="520">
        <v>560466.39466781961</v>
      </c>
      <c r="E8" s="521">
        <v>115.9697600211969</v>
      </c>
      <c r="F8" s="521">
        <v>115.88465823097218</v>
      </c>
    </row>
    <row r="9" spans="1:6" ht="20.100000000000001" customHeight="1">
      <c r="A9" s="511" t="s">
        <v>443</v>
      </c>
      <c r="B9" s="484"/>
      <c r="C9" s="520"/>
      <c r="D9" s="520"/>
      <c r="E9" s="521"/>
      <c r="F9" s="521"/>
    </row>
    <row r="10" spans="1:6" ht="20.100000000000001" customHeight="1">
      <c r="A10" s="484"/>
      <c r="B10" s="484" t="s">
        <v>444</v>
      </c>
      <c r="C10" s="522">
        <v>537842.8985089974</v>
      </c>
      <c r="D10" s="522">
        <v>549270.69763763528</v>
      </c>
      <c r="E10" s="503">
        <v>115.99795356241418</v>
      </c>
      <c r="F10" s="503">
        <v>116.45715548363798</v>
      </c>
    </row>
    <row r="11" spans="1:6" ht="20.100000000000001" customHeight="1">
      <c r="A11" s="484"/>
      <c r="B11" s="484" t="s">
        <v>445</v>
      </c>
      <c r="C11" s="522">
        <v>10670.264405181382</v>
      </c>
      <c r="D11" s="522">
        <v>11195.697030184387</v>
      </c>
      <c r="E11" s="503">
        <v>114.5661837890915</v>
      </c>
      <c r="F11" s="503">
        <v>93.366469304929623</v>
      </c>
    </row>
    <row r="12" spans="1:6" ht="20.100000000000001" customHeight="1">
      <c r="A12" s="511" t="s">
        <v>446</v>
      </c>
      <c r="B12" s="484"/>
      <c r="C12" s="520"/>
      <c r="D12" s="520"/>
      <c r="E12" s="521"/>
      <c r="F12" s="521"/>
    </row>
    <row r="13" spans="1:6" ht="20.100000000000001" customHeight="1">
      <c r="A13" s="487"/>
      <c r="B13" s="487" t="s">
        <v>447</v>
      </c>
      <c r="C13" s="522">
        <v>1025.3500000000001</v>
      </c>
      <c r="D13" s="522">
        <v>1177.7</v>
      </c>
      <c r="E13" s="503">
        <v>71.076528490225996</v>
      </c>
      <c r="F13" s="503">
        <v>75.961042311661515</v>
      </c>
    </row>
    <row r="14" spans="1:6" ht="20.100000000000001" customHeight="1">
      <c r="A14" s="487"/>
      <c r="B14" s="487" t="s">
        <v>448</v>
      </c>
      <c r="C14" s="522">
        <v>28850.89946251869</v>
      </c>
      <c r="D14" s="522">
        <v>28593.073831525617</v>
      </c>
      <c r="E14" s="503">
        <v>122.95881821374681</v>
      </c>
      <c r="F14" s="503">
        <v>104.94599152926058</v>
      </c>
    </row>
    <row r="15" spans="1:6" ht="20.100000000000001" customHeight="1">
      <c r="A15" s="487"/>
      <c r="B15" s="487" t="s">
        <v>449</v>
      </c>
      <c r="C15" s="522">
        <v>115016.59485105459</v>
      </c>
      <c r="D15" s="522">
        <v>116328.208646516</v>
      </c>
      <c r="E15" s="503">
        <v>135.66184302657754</v>
      </c>
      <c r="F15" s="503">
        <v>126.25129570982412</v>
      </c>
    </row>
    <row r="16" spans="1:6" ht="20.100000000000001" customHeight="1">
      <c r="A16" s="487"/>
      <c r="B16" s="487" t="s">
        <v>450</v>
      </c>
      <c r="C16" s="522">
        <v>403552.2176256305</v>
      </c>
      <c r="D16" s="522">
        <v>414291.63765025802</v>
      </c>
      <c r="E16" s="503">
        <v>111.10582026702961</v>
      </c>
      <c r="F16" s="503">
        <v>114.24474552716913</v>
      </c>
    </row>
    <row r="17" spans="1:6" ht="20.100000000000001" customHeight="1">
      <c r="A17" s="487"/>
      <c r="B17" s="487" t="s">
        <v>451</v>
      </c>
      <c r="C17" s="522">
        <v>68.100974975</v>
      </c>
      <c r="D17" s="522">
        <v>75.77453951999999</v>
      </c>
      <c r="E17" s="503">
        <v>88.579282177431764</v>
      </c>
      <c r="F17" s="503">
        <v>107.8176226972536</v>
      </c>
    </row>
    <row r="18" spans="1:6" ht="20.100000000000001" customHeight="1">
      <c r="A18" s="487"/>
      <c r="B18" s="487"/>
      <c r="C18" s="523"/>
      <c r="D18" s="523"/>
      <c r="E18" s="502"/>
      <c r="F18" s="502"/>
    </row>
    <row r="19" spans="1:6" ht="20.100000000000001" customHeight="1">
      <c r="A19" s="479" t="s">
        <v>456</v>
      </c>
      <c r="B19" s="480"/>
      <c r="C19" s="520">
        <v>116135.92468047299</v>
      </c>
      <c r="D19" s="520">
        <v>116329.84857250117</v>
      </c>
      <c r="E19" s="521">
        <v>120.63777277231216</v>
      </c>
      <c r="F19" s="521">
        <v>109.54257851441929</v>
      </c>
    </row>
    <row r="20" spans="1:6" ht="20.100000000000001" customHeight="1">
      <c r="A20" s="511" t="s">
        <v>443</v>
      </c>
      <c r="B20" s="484"/>
      <c r="C20" s="520"/>
      <c r="D20" s="520"/>
      <c r="E20" s="521"/>
      <c r="F20" s="521"/>
    </row>
    <row r="21" spans="1:6" ht="20.100000000000001" customHeight="1">
      <c r="A21" s="484"/>
      <c r="B21" s="484" t="s">
        <v>444</v>
      </c>
      <c r="C21" s="522">
        <v>72623.638831406366</v>
      </c>
      <c r="D21" s="522">
        <v>74456.936993506664</v>
      </c>
      <c r="E21" s="503">
        <v>122.53679472075909</v>
      </c>
      <c r="F21" s="503">
        <v>127.41287736617075</v>
      </c>
    </row>
    <row r="22" spans="1:6" ht="20.100000000000001" customHeight="1">
      <c r="A22" s="484"/>
      <c r="B22" s="484" t="s">
        <v>445</v>
      </c>
      <c r="C22" s="522">
        <v>43512.285849066626</v>
      </c>
      <c r="D22" s="522">
        <v>41872.911578994492</v>
      </c>
      <c r="E22" s="503">
        <v>117.59603170306208</v>
      </c>
      <c r="F22" s="503">
        <v>87.67638717906479</v>
      </c>
    </row>
    <row r="23" spans="1:6" ht="20.100000000000001" customHeight="1">
      <c r="A23" s="511" t="s">
        <v>446</v>
      </c>
      <c r="B23" s="484"/>
      <c r="C23" s="520"/>
      <c r="D23" s="520"/>
      <c r="E23" s="521"/>
      <c r="F23" s="521"/>
    </row>
    <row r="24" spans="1:6" ht="20.100000000000001" customHeight="1">
      <c r="A24" s="487"/>
      <c r="B24" s="487" t="s">
        <v>447</v>
      </c>
      <c r="C24" s="522">
        <v>868.702</v>
      </c>
      <c r="D24" s="522">
        <v>893.87300000000005</v>
      </c>
      <c r="E24" s="503">
        <v>74.997820086799408</v>
      </c>
      <c r="F24" s="503">
        <v>77.117118205245234</v>
      </c>
    </row>
    <row r="25" spans="1:6" ht="20.100000000000001" customHeight="1">
      <c r="A25" s="487"/>
      <c r="B25" s="487" t="s">
        <v>448</v>
      </c>
      <c r="C25" s="522">
        <v>59673.947083436375</v>
      </c>
      <c r="D25" s="522">
        <v>64896.697529599449</v>
      </c>
      <c r="E25" s="503">
        <v>127.85677420671429</v>
      </c>
      <c r="F25" s="503">
        <v>104.67766195850334</v>
      </c>
    </row>
    <row r="26" spans="1:6" ht="20.100000000000001" customHeight="1">
      <c r="A26" s="487"/>
      <c r="B26" s="487" t="s">
        <v>449</v>
      </c>
      <c r="C26" s="522">
        <v>26171.416997931909</v>
      </c>
      <c r="D26" s="522">
        <v>22894.600477731932</v>
      </c>
      <c r="E26" s="503">
        <v>125.71439229215096</v>
      </c>
      <c r="F26" s="503">
        <v>122.37544780289149</v>
      </c>
    </row>
    <row r="27" spans="1:6" ht="20.100000000000001" customHeight="1">
      <c r="A27" s="487"/>
      <c r="B27" s="487" t="s">
        <v>450</v>
      </c>
      <c r="C27" s="522">
        <v>27522.333295831173</v>
      </c>
      <c r="D27" s="522">
        <v>25736.966992163532</v>
      </c>
      <c r="E27" s="503">
        <v>103.1458685241212</v>
      </c>
      <c r="F27" s="503">
        <v>114.02170468659139</v>
      </c>
    </row>
    <row r="28" spans="1:6" ht="20.100000000000001" customHeight="1">
      <c r="A28" s="487"/>
      <c r="B28" s="487" t="s">
        <v>451</v>
      </c>
      <c r="C28" s="522">
        <v>1899.5253032735318</v>
      </c>
      <c r="D28" s="522">
        <v>1907.7105730062499</v>
      </c>
      <c r="E28" s="503">
        <v>202.85055636780919</v>
      </c>
      <c r="F28" s="503">
        <v>108.41005032017104</v>
      </c>
    </row>
    <row r="29" spans="1:6" ht="20.100000000000001" customHeight="1">
      <c r="A29" s="516"/>
      <c r="B29" s="516"/>
      <c r="C29" s="518"/>
      <c r="D29" s="518"/>
      <c r="E29" s="518"/>
      <c r="F29" s="518"/>
    </row>
    <row r="30" spans="1:6" ht="20.100000000000001" customHeight="1">
      <c r="A30" s="516"/>
      <c r="B30" s="516"/>
      <c r="C30" s="516"/>
      <c r="D30" s="516"/>
      <c r="E30" s="516"/>
      <c r="F30" s="516"/>
    </row>
    <row r="31" spans="1:6" ht="20.100000000000001" customHeight="1">
      <c r="A31" s="516"/>
      <c r="B31" s="516"/>
      <c r="C31" s="516"/>
      <c r="D31" s="516"/>
      <c r="E31" s="516"/>
      <c r="F31" s="516"/>
    </row>
    <row r="32" spans="1:6" ht="20.100000000000001" customHeight="1">
      <c r="A32" s="516"/>
      <c r="B32" s="516"/>
      <c r="C32" s="516"/>
      <c r="D32" s="516"/>
      <c r="E32" s="516"/>
      <c r="F32" s="516"/>
    </row>
    <row r="33" spans="1:6" ht="20.100000000000001" customHeight="1">
      <c r="A33" s="516"/>
      <c r="B33" s="516"/>
      <c r="C33" s="516"/>
      <c r="D33" s="516"/>
      <c r="E33" s="516"/>
      <c r="F33" s="516"/>
    </row>
    <row r="34" spans="1:6">
      <c r="A34" s="516"/>
      <c r="B34" s="516"/>
      <c r="C34" s="516"/>
      <c r="D34" s="516"/>
      <c r="E34" s="516"/>
      <c r="F34" s="516"/>
    </row>
    <row r="35" spans="1:6">
      <c r="A35" s="516"/>
      <c r="B35" s="516"/>
      <c r="C35" s="516"/>
      <c r="D35" s="516"/>
      <c r="E35" s="516"/>
      <c r="F35" s="516"/>
    </row>
    <row r="36" spans="1:6">
      <c r="A36" s="516"/>
      <c r="B36" s="516"/>
      <c r="C36" s="516"/>
      <c r="D36" s="516"/>
      <c r="E36" s="516"/>
      <c r="F36" s="516"/>
    </row>
    <row r="37" spans="1:6">
      <c r="A37" s="516"/>
      <c r="B37" s="516"/>
      <c r="C37" s="516"/>
      <c r="D37" s="516"/>
      <c r="E37" s="516"/>
      <c r="F37" s="516"/>
    </row>
    <row r="38" spans="1:6">
      <c r="A38" s="516"/>
      <c r="B38" s="516"/>
      <c r="C38" s="516"/>
      <c r="D38" s="516"/>
      <c r="E38" s="516"/>
      <c r="F38" s="516"/>
    </row>
    <row r="39" spans="1:6">
      <c r="A39" s="516"/>
      <c r="B39" s="516"/>
      <c r="C39" s="516"/>
      <c r="D39" s="516"/>
      <c r="E39" s="516"/>
      <c r="F39" s="516"/>
    </row>
    <row r="40" spans="1:6">
      <c r="A40" s="516"/>
      <c r="B40" s="516"/>
      <c r="C40" s="516"/>
      <c r="D40" s="516"/>
      <c r="E40" s="516"/>
      <c r="F40" s="516"/>
    </row>
    <row r="41" spans="1:6">
      <c r="A41" s="516"/>
      <c r="B41" s="516"/>
      <c r="C41" s="516"/>
      <c r="D41" s="516"/>
      <c r="E41" s="516"/>
      <c r="F41" s="516"/>
    </row>
    <row r="42" spans="1:6">
      <c r="A42" s="516"/>
      <c r="B42" s="516"/>
      <c r="C42" s="516"/>
      <c r="D42" s="516"/>
      <c r="E42" s="516"/>
      <c r="F42" s="516"/>
    </row>
    <row r="43" spans="1:6">
      <c r="A43" s="516"/>
      <c r="B43" s="516"/>
      <c r="C43" s="516"/>
      <c r="D43" s="516"/>
      <c r="E43" s="516"/>
      <c r="F43" s="516"/>
    </row>
    <row r="44" spans="1:6">
      <c r="A44" s="516"/>
      <c r="B44" s="516"/>
      <c r="C44" s="516"/>
      <c r="D44" s="516"/>
      <c r="E44" s="516"/>
      <c r="F44" s="516"/>
    </row>
    <row r="45" spans="1:6">
      <c r="A45" s="516"/>
      <c r="B45" s="516"/>
      <c r="C45" s="516"/>
      <c r="D45" s="516"/>
      <c r="E45" s="516"/>
      <c r="F45" s="516"/>
    </row>
    <row r="46" spans="1:6">
      <c r="A46" s="516"/>
      <c r="B46" s="516"/>
      <c r="C46" s="516"/>
      <c r="D46" s="516"/>
      <c r="E46" s="516"/>
      <c r="F46" s="516"/>
    </row>
    <row r="47" spans="1:6" ht="15">
      <c r="A47" s="492"/>
      <c r="B47" s="492"/>
      <c r="C47" s="492"/>
      <c r="D47" s="493"/>
      <c r="E47" s="493"/>
      <c r="F47" s="493"/>
    </row>
    <row r="48" spans="1:6" ht="15">
      <c r="A48" s="492"/>
      <c r="B48" s="492"/>
      <c r="C48" s="492"/>
      <c r="D48" s="493"/>
      <c r="E48" s="493"/>
      <c r="F48" s="493"/>
    </row>
    <row r="49" spans="1:6" ht="15">
      <c r="A49" s="492"/>
      <c r="B49" s="492"/>
      <c r="C49" s="492"/>
      <c r="D49" s="493"/>
      <c r="E49" s="493"/>
      <c r="F49" s="493"/>
    </row>
    <row r="50" spans="1:6" ht="15">
      <c r="A50" s="492"/>
      <c r="B50" s="492"/>
      <c r="C50" s="492"/>
      <c r="D50" s="493"/>
      <c r="E50" s="493"/>
      <c r="F50" s="493"/>
    </row>
    <row r="51" spans="1:6" ht="15">
      <c r="A51" s="492"/>
      <c r="B51" s="492"/>
      <c r="C51" s="492"/>
      <c r="D51" s="493"/>
      <c r="E51" s="493"/>
      <c r="F51" s="493"/>
    </row>
    <row r="52" spans="1:6" ht="15">
      <c r="A52" s="492"/>
      <c r="B52" s="492"/>
      <c r="C52" s="492"/>
      <c r="D52" s="493"/>
      <c r="E52" s="493"/>
      <c r="F52" s="493"/>
    </row>
    <row r="53" spans="1:6" ht="15">
      <c r="A53" s="492"/>
      <c r="B53" s="492"/>
      <c r="C53" s="492"/>
      <c r="D53" s="493"/>
      <c r="E53" s="493"/>
      <c r="F53" s="493"/>
    </row>
    <row r="54" spans="1:6" ht="15">
      <c r="A54" s="492"/>
      <c r="B54" s="492"/>
      <c r="C54" s="492"/>
      <c r="D54" s="493"/>
      <c r="E54" s="493"/>
      <c r="F54" s="493"/>
    </row>
    <row r="55" spans="1:6" ht="15">
      <c r="A55" s="492"/>
      <c r="B55" s="492"/>
      <c r="C55" s="492"/>
      <c r="D55" s="493"/>
      <c r="E55" s="493"/>
      <c r="F55" s="493"/>
    </row>
    <row r="56" spans="1:6" ht="15">
      <c r="A56" s="492"/>
      <c r="B56" s="492"/>
      <c r="C56" s="492"/>
      <c r="D56" s="493"/>
      <c r="E56" s="493"/>
      <c r="F56" s="493"/>
    </row>
    <row r="57" spans="1:6" ht="15">
      <c r="A57" s="492"/>
      <c r="B57" s="492"/>
      <c r="C57" s="492"/>
      <c r="D57" s="493"/>
      <c r="E57" s="493"/>
      <c r="F57" s="493"/>
    </row>
    <row r="58" spans="1:6" ht="15">
      <c r="A58" s="492"/>
      <c r="B58" s="492"/>
      <c r="C58" s="492"/>
      <c r="D58" s="493"/>
      <c r="E58" s="493"/>
      <c r="F58" s="493"/>
    </row>
    <row r="59" spans="1:6" ht="15">
      <c r="A59" s="492"/>
      <c r="B59" s="492"/>
      <c r="C59" s="492"/>
      <c r="D59" s="493"/>
      <c r="E59" s="493"/>
      <c r="F59" s="493"/>
    </row>
    <row r="60" spans="1:6" ht="15">
      <c r="A60" s="492"/>
      <c r="B60" s="492"/>
      <c r="C60" s="492"/>
      <c r="D60" s="493"/>
      <c r="E60" s="493"/>
      <c r="F60" s="493"/>
    </row>
    <row r="61" spans="1:6" ht="15">
      <c r="A61" s="492"/>
      <c r="B61" s="492"/>
      <c r="C61" s="492"/>
      <c r="D61" s="493"/>
      <c r="E61" s="493"/>
      <c r="F61" s="493"/>
    </row>
    <row r="62" spans="1:6" ht="15">
      <c r="A62" s="492"/>
      <c r="B62" s="492"/>
      <c r="C62" s="492"/>
      <c r="D62" s="493"/>
      <c r="E62" s="493"/>
      <c r="F62" s="493"/>
    </row>
    <row r="63" spans="1:6" ht="15">
      <c r="A63" s="492"/>
      <c r="B63" s="492"/>
      <c r="C63" s="492"/>
      <c r="D63" s="493"/>
      <c r="E63" s="493"/>
      <c r="F63" s="493"/>
    </row>
    <row r="64" spans="1:6" ht="15">
      <c r="A64" s="492"/>
      <c r="B64" s="492"/>
      <c r="C64" s="492"/>
      <c r="D64" s="493"/>
      <c r="E64" s="493"/>
      <c r="F64" s="493"/>
    </row>
    <row r="65" spans="1:6" ht="15">
      <c r="A65" s="492"/>
      <c r="B65" s="492"/>
      <c r="C65" s="492"/>
      <c r="D65" s="493"/>
      <c r="E65" s="493"/>
      <c r="F65" s="493"/>
    </row>
    <row r="66" spans="1:6" ht="15">
      <c r="A66" s="492"/>
      <c r="B66" s="492"/>
      <c r="C66" s="492"/>
      <c r="D66" s="493"/>
      <c r="E66" s="493"/>
      <c r="F66" s="493"/>
    </row>
    <row r="67" spans="1:6" ht="15">
      <c r="A67" s="492"/>
      <c r="B67" s="492"/>
      <c r="C67" s="492"/>
      <c r="D67" s="493"/>
      <c r="E67" s="493"/>
      <c r="F67" s="493"/>
    </row>
    <row r="68" spans="1:6" ht="15">
      <c r="A68" s="492"/>
      <c r="B68" s="492"/>
      <c r="C68" s="492"/>
      <c r="D68" s="493"/>
      <c r="E68" s="493"/>
      <c r="F68" s="493"/>
    </row>
    <row r="69" spans="1:6" ht="15">
      <c r="A69" s="492"/>
      <c r="B69" s="492"/>
      <c r="C69" s="492"/>
      <c r="D69" s="493"/>
      <c r="E69" s="493"/>
      <c r="F69" s="493"/>
    </row>
    <row r="70" spans="1:6" ht="15">
      <c r="A70" s="492"/>
      <c r="B70" s="492"/>
      <c r="C70" s="492"/>
      <c r="D70" s="493"/>
      <c r="E70" s="493"/>
      <c r="F70" s="493"/>
    </row>
    <row r="71" spans="1:6" ht="15">
      <c r="A71" s="492"/>
      <c r="B71" s="492"/>
      <c r="C71" s="492"/>
      <c r="D71" s="493"/>
      <c r="E71" s="493"/>
      <c r="F71" s="493"/>
    </row>
    <row r="72" spans="1:6" ht="15">
      <c r="A72" s="492"/>
      <c r="B72" s="492"/>
      <c r="C72" s="492"/>
      <c r="D72" s="493"/>
      <c r="E72" s="493"/>
      <c r="F72" s="493"/>
    </row>
    <row r="73" spans="1:6" ht="15">
      <c r="A73" s="492"/>
      <c r="B73" s="492"/>
      <c r="C73" s="492"/>
      <c r="D73" s="493"/>
      <c r="E73" s="493"/>
      <c r="F73" s="493"/>
    </row>
    <row r="74" spans="1:6" ht="15">
      <c r="A74" s="492"/>
      <c r="B74" s="492"/>
      <c r="C74" s="492"/>
      <c r="D74" s="493"/>
      <c r="E74" s="493"/>
      <c r="F74" s="493"/>
    </row>
    <row r="75" spans="1:6" ht="15">
      <c r="A75" s="492"/>
      <c r="B75" s="492"/>
      <c r="C75" s="492"/>
      <c r="D75" s="493"/>
      <c r="E75" s="493"/>
      <c r="F75" s="493"/>
    </row>
  </sheetData>
  <mergeCells count="1">
    <mergeCell ref="E4:F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Normal="100" workbookViewId="0">
      <selection activeCell="J11" sqref="J11"/>
    </sheetView>
  </sheetViews>
  <sheetFormatPr defaultColWidth="8.5703125" defaultRowHeight="15"/>
  <cols>
    <col min="1" max="1" width="1.42578125" style="526" customWidth="1"/>
    <col min="2" max="2" width="33.28515625" style="526" customWidth="1"/>
    <col min="3" max="5" width="9.28515625" style="526" customWidth="1"/>
    <col min="6" max="7" width="11.5703125" style="526" customWidth="1"/>
    <col min="8" max="16384" width="8.5703125" style="526"/>
  </cols>
  <sheetData>
    <row r="1" spans="1:7" ht="20.25" customHeight="1">
      <c r="A1" s="524" t="s">
        <v>607</v>
      </c>
      <c r="B1" s="525"/>
      <c r="C1" s="525"/>
      <c r="D1" s="525"/>
      <c r="E1" s="525"/>
      <c r="F1" s="525"/>
      <c r="G1" s="525"/>
    </row>
    <row r="2" spans="1:7" ht="15" customHeight="1">
      <c r="A2" s="527"/>
      <c r="B2" s="528"/>
      <c r="C2" s="528"/>
      <c r="D2" s="528"/>
      <c r="E2" s="528"/>
      <c r="F2" s="528"/>
      <c r="G2" s="529" t="s">
        <v>458</v>
      </c>
    </row>
    <row r="3" spans="1:7" ht="14.45" customHeight="1">
      <c r="A3" s="530"/>
      <c r="B3" s="530"/>
      <c r="C3" s="531" t="s">
        <v>19</v>
      </c>
      <c r="D3" s="531" t="s">
        <v>119</v>
      </c>
      <c r="E3" s="531" t="s">
        <v>119</v>
      </c>
      <c r="F3" s="531" t="s">
        <v>440</v>
      </c>
      <c r="G3" s="531" t="s">
        <v>379</v>
      </c>
    </row>
    <row r="4" spans="1:7" ht="14.45" customHeight="1">
      <c r="A4" s="532"/>
      <c r="B4" s="532"/>
      <c r="C4" s="533" t="s">
        <v>220</v>
      </c>
      <c r="D4" s="533" t="s">
        <v>221</v>
      </c>
      <c r="E4" s="533" t="s">
        <v>124</v>
      </c>
      <c r="F4" s="533" t="s">
        <v>380</v>
      </c>
      <c r="G4" s="533" t="s">
        <v>380</v>
      </c>
    </row>
    <row r="5" spans="1:7" ht="14.45" customHeight="1">
      <c r="A5" s="532"/>
      <c r="B5" s="532"/>
      <c r="C5" s="534" t="s">
        <v>128</v>
      </c>
      <c r="D5" s="534" t="s">
        <v>128</v>
      </c>
      <c r="E5" s="534" t="s">
        <v>128</v>
      </c>
      <c r="F5" s="534" t="s">
        <v>315</v>
      </c>
      <c r="G5" s="534" t="s">
        <v>315</v>
      </c>
    </row>
    <row r="6" spans="1:7" ht="14.45" customHeight="1">
      <c r="A6" s="532"/>
      <c r="B6" s="532"/>
      <c r="C6" s="535">
        <v>2023</v>
      </c>
      <c r="D6" s="535">
        <v>2023</v>
      </c>
      <c r="E6" s="535">
        <v>2023</v>
      </c>
      <c r="F6" s="535" t="s">
        <v>433</v>
      </c>
      <c r="G6" s="535" t="s">
        <v>433</v>
      </c>
    </row>
    <row r="7" spans="1:7" ht="8.1" customHeight="1">
      <c r="A7" s="532"/>
      <c r="B7" s="532"/>
      <c r="C7" s="536"/>
      <c r="D7" s="536"/>
      <c r="E7" s="536"/>
      <c r="F7" s="537"/>
      <c r="G7" s="538"/>
    </row>
    <row r="8" spans="1:7" ht="15" customHeight="1">
      <c r="A8" s="539" t="s">
        <v>340</v>
      </c>
      <c r="B8" s="527"/>
      <c r="C8" s="540">
        <v>916257</v>
      </c>
      <c r="D8" s="540">
        <v>975010</v>
      </c>
      <c r="E8" s="540">
        <v>5574969</v>
      </c>
      <c r="F8" s="541">
        <v>411.95806943640491</v>
      </c>
      <c r="G8" s="541">
        <v>926.10227548332011</v>
      </c>
    </row>
    <row r="9" spans="1:7" ht="15" customHeight="1">
      <c r="A9" s="542" t="s">
        <v>459</v>
      </c>
      <c r="B9" s="542"/>
      <c r="C9" s="543"/>
      <c r="D9" s="543"/>
      <c r="E9" s="543"/>
      <c r="F9" s="544"/>
      <c r="G9" s="544"/>
    </row>
    <row r="10" spans="1:7" ht="15" customHeight="1">
      <c r="A10" s="527"/>
      <c r="B10" s="545" t="s">
        <v>460</v>
      </c>
      <c r="C10" s="543">
        <v>779067</v>
      </c>
      <c r="D10" s="543">
        <v>840590</v>
      </c>
      <c r="E10" s="543">
        <v>4886439</v>
      </c>
      <c r="F10" s="544">
        <v>413.7046843778607</v>
      </c>
      <c r="G10" s="544">
        <v>932.7098647253182</v>
      </c>
    </row>
    <row r="11" spans="1:7" ht="15" customHeight="1">
      <c r="A11" s="527"/>
      <c r="B11" s="545" t="s">
        <v>448</v>
      </c>
      <c r="C11" s="543">
        <v>6828</v>
      </c>
      <c r="D11" s="543">
        <v>4167</v>
      </c>
      <c r="E11" s="543">
        <v>55041</v>
      </c>
      <c r="F11" s="544">
        <v>14368.965517241379</v>
      </c>
      <c r="G11" s="544">
        <v>44387.903225806454</v>
      </c>
    </row>
    <row r="12" spans="1:7" ht="15" customHeight="1">
      <c r="A12" s="527"/>
      <c r="B12" s="545" t="s">
        <v>450</v>
      </c>
      <c r="C12" s="543">
        <v>130362</v>
      </c>
      <c r="D12" s="543">
        <v>130253</v>
      </c>
      <c r="E12" s="543">
        <v>633489</v>
      </c>
      <c r="F12" s="544">
        <v>389.25647002570082</v>
      </c>
      <c r="G12" s="544">
        <v>812.57167045060987</v>
      </c>
    </row>
    <row r="13" spans="1:7" ht="15" customHeight="1">
      <c r="A13" s="546" t="s">
        <v>409</v>
      </c>
      <c r="B13" s="546"/>
      <c r="C13" s="543"/>
      <c r="D13" s="543"/>
      <c r="E13" s="543"/>
      <c r="F13" s="544"/>
      <c r="G13" s="544"/>
    </row>
    <row r="14" spans="1:7" ht="15" customHeight="1">
      <c r="A14" s="527"/>
      <c r="B14" s="547" t="s">
        <v>461</v>
      </c>
      <c r="C14" s="540">
        <v>726842</v>
      </c>
      <c r="D14" s="540">
        <v>791323</v>
      </c>
      <c r="E14" s="540">
        <v>4191628</v>
      </c>
      <c r="F14" s="541">
        <v>491.09013504120742</v>
      </c>
      <c r="G14" s="541">
        <v>1068.9547184054024</v>
      </c>
    </row>
    <row r="15" spans="1:7" ht="15" customHeight="1">
      <c r="A15" s="527"/>
      <c r="B15" s="548" t="s">
        <v>462</v>
      </c>
      <c r="C15" s="543">
        <v>146755</v>
      </c>
      <c r="D15" s="543">
        <v>158260</v>
      </c>
      <c r="E15" s="543">
        <v>557151</v>
      </c>
      <c r="F15" s="544">
        <v>1575.1965760923658</v>
      </c>
      <c r="G15" s="544">
        <v>1320.8890469416785</v>
      </c>
    </row>
    <row r="16" spans="1:7" ht="15" customHeight="1">
      <c r="A16" s="527"/>
      <c r="B16" s="548" t="s">
        <v>416</v>
      </c>
      <c r="C16" s="543">
        <v>247538</v>
      </c>
      <c r="D16" s="543">
        <v>284350</v>
      </c>
      <c r="E16" s="543">
        <v>1602183</v>
      </c>
      <c r="F16" s="544">
        <v>553.60862877947159</v>
      </c>
      <c r="G16" s="544">
        <v>1485.3732477935177</v>
      </c>
    </row>
    <row r="17" spans="1:7" ht="15" customHeight="1">
      <c r="A17" s="527"/>
      <c r="B17" s="548" t="s">
        <v>414</v>
      </c>
      <c r="C17" s="543">
        <v>43854</v>
      </c>
      <c r="D17" s="543">
        <v>37012</v>
      </c>
      <c r="E17" s="543">
        <v>241087</v>
      </c>
      <c r="F17" s="544">
        <v>317.72684350588037</v>
      </c>
      <c r="G17" s="544">
        <v>853.67727771679472</v>
      </c>
    </row>
    <row r="18" spans="1:7" ht="15" customHeight="1">
      <c r="A18" s="527"/>
      <c r="B18" s="548" t="s">
        <v>413</v>
      </c>
      <c r="C18" s="543">
        <v>58467</v>
      </c>
      <c r="D18" s="543">
        <v>70508</v>
      </c>
      <c r="E18" s="543">
        <v>322489</v>
      </c>
      <c r="F18" s="544">
        <v>1046.5785958141605</v>
      </c>
      <c r="G18" s="544">
        <v>1328.0443108347404</v>
      </c>
    </row>
    <row r="19" spans="1:7" ht="15" customHeight="1">
      <c r="A19" s="527"/>
      <c r="B19" s="548" t="s">
        <v>463</v>
      </c>
      <c r="C19" s="543">
        <v>41718</v>
      </c>
      <c r="D19" s="543">
        <v>40415</v>
      </c>
      <c r="E19" s="543">
        <v>231916</v>
      </c>
      <c r="F19" s="544">
        <v>375.67391708496001</v>
      </c>
      <c r="G19" s="544">
        <v>1041.8508535489668</v>
      </c>
    </row>
    <row r="20" spans="1:7" ht="15" customHeight="1">
      <c r="A20" s="527"/>
      <c r="B20" s="548" t="s">
        <v>415</v>
      </c>
      <c r="C20" s="543">
        <v>36778</v>
      </c>
      <c r="D20" s="543">
        <v>29551</v>
      </c>
      <c r="E20" s="543">
        <v>265963</v>
      </c>
      <c r="F20" s="544">
        <v>265.84202950701695</v>
      </c>
      <c r="G20" s="544">
        <v>1206.9477219096025</v>
      </c>
    </row>
    <row r="21" spans="1:7" ht="15" customHeight="1">
      <c r="A21" s="527"/>
      <c r="B21" s="548" t="s">
        <v>410</v>
      </c>
      <c r="C21" s="543">
        <v>21737</v>
      </c>
      <c r="D21" s="543">
        <v>32202</v>
      </c>
      <c r="E21" s="543">
        <v>154955</v>
      </c>
      <c r="F21" s="544">
        <v>196.54541015625</v>
      </c>
      <c r="G21" s="544">
        <v>459.73891114078026</v>
      </c>
    </row>
    <row r="22" spans="1:7" ht="15" customHeight="1">
      <c r="A22" s="527"/>
      <c r="B22" s="548" t="s">
        <v>464</v>
      </c>
      <c r="C22" s="543">
        <v>31828</v>
      </c>
      <c r="D22" s="543">
        <v>30487</v>
      </c>
      <c r="E22" s="543">
        <v>197816</v>
      </c>
      <c r="F22" s="544">
        <v>255.78488128198674</v>
      </c>
      <c r="G22" s="544">
        <v>551.48034569277945</v>
      </c>
    </row>
    <row r="23" spans="1:7" ht="15" customHeight="1">
      <c r="A23" s="527"/>
      <c r="B23" s="548" t="s">
        <v>465</v>
      </c>
      <c r="C23" s="543">
        <v>10610</v>
      </c>
      <c r="D23" s="543">
        <v>11677</v>
      </c>
      <c r="E23" s="543">
        <v>67444</v>
      </c>
      <c r="F23" s="544">
        <v>342.03280609256007</v>
      </c>
      <c r="G23" s="544">
        <v>784.50622310108179</v>
      </c>
    </row>
    <row r="24" spans="1:7" ht="15" customHeight="1">
      <c r="A24" s="527"/>
      <c r="B24" s="548" t="s">
        <v>466</v>
      </c>
      <c r="C24" s="543">
        <v>7757</v>
      </c>
      <c r="D24" s="543">
        <v>9709</v>
      </c>
      <c r="E24" s="543">
        <v>54447</v>
      </c>
      <c r="F24" s="544">
        <v>131.1849750033779</v>
      </c>
      <c r="G24" s="544">
        <v>291.26945915583377</v>
      </c>
    </row>
    <row r="25" spans="1:7" ht="15" customHeight="1">
      <c r="A25" s="527"/>
      <c r="B25" s="548" t="s">
        <v>467</v>
      </c>
      <c r="C25" s="543">
        <v>10010</v>
      </c>
      <c r="D25" s="543">
        <v>7471</v>
      </c>
      <c r="E25" s="543">
        <v>44481</v>
      </c>
      <c r="F25" s="544">
        <v>319.00085397096501</v>
      </c>
      <c r="G25" s="544">
        <v>724.80039107055563</v>
      </c>
    </row>
    <row r="26" spans="1:7" ht="15" customHeight="1">
      <c r="A26" s="527"/>
      <c r="B26" s="548" t="s">
        <v>468</v>
      </c>
      <c r="C26" s="543">
        <v>8</v>
      </c>
      <c r="D26" s="543">
        <v>5</v>
      </c>
      <c r="E26" s="543">
        <v>96</v>
      </c>
      <c r="F26" s="544">
        <v>50</v>
      </c>
      <c r="G26" s="544">
        <v>417.39130434782606</v>
      </c>
    </row>
    <row r="27" spans="1:7" ht="15" customHeight="1">
      <c r="A27" s="527"/>
      <c r="B27" s="548" t="s">
        <v>469</v>
      </c>
      <c r="C27" s="543">
        <v>69782</v>
      </c>
      <c r="D27" s="543">
        <v>79676</v>
      </c>
      <c r="E27" s="543">
        <v>451600</v>
      </c>
      <c r="F27" s="544">
        <v>442.74283174038675</v>
      </c>
      <c r="G27" s="544">
        <v>1069.255356931455</v>
      </c>
    </row>
    <row r="28" spans="1:7" ht="16.350000000000001" customHeight="1">
      <c r="A28" s="527"/>
      <c r="B28" s="547" t="s">
        <v>470</v>
      </c>
      <c r="C28" s="540">
        <v>58450</v>
      </c>
      <c r="D28" s="540">
        <v>77394</v>
      </c>
      <c r="E28" s="540">
        <v>473402</v>
      </c>
      <c r="F28" s="541">
        <v>246.90231608498695</v>
      </c>
      <c r="G28" s="541">
        <v>584.29542957998547</v>
      </c>
    </row>
    <row r="29" spans="1:7" ht="15" customHeight="1">
      <c r="A29" s="527"/>
      <c r="B29" s="548" t="s">
        <v>471</v>
      </c>
      <c r="C29" s="543">
        <v>43926</v>
      </c>
      <c r="D29" s="543">
        <v>66778</v>
      </c>
      <c r="E29" s="543">
        <v>373785</v>
      </c>
      <c r="F29" s="544">
        <v>246.52244536326049</v>
      </c>
      <c r="G29" s="544">
        <v>549.15889223536328</v>
      </c>
    </row>
    <row r="30" spans="1:7" ht="15" customHeight="1">
      <c r="A30" s="527"/>
      <c r="B30" s="548" t="s">
        <v>472</v>
      </c>
      <c r="C30" s="543">
        <v>10282</v>
      </c>
      <c r="D30" s="543">
        <v>7107</v>
      </c>
      <c r="E30" s="543">
        <v>73373</v>
      </c>
      <c r="F30" s="544">
        <v>237.69230769230768</v>
      </c>
      <c r="G30" s="544">
        <v>789.72123560434829</v>
      </c>
    </row>
    <row r="31" spans="1:7" ht="15" customHeight="1">
      <c r="A31" s="527"/>
      <c r="B31" s="548" t="s">
        <v>473</v>
      </c>
      <c r="C31" s="543">
        <v>4242</v>
      </c>
      <c r="D31" s="543">
        <v>3509</v>
      </c>
      <c r="E31" s="543">
        <v>26244</v>
      </c>
      <c r="F31" s="544">
        <v>276.73501577287067</v>
      </c>
      <c r="G31" s="544">
        <v>716.07094133697137</v>
      </c>
    </row>
    <row r="32" spans="1:7" ht="16.350000000000001" customHeight="1">
      <c r="A32" s="527"/>
      <c r="B32" s="547" t="s">
        <v>474</v>
      </c>
      <c r="C32" s="540">
        <v>98880</v>
      </c>
      <c r="D32" s="540">
        <v>74185</v>
      </c>
      <c r="E32" s="540">
        <v>695316</v>
      </c>
      <c r="F32" s="541">
        <v>238.26117677286743</v>
      </c>
      <c r="G32" s="541">
        <v>721.36447104960109</v>
      </c>
    </row>
    <row r="33" spans="1:7" ht="15" customHeight="1">
      <c r="A33" s="527"/>
      <c r="B33" s="548" t="s">
        <v>475</v>
      </c>
      <c r="C33" s="543">
        <v>8929</v>
      </c>
      <c r="D33" s="543">
        <v>7676</v>
      </c>
      <c r="E33" s="543">
        <v>61968</v>
      </c>
      <c r="F33" s="544">
        <v>443.69942196531792</v>
      </c>
      <c r="G33" s="544">
        <v>635.43888433141922</v>
      </c>
    </row>
    <row r="34" spans="1:7" ht="15" customHeight="1">
      <c r="A34" s="527"/>
      <c r="B34" s="548" t="s">
        <v>476</v>
      </c>
      <c r="C34" s="543">
        <v>18608</v>
      </c>
      <c r="D34" s="543">
        <v>15702</v>
      </c>
      <c r="E34" s="543">
        <v>129515</v>
      </c>
      <c r="F34" s="544">
        <v>240.31221303948578</v>
      </c>
      <c r="G34" s="544">
        <v>741.73873203138419</v>
      </c>
    </row>
    <row r="35" spans="1:7" ht="15" customHeight="1">
      <c r="A35" s="527"/>
      <c r="B35" s="548" t="s">
        <v>477</v>
      </c>
      <c r="C35" s="543">
        <v>17914</v>
      </c>
      <c r="D35" s="543">
        <v>10599</v>
      </c>
      <c r="E35" s="543">
        <v>106412</v>
      </c>
      <c r="F35" s="544">
        <v>205.32739248353354</v>
      </c>
      <c r="G35" s="544">
        <v>662.63154617348528</v>
      </c>
    </row>
    <row r="36" spans="1:7" ht="15" customHeight="1">
      <c r="A36" s="527"/>
      <c r="B36" s="548" t="s">
        <v>419</v>
      </c>
      <c r="C36" s="543">
        <v>12477</v>
      </c>
      <c r="D36" s="543">
        <v>9938</v>
      </c>
      <c r="E36" s="543">
        <v>99174</v>
      </c>
      <c r="F36" s="544">
        <v>190.34667688182341</v>
      </c>
      <c r="G36" s="544">
        <v>635.97537514428632</v>
      </c>
    </row>
    <row r="37" spans="1:7" ht="15" customHeight="1">
      <c r="A37" s="527"/>
      <c r="B37" s="548" t="s">
        <v>478</v>
      </c>
      <c r="C37" s="543">
        <v>4158</v>
      </c>
      <c r="D37" s="543">
        <v>3428</v>
      </c>
      <c r="E37" s="543">
        <v>22682</v>
      </c>
      <c r="F37" s="544">
        <v>304.44049733570159</v>
      </c>
      <c r="G37" s="544">
        <v>774.39399112325032</v>
      </c>
    </row>
    <row r="38" spans="1:7" ht="15" customHeight="1">
      <c r="A38" s="527"/>
      <c r="B38" s="548" t="s">
        <v>417</v>
      </c>
      <c r="C38" s="543">
        <v>5007</v>
      </c>
      <c r="D38" s="543">
        <v>3656</v>
      </c>
      <c r="E38" s="543">
        <v>29855</v>
      </c>
      <c r="F38" s="544">
        <v>194.77890250399574</v>
      </c>
      <c r="G38" s="544">
        <v>594.72111553784862</v>
      </c>
    </row>
    <row r="39" spans="1:7" ht="15" customHeight="1">
      <c r="A39" s="527"/>
      <c r="B39" s="548" t="s">
        <v>424</v>
      </c>
      <c r="C39" s="543">
        <v>3964</v>
      </c>
      <c r="D39" s="543">
        <v>2733</v>
      </c>
      <c r="E39" s="543">
        <v>24758</v>
      </c>
      <c r="F39" s="544">
        <v>210.71703932151121</v>
      </c>
      <c r="G39" s="544">
        <v>668.77363587250136</v>
      </c>
    </row>
    <row r="40" spans="1:7" ht="15" customHeight="1">
      <c r="A40" s="527"/>
      <c r="B40" s="548" t="s">
        <v>420</v>
      </c>
      <c r="C40" s="543">
        <v>1348</v>
      </c>
      <c r="D40" s="543">
        <v>1454</v>
      </c>
      <c r="E40" s="543">
        <v>13819</v>
      </c>
      <c r="F40" s="544">
        <v>210.41968162083938</v>
      </c>
      <c r="G40" s="544">
        <v>676.73849167482865</v>
      </c>
    </row>
    <row r="41" spans="1:7" ht="15" customHeight="1">
      <c r="A41" s="527"/>
      <c r="B41" s="548" t="s">
        <v>418</v>
      </c>
      <c r="C41" s="543">
        <v>1748</v>
      </c>
      <c r="D41" s="543">
        <v>1360</v>
      </c>
      <c r="E41" s="543">
        <v>15874</v>
      </c>
      <c r="F41" s="544">
        <v>183.5357624831309</v>
      </c>
      <c r="G41" s="544">
        <v>656.49296939619524</v>
      </c>
    </row>
    <row r="42" spans="1:7" ht="15" customHeight="1">
      <c r="A42" s="527"/>
      <c r="B42" s="548" t="s">
        <v>479</v>
      </c>
      <c r="C42" s="543">
        <v>1784</v>
      </c>
      <c r="D42" s="543">
        <v>1293</v>
      </c>
      <c r="E42" s="543">
        <v>13751</v>
      </c>
      <c r="F42" s="544">
        <v>204.26540284360192</v>
      </c>
      <c r="G42" s="544">
        <v>700.50942435048387</v>
      </c>
    </row>
    <row r="43" spans="1:7" ht="15" customHeight="1">
      <c r="A43" s="527"/>
      <c r="B43" s="548" t="s">
        <v>480</v>
      </c>
      <c r="C43" s="543">
        <v>1690</v>
      </c>
      <c r="D43" s="543">
        <v>1138</v>
      </c>
      <c r="E43" s="543">
        <v>11308</v>
      </c>
      <c r="F43" s="544">
        <v>177.53510140405618</v>
      </c>
      <c r="G43" s="544">
        <v>635.63799887577295</v>
      </c>
    </row>
    <row r="44" spans="1:7" ht="15" customHeight="1">
      <c r="A44" s="527"/>
      <c r="B44" s="548" t="s">
        <v>481</v>
      </c>
      <c r="C44" s="543">
        <v>884</v>
      </c>
      <c r="D44" s="543">
        <v>1330</v>
      </c>
      <c r="E44" s="543">
        <v>10349</v>
      </c>
      <c r="F44" s="544">
        <v>201.82094081942336</v>
      </c>
      <c r="G44" s="544">
        <v>576.54596100278548</v>
      </c>
    </row>
    <row r="45" spans="1:7" ht="15" customHeight="1">
      <c r="A45" s="527"/>
      <c r="B45" s="548" t="s">
        <v>482</v>
      </c>
      <c r="C45" s="543">
        <v>680</v>
      </c>
      <c r="D45" s="543">
        <v>721</v>
      </c>
      <c r="E45" s="543">
        <v>5474</v>
      </c>
      <c r="F45" s="544">
        <v>166.51270207852193</v>
      </c>
      <c r="G45" s="544">
        <v>602.86343612334804</v>
      </c>
    </row>
    <row r="46" spans="1:7" ht="15" customHeight="1">
      <c r="A46" s="527"/>
      <c r="B46" s="548" t="s">
        <v>483</v>
      </c>
      <c r="C46" s="543">
        <v>19689</v>
      </c>
      <c r="D46" s="543">
        <v>13157</v>
      </c>
      <c r="E46" s="543">
        <v>150377</v>
      </c>
      <c r="F46" s="544">
        <v>299.63561831017989</v>
      </c>
      <c r="G46" s="544">
        <v>1004.7237255294982</v>
      </c>
    </row>
    <row r="47" spans="1:7" ht="16.350000000000001" customHeight="1">
      <c r="A47" s="527"/>
      <c r="B47" s="547" t="s">
        <v>484</v>
      </c>
      <c r="C47" s="540">
        <v>29924</v>
      </c>
      <c r="D47" s="540">
        <v>30204</v>
      </c>
      <c r="E47" s="540">
        <v>202264</v>
      </c>
      <c r="F47" s="541">
        <v>247.00686947988225</v>
      </c>
      <c r="G47" s="541">
        <v>673.45008989811549</v>
      </c>
    </row>
    <row r="48" spans="1:7" ht="15" customHeight="1">
      <c r="A48" s="527"/>
      <c r="B48" s="548" t="s">
        <v>485</v>
      </c>
      <c r="C48" s="543">
        <v>26838</v>
      </c>
      <c r="D48" s="543">
        <v>27252</v>
      </c>
      <c r="E48" s="543">
        <v>184799</v>
      </c>
      <c r="F48" s="544">
        <v>236.66521927920107</v>
      </c>
      <c r="G48" s="544">
        <v>651.18221219916131</v>
      </c>
    </row>
    <row r="49" spans="1:7" ht="15" customHeight="1">
      <c r="A49" s="527"/>
      <c r="B49" s="548" t="s">
        <v>486</v>
      </c>
      <c r="C49" s="543">
        <v>3018</v>
      </c>
      <c r="D49" s="543">
        <v>2839</v>
      </c>
      <c r="E49" s="543">
        <v>16984</v>
      </c>
      <c r="F49" s="544">
        <v>415.66617862371891</v>
      </c>
      <c r="G49" s="544">
        <v>1070.8701134930643</v>
      </c>
    </row>
    <row r="50" spans="1:7" ht="15" customHeight="1">
      <c r="A50" s="527"/>
      <c r="B50" s="548" t="s">
        <v>487</v>
      </c>
      <c r="C50" s="543">
        <v>68</v>
      </c>
      <c r="D50" s="543">
        <v>113</v>
      </c>
      <c r="E50" s="543">
        <v>481</v>
      </c>
      <c r="F50" s="544">
        <v>376.66666666666669</v>
      </c>
      <c r="G50" s="544">
        <v>697.10144927536226</v>
      </c>
    </row>
    <row r="51" spans="1:7" ht="16.350000000000001" customHeight="1">
      <c r="A51" s="527"/>
      <c r="B51" s="547" t="s">
        <v>488</v>
      </c>
      <c r="C51" s="540">
        <v>2161</v>
      </c>
      <c r="D51" s="540">
        <v>1904</v>
      </c>
      <c r="E51" s="540">
        <v>12359</v>
      </c>
      <c r="F51" s="541">
        <v>229.12154031287605</v>
      </c>
      <c r="G51" s="541">
        <v>511.97183098591552</v>
      </c>
    </row>
    <row r="52" spans="1:7">
      <c r="A52" s="549"/>
      <c r="B52" s="550"/>
      <c r="C52" s="550"/>
      <c r="D52" s="550"/>
      <c r="E52" s="550"/>
      <c r="F52" s="550"/>
      <c r="G52" s="550"/>
    </row>
    <row r="53" spans="1:7">
      <c r="A53" s="549"/>
      <c r="B53" s="549"/>
      <c r="C53" s="549"/>
      <c r="D53" s="549"/>
      <c r="E53" s="549"/>
      <c r="F53" s="549"/>
      <c r="G53" s="549"/>
    </row>
    <row r="54" spans="1:7">
      <c r="A54" s="549"/>
      <c r="B54" s="550"/>
      <c r="C54" s="550"/>
      <c r="D54" s="550"/>
      <c r="E54" s="550"/>
      <c r="F54" s="550"/>
      <c r="G54" s="550"/>
    </row>
    <row r="55" spans="1:7">
      <c r="A55" s="549"/>
      <c r="B55" s="549"/>
      <c r="C55" s="551"/>
      <c r="D55" s="551"/>
      <c r="E55" s="551"/>
      <c r="F55" s="549"/>
      <c r="G55" s="549"/>
    </row>
    <row r="56" spans="1:7">
      <c r="A56" s="549"/>
      <c r="B56" s="549"/>
      <c r="C56" s="549"/>
      <c r="D56" s="549"/>
      <c r="E56" s="549"/>
      <c r="F56" s="549"/>
      <c r="G56" s="549"/>
    </row>
    <row r="57" spans="1:7">
      <c r="A57" s="549"/>
      <c r="B57" s="549"/>
      <c r="C57" s="549"/>
      <c r="D57" s="549"/>
      <c r="E57" s="549"/>
      <c r="F57" s="549"/>
      <c r="G57" s="552"/>
    </row>
    <row r="58" spans="1:7">
      <c r="A58" s="549"/>
      <c r="B58" s="549"/>
      <c r="C58" s="549"/>
      <c r="D58" s="549"/>
      <c r="E58" s="549"/>
      <c r="F58" s="549"/>
      <c r="G58" s="552"/>
    </row>
    <row r="59" spans="1:7">
      <c r="A59" s="549"/>
      <c r="B59" s="549"/>
      <c r="C59" s="549"/>
      <c r="D59" s="549"/>
      <c r="E59" s="549"/>
      <c r="F59" s="549"/>
      <c r="G59" s="552"/>
    </row>
    <row r="60" spans="1:7">
      <c r="A60" s="549"/>
      <c r="B60" s="549"/>
      <c r="C60" s="549"/>
      <c r="D60" s="549"/>
      <c r="E60" s="549"/>
      <c r="F60" s="549"/>
      <c r="G60" s="552"/>
    </row>
    <row r="61" spans="1:7">
      <c r="A61" s="549"/>
      <c r="B61" s="549"/>
      <c r="C61" s="549"/>
      <c r="D61" s="549"/>
      <c r="E61" s="549"/>
      <c r="F61" s="549"/>
      <c r="G61" s="552"/>
    </row>
    <row r="62" spans="1:7">
      <c r="A62" s="549"/>
      <c r="B62" s="549"/>
      <c r="C62" s="549"/>
      <c r="D62" s="549"/>
      <c r="E62" s="549"/>
      <c r="F62" s="549"/>
      <c r="G62" s="552"/>
    </row>
    <row r="63" spans="1:7">
      <c r="A63" s="549"/>
      <c r="B63" s="549"/>
      <c r="C63" s="549"/>
      <c r="D63" s="549"/>
      <c r="E63" s="549"/>
      <c r="F63" s="549"/>
      <c r="G63" s="552"/>
    </row>
    <row r="64" spans="1:7">
      <c r="A64" s="549"/>
      <c r="B64" s="549"/>
      <c r="C64" s="549"/>
      <c r="D64" s="549"/>
      <c r="E64" s="549"/>
      <c r="F64" s="549"/>
      <c r="G64" s="552"/>
    </row>
    <row r="65" spans="1:7">
      <c r="A65" s="549"/>
      <c r="B65" s="549"/>
      <c r="C65" s="549"/>
      <c r="D65" s="549"/>
      <c r="E65" s="549"/>
      <c r="F65" s="549"/>
      <c r="G65" s="552"/>
    </row>
    <row r="66" spans="1:7">
      <c r="A66" s="549"/>
      <c r="B66" s="549"/>
      <c r="C66" s="549"/>
      <c r="D66" s="549"/>
      <c r="E66" s="549"/>
      <c r="F66" s="549"/>
      <c r="G66" s="552"/>
    </row>
    <row r="67" spans="1:7">
      <c r="A67" s="549"/>
      <c r="B67" s="549"/>
      <c r="C67" s="549"/>
      <c r="D67" s="549"/>
      <c r="E67" s="549"/>
      <c r="F67" s="549"/>
      <c r="G67" s="552"/>
    </row>
    <row r="68" spans="1:7">
      <c r="A68" s="549"/>
      <c r="B68" s="549"/>
      <c r="C68" s="549"/>
      <c r="D68" s="549"/>
      <c r="E68" s="549"/>
      <c r="F68" s="549"/>
      <c r="G68" s="549"/>
    </row>
    <row r="69" spans="1:7">
      <c r="A69" s="549"/>
      <c r="B69" s="549"/>
      <c r="C69" s="549"/>
      <c r="D69" s="549"/>
      <c r="E69" s="549"/>
      <c r="F69" s="549"/>
      <c r="G69" s="549"/>
    </row>
    <row r="70" spans="1:7">
      <c r="A70" s="549"/>
      <c r="B70" s="549"/>
      <c r="C70" s="549"/>
      <c r="D70" s="549"/>
      <c r="E70" s="549"/>
      <c r="F70" s="549"/>
      <c r="G70" s="549"/>
    </row>
    <row r="71" spans="1:7">
      <c r="A71" s="549"/>
      <c r="B71" s="549"/>
      <c r="C71" s="549"/>
      <c r="D71" s="549"/>
      <c r="E71" s="549"/>
      <c r="F71" s="549"/>
      <c r="G71" s="549"/>
    </row>
    <row r="72" spans="1:7">
      <c r="A72" s="549"/>
      <c r="B72" s="549"/>
      <c r="C72" s="549"/>
      <c r="D72" s="549"/>
      <c r="E72" s="549"/>
      <c r="F72" s="549"/>
      <c r="G72" s="549"/>
    </row>
    <row r="73" spans="1:7">
      <c r="A73" s="549"/>
      <c r="B73" s="549"/>
      <c r="C73" s="549"/>
      <c r="D73" s="549"/>
      <c r="E73" s="549"/>
      <c r="F73" s="549"/>
      <c r="G73" s="549"/>
    </row>
    <row r="74" spans="1:7">
      <c r="A74" s="549"/>
      <c r="B74" s="549"/>
      <c r="C74" s="549"/>
      <c r="D74" s="549"/>
      <c r="E74" s="549"/>
      <c r="F74" s="549"/>
      <c r="G74" s="549"/>
    </row>
    <row r="75" spans="1:7">
      <c r="A75" s="549"/>
      <c r="B75" s="549"/>
      <c r="C75" s="549"/>
      <c r="D75" s="549"/>
      <c r="E75" s="549"/>
      <c r="F75" s="549"/>
      <c r="G75" s="549"/>
    </row>
    <row r="76" spans="1:7">
      <c r="A76" s="549"/>
      <c r="B76" s="549"/>
      <c r="C76" s="549"/>
      <c r="D76" s="549"/>
      <c r="E76" s="549"/>
      <c r="F76" s="549"/>
      <c r="G76" s="549"/>
    </row>
    <row r="77" spans="1:7">
      <c r="A77" s="549"/>
      <c r="B77" s="549"/>
      <c r="C77" s="549"/>
      <c r="D77" s="549"/>
      <c r="E77" s="549"/>
      <c r="F77" s="549"/>
      <c r="G77" s="549"/>
    </row>
    <row r="78" spans="1:7">
      <c r="A78" s="549"/>
      <c r="B78" s="549"/>
      <c r="C78" s="549"/>
      <c r="D78" s="549"/>
      <c r="E78" s="549"/>
      <c r="F78" s="549"/>
      <c r="G78" s="549"/>
    </row>
    <row r="79" spans="1:7">
      <c r="A79" s="549"/>
      <c r="B79" s="549"/>
      <c r="C79" s="549"/>
      <c r="D79" s="549"/>
      <c r="E79" s="549"/>
      <c r="F79" s="549"/>
      <c r="G79" s="549"/>
    </row>
    <row r="80" spans="1:7">
      <c r="A80" s="549"/>
      <c r="B80" s="549"/>
      <c r="C80" s="549"/>
      <c r="D80" s="549"/>
      <c r="E80" s="549"/>
      <c r="F80" s="549"/>
      <c r="G80" s="549"/>
    </row>
    <row r="81" spans="1:7">
      <c r="A81" s="549"/>
      <c r="B81" s="549"/>
      <c r="C81" s="549"/>
      <c r="D81" s="549"/>
      <c r="E81" s="549"/>
      <c r="F81" s="549"/>
      <c r="G81" s="549"/>
    </row>
    <row r="82" spans="1:7">
      <c r="A82" s="549"/>
      <c r="B82" s="549"/>
      <c r="C82" s="549"/>
      <c r="D82" s="549"/>
      <c r="E82" s="549"/>
      <c r="F82" s="549"/>
      <c r="G82" s="549"/>
    </row>
    <row r="83" spans="1:7">
      <c r="A83" s="549"/>
      <c r="B83" s="549"/>
      <c r="C83" s="549"/>
      <c r="D83" s="549"/>
      <c r="E83" s="549"/>
      <c r="F83" s="549"/>
      <c r="G83" s="549"/>
    </row>
    <row r="84" spans="1:7">
      <c r="A84" s="549"/>
      <c r="B84" s="549"/>
      <c r="C84" s="549"/>
      <c r="D84" s="549"/>
      <c r="E84" s="549"/>
      <c r="F84" s="549"/>
      <c r="G84" s="549"/>
    </row>
    <row r="85" spans="1:7">
      <c r="A85" s="549"/>
      <c r="B85" s="549"/>
      <c r="C85" s="549"/>
      <c r="D85" s="549"/>
      <c r="E85" s="549"/>
      <c r="F85" s="549"/>
      <c r="G85" s="549"/>
    </row>
    <row r="86" spans="1:7">
      <c r="A86" s="549"/>
      <c r="B86" s="549"/>
      <c r="C86" s="549"/>
      <c r="D86" s="549"/>
      <c r="E86" s="549"/>
      <c r="F86" s="549"/>
      <c r="G86" s="549"/>
    </row>
    <row r="87" spans="1:7">
      <c r="A87" s="549"/>
      <c r="B87" s="549"/>
      <c r="C87" s="549"/>
      <c r="D87" s="549"/>
      <c r="E87" s="549"/>
      <c r="F87" s="549"/>
      <c r="G87" s="549"/>
    </row>
    <row r="88" spans="1:7">
      <c r="A88" s="549"/>
      <c r="B88" s="549"/>
      <c r="C88" s="549"/>
      <c r="D88" s="549"/>
      <c r="E88" s="549"/>
      <c r="F88" s="549"/>
      <c r="G88" s="549"/>
    </row>
    <row r="89" spans="1:7">
      <c r="A89" s="549"/>
      <c r="B89" s="549"/>
      <c r="C89" s="549"/>
      <c r="D89" s="549"/>
      <c r="E89" s="549"/>
      <c r="F89" s="549"/>
      <c r="G89" s="549"/>
    </row>
    <row r="90" spans="1:7">
      <c r="A90" s="549"/>
      <c r="B90" s="549"/>
      <c r="C90" s="549"/>
      <c r="D90" s="549"/>
      <c r="E90" s="549"/>
      <c r="F90" s="549"/>
      <c r="G90" s="549"/>
    </row>
    <row r="91" spans="1:7">
      <c r="A91" s="549"/>
      <c r="B91" s="549"/>
      <c r="C91" s="549"/>
      <c r="D91" s="549"/>
      <c r="E91" s="549"/>
      <c r="F91" s="549"/>
      <c r="G91" s="549"/>
    </row>
    <row r="92" spans="1:7">
      <c r="A92" s="549"/>
      <c r="B92" s="549"/>
      <c r="C92" s="549"/>
      <c r="D92" s="549"/>
      <c r="E92" s="549"/>
      <c r="F92" s="549"/>
      <c r="G92" s="549"/>
    </row>
    <row r="93" spans="1:7">
      <c r="A93" s="549"/>
      <c r="B93" s="549"/>
      <c r="C93" s="549"/>
      <c r="D93" s="549"/>
      <c r="E93" s="549"/>
      <c r="F93" s="549"/>
      <c r="G93" s="549"/>
    </row>
    <row r="94" spans="1:7">
      <c r="A94" s="549"/>
      <c r="B94" s="549"/>
      <c r="C94" s="549"/>
      <c r="D94" s="549"/>
      <c r="E94" s="549"/>
      <c r="F94" s="549"/>
      <c r="G94" s="549"/>
    </row>
    <row r="95" spans="1:7">
      <c r="A95" s="549"/>
      <c r="B95" s="549"/>
      <c r="C95" s="549"/>
      <c r="D95" s="549"/>
      <c r="E95" s="549"/>
      <c r="F95" s="549"/>
      <c r="G95" s="549"/>
    </row>
    <row r="96" spans="1:7">
      <c r="A96" s="549"/>
      <c r="B96" s="549"/>
      <c r="C96" s="549"/>
      <c r="D96" s="549"/>
      <c r="E96" s="549"/>
      <c r="F96" s="549"/>
      <c r="G96" s="549"/>
    </row>
    <row r="97" spans="1:7">
      <c r="A97" s="549"/>
      <c r="B97" s="549"/>
      <c r="C97" s="549"/>
      <c r="D97" s="549"/>
      <c r="E97" s="549"/>
      <c r="F97" s="549"/>
      <c r="G97" s="549"/>
    </row>
    <row r="98" spans="1:7">
      <c r="A98" s="549"/>
      <c r="B98" s="549"/>
      <c r="C98" s="549"/>
      <c r="D98" s="549"/>
      <c r="E98" s="549"/>
      <c r="F98" s="549"/>
      <c r="G98" s="549"/>
    </row>
    <row r="99" spans="1:7">
      <c r="A99" s="549"/>
      <c r="B99" s="549"/>
      <c r="C99" s="549"/>
      <c r="D99" s="549"/>
      <c r="E99" s="549"/>
      <c r="F99" s="549"/>
      <c r="G99" s="549"/>
    </row>
    <row r="100" spans="1:7">
      <c r="A100" s="549"/>
      <c r="B100" s="549"/>
      <c r="C100" s="549"/>
      <c r="D100" s="549"/>
      <c r="E100" s="549"/>
      <c r="F100" s="549"/>
      <c r="G100" s="549"/>
    </row>
    <row r="101" spans="1:7">
      <c r="A101" s="549"/>
      <c r="B101" s="549"/>
      <c r="C101" s="549"/>
      <c r="D101" s="549"/>
      <c r="E101" s="549"/>
      <c r="F101" s="549"/>
      <c r="G101" s="549"/>
    </row>
    <row r="102" spans="1:7">
      <c r="A102" s="549"/>
      <c r="B102" s="549"/>
      <c r="C102" s="549"/>
      <c r="D102" s="549"/>
      <c r="E102" s="549"/>
      <c r="F102" s="549"/>
      <c r="G102" s="549"/>
    </row>
    <row r="103" spans="1:7">
      <c r="A103" s="549"/>
      <c r="B103" s="549"/>
      <c r="C103" s="549"/>
      <c r="D103" s="549"/>
      <c r="E103" s="549"/>
      <c r="F103" s="549"/>
      <c r="G103" s="549"/>
    </row>
    <row r="104" spans="1:7">
      <c r="A104" s="549"/>
      <c r="B104" s="549"/>
      <c r="C104" s="549"/>
      <c r="D104" s="549"/>
      <c r="E104" s="549"/>
      <c r="F104" s="549"/>
      <c r="G104" s="549"/>
    </row>
    <row r="105" spans="1:7">
      <c r="A105" s="549"/>
      <c r="B105" s="549"/>
      <c r="C105" s="549"/>
      <c r="D105" s="549"/>
      <c r="E105" s="549"/>
      <c r="F105" s="549"/>
      <c r="G105" s="549"/>
    </row>
    <row r="106" spans="1:7">
      <c r="A106" s="549"/>
      <c r="B106" s="549"/>
      <c r="C106" s="549"/>
      <c r="D106" s="549"/>
      <c r="E106" s="549"/>
      <c r="F106" s="549"/>
      <c r="G106" s="549"/>
    </row>
    <row r="107" spans="1:7">
      <c r="A107" s="549"/>
      <c r="B107" s="549"/>
      <c r="C107" s="549"/>
      <c r="D107" s="549"/>
      <c r="E107" s="549"/>
      <c r="F107" s="549"/>
      <c r="G107" s="549"/>
    </row>
    <row r="108" spans="1:7">
      <c r="A108" s="549"/>
      <c r="B108" s="549"/>
      <c r="C108" s="549"/>
      <c r="D108" s="549"/>
      <c r="E108" s="549"/>
      <c r="F108" s="549"/>
      <c r="G108" s="549"/>
    </row>
    <row r="109" spans="1:7">
      <c r="A109" s="549"/>
      <c r="B109" s="549"/>
      <c r="C109" s="549"/>
      <c r="D109" s="549"/>
      <c r="E109" s="549"/>
      <c r="F109" s="549"/>
      <c r="G109" s="549"/>
    </row>
    <row r="110" spans="1:7">
      <c r="A110" s="549"/>
      <c r="B110" s="549"/>
      <c r="C110" s="549"/>
      <c r="D110" s="549"/>
      <c r="E110" s="549"/>
      <c r="F110" s="549"/>
      <c r="G110" s="549"/>
    </row>
    <row r="111" spans="1:7">
      <c r="A111" s="549"/>
      <c r="B111" s="549"/>
      <c r="C111" s="549"/>
      <c r="D111" s="549"/>
      <c r="E111" s="549"/>
      <c r="F111" s="549"/>
      <c r="G111" s="549"/>
    </row>
    <row r="112" spans="1:7">
      <c r="A112" s="549"/>
      <c r="B112" s="549"/>
      <c r="C112" s="549"/>
      <c r="D112" s="549"/>
      <c r="E112" s="549"/>
      <c r="F112" s="549"/>
      <c r="G112" s="549"/>
    </row>
    <row r="113" spans="1:7">
      <c r="A113" s="549"/>
      <c r="B113" s="549"/>
      <c r="C113" s="549"/>
      <c r="D113" s="549"/>
      <c r="E113" s="549"/>
      <c r="F113" s="549"/>
      <c r="G113" s="549"/>
    </row>
    <row r="114" spans="1:7">
      <c r="A114" s="549"/>
      <c r="B114" s="549"/>
      <c r="C114" s="549"/>
      <c r="D114" s="549"/>
      <c r="E114" s="549"/>
      <c r="F114" s="549"/>
      <c r="G114" s="549"/>
    </row>
    <row r="115" spans="1:7">
      <c r="A115" s="549"/>
      <c r="B115" s="549"/>
      <c r="C115" s="549"/>
      <c r="D115" s="549"/>
      <c r="E115" s="549"/>
      <c r="F115" s="549"/>
      <c r="G115" s="549"/>
    </row>
    <row r="116" spans="1:7">
      <c r="A116" s="549"/>
      <c r="B116" s="549"/>
      <c r="C116" s="549"/>
      <c r="D116" s="549"/>
      <c r="E116" s="549"/>
      <c r="F116" s="549"/>
      <c r="G116" s="549"/>
    </row>
    <row r="117" spans="1:7">
      <c r="A117" s="549"/>
      <c r="B117" s="549"/>
      <c r="C117" s="549"/>
      <c r="D117" s="549"/>
      <c r="E117" s="549"/>
      <c r="F117" s="549"/>
      <c r="G117" s="549"/>
    </row>
    <row r="118" spans="1:7">
      <c r="A118" s="549"/>
      <c r="B118" s="549"/>
      <c r="C118" s="549"/>
      <c r="D118" s="549"/>
      <c r="E118" s="549"/>
      <c r="F118" s="549"/>
      <c r="G118" s="549"/>
    </row>
    <row r="119" spans="1:7">
      <c r="A119" s="549"/>
      <c r="B119" s="549"/>
      <c r="C119" s="549"/>
      <c r="D119" s="549"/>
      <c r="E119" s="549"/>
      <c r="F119" s="549"/>
      <c r="G119" s="549"/>
    </row>
    <row r="120" spans="1:7">
      <c r="A120" s="549"/>
      <c r="B120" s="549"/>
      <c r="C120" s="549"/>
      <c r="D120" s="549"/>
      <c r="E120" s="549"/>
      <c r="F120" s="549"/>
      <c r="G120" s="549"/>
    </row>
    <row r="121" spans="1:7">
      <c r="A121" s="549"/>
      <c r="B121" s="549"/>
      <c r="C121" s="549"/>
      <c r="D121" s="549"/>
      <c r="E121" s="549"/>
      <c r="F121" s="549"/>
      <c r="G121" s="549"/>
    </row>
    <row r="122" spans="1:7">
      <c r="A122" s="549"/>
      <c r="B122" s="549"/>
      <c r="C122" s="549"/>
      <c r="D122" s="549"/>
      <c r="E122" s="549"/>
      <c r="F122" s="549"/>
      <c r="G122" s="549"/>
    </row>
    <row r="123" spans="1:7">
      <c r="A123" s="549"/>
      <c r="B123" s="549"/>
      <c r="C123" s="549"/>
      <c r="D123" s="549"/>
      <c r="E123" s="549"/>
      <c r="F123" s="549"/>
      <c r="G123" s="549"/>
    </row>
    <row r="124" spans="1:7">
      <c r="A124" s="549"/>
      <c r="B124" s="549"/>
      <c r="C124" s="549"/>
      <c r="D124" s="549"/>
      <c r="E124" s="549"/>
      <c r="F124" s="549"/>
      <c r="G124" s="549"/>
    </row>
    <row r="125" spans="1:7">
      <c r="A125" s="549"/>
      <c r="B125" s="549"/>
      <c r="C125" s="549"/>
      <c r="D125" s="549"/>
      <c r="E125" s="549"/>
      <c r="F125" s="549"/>
      <c r="G125" s="549"/>
    </row>
    <row r="126" spans="1:7">
      <c r="A126" s="549"/>
      <c r="B126" s="549"/>
      <c r="C126" s="549"/>
      <c r="D126" s="549"/>
      <c r="E126" s="549"/>
      <c r="F126" s="549"/>
      <c r="G126" s="549"/>
    </row>
    <row r="127" spans="1:7">
      <c r="A127" s="549"/>
      <c r="B127" s="549"/>
      <c r="C127" s="549"/>
      <c r="D127" s="549"/>
      <c r="E127" s="549"/>
      <c r="F127" s="549"/>
      <c r="G127" s="549"/>
    </row>
    <row r="128" spans="1:7">
      <c r="A128" s="549"/>
      <c r="B128" s="549"/>
      <c r="C128" s="549"/>
      <c r="D128" s="549"/>
      <c r="E128" s="549"/>
      <c r="F128" s="549"/>
      <c r="G128" s="549"/>
    </row>
    <row r="129" spans="1:7">
      <c r="A129" s="549"/>
      <c r="B129" s="549"/>
      <c r="C129" s="549"/>
      <c r="D129" s="549"/>
      <c r="E129" s="549"/>
      <c r="F129" s="549"/>
      <c r="G129" s="549"/>
    </row>
    <row r="130" spans="1:7">
      <c r="A130" s="549"/>
      <c r="B130" s="549"/>
      <c r="C130" s="549"/>
      <c r="D130" s="549"/>
      <c r="E130" s="549"/>
      <c r="F130" s="549"/>
      <c r="G130" s="549"/>
    </row>
    <row r="131" spans="1:7">
      <c r="A131" s="549"/>
      <c r="B131" s="549"/>
      <c r="C131" s="549"/>
      <c r="D131" s="549"/>
      <c r="E131" s="549"/>
      <c r="F131" s="549"/>
      <c r="G131" s="549"/>
    </row>
    <row r="132" spans="1:7">
      <c r="A132" s="549"/>
      <c r="B132" s="549"/>
      <c r="C132" s="549"/>
      <c r="D132" s="549"/>
      <c r="E132" s="549"/>
      <c r="F132" s="549"/>
      <c r="G132" s="549"/>
    </row>
    <row r="133" spans="1:7">
      <c r="A133" s="549"/>
      <c r="B133" s="549"/>
      <c r="C133" s="549"/>
      <c r="D133" s="549"/>
      <c r="E133" s="549"/>
      <c r="F133" s="549"/>
      <c r="G133" s="549"/>
    </row>
    <row r="134" spans="1:7">
      <c r="A134" s="549"/>
      <c r="B134" s="549"/>
      <c r="C134" s="549"/>
      <c r="D134" s="549"/>
      <c r="E134" s="549"/>
      <c r="F134" s="549"/>
      <c r="G134" s="549"/>
    </row>
    <row r="135" spans="1:7">
      <c r="A135" s="549"/>
      <c r="B135" s="549"/>
      <c r="C135" s="549"/>
      <c r="D135" s="549"/>
      <c r="E135" s="549"/>
      <c r="F135" s="549"/>
      <c r="G135" s="549"/>
    </row>
    <row r="136" spans="1:7">
      <c r="A136" s="549"/>
      <c r="B136" s="549"/>
      <c r="C136" s="549"/>
      <c r="D136" s="549"/>
      <c r="E136" s="549"/>
      <c r="F136" s="549"/>
      <c r="G136" s="549"/>
    </row>
    <row r="137" spans="1:7">
      <c r="A137" s="549"/>
      <c r="B137" s="549"/>
      <c r="C137" s="549"/>
      <c r="D137" s="549"/>
      <c r="E137" s="549"/>
      <c r="F137" s="549"/>
      <c r="G137" s="549"/>
    </row>
    <row r="138" spans="1:7">
      <c r="A138" s="553"/>
      <c r="B138" s="553"/>
      <c r="C138" s="553"/>
      <c r="D138" s="553"/>
      <c r="E138" s="554"/>
      <c r="F138" s="554"/>
      <c r="G138" s="553"/>
    </row>
    <row r="139" spans="1:7">
      <c r="A139" s="553"/>
      <c r="B139" s="553"/>
      <c r="C139" s="553"/>
      <c r="D139" s="553"/>
      <c r="E139" s="554"/>
      <c r="F139" s="554"/>
      <c r="G139" s="553"/>
    </row>
    <row r="140" spans="1:7">
      <c r="A140" s="553"/>
      <c r="B140" s="553"/>
      <c r="C140" s="553"/>
      <c r="D140" s="553"/>
      <c r="E140" s="554"/>
      <c r="F140" s="554"/>
      <c r="G140" s="553"/>
    </row>
    <row r="141" spans="1:7">
      <c r="A141" s="553"/>
      <c r="B141" s="553"/>
      <c r="C141" s="553"/>
      <c r="D141" s="553"/>
      <c r="E141" s="554"/>
      <c r="F141" s="554"/>
      <c r="G141" s="553"/>
    </row>
    <row r="142" spans="1:7">
      <c r="A142" s="553"/>
      <c r="B142" s="553"/>
      <c r="C142" s="553"/>
      <c r="D142" s="553"/>
      <c r="E142" s="554"/>
      <c r="F142" s="554"/>
      <c r="G142" s="553"/>
    </row>
    <row r="143" spans="1:7">
      <c r="A143" s="553"/>
      <c r="B143" s="553"/>
      <c r="C143" s="553"/>
      <c r="D143" s="553"/>
      <c r="E143" s="554"/>
      <c r="F143" s="554"/>
      <c r="G143" s="553"/>
    </row>
    <row r="144" spans="1:7">
      <c r="A144" s="553"/>
      <c r="B144" s="553"/>
      <c r="C144" s="553"/>
      <c r="D144" s="553"/>
      <c r="E144" s="554"/>
      <c r="F144" s="554"/>
      <c r="G144" s="553"/>
    </row>
    <row r="145" spans="1:7">
      <c r="A145" s="553"/>
      <c r="B145" s="553"/>
      <c r="C145" s="553"/>
      <c r="D145" s="553"/>
      <c r="E145" s="554"/>
      <c r="F145" s="554"/>
      <c r="G145" s="553"/>
    </row>
    <row r="146" spans="1:7">
      <c r="A146" s="553"/>
      <c r="B146" s="553"/>
      <c r="C146" s="553"/>
      <c r="D146" s="553"/>
      <c r="E146" s="554"/>
      <c r="F146" s="554"/>
      <c r="G146" s="553"/>
    </row>
    <row r="147" spans="1:7">
      <c r="A147" s="553"/>
      <c r="B147" s="553"/>
      <c r="C147" s="553"/>
      <c r="D147" s="553"/>
      <c r="E147" s="554"/>
      <c r="F147" s="554"/>
      <c r="G147" s="553"/>
    </row>
    <row r="148" spans="1:7">
      <c r="A148" s="553"/>
      <c r="B148" s="553"/>
      <c r="C148" s="553"/>
      <c r="D148" s="553"/>
      <c r="E148" s="554"/>
      <c r="F148" s="554"/>
      <c r="G148" s="553"/>
    </row>
    <row r="149" spans="1:7">
      <c r="A149" s="553"/>
      <c r="B149" s="553"/>
      <c r="C149" s="553"/>
      <c r="D149" s="553"/>
      <c r="E149" s="554"/>
      <c r="F149" s="554"/>
      <c r="G149" s="553"/>
    </row>
    <row r="150" spans="1:7" ht="18.75">
      <c r="A150" s="553"/>
      <c r="B150" s="553"/>
      <c r="C150" s="553"/>
      <c r="D150" s="553"/>
      <c r="E150" s="554"/>
      <c r="F150" s="554"/>
      <c r="G150" s="555"/>
    </row>
    <row r="151" spans="1:7" ht="18.75">
      <c r="A151" s="555"/>
      <c r="B151" s="555"/>
      <c r="C151" s="555"/>
      <c r="D151" s="555"/>
      <c r="E151" s="556"/>
      <c r="F151" s="556"/>
      <c r="G151" s="555"/>
    </row>
    <row r="152" spans="1:7" ht="18.75">
      <c r="A152" s="555"/>
      <c r="B152" s="555"/>
      <c r="C152" s="555"/>
      <c r="D152" s="555"/>
      <c r="E152" s="556"/>
      <c r="F152" s="556"/>
      <c r="G152" s="555"/>
    </row>
    <row r="153" spans="1:7">
      <c r="E153" s="556"/>
      <c r="F153" s="556"/>
    </row>
    <row r="154" spans="1:7">
      <c r="E154" s="556"/>
      <c r="F154" s="556"/>
    </row>
    <row r="155" spans="1:7">
      <c r="E155" s="556"/>
      <c r="F155" s="556"/>
    </row>
    <row r="156" spans="1:7">
      <c r="E156" s="556"/>
      <c r="F156" s="556"/>
    </row>
    <row r="157" spans="1:7">
      <c r="E157" s="556"/>
      <c r="F157" s="556"/>
    </row>
    <row r="158" spans="1:7">
      <c r="E158" s="556"/>
      <c r="F158" s="556"/>
    </row>
    <row r="159" spans="1:7">
      <c r="E159" s="556"/>
      <c r="F159" s="556"/>
    </row>
    <row r="160" spans="1:7">
      <c r="E160" s="556"/>
      <c r="F160" s="556"/>
    </row>
    <row r="161" spans="5:6">
      <c r="E161" s="556"/>
      <c r="F161" s="556"/>
    </row>
    <row r="162" spans="5:6">
      <c r="E162" s="556"/>
      <c r="F162" s="556"/>
    </row>
    <row r="163" spans="5:6">
      <c r="E163" s="556"/>
      <c r="F163" s="556"/>
    </row>
    <row r="164" spans="5:6">
      <c r="E164" s="556"/>
      <c r="F164" s="556"/>
    </row>
    <row r="165" spans="5:6">
      <c r="E165" s="556"/>
      <c r="F165" s="556"/>
    </row>
    <row r="166" spans="5:6">
      <c r="E166" s="556"/>
      <c r="F166" s="556"/>
    </row>
    <row r="167" spans="5:6">
      <c r="E167" s="556"/>
      <c r="F167" s="556"/>
    </row>
    <row r="168" spans="5:6">
      <c r="E168" s="556"/>
      <c r="F168" s="556"/>
    </row>
    <row r="169" spans="5:6">
      <c r="E169" s="556"/>
      <c r="F169" s="556"/>
    </row>
    <row r="170" spans="5:6">
      <c r="E170" s="556"/>
      <c r="F170" s="556"/>
    </row>
    <row r="171" spans="5:6">
      <c r="E171" s="556"/>
      <c r="F171" s="556"/>
    </row>
    <row r="172" spans="5:6">
      <c r="E172" s="556"/>
      <c r="F172" s="556"/>
    </row>
    <row r="173" spans="5:6">
      <c r="E173" s="556"/>
      <c r="F173" s="556"/>
    </row>
    <row r="174" spans="5:6">
      <c r="E174" s="556"/>
      <c r="F174" s="556"/>
    </row>
    <row r="175" spans="5:6">
      <c r="E175" s="556"/>
      <c r="F175" s="556"/>
    </row>
    <row r="176" spans="5:6">
      <c r="E176" s="556"/>
      <c r="F176" s="556"/>
    </row>
    <row r="177" spans="5:6">
      <c r="E177" s="556"/>
      <c r="F177" s="556"/>
    </row>
    <row r="178" spans="5:6">
      <c r="E178" s="556"/>
      <c r="F178" s="556"/>
    </row>
    <row r="179" spans="5:6">
      <c r="E179" s="556"/>
      <c r="F179" s="556"/>
    </row>
    <row r="180" spans="5:6">
      <c r="E180" s="556"/>
      <c r="F180" s="556"/>
    </row>
    <row r="181" spans="5:6">
      <c r="E181" s="556"/>
      <c r="F181" s="556"/>
    </row>
    <row r="182" spans="5:6">
      <c r="E182" s="556"/>
      <c r="F182" s="556"/>
    </row>
    <row r="183" spans="5:6">
      <c r="E183" s="556"/>
      <c r="F183" s="556"/>
    </row>
    <row r="184" spans="5:6">
      <c r="E184" s="556"/>
      <c r="F184" s="556"/>
    </row>
    <row r="185" spans="5:6">
      <c r="E185" s="556"/>
      <c r="F185" s="556"/>
    </row>
    <row r="186" spans="5:6">
      <c r="E186" s="556"/>
      <c r="F186" s="556"/>
    </row>
    <row r="187" spans="5:6">
      <c r="E187" s="556"/>
      <c r="F187" s="556"/>
    </row>
    <row r="188" spans="5:6">
      <c r="E188" s="556"/>
      <c r="F188" s="556"/>
    </row>
    <row r="189" spans="5:6">
      <c r="E189" s="556"/>
      <c r="F189" s="556"/>
    </row>
    <row r="190" spans="5:6">
      <c r="E190" s="556"/>
      <c r="F190" s="556"/>
    </row>
    <row r="191" spans="5:6">
      <c r="E191" s="556"/>
      <c r="F191" s="556"/>
    </row>
    <row r="192" spans="5:6">
      <c r="E192" s="556"/>
      <c r="F192" s="556"/>
    </row>
    <row r="193" spans="5:6">
      <c r="E193" s="556"/>
      <c r="F193" s="556"/>
    </row>
    <row r="194" spans="5:6">
      <c r="E194" s="556"/>
      <c r="F194" s="556"/>
    </row>
    <row r="195" spans="5:6">
      <c r="E195" s="556"/>
      <c r="F195" s="556"/>
    </row>
    <row r="196" spans="5:6">
      <c r="E196" s="556"/>
      <c r="F196" s="556"/>
    </row>
    <row r="197" spans="5:6">
      <c r="E197" s="556"/>
      <c r="F197" s="556"/>
    </row>
    <row r="198" spans="5:6">
      <c r="E198" s="556"/>
      <c r="F198" s="556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zoomScaleNormal="100" workbookViewId="0">
      <selection activeCell="J11" sqref="J11"/>
    </sheetView>
  </sheetViews>
  <sheetFormatPr defaultColWidth="8.5703125" defaultRowHeight="15"/>
  <cols>
    <col min="1" max="1" width="1.7109375" style="526" customWidth="1"/>
    <col min="2" max="2" width="36.140625" style="526" customWidth="1"/>
    <col min="3" max="4" width="10.7109375" style="526" customWidth="1"/>
    <col min="5" max="6" width="12.7109375" style="526" customWidth="1"/>
    <col min="7" max="16384" width="8.5703125" style="526"/>
  </cols>
  <sheetData>
    <row r="1" spans="1:6" ht="21" customHeight="1">
      <c r="A1" s="557" t="s">
        <v>489</v>
      </c>
      <c r="B1" s="460"/>
      <c r="C1" s="461"/>
      <c r="D1" s="461"/>
      <c r="E1" s="461"/>
      <c r="F1" s="461"/>
    </row>
    <row r="2" spans="1:6" ht="16.350000000000001" customHeight="1">
      <c r="A2" s="466"/>
      <c r="B2" s="467"/>
      <c r="C2" s="494"/>
      <c r="D2" s="494"/>
      <c r="E2" s="467"/>
      <c r="F2" s="468" t="s">
        <v>458</v>
      </c>
    </row>
    <row r="3" spans="1:6" ht="15" customHeight="1">
      <c r="A3" s="469"/>
      <c r="B3" s="469"/>
      <c r="C3" s="444" t="s">
        <v>19</v>
      </c>
      <c r="D3" s="444" t="s">
        <v>119</v>
      </c>
      <c r="E3" s="966" t="s">
        <v>121</v>
      </c>
      <c r="F3" s="966"/>
    </row>
    <row r="4" spans="1:6" ht="15" customHeight="1">
      <c r="A4" s="471"/>
      <c r="B4" s="471"/>
      <c r="C4" s="444" t="s">
        <v>122</v>
      </c>
      <c r="D4" s="444" t="s">
        <v>123</v>
      </c>
      <c r="E4" s="444" t="s">
        <v>125</v>
      </c>
      <c r="F4" s="447" t="s">
        <v>126</v>
      </c>
    </row>
    <row r="5" spans="1:6" ht="15" customHeight="1">
      <c r="A5" s="471"/>
      <c r="B5" s="471"/>
      <c r="C5" s="448" t="s">
        <v>158</v>
      </c>
      <c r="D5" s="448" t="s">
        <v>158</v>
      </c>
      <c r="E5" s="448" t="s">
        <v>158</v>
      </c>
      <c r="F5" s="448" t="s">
        <v>158</v>
      </c>
    </row>
    <row r="6" spans="1:6" ht="9" customHeight="1">
      <c r="A6" s="471"/>
      <c r="B6" s="471"/>
      <c r="C6" s="495"/>
      <c r="D6" s="495"/>
      <c r="E6" s="495"/>
      <c r="F6" s="496"/>
    </row>
    <row r="7" spans="1:6" ht="15" customHeight="1">
      <c r="A7" s="558" t="s">
        <v>340</v>
      </c>
      <c r="B7" s="516"/>
      <c r="C7" s="559">
        <v>2699556</v>
      </c>
      <c r="D7" s="559">
        <v>2875413</v>
      </c>
      <c r="E7" s="560">
        <v>2967.0667370087049</v>
      </c>
      <c r="F7" s="560">
        <v>562.70533348467109</v>
      </c>
    </row>
    <row r="8" spans="1:6" ht="16.350000000000001" customHeight="1">
      <c r="A8" s="561" t="s">
        <v>459</v>
      </c>
      <c r="B8" s="562"/>
      <c r="C8" s="563"/>
      <c r="D8" s="563"/>
      <c r="E8" s="564"/>
      <c r="F8" s="564"/>
    </row>
    <row r="9" spans="1:6" ht="16.350000000000001" customHeight="1">
      <c r="A9" s="565"/>
      <c r="B9" s="562" t="s">
        <v>460</v>
      </c>
      <c r="C9" s="563">
        <v>2423933</v>
      </c>
      <c r="D9" s="563">
        <v>2462506</v>
      </c>
      <c r="E9" s="564">
        <v>2944.5607939843781</v>
      </c>
      <c r="F9" s="564">
        <v>557.66048127397653</v>
      </c>
    </row>
    <row r="10" spans="1:6" ht="16.350000000000001" customHeight="1">
      <c r="A10" s="565"/>
      <c r="B10" s="562" t="s">
        <v>448</v>
      </c>
      <c r="C10" s="563">
        <v>33708</v>
      </c>
      <c r="D10" s="563">
        <v>21333</v>
      </c>
      <c r="E10" s="564">
        <v>93633.333333333343</v>
      </c>
      <c r="F10" s="564">
        <v>24242.045454545452</v>
      </c>
    </row>
    <row r="11" spans="1:6" ht="16.350000000000001" customHeight="1">
      <c r="A11" s="565"/>
      <c r="B11" s="562" t="s">
        <v>450</v>
      </c>
      <c r="C11" s="563">
        <v>241915</v>
      </c>
      <c r="D11" s="563">
        <v>391574</v>
      </c>
      <c r="E11" s="564">
        <v>2803.5114149959441</v>
      </c>
      <c r="F11" s="564">
        <v>564.7810534817977</v>
      </c>
    </row>
    <row r="12" spans="1:6" ht="16.350000000000001" customHeight="1">
      <c r="A12" s="566" t="s">
        <v>409</v>
      </c>
      <c r="B12" s="567"/>
      <c r="C12" s="559"/>
      <c r="D12" s="559"/>
      <c r="E12" s="560"/>
      <c r="F12" s="560"/>
    </row>
    <row r="13" spans="1:6" ht="16.350000000000001" customHeight="1">
      <c r="A13" s="565"/>
      <c r="B13" s="568" t="s">
        <v>461</v>
      </c>
      <c r="C13" s="559">
        <v>1939632</v>
      </c>
      <c r="D13" s="559">
        <v>2251996</v>
      </c>
      <c r="E13" s="560">
        <v>3315.8936661253101</v>
      </c>
      <c r="F13" s="560">
        <v>675.00007493353394</v>
      </c>
    </row>
    <row r="14" spans="1:6" ht="15" customHeight="1">
      <c r="A14" s="565"/>
      <c r="B14" s="569" t="s">
        <v>462</v>
      </c>
      <c r="C14" s="563">
        <v>140233</v>
      </c>
      <c r="D14" s="563">
        <v>416918</v>
      </c>
      <c r="E14" s="564">
        <v>937.95063875326059</v>
      </c>
      <c r="F14" s="564">
        <v>1531.1542840354034</v>
      </c>
    </row>
    <row r="15" spans="1:6" ht="15" customHeight="1">
      <c r="A15" s="565"/>
      <c r="B15" s="569" t="s">
        <v>416</v>
      </c>
      <c r="C15" s="563">
        <v>810938</v>
      </c>
      <c r="D15" s="563">
        <v>791245</v>
      </c>
      <c r="E15" s="564">
        <v>5547.9099678456596</v>
      </c>
      <c r="F15" s="564">
        <v>848.54740635087444</v>
      </c>
    </row>
    <row r="16" spans="1:6" ht="15" customHeight="1">
      <c r="A16" s="565"/>
      <c r="B16" s="569" t="s">
        <v>414</v>
      </c>
      <c r="C16" s="563">
        <v>117216</v>
      </c>
      <c r="D16" s="563">
        <v>123871</v>
      </c>
      <c r="E16" s="564">
        <v>2598.4482376413212</v>
      </c>
      <c r="F16" s="564">
        <v>522.0016856300042</v>
      </c>
    </row>
    <row r="17" spans="1:6" ht="15" customHeight="1">
      <c r="A17" s="565"/>
      <c r="B17" s="569" t="s">
        <v>413</v>
      </c>
      <c r="C17" s="563">
        <v>131908</v>
      </c>
      <c r="D17" s="563">
        <v>190581</v>
      </c>
      <c r="E17" s="564">
        <v>1567.9068108879117</v>
      </c>
      <c r="F17" s="564">
        <v>1200.8884688090736</v>
      </c>
    </row>
    <row r="18" spans="1:6" ht="15" customHeight="1">
      <c r="A18" s="565"/>
      <c r="B18" s="569" t="s">
        <v>463</v>
      </c>
      <c r="C18" s="563">
        <v>115303</v>
      </c>
      <c r="D18" s="563">
        <v>116613</v>
      </c>
      <c r="E18" s="564">
        <v>9283.6553945249598</v>
      </c>
      <c r="F18" s="564">
        <v>554.82443619754497</v>
      </c>
    </row>
    <row r="19" spans="1:6" ht="15" customHeight="1">
      <c r="A19" s="565"/>
      <c r="B19" s="569" t="s">
        <v>415</v>
      </c>
      <c r="C19" s="563">
        <v>145131</v>
      </c>
      <c r="D19" s="563">
        <v>120832</v>
      </c>
      <c r="E19" s="564">
        <v>9688.3177570093449</v>
      </c>
      <c r="F19" s="564">
        <v>588.33382023566071</v>
      </c>
    </row>
    <row r="20" spans="1:6" ht="15" customHeight="1">
      <c r="A20" s="565"/>
      <c r="B20" s="569" t="s">
        <v>410</v>
      </c>
      <c r="C20" s="563">
        <v>76478</v>
      </c>
      <c r="D20" s="563">
        <v>78477</v>
      </c>
      <c r="E20" s="564">
        <v>7557.1146245059281</v>
      </c>
      <c r="F20" s="564">
        <v>240.04221087082863</v>
      </c>
    </row>
    <row r="21" spans="1:6" ht="15" customHeight="1">
      <c r="A21" s="565"/>
      <c r="B21" s="569" t="s">
        <v>464</v>
      </c>
      <c r="C21" s="563">
        <v>95516</v>
      </c>
      <c r="D21" s="563">
        <v>102300</v>
      </c>
      <c r="E21" s="564">
        <v>4870.7802141764405</v>
      </c>
      <c r="F21" s="564">
        <v>301.68981686277976</v>
      </c>
    </row>
    <row r="22" spans="1:6" ht="15" customHeight="1">
      <c r="A22" s="565"/>
      <c r="B22" s="569" t="s">
        <v>465</v>
      </c>
      <c r="C22" s="563">
        <v>32328</v>
      </c>
      <c r="D22" s="563">
        <v>35116</v>
      </c>
      <c r="E22" s="564">
        <v>4128.7356321839079</v>
      </c>
      <c r="F22" s="564">
        <v>449.39851548502691</v>
      </c>
    </row>
    <row r="23" spans="1:6" ht="15" customHeight="1">
      <c r="A23" s="565"/>
      <c r="B23" s="569" t="s">
        <v>466</v>
      </c>
      <c r="C23" s="563">
        <v>28214</v>
      </c>
      <c r="D23" s="563">
        <v>26233</v>
      </c>
      <c r="E23" s="564">
        <v>593.22960470984015</v>
      </c>
      <c r="F23" s="564">
        <v>188.22558656812799</v>
      </c>
    </row>
    <row r="24" spans="1:6" ht="15" customHeight="1">
      <c r="A24" s="565"/>
      <c r="B24" s="569" t="s">
        <v>467</v>
      </c>
      <c r="C24" s="563">
        <v>20911</v>
      </c>
      <c r="D24" s="563">
        <v>23570</v>
      </c>
      <c r="E24" s="564">
        <v>6008.9080459770121</v>
      </c>
      <c r="F24" s="564">
        <v>407.15149421316295</v>
      </c>
    </row>
    <row r="25" spans="1:6" ht="15" customHeight="1">
      <c r="A25" s="565"/>
      <c r="B25" s="569" t="s">
        <v>468</v>
      </c>
      <c r="C25" s="563">
        <v>53</v>
      </c>
      <c r="D25" s="563">
        <v>43</v>
      </c>
      <c r="E25" s="564">
        <v>883.33333333333337</v>
      </c>
      <c r="F25" s="564"/>
    </row>
    <row r="26" spans="1:6" ht="15" customHeight="1">
      <c r="A26" s="565"/>
      <c r="B26" s="569" t="s">
        <v>469</v>
      </c>
      <c r="C26" s="563">
        <v>225403</v>
      </c>
      <c r="D26" s="563">
        <v>226197</v>
      </c>
      <c r="E26" s="564">
        <v>5126.290652717762</v>
      </c>
      <c r="F26" s="564">
        <v>597.80379512659238</v>
      </c>
    </row>
    <row r="27" spans="1:6" ht="15" customHeight="1">
      <c r="A27" s="565"/>
      <c r="B27" s="568" t="s">
        <v>470</v>
      </c>
      <c r="C27" s="559">
        <v>263935</v>
      </c>
      <c r="D27" s="559">
        <v>209467</v>
      </c>
      <c r="E27" s="560">
        <v>2146.8602570359526</v>
      </c>
      <c r="F27" s="560">
        <v>304.78123590437531</v>
      </c>
    </row>
    <row r="28" spans="1:6" ht="16.350000000000001" customHeight="1">
      <c r="A28" s="565"/>
      <c r="B28" s="569" t="s">
        <v>471</v>
      </c>
      <c r="C28" s="563">
        <v>206841</v>
      </c>
      <c r="D28" s="563">
        <v>166944</v>
      </c>
      <c r="E28" s="564">
        <v>2037.6416116638754</v>
      </c>
      <c r="F28" s="564">
        <v>288.26190558414197</v>
      </c>
    </row>
    <row r="29" spans="1:6" ht="16.350000000000001" customHeight="1">
      <c r="A29" s="565"/>
      <c r="B29" s="569" t="s">
        <v>472</v>
      </c>
      <c r="C29" s="563">
        <v>43815</v>
      </c>
      <c r="D29" s="563">
        <v>29558</v>
      </c>
      <c r="E29" s="564">
        <v>2958.474004051317</v>
      </c>
      <c r="F29" s="564">
        <v>378.46350832266324</v>
      </c>
    </row>
    <row r="30" spans="1:6" ht="16.350000000000001" customHeight="1">
      <c r="A30" s="565"/>
      <c r="B30" s="569" t="s">
        <v>469</v>
      </c>
      <c r="C30" s="563">
        <v>13279</v>
      </c>
      <c r="D30" s="563">
        <v>12965</v>
      </c>
      <c r="E30" s="564">
        <v>2005.891238670695</v>
      </c>
      <c r="F30" s="564">
        <v>431.73493173493176</v>
      </c>
    </row>
    <row r="31" spans="1:6" s="570" customFormat="1" ht="16.350000000000001" customHeight="1">
      <c r="A31" s="565"/>
      <c r="B31" s="568" t="s">
        <v>474</v>
      </c>
      <c r="C31" s="559">
        <v>385108</v>
      </c>
      <c r="D31" s="559">
        <v>310208</v>
      </c>
      <c r="E31" s="560">
        <v>2315.0465885181843</v>
      </c>
      <c r="F31" s="560">
        <v>388.95603982245404</v>
      </c>
    </row>
    <row r="32" spans="1:6" ht="16.350000000000001" customHeight="1">
      <c r="A32" s="565"/>
      <c r="B32" s="569" t="s">
        <v>475</v>
      </c>
      <c r="C32" s="563">
        <v>35121</v>
      </c>
      <c r="D32" s="563">
        <v>26847</v>
      </c>
      <c r="E32" s="564">
        <v>639.49380917698466</v>
      </c>
      <c r="F32" s="564">
        <v>630.21126760563379</v>
      </c>
    </row>
    <row r="33" spans="1:6" ht="15" customHeight="1">
      <c r="A33" s="565"/>
      <c r="B33" s="569" t="s">
        <v>476</v>
      </c>
      <c r="C33" s="563">
        <v>67202</v>
      </c>
      <c r="D33" s="563">
        <v>62313</v>
      </c>
      <c r="E33" s="564">
        <v>4184.4333748443341</v>
      </c>
      <c r="F33" s="564">
        <v>393.01797540208139</v>
      </c>
    </row>
    <row r="34" spans="1:6" ht="15" customHeight="1">
      <c r="A34" s="565"/>
      <c r="B34" s="569" t="s">
        <v>477</v>
      </c>
      <c r="C34" s="563">
        <v>56966</v>
      </c>
      <c r="D34" s="563">
        <v>49446</v>
      </c>
      <c r="E34" s="564">
        <v>3475.655887736425</v>
      </c>
      <c r="F34" s="564">
        <v>342.89875173370319</v>
      </c>
    </row>
    <row r="35" spans="1:6" ht="15" customHeight="1">
      <c r="A35" s="565"/>
      <c r="B35" s="569" t="s">
        <v>419</v>
      </c>
      <c r="C35" s="563">
        <v>55611</v>
      </c>
      <c r="D35" s="563">
        <v>43563</v>
      </c>
      <c r="E35" s="564">
        <v>2487.0751341681575</v>
      </c>
      <c r="F35" s="564">
        <v>326.11917951789189</v>
      </c>
    </row>
    <row r="36" spans="1:6" ht="15" customHeight="1">
      <c r="A36" s="565"/>
      <c r="B36" s="569" t="s">
        <v>478</v>
      </c>
      <c r="C36" s="563">
        <v>10275</v>
      </c>
      <c r="D36" s="563">
        <v>12407</v>
      </c>
      <c r="E36" s="564">
        <v>3447.9865771812078</v>
      </c>
      <c r="F36" s="564">
        <v>471.56974534397563</v>
      </c>
    </row>
    <row r="37" spans="1:6" ht="15" customHeight="1">
      <c r="A37" s="565"/>
      <c r="B37" s="569" t="s">
        <v>417</v>
      </c>
      <c r="C37" s="563">
        <v>15862</v>
      </c>
      <c r="D37" s="563">
        <v>13993</v>
      </c>
      <c r="E37" s="564">
        <v>2959.3283582089553</v>
      </c>
      <c r="F37" s="564">
        <v>312.06512042818912</v>
      </c>
    </row>
    <row r="38" spans="1:6" ht="15" customHeight="1">
      <c r="A38" s="565"/>
      <c r="B38" s="569" t="s">
        <v>424</v>
      </c>
      <c r="C38" s="563">
        <v>13654</v>
      </c>
      <c r="D38" s="563">
        <v>11104</v>
      </c>
      <c r="E38" s="564">
        <v>3131.6513761467886</v>
      </c>
      <c r="F38" s="564">
        <v>339.98775260257196</v>
      </c>
    </row>
    <row r="39" spans="1:6" ht="15" customHeight="1">
      <c r="A39" s="565"/>
      <c r="B39" s="569" t="s">
        <v>420</v>
      </c>
      <c r="C39" s="563">
        <v>8889</v>
      </c>
      <c r="D39" s="563">
        <v>4930</v>
      </c>
      <c r="E39" s="564">
        <v>3734.8739495798318</v>
      </c>
      <c r="F39" s="564">
        <v>273.28159645232819</v>
      </c>
    </row>
    <row r="40" spans="1:6" ht="15" customHeight="1">
      <c r="A40" s="565"/>
      <c r="B40" s="569" t="s">
        <v>418</v>
      </c>
      <c r="C40" s="563">
        <v>9395</v>
      </c>
      <c r="D40" s="563">
        <v>6479</v>
      </c>
      <c r="E40" s="564">
        <v>3239.655172413793</v>
      </c>
      <c r="F40" s="564">
        <v>304.46428571428572</v>
      </c>
    </row>
    <row r="41" spans="1:6" ht="15" customHeight="1">
      <c r="A41" s="565"/>
      <c r="B41" s="569" t="s">
        <v>479</v>
      </c>
      <c r="C41" s="563">
        <v>7562</v>
      </c>
      <c r="D41" s="563">
        <v>6189</v>
      </c>
      <c r="E41" s="564">
        <v>3618.181818181818</v>
      </c>
      <c r="F41" s="564">
        <v>352.85062713797038</v>
      </c>
    </row>
    <row r="42" spans="1:6" ht="15" customHeight="1">
      <c r="A42" s="565"/>
      <c r="B42" s="569" t="s">
        <v>480</v>
      </c>
      <c r="C42" s="563">
        <v>5917</v>
      </c>
      <c r="D42" s="563">
        <v>5391</v>
      </c>
      <c r="E42" s="564">
        <v>2739.3518518518517</v>
      </c>
      <c r="F42" s="564">
        <v>344.91362763915549</v>
      </c>
    </row>
    <row r="43" spans="1:6" ht="15" customHeight="1">
      <c r="A43" s="565"/>
      <c r="B43" s="569" t="s">
        <v>481</v>
      </c>
      <c r="C43" s="563">
        <v>6353</v>
      </c>
      <c r="D43" s="563">
        <v>3996</v>
      </c>
      <c r="E43" s="564">
        <v>4020.8860759493668</v>
      </c>
      <c r="F43" s="564">
        <v>244.10507025045814</v>
      </c>
    </row>
    <row r="44" spans="1:6" ht="15" customHeight="1">
      <c r="A44" s="565"/>
      <c r="B44" s="569" t="s">
        <v>482</v>
      </c>
      <c r="C44" s="563">
        <v>3352</v>
      </c>
      <c r="D44" s="563">
        <v>2122</v>
      </c>
      <c r="E44" s="564">
        <v>4857.971014492754</v>
      </c>
      <c r="F44" s="564">
        <v>252.92014302741359</v>
      </c>
    </row>
    <row r="45" spans="1:6" ht="15" customHeight="1">
      <c r="A45" s="565"/>
      <c r="B45" s="569" t="s">
        <v>483</v>
      </c>
      <c r="C45" s="563">
        <v>88949</v>
      </c>
      <c r="D45" s="563">
        <v>61428</v>
      </c>
      <c r="E45" s="564">
        <v>2769.2714819427147</v>
      </c>
      <c r="F45" s="564">
        <v>522.5691195236069</v>
      </c>
    </row>
    <row r="46" spans="1:6" ht="15" customHeight="1">
      <c r="A46" s="565"/>
      <c r="B46" s="568" t="s">
        <v>484</v>
      </c>
      <c r="C46" s="559">
        <v>104707</v>
      </c>
      <c r="D46" s="559">
        <v>97557</v>
      </c>
      <c r="E46" s="560">
        <v>3365.7023465123757</v>
      </c>
      <c r="F46" s="560">
        <v>362.35560673030494</v>
      </c>
    </row>
    <row r="47" spans="1:6" ht="15" customHeight="1">
      <c r="A47" s="565"/>
      <c r="B47" s="569" t="s">
        <v>485</v>
      </c>
      <c r="C47" s="563">
        <v>96907</v>
      </c>
      <c r="D47" s="563">
        <v>87892</v>
      </c>
      <c r="E47" s="564">
        <v>3242.1211107393779</v>
      </c>
      <c r="F47" s="564">
        <v>346.16778259157149</v>
      </c>
    </row>
    <row r="48" spans="1:6" ht="15" customHeight="1">
      <c r="A48" s="565"/>
      <c r="B48" s="569" t="s">
        <v>486</v>
      </c>
      <c r="C48" s="563">
        <v>7624</v>
      </c>
      <c r="D48" s="563">
        <v>9360</v>
      </c>
      <c r="E48" s="564">
        <v>6930.909090909091</v>
      </c>
      <c r="F48" s="564">
        <v>634.14634146341461</v>
      </c>
    </row>
    <row r="49" spans="1:6" ht="15" customHeight="1">
      <c r="A49" s="565"/>
      <c r="B49" s="569" t="s">
        <v>487</v>
      </c>
      <c r="C49" s="563">
        <v>176</v>
      </c>
      <c r="D49" s="563">
        <v>305</v>
      </c>
      <c r="E49" s="564">
        <v>1466.6666666666665</v>
      </c>
      <c r="F49" s="564">
        <v>535.08771929824559</v>
      </c>
    </row>
    <row r="50" spans="1:6" ht="16.350000000000001" customHeight="1">
      <c r="A50" s="567"/>
      <c r="B50" s="568" t="s">
        <v>488</v>
      </c>
      <c r="C50" s="559">
        <v>6174</v>
      </c>
      <c r="D50" s="559">
        <v>6185</v>
      </c>
      <c r="E50" s="560">
        <v>1375.0556792873051</v>
      </c>
      <c r="F50" s="560">
        <v>314.75826972010179</v>
      </c>
    </row>
    <row r="51" spans="1:6" ht="15.6" customHeight="1">
      <c r="A51" s="567"/>
    </row>
    <row r="52" spans="1:6" ht="15.6" customHeight="1">
      <c r="A52" s="567"/>
      <c r="B52" s="492"/>
      <c r="C52" s="492"/>
      <c r="D52" s="492"/>
      <c r="E52" s="493"/>
      <c r="F52" s="493"/>
    </row>
    <row r="53" spans="1:6" ht="15.6" customHeight="1">
      <c r="A53" s="567"/>
    </row>
    <row r="54" spans="1:6" ht="16.350000000000001" customHeight="1">
      <c r="A54" s="567"/>
      <c r="B54" s="492"/>
      <c r="C54" s="492"/>
      <c r="D54" s="492"/>
      <c r="E54" s="493"/>
      <c r="F54" s="493"/>
    </row>
    <row r="55" spans="1:6">
      <c r="A55" s="492"/>
      <c r="B55" s="492"/>
      <c r="C55" s="492"/>
      <c r="D55" s="492"/>
      <c r="E55" s="493"/>
      <c r="F55" s="493"/>
    </row>
    <row r="56" spans="1:6">
      <c r="A56" s="492"/>
      <c r="B56" s="492"/>
      <c r="C56" s="492"/>
      <c r="D56" s="492"/>
      <c r="E56" s="493"/>
      <c r="F56" s="493"/>
    </row>
    <row r="57" spans="1:6">
      <c r="A57" s="492"/>
      <c r="B57" s="571"/>
      <c r="C57" s="571"/>
      <c r="D57" s="572"/>
      <c r="E57" s="572"/>
      <c r="F57" s="572"/>
    </row>
    <row r="58" spans="1:6">
      <c r="A58" s="492"/>
      <c r="B58" s="571"/>
      <c r="C58" s="571"/>
      <c r="D58" s="572"/>
      <c r="E58" s="572"/>
      <c r="F58" s="572"/>
    </row>
    <row r="59" spans="1:6">
      <c r="A59" s="492"/>
      <c r="B59" s="571"/>
      <c r="C59" s="571"/>
      <c r="D59" s="572"/>
      <c r="E59" s="572"/>
      <c r="F59" s="572"/>
    </row>
    <row r="60" spans="1:6">
      <c r="A60" s="492"/>
      <c r="B60" s="571"/>
      <c r="C60" s="571"/>
      <c r="D60" s="572"/>
      <c r="E60" s="572"/>
      <c r="F60" s="572"/>
    </row>
    <row r="61" spans="1:6">
      <c r="A61" s="571"/>
      <c r="B61" s="571"/>
      <c r="C61" s="571"/>
      <c r="D61" s="572"/>
      <c r="E61" s="572"/>
      <c r="F61" s="572"/>
    </row>
    <row r="62" spans="1:6">
      <c r="A62" s="571"/>
      <c r="B62" s="571"/>
      <c r="C62" s="571"/>
      <c r="D62" s="572"/>
      <c r="E62" s="572"/>
      <c r="F62" s="572"/>
    </row>
    <row r="63" spans="1:6">
      <c r="A63" s="571"/>
      <c r="B63" s="571"/>
      <c r="C63" s="571"/>
      <c r="D63" s="572"/>
      <c r="E63" s="572"/>
      <c r="F63" s="572"/>
    </row>
    <row r="64" spans="1:6">
      <c r="A64" s="571"/>
      <c r="B64" s="571"/>
      <c r="C64" s="571"/>
      <c r="D64" s="572"/>
      <c r="E64" s="572"/>
      <c r="F64" s="572"/>
    </row>
    <row r="65" spans="1:6">
      <c r="A65" s="571"/>
      <c r="B65" s="571"/>
      <c r="C65" s="571"/>
      <c r="D65" s="572"/>
      <c r="E65" s="572"/>
      <c r="F65" s="572"/>
    </row>
    <row r="66" spans="1:6">
      <c r="A66" s="571"/>
      <c r="B66" s="571"/>
      <c r="C66" s="571"/>
      <c r="D66" s="572"/>
      <c r="E66" s="572"/>
      <c r="F66" s="572"/>
    </row>
    <row r="67" spans="1:6">
      <c r="A67" s="571"/>
      <c r="B67" s="571"/>
      <c r="C67" s="571"/>
      <c r="D67" s="572"/>
      <c r="E67" s="572"/>
      <c r="F67" s="572"/>
    </row>
    <row r="68" spans="1:6">
      <c r="A68" s="571"/>
      <c r="B68" s="571"/>
      <c r="C68" s="571"/>
      <c r="D68" s="572"/>
      <c r="E68" s="572"/>
      <c r="F68" s="572"/>
    </row>
    <row r="69" spans="1:6">
      <c r="A69" s="571"/>
      <c r="B69" s="571"/>
      <c r="C69" s="571"/>
      <c r="D69" s="572"/>
      <c r="E69" s="572"/>
      <c r="F69" s="572"/>
    </row>
    <row r="70" spans="1:6">
      <c r="A70" s="571"/>
      <c r="B70" s="571"/>
      <c r="C70" s="571"/>
      <c r="D70" s="572"/>
      <c r="E70" s="572"/>
      <c r="F70" s="572"/>
    </row>
    <row r="71" spans="1:6">
      <c r="A71" s="571"/>
      <c r="B71" s="571"/>
      <c r="C71" s="571"/>
      <c r="D71" s="572"/>
      <c r="E71" s="572"/>
      <c r="F71" s="572"/>
    </row>
    <row r="72" spans="1:6">
      <c r="A72" s="571"/>
      <c r="B72" s="571"/>
      <c r="C72" s="571"/>
      <c r="D72" s="572"/>
      <c r="E72" s="572"/>
      <c r="F72" s="572"/>
    </row>
    <row r="73" spans="1:6">
      <c r="A73" s="571"/>
      <c r="B73" s="571"/>
      <c r="C73" s="571"/>
      <c r="D73" s="572"/>
      <c r="E73" s="572"/>
      <c r="F73" s="572"/>
    </row>
    <row r="74" spans="1:6">
      <c r="A74" s="571"/>
      <c r="B74" s="571"/>
      <c r="C74" s="571"/>
      <c r="D74" s="572"/>
      <c r="E74" s="572"/>
      <c r="F74" s="572"/>
    </row>
    <row r="75" spans="1:6">
      <c r="A75" s="571"/>
      <c r="B75" s="571"/>
      <c r="C75" s="571"/>
      <c r="D75" s="572"/>
      <c r="E75" s="572"/>
      <c r="F75" s="572"/>
    </row>
    <row r="76" spans="1:6">
      <c r="A76" s="571"/>
      <c r="B76" s="571"/>
      <c r="C76" s="571"/>
      <c r="D76" s="572"/>
      <c r="E76" s="572"/>
      <c r="F76" s="572"/>
    </row>
    <row r="77" spans="1:6">
      <c r="A77" s="571"/>
      <c r="B77" s="571"/>
      <c r="C77" s="571"/>
      <c r="D77" s="572"/>
      <c r="E77" s="572"/>
      <c r="F77" s="572"/>
    </row>
    <row r="78" spans="1:6">
      <c r="A78" s="571"/>
      <c r="B78" s="571"/>
      <c r="C78" s="571"/>
      <c r="D78" s="572"/>
      <c r="E78" s="572"/>
      <c r="F78" s="572"/>
    </row>
    <row r="79" spans="1:6">
      <c r="A79" s="571"/>
      <c r="B79" s="571"/>
      <c r="C79" s="571"/>
      <c r="D79" s="572"/>
      <c r="E79" s="572"/>
      <c r="F79" s="572"/>
    </row>
    <row r="80" spans="1:6">
      <c r="A80" s="571"/>
      <c r="B80" s="571"/>
      <c r="C80" s="571"/>
      <c r="D80" s="572"/>
      <c r="E80" s="572"/>
      <c r="F80" s="572"/>
    </row>
    <row r="81" spans="1:6">
      <c r="A81" s="571"/>
      <c r="B81" s="571"/>
      <c r="C81" s="571"/>
      <c r="D81" s="572"/>
      <c r="E81" s="572"/>
      <c r="F81" s="572"/>
    </row>
    <row r="82" spans="1:6">
      <c r="A82" s="571"/>
      <c r="B82" s="571"/>
      <c r="C82" s="571"/>
      <c r="D82" s="572"/>
      <c r="E82" s="572"/>
      <c r="F82" s="572"/>
    </row>
    <row r="83" spans="1:6">
      <c r="A83" s="571"/>
      <c r="B83" s="571"/>
      <c r="C83" s="571"/>
      <c r="D83" s="572"/>
      <c r="E83" s="572"/>
      <c r="F83" s="572"/>
    </row>
    <row r="84" spans="1:6">
      <c r="A84" s="571"/>
      <c r="B84" s="571"/>
      <c r="C84" s="571"/>
      <c r="D84" s="572"/>
      <c r="E84" s="572"/>
      <c r="F84" s="572"/>
    </row>
    <row r="85" spans="1:6">
      <c r="A85" s="571"/>
      <c r="B85" s="571"/>
      <c r="C85" s="571"/>
      <c r="D85" s="572"/>
      <c r="E85" s="572"/>
      <c r="F85" s="572"/>
    </row>
    <row r="86" spans="1:6">
      <c r="A86" s="571"/>
      <c r="B86" s="571"/>
      <c r="C86" s="571"/>
      <c r="D86" s="572"/>
      <c r="E86" s="572"/>
      <c r="F86" s="572"/>
    </row>
    <row r="87" spans="1:6">
      <c r="A87" s="571"/>
      <c r="B87" s="571"/>
      <c r="C87" s="571"/>
      <c r="D87" s="572"/>
      <c r="E87" s="572"/>
      <c r="F87" s="572"/>
    </row>
    <row r="88" spans="1:6">
      <c r="A88" s="571"/>
      <c r="B88" s="571"/>
      <c r="C88" s="571"/>
      <c r="D88" s="572"/>
      <c r="E88" s="572"/>
      <c r="F88" s="572"/>
    </row>
    <row r="89" spans="1:6">
      <c r="A89" s="571"/>
      <c r="B89" s="571"/>
      <c r="C89" s="571"/>
      <c r="D89" s="572"/>
      <c r="E89" s="572"/>
      <c r="F89" s="572"/>
    </row>
    <row r="90" spans="1:6">
      <c r="A90" s="571"/>
      <c r="B90" s="571"/>
      <c r="C90" s="571"/>
      <c r="D90" s="572"/>
      <c r="E90" s="572"/>
      <c r="F90" s="572"/>
    </row>
    <row r="91" spans="1:6">
      <c r="A91" s="571"/>
      <c r="B91" s="571"/>
      <c r="C91" s="571"/>
      <c r="D91" s="572"/>
      <c r="E91" s="572"/>
      <c r="F91" s="572"/>
    </row>
    <row r="92" spans="1:6">
      <c r="A92" s="571"/>
      <c r="B92" s="571"/>
      <c r="C92" s="571"/>
      <c r="D92" s="572"/>
      <c r="E92" s="572"/>
      <c r="F92" s="572"/>
    </row>
    <row r="93" spans="1:6">
      <c r="A93" s="571"/>
      <c r="B93" s="571"/>
      <c r="C93" s="571"/>
      <c r="D93" s="572"/>
      <c r="E93" s="572"/>
      <c r="F93" s="572"/>
    </row>
    <row r="94" spans="1:6">
      <c r="A94" s="571"/>
      <c r="B94" s="571"/>
      <c r="C94" s="571"/>
      <c r="D94" s="572"/>
      <c r="E94" s="572"/>
      <c r="F94" s="572"/>
    </row>
    <row r="95" spans="1:6">
      <c r="A95" s="571"/>
      <c r="B95" s="571"/>
      <c r="C95" s="571"/>
      <c r="D95" s="572"/>
      <c r="E95" s="572"/>
      <c r="F95" s="572"/>
    </row>
    <row r="96" spans="1:6">
      <c r="A96" s="571"/>
      <c r="B96" s="571"/>
      <c r="C96" s="571"/>
      <c r="D96" s="572"/>
      <c r="E96" s="572"/>
      <c r="F96" s="572"/>
    </row>
    <row r="97" spans="1:6">
      <c r="A97" s="571"/>
      <c r="B97" s="571"/>
      <c r="C97" s="571"/>
      <c r="D97" s="572"/>
      <c r="E97" s="572"/>
      <c r="F97" s="572"/>
    </row>
    <row r="98" spans="1:6">
      <c r="A98" s="571"/>
      <c r="B98" s="571"/>
      <c r="C98" s="571"/>
      <c r="D98" s="572"/>
      <c r="E98" s="572"/>
      <c r="F98" s="572"/>
    </row>
    <row r="99" spans="1:6">
      <c r="A99" s="571"/>
      <c r="B99" s="571"/>
      <c r="C99" s="571"/>
      <c r="D99" s="572"/>
      <c r="E99" s="572"/>
      <c r="F99" s="572"/>
    </row>
    <row r="100" spans="1:6">
      <c r="A100" s="571"/>
      <c r="B100" s="571"/>
      <c r="C100" s="571"/>
      <c r="D100" s="572"/>
      <c r="E100" s="572"/>
      <c r="F100" s="572"/>
    </row>
    <row r="101" spans="1:6">
      <c r="A101" s="571"/>
      <c r="B101" s="571"/>
      <c r="C101" s="571"/>
      <c r="D101" s="572"/>
      <c r="E101" s="572"/>
      <c r="F101" s="572"/>
    </row>
    <row r="102" spans="1:6">
      <c r="A102" s="571"/>
      <c r="B102" s="571"/>
      <c r="C102" s="571"/>
      <c r="D102" s="572"/>
      <c r="E102" s="572"/>
      <c r="F102" s="572"/>
    </row>
    <row r="103" spans="1:6">
      <c r="A103" s="571"/>
      <c r="B103" s="571"/>
      <c r="C103" s="571"/>
      <c r="D103" s="572"/>
      <c r="E103" s="572"/>
      <c r="F103" s="572"/>
    </row>
    <row r="104" spans="1:6">
      <c r="A104" s="571"/>
      <c r="B104" s="571"/>
      <c r="C104" s="571"/>
      <c r="D104" s="572"/>
      <c r="E104" s="572"/>
      <c r="F104" s="572"/>
    </row>
    <row r="105" spans="1:6">
      <c r="A105" s="571"/>
      <c r="B105" s="571"/>
      <c r="C105" s="571"/>
      <c r="D105" s="572"/>
      <c r="E105" s="572"/>
      <c r="F105" s="572"/>
    </row>
    <row r="106" spans="1:6">
      <c r="A106" s="571"/>
      <c r="B106" s="571"/>
      <c r="C106" s="571"/>
      <c r="D106" s="572"/>
      <c r="E106" s="572"/>
      <c r="F106" s="572"/>
    </row>
    <row r="107" spans="1:6">
      <c r="A107" s="571"/>
      <c r="B107" s="571"/>
      <c r="C107" s="571"/>
      <c r="D107" s="572"/>
      <c r="E107" s="572"/>
      <c r="F107" s="572"/>
    </row>
    <row r="108" spans="1:6">
      <c r="A108" s="571"/>
      <c r="B108" s="571"/>
      <c r="C108" s="571"/>
      <c r="D108" s="572"/>
      <c r="E108" s="572"/>
      <c r="F108" s="572"/>
    </row>
    <row r="109" spans="1:6">
      <c r="A109" s="571"/>
      <c r="B109" s="571"/>
      <c r="C109" s="571"/>
      <c r="D109" s="572"/>
      <c r="E109" s="572"/>
      <c r="F109" s="572"/>
    </row>
    <row r="110" spans="1:6">
      <c r="A110" s="571"/>
      <c r="B110" s="571"/>
      <c r="C110" s="571"/>
      <c r="D110" s="572"/>
      <c r="E110" s="572"/>
      <c r="F110" s="572"/>
    </row>
    <row r="111" spans="1:6">
      <c r="A111" s="571"/>
      <c r="B111" s="571"/>
      <c r="C111" s="571"/>
      <c r="D111" s="572"/>
      <c r="E111" s="572"/>
      <c r="F111" s="572"/>
    </row>
    <row r="112" spans="1:6">
      <c r="A112" s="571"/>
      <c r="B112" s="571"/>
      <c r="C112" s="571"/>
      <c r="D112" s="572"/>
      <c r="E112" s="572"/>
      <c r="F112" s="572"/>
    </row>
    <row r="113" spans="1:6">
      <c r="A113" s="571"/>
      <c r="B113" s="571"/>
      <c r="C113" s="571"/>
      <c r="D113" s="572"/>
      <c r="E113" s="572"/>
      <c r="F113" s="572"/>
    </row>
    <row r="114" spans="1:6">
      <c r="A114" s="571"/>
      <c r="B114" s="571"/>
      <c r="C114" s="571"/>
      <c r="D114" s="572"/>
      <c r="E114" s="572"/>
      <c r="F114" s="572"/>
    </row>
    <row r="115" spans="1:6">
      <c r="A115" s="571"/>
      <c r="B115" s="571"/>
      <c r="C115" s="571"/>
      <c r="D115" s="572"/>
      <c r="E115" s="572"/>
      <c r="F115" s="572"/>
    </row>
    <row r="116" spans="1:6">
      <c r="A116" s="571"/>
      <c r="B116" s="571"/>
      <c r="C116" s="571"/>
      <c r="D116" s="572"/>
      <c r="E116" s="572"/>
      <c r="F116" s="572"/>
    </row>
    <row r="117" spans="1:6">
      <c r="A117" s="571"/>
      <c r="B117" s="571"/>
      <c r="C117" s="571"/>
      <c r="D117" s="572"/>
      <c r="E117" s="572"/>
      <c r="F117" s="572"/>
    </row>
    <row r="118" spans="1:6">
      <c r="A118" s="571"/>
      <c r="B118" s="571"/>
      <c r="C118" s="571"/>
      <c r="D118" s="572"/>
      <c r="E118" s="572"/>
      <c r="F118" s="572"/>
    </row>
    <row r="119" spans="1:6">
      <c r="A119" s="571"/>
      <c r="B119" s="571"/>
      <c r="C119" s="571"/>
      <c r="D119" s="572"/>
      <c r="E119" s="572"/>
      <c r="F119" s="572"/>
    </row>
    <row r="120" spans="1:6">
      <c r="A120" s="571"/>
      <c r="B120" s="571"/>
      <c r="C120" s="571"/>
      <c r="D120" s="572"/>
      <c r="E120" s="572"/>
      <c r="F120" s="572"/>
    </row>
    <row r="121" spans="1:6">
      <c r="A121" s="571"/>
      <c r="B121" s="571"/>
      <c r="C121" s="571"/>
      <c r="D121" s="572"/>
      <c r="E121" s="572"/>
      <c r="F121" s="572"/>
    </row>
    <row r="122" spans="1:6">
      <c r="A122" s="571"/>
      <c r="B122" s="571"/>
      <c r="C122" s="571"/>
      <c r="D122" s="572"/>
      <c r="E122" s="572"/>
      <c r="F122" s="572"/>
    </row>
    <row r="123" spans="1:6">
      <c r="A123" s="571"/>
      <c r="B123" s="571"/>
      <c r="C123" s="571"/>
      <c r="D123" s="572"/>
      <c r="E123" s="572"/>
      <c r="F123" s="572"/>
    </row>
    <row r="124" spans="1:6">
      <c r="A124" s="571"/>
      <c r="B124" s="571"/>
      <c r="C124" s="571"/>
      <c r="D124" s="572"/>
      <c r="E124" s="572"/>
      <c r="F124" s="572"/>
    </row>
    <row r="125" spans="1:6">
      <c r="A125" s="571"/>
      <c r="B125" s="571"/>
      <c r="C125" s="571"/>
      <c r="D125" s="572"/>
      <c r="E125" s="572"/>
      <c r="F125" s="572"/>
    </row>
    <row r="126" spans="1:6">
      <c r="A126" s="571"/>
      <c r="B126" s="571"/>
      <c r="C126" s="571"/>
      <c r="D126" s="572"/>
      <c r="E126" s="572"/>
      <c r="F126" s="572"/>
    </row>
    <row r="127" spans="1:6">
      <c r="A127" s="571"/>
      <c r="B127" s="571"/>
      <c r="C127" s="571"/>
      <c r="D127" s="572"/>
      <c r="E127" s="572"/>
      <c r="F127" s="572"/>
    </row>
    <row r="128" spans="1:6">
      <c r="A128" s="571"/>
      <c r="B128" s="571"/>
      <c r="C128" s="571"/>
      <c r="D128" s="572"/>
      <c r="E128" s="572"/>
      <c r="F128" s="572"/>
    </row>
    <row r="129" spans="1:6">
      <c r="A129" s="571"/>
      <c r="B129" s="571"/>
      <c r="C129" s="571"/>
      <c r="D129" s="572"/>
      <c r="E129" s="572"/>
      <c r="F129" s="572"/>
    </row>
    <row r="130" spans="1:6">
      <c r="A130" s="571"/>
      <c r="B130" s="571"/>
      <c r="C130" s="571"/>
      <c r="D130" s="572"/>
      <c r="E130" s="572"/>
      <c r="F130" s="572"/>
    </row>
    <row r="131" spans="1:6">
      <c r="A131" s="571"/>
      <c r="B131" s="571"/>
      <c r="C131" s="571"/>
      <c r="D131" s="572"/>
      <c r="E131" s="572"/>
      <c r="F131" s="572"/>
    </row>
    <row r="132" spans="1:6">
      <c r="A132" s="571"/>
      <c r="B132" s="571"/>
      <c r="C132" s="571"/>
      <c r="D132" s="572"/>
      <c r="E132" s="572"/>
      <c r="F132" s="572"/>
    </row>
    <row r="133" spans="1:6">
      <c r="A133" s="571"/>
      <c r="B133" s="571"/>
      <c r="C133" s="571"/>
      <c r="D133" s="572"/>
      <c r="E133" s="572"/>
      <c r="F133" s="572"/>
    </row>
    <row r="134" spans="1:6">
      <c r="A134" s="571"/>
      <c r="B134" s="571"/>
      <c r="C134" s="571"/>
      <c r="D134" s="572"/>
      <c r="E134" s="572"/>
      <c r="F134" s="572"/>
    </row>
    <row r="135" spans="1:6">
      <c r="A135" s="571"/>
      <c r="B135" s="571"/>
      <c r="C135" s="571"/>
      <c r="D135" s="572"/>
      <c r="E135" s="572"/>
      <c r="F135" s="572"/>
    </row>
    <row r="136" spans="1:6">
      <c r="A136" s="571"/>
      <c r="B136" s="571"/>
      <c r="C136" s="571"/>
      <c r="D136" s="572"/>
      <c r="E136" s="572"/>
      <c r="F136" s="572"/>
    </row>
    <row r="137" spans="1:6">
      <c r="A137" s="571"/>
      <c r="B137" s="571"/>
      <c r="C137" s="571"/>
      <c r="D137" s="572"/>
      <c r="E137" s="572"/>
      <c r="F137" s="572"/>
    </row>
    <row r="138" spans="1:6">
      <c r="A138" s="571"/>
      <c r="B138" s="571"/>
      <c r="C138" s="571"/>
      <c r="D138" s="572"/>
      <c r="E138" s="572"/>
      <c r="F138" s="572"/>
    </row>
    <row r="139" spans="1:6">
      <c r="A139" s="571"/>
      <c r="B139" s="571"/>
      <c r="C139" s="571"/>
      <c r="D139" s="572"/>
      <c r="E139" s="572"/>
      <c r="F139" s="572"/>
    </row>
    <row r="140" spans="1:6">
      <c r="A140" s="571"/>
      <c r="B140" s="571"/>
      <c r="C140" s="571"/>
      <c r="D140" s="572"/>
      <c r="E140" s="572"/>
      <c r="F140" s="572"/>
    </row>
    <row r="141" spans="1:6">
      <c r="A141" s="571"/>
      <c r="B141" s="571"/>
      <c r="C141" s="571"/>
      <c r="D141" s="572"/>
      <c r="E141" s="572"/>
      <c r="F141" s="572"/>
    </row>
    <row r="142" spans="1:6">
      <c r="A142" s="571"/>
      <c r="B142" s="571"/>
      <c r="C142" s="571"/>
      <c r="D142" s="572"/>
      <c r="E142" s="572"/>
      <c r="F142" s="572"/>
    </row>
    <row r="143" spans="1:6">
      <c r="A143" s="571"/>
      <c r="B143" s="571"/>
      <c r="C143" s="571"/>
      <c r="D143" s="572"/>
      <c r="E143" s="572"/>
      <c r="F143" s="572"/>
    </row>
    <row r="144" spans="1:6">
      <c r="A144" s="571"/>
      <c r="B144" s="571"/>
      <c r="C144" s="571"/>
      <c r="D144" s="572"/>
      <c r="E144" s="572"/>
      <c r="F144" s="572"/>
    </row>
    <row r="145" spans="1:6">
      <c r="A145" s="571"/>
      <c r="B145" s="571"/>
      <c r="C145" s="571"/>
      <c r="D145" s="572"/>
      <c r="E145" s="572"/>
      <c r="F145" s="572"/>
    </row>
    <row r="146" spans="1:6">
      <c r="A146" s="571"/>
      <c r="B146" s="571"/>
      <c r="C146" s="571"/>
      <c r="D146" s="572"/>
      <c r="E146" s="572"/>
      <c r="F146" s="572"/>
    </row>
    <row r="147" spans="1:6">
      <c r="A147" s="571"/>
      <c r="B147" s="571"/>
      <c r="C147" s="571"/>
      <c r="D147" s="572"/>
      <c r="E147" s="572"/>
      <c r="F147" s="573"/>
    </row>
    <row r="148" spans="1:6" ht="18.75">
      <c r="A148" s="571"/>
      <c r="B148" s="555"/>
      <c r="C148" s="555"/>
      <c r="D148" s="573"/>
      <c r="E148" s="573"/>
      <c r="F148" s="573"/>
    </row>
    <row r="149" spans="1:6" ht="18.75">
      <c r="A149" s="571"/>
      <c r="B149" s="555"/>
      <c r="C149" s="555"/>
      <c r="D149" s="573"/>
      <c r="E149" s="573"/>
      <c r="F149" s="573"/>
    </row>
    <row r="150" spans="1:6">
      <c r="A150" s="571"/>
      <c r="D150" s="573"/>
      <c r="E150" s="573"/>
      <c r="F150" s="573"/>
    </row>
    <row r="151" spans="1:6">
      <c r="A151" s="571"/>
      <c r="D151" s="573"/>
      <c r="E151" s="573"/>
      <c r="F151" s="573"/>
    </row>
    <row r="152" spans="1:6" ht="18.75">
      <c r="A152" s="555"/>
      <c r="D152" s="573"/>
      <c r="E152" s="573"/>
      <c r="F152" s="573"/>
    </row>
    <row r="153" spans="1:6" ht="18.75">
      <c r="A153" s="555"/>
      <c r="D153" s="573"/>
      <c r="E153" s="573"/>
      <c r="F153" s="573"/>
    </row>
    <row r="154" spans="1:6">
      <c r="D154" s="573"/>
      <c r="E154" s="573"/>
      <c r="F154" s="573"/>
    </row>
    <row r="155" spans="1:6">
      <c r="D155" s="573"/>
      <c r="E155" s="573"/>
      <c r="F155" s="573"/>
    </row>
    <row r="156" spans="1:6">
      <c r="D156" s="573"/>
      <c r="E156" s="573"/>
      <c r="F156" s="573"/>
    </row>
    <row r="157" spans="1:6">
      <c r="D157" s="573"/>
      <c r="E157" s="573"/>
      <c r="F157" s="573"/>
    </row>
    <row r="158" spans="1:6">
      <c r="D158" s="573"/>
      <c r="E158" s="573"/>
      <c r="F158" s="573"/>
    </row>
    <row r="159" spans="1:6">
      <c r="D159" s="573"/>
      <c r="E159" s="573"/>
      <c r="F159" s="573"/>
    </row>
    <row r="160" spans="1:6">
      <c r="D160" s="573"/>
      <c r="E160" s="573"/>
      <c r="F160" s="573"/>
    </row>
    <row r="161" spans="4:6">
      <c r="D161" s="573"/>
      <c r="E161" s="573"/>
      <c r="F161" s="573"/>
    </row>
    <row r="162" spans="4:6">
      <c r="D162" s="573"/>
      <c r="E162" s="573"/>
      <c r="F162" s="573"/>
    </row>
    <row r="163" spans="4:6">
      <c r="D163" s="573"/>
      <c r="E163" s="573"/>
      <c r="F163" s="573"/>
    </row>
    <row r="164" spans="4:6">
      <c r="D164" s="573"/>
      <c r="E164" s="573"/>
      <c r="F164" s="573"/>
    </row>
    <row r="165" spans="4:6">
      <c r="D165" s="573"/>
      <c r="E165" s="573"/>
      <c r="F165" s="573"/>
    </row>
    <row r="166" spans="4:6">
      <c r="D166" s="573"/>
      <c r="E166" s="573"/>
      <c r="F166" s="573"/>
    </row>
    <row r="167" spans="4:6">
      <c r="D167" s="573"/>
      <c r="E167" s="573"/>
      <c r="F167" s="573"/>
    </row>
    <row r="168" spans="4:6">
      <c r="D168" s="573"/>
      <c r="E168" s="573"/>
      <c r="F168" s="573"/>
    </row>
    <row r="169" spans="4:6">
      <c r="D169" s="573"/>
      <c r="E169" s="573"/>
      <c r="F169" s="573"/>
    </row>
    <row r="170" spans="4:6">
      <c r="D170" s="573"/>
      <c r="E170" s="573"/>
      <c r="F170" s="573"/>
    </row>
    <row r="171" spans="4:6">
      <c r="D171" s="573"/>
      <c r="E171" s="573"/>
      <c r="F171" s="573"/>
    </row>
    <row r="172" spans="4:6">
      <c r="D172" s="573"/>
      <c r="E172" s="573"/>
      <c r="F172" s="573"/>
    </row>
    <row r="173" spans="4:6">
      <c r="D173" s="573"/>
      <c r="E173" s="573"/>
      <c r="F173" s="573"/>
    </row>
    <row r="174" spans="4:6">
      <c r="D174" s="573"/>
      <c r="E174" s="573"/>
      <c r="F174" s="573"/>
    </row>
    <row r="175" spans="4:6">
      <c r="D175" s="573"/>
      <c r="E175" s="573"/>
      <c r="F175" s="573"/>
    </row>
    <row r="176" spans="4:6">
      <c r="D176" s="573"/>
      <c r="E176" s="573"/>
      <c r="F176" s="573"/>
    </row>
    <row r="177" spans="4:6">
      <c r="D177" s="573"/>
      <c r="E177" s="573"/>
      <c r="F177" s="573"/>
    </row>
    <row r="178" spans="4:6">
      <c r="D178" s="573"/>
      <c r="E178" s="573"/>
      <c r="F178" s="573"/>
    </row>
    <row r="179" spans="4:6">
      <c r="D179" s="573"/>
      <c r="E179" s="573"/>
      <c r="F179" s="573"/>
    </row>
    <row r="180" spans="4:6">
      <c r="D180" s="573"/>
      <c r="E180" s="573"/>
      <c r="F180" s="573"/>
    </row>
    <row r="181" spans="4:6">
      <c r="D181" s="573"/>
      <c r="E181" s="573"/>
      <c r="F181" s="573"/>
    </row>
    <row r="182" spans="4:6">
      <c r="D182" s="573"/>
      <c r="E182" s="573"/>
      <c r="F182" s="573"/>
    </row>
    <row r="183" spans="4:6">
      <c r="D183" s="573"/>
      <c r="E183" s="573"/>
      <c r="F183" s="573"/>
    </row>
    <row r="184" spans="4:6">
      <c r="D184" s="573"/>
      <c r="E184" s="573"/>
      <c r="F184" s="573"/>
    </row>
    <row r="185" spans="4:6">
      <c r="D185" s="573"/>
      <c r="E185" s="573"/>
      <c r="F185" s="573"/>
    </row>
    <row r="186" spans="4:6">
      <c r="D186" s="573"/>
      <c r="E186" s="573"/>
      <c r="F186" s="573"/>
    </row>
    <row r="187" spans="4:6">
      <c r="D187" s="573"/>
      <c r="E187" s="573"/>
      <c r="F187" s="573"/>
    </row>
    <row r="188" spans="4:6">
      <c r="D188" s="573"/>
      <c r="E188" s="573"/>
      <c r="F188" s="573"/>
    </row>
    <row r="189" spans="4:6">
      <c r="D189" s="573"/>
      <c r="E189" s="573"/>
      <c r="F189" s="573"/>
    </row>
    <row r="190" spans="4:6">
      <c r="D190" s="573"/>
      <c r="E190" s="573"/>
      <c r="F190" s="573"/>
    </row>
    <row r="191" spans="4:6">
      <c r="D191" s="573"/>
      <c r="E191" s="573"/>
      <c r="F191" s="573"/>
    </row>
    <row r="192" spans="4:6">
      <c r="D192" s="573"/>
      <c r="E192" s="573"/>
      <c r="F192" s="573"/>
    </row>
    <row r="193" spans="4:6">
      <c r="D193" s="573"/>
      <c r="E193" s="573"/>
      <c r="F193" s="573"/>
    </row>
    <row r="194" spans="4:6">
      <c r="D194" s="573"/>
      <c r="E194" s="573"/>
      <c r="F194" s="573"/>
    </row>
    <row r="195" spans="4:6">
      <c r="D195" s="573"/>
      <c r="E195" s="573"/>
      <c r="F195" s="573"/>
    </row>
  </sheetData>
  <mergeCells count="1">
    <mergeCell ref="E3:F3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/>
  </sheetViews>
  <sheetFormatPr defaultColWidth="9.28515625" defaultRowHeight="12.75"/>
  <cols>
    <col min="1" max="1" width="54.28515625" style="676" customWidth="1"/>
    <col min="2" max="4" width="11.28515625" style="676" customWidth="1"/>
    <col min="5" max="5" width="10.5703125" style="676" customWidth="1"/>
    <col min="6" max="16384" width="9.28515625" style="676"/>
  </cols>
  <sheetData>
    <row r="1" spans="1:13" ht="18" customHeight="1">
      <c r="A1" s="574" t="s">
        <v>585</v>
      </c>
      <c r="B1" s="674"/>
      <c r="C1" s="674"/>
      <c r="D1" s="674"/>
      <c r="E1" s="675"/>
      <c r="F1" s="675"/>
      <c r="G1" s="675"/>
      <c r="H1" s="675"/>
    </row>
    <row r="2" spans="1:13" ht="18" customHeight="1">
      <c r="A2" s="674"/>
      <c r="B2" s="674"/>
      <c r="C2" s="674"/>
      <c r="D2" s="674"/>
      <c r="E2" s="675"/>
      <c r="F2" s="675"/>
      <c r="G2" s="675"/>
      <c r="H2" s="675"/>
    </row>
    <row r="3" spans="1:13" ht="18" customHeight="1">
      <c r="A3" s="677"/>
      <c r="B3" s="677"/>
      <c r="C3" s="677"/>
      <c r="D3" s="677"/>
    </row>
    <row r="4" spans="1:13" ht="18" customHeight="1">
      <c r="A4" s="678"/>
      <c r="B4" s="422" t="s">
        <v>125</v>
      </c>
      <c r="C4" s="422" t="s">
        <v>126</v>
      </c>
      <c r="D4" s="422" t="s">
        <v>119</v>
      </c>
      <c r="E4" s="679"/>
    </row>
    <row r="5" spans="1:13" ht="18" customHeight="1">
      <c r="A5" s="677"/>
      <c r="B5" s="680" t="s">
        <v>128</v>
      </c>
      <c r="C5" s="680" t="s">
        <v>128</v>
      </c>
      <c r="D5" s="680" t="s">
        <v>124</v>
      </c>
      <c r="E5" s="679"/>
    </row>
    <row r="6" spans="1:13" ht="18" customHeight="1">
      <c r="A6" s="677"/>
      <c r="B6" s="681">
        <v>2023</v>
      </c>
      <c r="C6" s="681">
        <v>2023</v>
      </c>
      <c r="D6" s="681" t="s">
        <v>586</v>
      </c>
      <c r="E6" s="679"/>
    </row>
    <row r="7" spans="1:13" ht="18" customHeight="1">
      <c r="A7" s="677"/>
      <c r="B7" s="677"/>
      <c r="C7" s="677"/>
      <c r="D7" s="677"/>
      <c r="G7" s="682"/>
    </row>
    <row r="8" spans="1:13" ht="18" customHeight="1">
      <c r="A8" s="677"/>
      <c r="B8" s="979" t="s">
        <v>587</v>
      </c>
      <c r="C8" s="979"/>
      <c r="D8" s="979"/>
      <c r="G8" s="683"/>
      <c r="I8" s="683"/>
      <c r="J8" s="684"/>
      <c r="K8" s="685"/>
      <c r="L8" s="683"/>
      <c r="M8" s="686"/>
    </row>
    <row r="9" spans="1:13" ht="18" customHeight="1">
      <c r="A9" s="677"/>
      <c r="B9" s="687"/>
      <c r="C9" s="687"/>
      <c r="D9" s="687"/>
      <c r="G9" s="683"/>
      <c r="I9" s="683"/>
      <c r="J9" s="684"/>
      <c r="K9" s="685"/>
      <c r="L9" s="683"/>
      <c r="M9" s="686"/>
    </row>
    <row r="10" spans="1:13" ht="18" customHeight="1">
      <c r="A10" s="688" t="s">
        <v>588</v>
      </c>
      <c r="B10" s="689">
        <v>52216.4</v>
      </c>
      <c r="C10" s="689">
        <v>52323.5</v>
      </c>
      <c r="D10" s="689">
        <v>52269.9</v>
      </c>
      <c r="E10" s="685"/>
      <c r="G10" s="683"/>
      <c r="I10" s="683"/>
      <c r="J10" s="684"/>
      <c r="K10" s="685"/>
      <c r="L10" s="683"/>
      <c r="M10" s="686"/>
    </row>
    <row r="11" spans="1:13" ht="18" customHeight="1">
      <c r="A11" s="690" t="s">
        <v>589</v>
      </c>
      <c r="B11" s="691"/>
      <c r="C11" s="691"/>
      <c r="D11" s="691"/>
      <c r="E11" s="685"/>
      <c r="G11" s="683"/>
      <c r="I11" s="683"/>
      <c r="J11" s="684"/>
      <c r="K11" s="685"/>
      <c r="L11" s="683"/>
      <c r="M11" s="686"/>
    </row>
    <row r="12" spans="1:13" ht="18" customHeight="1">
      <c r="A12" s="692" t="s">
        <v>590</v>
      </c>
      <c r="B12" s="691">
        <v>27848</v>
      </c>
      <c r="C12" s="691">
        <v>27668.9</v>
      </c>
      <c r="D12" s="691">
        <v>27758.400000000001</v>
      </c>
      <c r="E12" s="685"/>
      <c r="G12" s="683"/>
      <c r="I12" s="683"/>
      <c r="J12" s="684"/>
      <c r="K12" s="685"/>
      <c r="L12" s="683"/>
      <c r="M12" s="686"/>
    </row>
    <row r="13" spans="1:13" ht="18" customHeight="1">
      <c r="A13" s="692" t="s">
        <v>591</v>
      </c>
      <c r="B13" s="691">
        <v>24368.400000000001</v>
      </c>
      <c r="C13" s="691">
        <v>24654.6</v>
      </c>
      <c r="D13" s="691">
        <v>24511.5</v>
      </c>
      <c r="E13" s="685"/>
      <c r="G13" s="683"/>
      <c r="I13" s="683"/>
      <c r="J13" s="684"/>
      <c r="K13" s="685"/>
      <c r="L13" s="683"/>
      <c r="M13" s="686"/>
    </row>
    <row r="14" spans="1:13" ht="18" customHeight="1">
      <c r="A14" s="690" t="s">
        <v>592</v>
      </c>
      <c r="B14" s="691"/>
      <c r="C14" s="691"/>
      <c r="D14" s="691"/>
      <c r="E14" s="685"/>
      <c r="G14" s="683"/>
      <c r="I14" s="683"/>
      <c r="J14" s="684"/>
      <c r="K14" s="685"/>
      <c r="L14" s="683"/>
      <c r="M14" s="686"/>
    </row>
    <row r="15" spans="1:13" ht="18" customHeight="1">
      <c r="A15" s="692" t="s">
        <v>593</v>
      </c>
      <c r="B15" s="691">
        <v>19417</v>
      </c>
      <c r="C15" s="691">
        <v>19505.3</v>
      </c>
      <c r="D15" s="691">
        <v>19461.099999999999</v>
      </c>
      <c r="E15" s="685"/>
      <c r="G15" s="683"/>
      <c r="I15" s="683"/>
      <c r="J15" s="684"/>
      <c r="K15" s="685"/>
      <c r="L15" s="683"/>
      <c r="M15" s="686"/>
    </row>
    <row r="16" spans="1:13" ht="18" customHeight="1">
      <c r="A16" s="692" t="s">
        <v>594</v>
      </c>
      <c r="B16" s="691">
        <v>32799.4</v>
      </c>
      <c r="C16" s="691">
        <v>32818.199999999997</v>
      </c>
      <c r="D16" s="691">
        <v>32808.800000000003</v>
      </c>
      <c r="G16" s="683"/>
      <c r="I16" s="683"/>
      <c r="J16" s="684"/>
      <c r="K16" s="685"/>
      <c r="L16" s="683"/>
      <c r="M16" s="686"/>
    </row>
    <row r="17" spans="1:13" ht="18" customHeight="1">
      <c r="A17" s="693" t="s">
        <v>764</v>
      </c>
      <c r="B17" s="689">
        <v>51148.9</v>
      </c>
      <c r="C17" s="689">
        <v>51232.161209860307</v>
      </c>
      <c r="D17" s="689">
        <v>51190.542254137508</v>
      </c>
      <c r="E17" s="685"/>
      <c r="G17" s="683"/>
      <c r="I17" s="683"/>
      <c r="J17" s="684"/>
      <c r="K17" s="685"/>
      <c r="L17" s="683"/>
      <c r="M17" s="686"/>
    </row>
    <row r="18" spans="1:13" ht="18" customHeight="1">
      <c r="A18" s="692" t="s">
        <v>493</v>
      </c>
      <c r="B18" s="691">
        <v>13850.8</v>
      </c>
      <c r="C18" s="691">
        <v>13827.030048803084</v>
      </c>
      <c r="D18" s="691">
        <v>13838.909946405807</v>
      </c>
      <c r="E18" s="685"/>
      <c r="G18" s="683"/>
      <c r="I18" s="683"/>
      <c r="J18" s="684"/>
      <c r="K18" s="685"/>
      <c r="L18" s="683"/>
      <c r="M18" s="686"/>
    </row>
    <row r="19" spans="1:13" ht="18" customHeight="1">
      <c r="A19" s="692" t="s">
        <v>595</v>
      </c>
      <c r="B19" s="691">
        <v>17328.599999999999</v>
      </c>
      <c r="C19" s="691">
        <v>17086.603399321641</v>
      </c>
      <c r="D19" s="691">
        <v>17207.597824294728</v>
      </c>
      <c r="E19" s="685"/>
      <c r="G19" s="683"/>
      <c r="I19" s="683"/>
      <c r="J19" s="684"/>
      <c r="K19" s="685"/>
      <c r="L19" s="683"/>
      <c r="M19" s="686"/>
    </row>
    <row r="20" spans="1:13" ht="18" customHeight="1">
      <c r="A20" s="692" t="s">
        <v>346</v>
      </c>
      <c r="B20" s="691">
        <v>19969.5</v>
      </c>
      <c r="C20" s="691">
        <v>20318.599999999999</v>
      </c>
      <c r="D20" s="691">
        <v>20144.034483436972</v>
      </c>
      <c r="E20" s="685"/>
      <c r="G20" s="683"/>
      <c r="I20" s="683"/>
      <c r="J20" s="684"/>
      <c r="K20" s="685"/>
      <c r="L20" s="683"/>
      <c r="M20" s="686"/>
    </row>
    <row r="21" spans="1:13" ht="18" customHeight="1">
      <c r="A21" s="692"/>
      <c r="B21" s="677"/>
      <c r="C21" s="677"/>
      <c r="D21" s="694"/>
      <c r="E21" s="685"/>
      <c r="G21" s="683"/>
      <c r="I21" s="683"/>
      <c r="J21" s="684"/>
      <c r="K21" s="685"/>
      <c r="L21" s="683"/>
      <c r="M21" s="686"/>
    </row>
    <row r="22" spans="1:13" ht="18" customHeight="1">
      <c r="A22" s="692"/>
      <c r="B22" s="979" t="s">
        <v>596</v>
      </c>
      <c r="C22" s="979"/>
      <c r="D22" s="979"/>
      <c r="G22" s="683"/>
      <c r="I22" s="683"/>
      <c r="J22" s="684"/>
      <c r="K22" s="685"/>
      <c r="L22" s="683"/>
      <c r="M22" s="686"/>
    </row>
    <row r="23" spans="1:13" ht="18" customHeight="1">
      <c r="A23" s="692"/>
      <c r="B23" s="694"/>
      <c r="C23" s="694"/>
      <c r="D23" s="694"/>
      <c r="E23" s="685"/>
      <c r="G23" s="683"/>
      <c r="I23" s="683"/>
      <c r="J23" s="684"/>
      <c r="K23" s="685"/>
      <c r="L23" s="683"/>
      <c r="M23" s="686"/>
    </row>
    <row r="24" spans="1:13" ht="18" customHeight="1">
      <c r="A24" s="688" t="s">
        <v>588</v>
      </c>
      <c r="B24" s="689">
        <v>100</v>
      </c>
      <c r="C24" s="689">
        <v>100</v>
      </c>
      <c r="D24" s="689">
        <v>100</v>
      </c>
      <c r="E24" s="685"/>
      <c r="G24" s="683"/>
      <c r="I24" s="683"/>
      <c r="J24" s="684"/>
      <c r="K24" s="685"/>
      <c r="L24" s="683"/>
      <c r="M24" s="686"/>
    </row>
    <row r="25" spans="1:13" ht="18" customHeight="1">
      <c r="A25" s="695" t="s">
        <v>589</v>
      </c>
      <c r="B25" s="691"/>
      <c r="C25" s="691"/>
      <c r="D25" s="691"/>
      <c r="E25" s="685"/>
      <c r="G25" s="683"/>
      <c r="I25" s="683"/>
      <c r="J25" s="684"/>
      <c r="K25" s="685"/>
      <c r="L25" s="683"/>
      <c r="M25" s="686"/>
    </row>
    <row r="26" spans="1:13" ht="18" customHeight="1">
      <c r="A26" s="692" t="s">
        <v>590</v>
      </c>
      <c r="B26" s="691">
        <f>B12/$B$10*100</f>
        <v>53.331903386675449</v>
      </c>
      <c r="C26" s="691">
        <f>C12/$C$10*100</f>
        <v>52.880445688839629</v>
      </c>
      <c r="D26" s="691">
        <f>D12/$D$10*100</f>
        <v>53.105898423375599</v>
      </c>
      <c r="E26" s="685"/>
      <c r="G26" s="683"/>
      <c r="I26" s="683"/>
      <c r="J26" s="684"/>
      <c r="K26" s="685"/>
      <c r="L26" s="683"/>
      <c r="M26" s="686"/>
    </row>
    <row r="27" spans="1:13" ht="18" customHeight="1">
      <c r="A27" s="692" t="s">
        <v>591</v>
      </c>
      <c r="B27" s="691">
        <f t="shared" ref="B27:B30" si="0">B13/$B$10*100</f>
        <v>46.668096613324551</v>
      </c>
      <c r="C27" s="691">
        <f t="shared" ref="C27:C30" si="1">C13/$C$10*100</f>
        <v>47.119554311160371</v>
      </c>
      <c r="D27" s="691">
        <f t="shared" ref="D27:D30" si="2">D13/$D$10*100</f>
        <v>46.894101576624401</v>
      </c>
      <c r="E27" s="685"/>
      <c r="G27" s="683"/>
      <c r="I27" s="683"/>
      <c r="J27" s="684"/>
      <c r="K27" s="685"/>
      <c r="L27" s="683"/>
      <c r="M27" s="686"/>
    </row>
    <row r="28" spans="1:13" ht="18" customHeight="1">
      <c r="A28" s="695" t="s">
        <v>592</v>
      </c>
      <c r="B28" s="691"/>
      <c r="C28" s="691"/>
      <c r="D28" s="691"/>
      <c r="E28" s="685"/>
      <c r="G28" s="683"/>
      <c r="I28" s="683"/>
      <c r="J28" s="684"/>
      <c r="K28" s="685"/>
      <c r="L28" s="683"/>
      <c r="M28" s="686"/>
    </row>
    <row r="29" spans="1:13" ht="18" customHeight="1">
      <c r="A29" s="692" t="s">
        <v>593</v>
      </c>
      <c r="B29" s="691">
        <f t="shared" si="0"/>
        <v>37.185635164431098</v>
      </c>
      <c r="C29" s="691">
        <f t="shared" si="1"/>
        <v>37.278278402629795</v>
      </c>
      <c r="D29" s="691">
        <f t="shared" si="2"/>
        <v>37.231944197329625</v>
      </c>
      <c r="G29" s="683"/>
      <c r="I29" s="683"/>
      <c r="J29" s="684"/>
      <c r="K29" s="685"/>
      <c r="L29" s="683"/>
      <c r="M29" s="686"/>
    </row>
    <row r="30" spans="1:13" ht="18" customHeight="1">
      <c r="A30" s="692" t="s">
        <v>594</v>
      </c>
      <c r="B30" s="691">
        <f t="shared" si="0"/>
        <v>62.814364835568902</v>
      </c>
      <c r="C30" s="691">
        <f t="shared" si="1"/>
        <v>62.721721597370205</v>
      </c>
      <c r="D30" s="691">
        <f t="shared" si="2"/>
        <v>62.768055802670375</v>
      </c>
      <c r="E30" s="685"/>
      <c r="G30" s="683"/>
      <c r="I30" s="683"/>
      <c r="J30" s="684"/>
      <c r="K30" s="685"/>
      <c r="L30" s="683"/>
      <c r="M30" s="686"/>
    </row>
    <row r="31" spans="1:13" ht="18" customHeight="1">
      <c r="A31" s="693" t="s">
        <v>764</v>
      </c>
      <c r="B31" s="689">
        <v>100</v>
      </c>
      <c r="C31" s="689">
        <v>100</v>
      </c>
      <c r="D31" s="689">
        <v>100</v>
      </c>
      <c r="E31" s="685"/>
      <c r="G31" s="683"/>
      <c r="I31" s="683"/>
      <c r="J31" s="684"/>
      <c r="K31" s="685"/>
      <c r="L31" s="683"/>
      <c r="M31" s="686"/>
    </row>
    <row r="32" spans="1:13" ht="18" customHeight="1">
      <c r="A32" s="692" t="s">
        <v>493</v>
      </c>
      <c r="B32" s="691">
        <f>B18/B17*100</f>
        <v>27.079370230835853</v>
      </c>
      <c r="C32" s="691">
        <f t="shared" ref="C32:D32" si="3">C18/C17*100</f>
        <v>26.988964982687257</v>
      </c>
      <c r="D32" s="691">
        <f t="shared" si="3"/>
        <v>27.034114773979113</v>
      </c>
      <c r="E32" s="685"/>
      <c r="G32" s="683"/>
      <c r="I32" s="683"/>
      <c r="J32" s="684"/>
      <c r="K32" s="685"/>
      <c r="L32" s="683"/>
      <c r="M32" s="686"/>
    </row>
    <row r="33" spans="1:4" ht="18" customHeight="1">
      <c r="A33" s="692" t="s">
        <v>595</v>
      </c>
      <c r="B33" s="691">
        <f>B19/B17*100</f>
        <v>33.87873444003683</v>
      </c>
      <c r="C33" s="691">
        <v>33.299999999999997</v>
      </c>
      <c r="D33" s="691">
        <f t="shared" ref="D33" si="4">D19/D17*100</f>
        <v>33.614798879970671</v>
      </c>
    </row>
    <row r="34" spans="1:4" ht="18" customHeight="1">
      <c r="A34" s="692" t="s">
        <v>346</v>
      </c>
      <c r="B34" s="691">
        <f>B20/B17*100</f>
        <v>39.041895329127314</v>
      </c>
      <c r="C34" s="691">
        <f t="shared" ref="C34:D34" si="5">C20/C17*100</f>
        <v>39.659853342453601</v>
      </c>
      <c r="D34" s="691">
        <f t="shared" si="5"/>
        <v>39.351086346050216</v>
      </c>
    </row>
    <row r="35" spans="1:4" ht="18" customHeight="1">
      <c r="A35" s="677"/>
      <c r="B35" s="677"/>
      <c r="C35" s="677"/>
      <c r="D35" s="677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ColWidth="9.28515625" defaultRowHeight="12.75"/>
  <cols>
    <col min="1" max="1" width="54.28515625" style="699" customWidth="1"/>
    <col min="2" max="4" width="11.28515625" style="699" customWidth="1"/>
    <col min="5" max="16384" width="9.28515625" style="699"/>
  </cols>
  <sheetData>
    <row r="1" spans="1:8" ht="20.100000000000001" customHeight="1">
      <c r="A1" s="696" t="s">
        <v>597</v>
      </c>
      <c r="B1" s="697"/>
      <c r="C1" s="697"/>
      <c r="D1" s="697"/>
      <c r="E1" s="698"/>
      <c r="F1" s="698"/>
      <c r="G1" s="698"/>
      <c r="H1" s="698"/>
    </row>
    <row r="2" spans="1:8" ht="18" customHeight="1">
      <c r="A2" s="697"/>
      <c r="B2" s="697"/>
      <c r="C2" s="697"/>
      <c r="D2" s="697"/>
      <c r="E2" s="698"/>
      <c r="F2" s="698"/>
      <c r="G2" s="698"/>
      <c r="H2" s="698"/>
    </row>
    <row r="3" spans="1:8" ht="20.100000000000001" customHeight="1">
      <c r="A3" s="700"/>
      <c r="B3" s="700"/>
      <c r="C3" s="700"/>
      <c r="D3" s="701" t="s">
        <v>161</v>
      </c>
    </row>
    <row r="4" spans="1:8" ht="20.100000000000001" customHeight="1">
      <c r="A4" s="702"/>
      <c r="B4" s="980" t="s">
        <v>598</v>
      </c>
      <c r="C4" s="982" t="s">
        <v>599</v>
      </c>
      <c r="D4" s="982"/>
    </row>
    <row r="5" spans="1:8" ht="20.100000000000001" customHeight="1">
      <c r="B5" s="981"/>
      <c r="C5" s="703" t="s">
        <v>600</v>
      </c>
      <c r="D5" s="703" t="s">
        <v>594</v>
      </c>
    </row>
    <row r="6" spans="1:8" ht="20.100000000000001" customHeight="1"/>
    <row r="7" spans="1:8" ht="20.100000000000001" customHeight="1">
      <c r="A7" s="704" t="s">
        <v>765</v>
      </c>
      <c r="B7" s="705"/>
      <c r="C7" s="705"/>
      <c r="D7" s="705"/>
    </row>
    <row r="8" spans="1:8" ht="20.100000000000001" customHeight="1">
      <c r="A8" s="706" t="s">
        <v>601</v>
      </c>
      <c r="B8" s="707">
        <v>2.25</v>
      </c>
      <c r="C8" s="707">
        <v>2.66</v>
      </c>
      <c r="D8" s="707">
        <v>1.99</v>
      </c>
    </row>
    <row r="9" spans="1:8" ht="20.100000000000001" customHeight="1">
      <c r="A9" s="706" t="s">
        <v>602</v>
      </c>
      <c r="B9" s="707">
        <v>2.2999999999999998</v>
      </c>
      <c r="C9" s="707">
        <v>2.75</v>
      </c>
      <c r="D9" s="707">
        <v>2.0099999999999998</v>
      </c>
    </row>
    <row r="10" spans="1:8" ht="20.100000000000001" customHeight="1">
      <c r="A10" s="706" t="s">
        <v>603</v>
      </c>
      <c r="B10" s="707">
        <v>2.27</v>
      </c>
      <c r="C10" s="707">
        <v>2.71</v>
      </c>
      <c r="D10" s="707">
        <v>2</v>
      </c>
    </row>
    <row r="11" spans="1:8" ht="20.100000000000001" customHeight="1">
      <c r="A11" s="700"/>
      <c r="B11" s="708"/>
      <c r="C11" s="708"/>
      <c r="D11" s="708"/>
    </row>
    <row r="12" spans="1:8" ht="20.100000000000001" customHeight="1">
      <c r="A12" s="704" t="s">
        <v>604</v>
      </c>
      <c r="B12" s="700"/>
      <c r="C12" s="708"/>
      <c r="D12" s="708"/>
    </row>
    <row r="13" spans="1:8" ht="20.100000000000001" customHeight="1">
      <c r="A13" s="706" t="s">
        <v>601</v>
      </c>
      <c r="B13" s="708">
        <v>7.61</v>
      </c>
      <c r="C13" s="707">
        <v>9.4600000000000009</v>
      </c>
      <c r="D13" s="707">
        <v>6.65</v>
      </c>
    </row>
    <row r="14" spans="1:8" ht="20.100000000000001" customHeight="1">
      <c r="A14" s="706" t="s">
        <v>602</v>
      </c>
      <c r="B14" s="707">
        <v>7.41</v>
      </c>
      <c r="C14" s="707">
        <v>9.6</v>
      </c>
      <c r="D14" s="707">
        <v>6.29</v>
      </c>
    </row>
    <row r="15" spans="1:8" ht="20.100000000000001" customHeight="1">
      <c r="A15" s="706" t="s">
        <v>603</v>
      </c>
      <c r="B15" s="707">
        <v>7.51</v>
      </c>
      <c r="C15" s="707">
        <v>9.5299999999999994</v>
      </c>
      <c r="D15" s="707">
        <v>6.47</v>
      </c>
    </row>
    <row r="16" spans="1:8" ht="20.100000000000001" customHeight="1">
      <c r="A16" s="706"/>
      <c r="B16" s="708"/>
      <c r="C16" s="708"/>
      <c r="D16" s="708"/>
    </row>
    <row r="17" spans="1:4" ht="20.100000000000001" customHeight="1">
      <c r="A17" s="704" t="s">
        <v>766</v>
      </c>
      <c r="B17" s="708"/>
      <c r="C17" s="709"/>
      <c r="D17" s="709"/>
    </row>
    <row r="18" spans="1:4" ht="20.100000000000001" customHeight="1">
      <c r="A18" s="706" t="s">
        <v>601</v>
      </c>
      <c r="B18" s="707">
        <v>1.94</v>
      </c>
      <c r="C18" s="707">
        <v>1.31</v>
      </c>
      <c r="D18" s="707">
        <v>2.34</v>
      </c>
    </row>
    <row r="19" spans="1:4" ht="20.100000000000001" customHeight="1">
      <c r="A19" s="706" t="s">
        <v>602</v>
      </c>
      <c r="B19" s="707">
        <v>2.06</v>
      </c>
      <c r="C19" s="707">
        <v>1.66</v>
      </c>
      <c r="D19" s="707">
        <v>2.31</v>
      </c>
    </row>
    <row r="20" spans="1:4" ht="20.100000000000001" customHeight="1">
      <c r="A20" s="706" t="s">
        <v>603</v>
      </c>
      <c r="B20" s="707">
        <v>2</v>
      </c>
      <c r="C20" s="707">
        <v>1.49</v>
      </c>
      <c r="D20" s="707">
        <v>2.3199999999999998</v>
      </c>
    </row>
    <row r="21" spans="1:4" ht="20.100000000000001" customHeight="1">
      <c r="A21" s="700"/>
      <c r="B21" s="700"/>
      <c r="C21" s="700"/>
      <c r="D21" s="700"/>
    </row>
  </sheetData>
  <mergeCells count="2">
    <mergeCell ref="B4:B5"/>
    <mergeCell ref="C4:D4"/>
  </mergeCells>
  <pageMargins left="0.86614173228346503" right="0.28999999999999998" top="0.74803149606299202" bottom="0.511811023622047" header="0.43307086614173201" footer="0.23622047244094499"/>
  <pageSetup paperSize="9" firstPageNumber="93" orientation="portrait" r:id="rId1"/>
  <headerFooter alignWithMargins="0">
    <oddHeader>&amp;C&amp;"Times New Roman,Regular"&amp;12&amp;P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ColWidth="9.28515625" defaultRowHeight="12.75"/>
  <cols>
    <col min="1" max="1" width="45.85546875" style="699" customWidth="1"/>
    <col min="2" max="4" width="11.28515625" style="676" customWidth="1"/>
    <col min="5" max="16384" width="9.28515625" style="699"/>
  </cols>
  <sheetData>
    <row r="1" spans="1:5" ht="20.100000000000001" customHeight="1">
      <c r="A1" s="696" t="s">
        <v>606</v>
      </c>
      <c r="B1" s="674"/>
      <c r="C1" s="674"/>
      <c r="D1" s="674"/>
      <c r="E1" s="698"/>
    </row>
    <row r="2" spans="1:5" ht="18" customHeight="1">
      <c r="A2" s="697"/>
      <c r="B2" s="674"/>
      <c r="C2" s="674"/>
      <c r="D2" s="674"/>
      <c r="E2" s="698"/>
    </row>
    <row r="3" spans="1:5" ht="20.100000000000001" customHeight="1">
      <c r="A3" s="700"/>
      <c r="B3" s="677"/>
      <c r="C3" s="677"/>
      <c r="D3" s="710" t="s">
        <v>161</v>
      </c>
    </row>
    <row r="4" spans="1:5" ht="20.100000000000001" customHeight="1">
      <c r="A4" s="702"/>
      <c r="B4" s="422" t="s">
        <v>125</v>
      </c>
      <c r="C4" s="422" t="s">
        <v>126</v>
      </c>
      <c r="D4" s="422" t="s">
        <v>119</v>
      </c>
    </row>
    <row r="5" spans="1:5" ht="20.100000000000001" customHeight="1">
      <c r="B5" s="680" t="s">
        <v>128</v>
      </c>
      <c r="C5" s="680" t="s">
        <v>128</v>
      </c>
      <c r="D5" s="680" t="s">
        <v>124</v>
      </c>
    </row>
    <row r="6" spans="1:5" ht="20.100000000000001" customHeight="1">
      <c r="B6" s="681">
        <v>2023</v>
      </c>
      <c r="C6" s="681">
        <v>2023</v>
      </c>
      <c r="D6" s="681" t="s">
        <v>586</v>
      </c>
    </row>
    <row r="7" spans="1:5" ht="20.100000000000001" customHeight="1">
      <c r="B7" s="711"/>
      <c r="C7" s="711"/>
      <c r="D7" s="711"/>
    </row>
    <row r="8" spans="1:5" ht="21.95" customHeight="1">
      <c r="A8" s="712" t="s">
        <v>146</v>
      </c>
      <c r="B8" s="689">
        <v>64.599999999999994</v>
      </c>
      <c r="C8" s="689">
        <v>65.099999999999994</v>
      </c>
      <c r="D8" s="689">
        <v>64.8</v>
      </c>
    </row>
    <row r="9" spans="1:5" ht="21.95" customHeight="1">
      <c r="A9" s="690" t="s">
        <v>589</v>
      </c>
      <c r="B9" s="691"/>
      <c r="C9" s="691"/>
      <c r="D9" s="691"/>
    </row>
    <row r="10" spans="1:5" ht="21.95" customHeight="1">
      <c r="A10" s="692" t="s">
        <v>590</v>
      </c>
      <c r="B10" s="691">
        <v>68</v>
      </c>
      <c r="C10" s="691">
        <v>68.099999999999994</v>
      </c>
      <c r="D10" s="691">
        <v>68</v>
      </c>
    </row>
    <row r="11" spans="1:5" ht="21.95" customHeight="1">
      <c r="A11" s="692" t="s">
        <v>591</v>
      </c>
      <c r="B11" s="691">
        <v>60.8</v>
      </c>
      <c r="C11" s="691">
        <v>61.6</v>
      </c>
      <c r="D11" s="691">
        <v>61.2</v>
      </c>
    </row>
    <row r="12" spans="1:5" ht="21.95" customHeight="1">
      <c r="A12" s="690" t="s">
        <v>592</v>
      </c>
      <c r="B12" s="691"/>
      <c r="C12" s="691"/>
      <c r="D12" s="691"/>
    </row>
    <row r="13" spans="1:5" ht="21.95" customHeight="1">
      <c r="A13" s="692" t="s">
        <v>593</v>
      </c>
      <c r="B13" s="691">
        <v>49</v>
      </c>
      <c r="C13" s="691">
        <v>49.7</v>
      </c>
      <c r="D13" s="691">
        <v>49.4</v>
      </c>
    </row>
    <row r="14" spans="1:5" ht="21.95" customHeight="1">
      <c r="A14" s="713" t="s">
        <v>594</v>
      </c>
      <c r="B14" s="714">
        <v>73.8</v>
      </c>
      <c r="C14" s="714">
        <v>74.099999999999994</v>
      </c>
      <c r="D14" s="714">
        <v>73.900000000000006</v>
      </c>
    </row>
    <row r="15" spans="1:5" ht="6.75" customHeight="1">
      <c r="A15" s="715"/>
      <c r="B15" s="716"/>
      <c r="C15" s="716"/>
      <c r="D15" s="716"/>
    </row>
    <row r="16" spans="1:5" ht="21.95" customHeight="1">
      <c r="A16" s="699" t="s">
        <v>605</v>
      </c>
      <c r="B16" s="691"/>
      <c r="C16" s="691"/>
      <c r="D16" s="691"/>
    </row>
    <row r="17" spans="2:4" ht="21.95" customHeight="1">
      <c r="B17" s="691"/>
      <c r="C17" s="691"/>
      <c r="D17" s="691"/>
    </row>
    <row r="18" spans="2:4" ht="21.95" customHeight="1">
      <c r="B18" s="689"/>
      <c r="C18" s="689"/>
      <c r="D18" s="689"/>
    </row>
    <row r="19" spans="2:4" ht="21.95" customHeight="1">
      <c r="B19" s="691"/>
      <c r="C19" s="691"/>
      <c r="D19" s="691"/>
    </row>
    <row r="20" spans="2:4" ht="21.95" customHeight="1">
      <c r="B20" s="691"/>
      <c r="C20" s="691"/>
      <c r="D20" s="691"/>
    </row>
    <row r="21" spans="2:4">
      <c r="B21" s="691"/>
      <c r="C21" s="691"/>
      <c r="D21" s="691"/>
    </row>
    <row r="22" spans="2:4" ht="15">
      <c r="B22" s="677"/>
      <c r="C22" s="677"/>
      <c r="D22" s="694"/>
    </row>
    <row r="23" spans="2:4">
      <c r="B23" s="979"/>
      <c r="C23" s="979"/>
      <c r="D23" s="979"/>
    </row>
    <row r="24" spans="2:4">
      <c r="B24" s="694"/>
      <c r="C24" s="694"/>
      <c r="D24" s="694"/>
    </row>
    <row r="25" spans="2:4">
      <c r="B25" s="689"/>
      <c r="C25" s="689"/>
      <c r="D25" s="689"/>
    </row>
    <row r="26" spans="2:4">
      <c r="B26" s="691"/>
      <c r="C26" s="691"/>
      <c r="D26" s="691"/>
    </row>
    <row r="27" spans="2:4">
      <c r="B27" s="691"/>
      <c r="C27" s="691"/>
      <c r="D27" s="691"/>
    </row>
    <row r="28" spans="2:4">
      <c r="B28" s="691"/>
      <c r="C28" s="691"/>
      <c r="D28" s="691"/>
    </row>
    <row r="29" spans="2:4">
      <c r="B29" s="691"/>
      <c r="C29" s="691"/>
      <c r="D29" s="691"/>
    </row>
    <row r="30" spans="2:4">
      <c r="B30" s="691"/>
      <c r="C30" s="691"/>
      <c r="D30" s="691"/>
    </row>
    <row r="31" spans="2:4">
      <c r="B31" s="691"/>
      <c r="C31" s="691"/>
      <c r="D31" s="691"/>
    </row>
    <row r="32" spans="2:4">
      <c r="B32" s="689"/>
      <c r="C32" s="689"/>
      <c r="D32" s="689"/>
    </row>
    <row r="33" spans="2:4">
      <c r="B33" s="691"/>
      <c r="C33" s="691"/>
      <c r="D33" s="691"/>
    </row>
    <row r="34" spans="2:4">
      <c r="B34" s="691"/>
      <c r="C34" s="691"/>
      <c r="D34" s="691"/>
    </row>
    <row r="35" spans="2:4">
      <c r="B35" s="691"/>
      <c r="C35" s="691"/>
      <c r="D35" s="691"/>
    </row>
    <row r="36" spans="2:4" ht="15">
      <c r="B36" s="677"/>
      <c r="C36" s="677"/>
      <c r="D36" s="677"/>
    </row>
  </sheetData>
  <mergeCells count="1">
    <mergeCell ref="B23:D23"/>
  </mergeCells>
  <pageMargins left="0.86614173228346503" right="0.28999999999999998" top="0.74803149606299202" bottom="0.511811023622047" header="0.43307086614173201" footer="0.23622047244094499"/>
  <pageSetup paperSize="9" orientation="portrait" r:id="rId1"/>
  <headerFooter alignWithMargins="0">
    <oddHeader>&amp;C&amp;"Times New Roman,Regular"&amp;12&amp;P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1" sqref="J11"/>
    </sheetView>
  </sheetViews>
  <sheetFormatPr defaultColWidth="10.7109375" defaultRowHeight="15"/>
  <cols>
    <col min="1" max="1" width="2.28515625" style="720" customWidth="1"/>
    <col min="2" max="2" width="36" style="720" customWidth="1"/>
    <col min="3" max="3" width="16.28515625" style="720" customWidth="1"/>
    <col min="4" max="6" width="10.28515625" style="720" customWidth="1"/>
    <col min="7" max="7" width="10.5703125" style="720" hidden="1" customWidth="1"/>
    <col min="8" max="8" width="9.7109375" style="720" hidden="1" customWidth="1"/>
    <col min="9" max="16384" width="10.7109375" style="720"/>
  </cols>
  <sheetData>
    <row r="1" spans="1:8" s="718" customFormat="1" ht="21.75" customHeight="1">
      <c r="A1" s="717" t="s">
        <v>635</v>
      </c>
      <c r="B1" s="717"/>
      <c r="C1" s="717"/>
      <c r="D1" s="717"/>
      <c r="E1" s="717"/>
      <c r="F1" s="717"/>
      <c r="G1" s="717"/>
      <c r="H1" s="717"/>
    </row>
    <row r="2" spans="1:8" s="718" customFormat="1" ht="21.75" customHeight="1">
      <c r="A2" s="717"/>
      <c r="B2" s="717"/>
      <c r="C2" s="717"/>
      <c r="D2" s="717"/>
      <c r="E2" s="717"/>
      <c r="F2" s="717"/>
      <c r="G2" s="717"/>
      <c r="H2" s="717"/>
    </row>
    <row r="3" spans="1:8">
      <c r="A3" s="719"/>
      <c r="B3" s="590"/>
      <c r="C3" s="590"/>
      <c r="D3" s="590"/>
      <c r="E3" s="590"/>
      <c r="F3" s="590"/>
      <c r="G3" s="590"/>
      <c r="H3" s="590"/>
    </row>
    <row r="4" spans="1:8" ht="19.5" customHeight="1">
      <c r="A4" s="721"/>
      <c r="B4" s="722"/>
      <c r="C4" s="723" t="s">
        <v>217</v>
      </c>
      <c r="D4" s="723" t="s">
        <v>125</v>
      </c>
      <c r="E4" s="723" t="s">
        <v>126</v>
      </c>
      <c r="F4" s="723" t="s">
        <v>127</v>
      </c>
      <c r="G4" s="723" t="s">
        <v>608</v>
      </c>
      <c r="H4" s="723" t="s">
        <v>609</v>
      </c>
    </row>
    <row r="5" spans="1:8" ht="19.5" customHeight="1">
      <c r="B5" s="590"/>
      <c r="C5" s="724" t="s">
        <v>219</v>
      </c>
      <c r="D5" s="724" t="s">
        <v>158</v>
      </c>
      <c r="E5" s="724" t="s">
        <v>158</v>
      </c>
      <c r="F5" s="724" t="s">
        <v>158</v>
      </c>
      <c r="G5" s="724" t="s">
        <v>610</v>
      </c>
      <c r="H5" s="724" t="s">
        <v>610</v>
      </c>
    </row>
    <row r="6" spans="1:8" ht="19.5" customHeight="1">
      <c r="B6" s="590"/>
      <c r="C6" s="725"/>
      <c r="D6" s="725"/>
      <c r="E6" s="725"/>
      <c r="F6" s="725"/>
      <c r="G6" s="725"/>
      <c r="H6" s="725"/>
    </row>
    <row r="7" spans="1:8" ht="20.100000000000001" customHeight="1">
      <c r="A7" s="726" t="s">
        <v>611</v>
      </c>
      <c r="C7" s="590"/>
      <c r="D7" s="727"/>
      <c r="E7" s="727"/>
      <c r="F7" s="727"/>
      <c r="G7" s="725"/>
      <c r="H7" s="725"/>
    </row>
    <row r="8" spans="1:8" ht="20.100000000000001" customHeight="1">
      <c r="B8" s="590" t="s">
        <v>612</v>
      </c>
      <c r="C8" s="728" t="s">
        <v>613</v>
      </c>
      <c r="D8" s="729">
        <v>2346</v>
      </c>
      <c r="E8" s="729">
        <v>2624</v>
      </c>
      <c r="F8" s="729">
        <v>4970</v>
      </c>
      <c r="G8" s="730">
        <v>6.7</v>
      </c>
      <c r="H8" s="730">
        <v>100.7</v>
      </c>
    </row>
    <row r="9" spans="1:8" ht="20.100000000000001" customHeight="1">
      <c r="B9" s="590" t="s">
        <v>614</v>
      </c>
      <c r="C9" s="728" t="s">
        <v>224</v>
      </c>
      <c r="D9" s="729">
        <v>1722</v>
      </c>
      <c r="E9" s="729">
        <v>1881</v>
      </c>
      <c r="F9" s="729">
        <v>3603</v>
      </c>
      <c r="G9" s="730">
        <v>27.7</v>
      </c>
      <c r="H9" s="730">
        <v>401.5</v>
      </c>
    </row>
    <row r="10" spans="1:8" ht="20.100000000000001" customHeight="1">
      <c r="B10" s="590" t="s">
        <v>615</v>
      </c>
      <c r="C10" s="728" t="s">
        <v>224</v>
      </c>
      <c r="D10" s="729">
        <v>624</v>
      </c>
      <c r="E10" s="729">
        <v>743</v>
      </c>
      <c r="F10" s="729">
        <v>1367</v>
      </c>
      <c r="G10" s="730">
        <v>0.5</v>
      </c>
      <c r="H10" s="730">
        <v>7.4</v>
      </c>
    </row>
    <row r="11" spans="1:8" ht="20.100000000000001" customHeight="1">
      <c r="A11" s="726"/>
      <c r="B11" s="720" t="s">
        <v>616</v>
      </c>
      <c r="C11" s="728" t="s">
        <v>617</v>
      </c>
      <c r="D11" s="731">
        <v>1436</v>
      </c>
      <c r="E11" s="731">
        <v>1429</v>
      </c>
      <c r="F11" s="729">
        <v>2865</v>
      </c>
      <c r="G11" s="732"/>
      <c r="H11" s="732"/>
    </row>
    <row r="12" spans="1:8" ht="20.100000000000001" customHeight="1">
      <c r="B12" s="590" t="s">
        <v>618</v>
      </c>
      <c r="C12" s="728" t="s">
        <v>224</v>
      </c>
      <c r="D12" s="731">
        <v>917</v>
      </c>
      <c r="E12" s="731">
        <v>1092</v>
      </c>
      <c r="F12" s="729">
        <v>2009</v>
      </c>
      <c r="G12" s="732">
        <v>4243</v>
      </c>
      <c r="H12" s="732">
        <f t="shared" ref="H12:H17" si="0">D12+E12+G12</f>
        <v>6252</v>
      </c>
    </row>
    <row r="13" spans="1:8" ht="20.100000000000001" customHeight="1">
      <c r="B13" s="733" t="s">
        <v>619</v>
      </c>
      <c r="C13" s="728" t="s">
        <v>224</v>
      </c>
      <c r="D13" s="731">
        <v>661</v>
      </c>
      <c r="E13" s="731">
        <v>801</v>
      </c>
      <c r="F13" s="729">
        <v>1462</v>
      </c>
      <c r="G13" s="732">
        <v>2217</v>
      </c>
      <c r="H13" s="732">
        <f t="shared" si="0"/>
        <v>3679</v>
      </c>
    </row>
    <row r="14" spans="1:8" ht="20.100000000000001" customHeight="1">
      <c r="A14" s="720" t="s">
        <v>620</v>
      </c>
      <c r="B14" s="733"/>
      <c r="C14" s="728"/>
      <c r="D14" s="731"/>
      <c r="E14" s="731"/>
      <c r="F14" s="729"/>
      <c r="G14" s="732">
        <f>G12-G13</f>
        <v>2026</v>
      </c>
      <c r="H14" s="732">
        <f t="shared" si="0"/>
        <v>2026</v>
      </c>
    </row>
    <row r="15" spans="1:8" ht="20.100000000000001" customHeight="1">
      <c r="B15" s="590" t="s">
        <v>621</v>
      </c>
      <c r="C15" s="728" t="s">
        <v>617</v>
      </c>
      <c r="D15" s="731">
        <v>0</v>
      </c>
      <c r="E15" s="731">
        <v>29</v>
      </c>
      <c r="F15" s="729">
        <v>29</v>
      </c>
      <c r="G15" s="732">
        <v>1909</v>
      </c>
      <c r="H15" s="732">
        <f t="shared" si="0"/>
        <v>1938</v>
      </c>
    </row>
    <row r="16" spans="1:8" ht="20.100000000000001" customHeight="1">
      <c r="B16" s="590" t="s">
        <v>618</v>
      </c>
      <c r="C16" s="728" t="s">
        <v>224</v>
      </c>
      <c r="D16" s="731">
        <v>8</v>
      </c>
      <c r="E16" s="731">
        <v>35</v>
      </c>
      <c r="F16" s="729">
        <v>43</v>
      </c>
      <c r="G16" s="732">
        <v>1205</v>
      </c>
      <c r="H16" s="732">
        <f t="shared" si="0"/>
        <v>1248</v>
      </c>
    </row>
    <row r="17" spans="1:8" ht="20.100000000000001" customHeight="1">
      <c r="B17" s="590" t="s">
        <v>622</v>
      </c>
      <c r="C17" s="728" t="s">
        <v>623</v>
      </c>
      <c r="D17" s="734">
        <v>8754.57</v>
      </c>
      <c r="E17" s="734">
        <v>19786.25</v>
      </c>
      <c r="F17" s="735">
        <v>28540.82</v>
      </c>
      <c r="G17" s="732">
        <v>2087</v>
      </c>
      <c r="H17" s="732">
        <f t="shared" si="0"/>
        <v>30627.82</v>
      </c>
    </row>
    <row r="18" spans="1:8" ht="20.100000000000001" customHeight="1">
      <c r="A18" s="726"/>
      <c r="B18" s="720" t="s">
        <v>624</v>
      </c>
      <c r="C18" s="728" t="s">
        <v>224</v>
      </c>
      <c r="D18" s="734">
        <v>285.5</v>
      </c>
      <c r="E18" s="734">
        <v>13196.280000000002</v>
      </c>
      <c r="F18" s="735">
        <v>13481.780000000002</v>
      </c>
      <c r="G18" s="732"/>
      <c r="H18" s="732"/>
    </row>
    <row r="19" spans="1:8" ht="20.100000000000001" customHeight="1">
      <c r="B19" s="590" t="s">
        <v>625</v>
      </c>
      <c r="C19" s="728" t="s">
        <v>626</v>
      </c>
      <c r="D19" s="731">
        <v>15</v>
      </c>
      <c r="E19" s="731">
        <v>134</v>
      </c>
      <c r="F19" s="729">
        <v>149</v>
      </c>
      <c r="G19" s="732">
        <v>149</v>
      </c>
      <c r="H19" s="732">
        <f t="shared" ref="H19:H25" si="1">D19+E19+G19</f>
        <v>298</v>
      </c>
    </row>
    <row r="20" spans="1:8" ht="20.100000000000001" customHeight="1">
      <c r="B20" s="590" t="s">
        <v>627</v>
      </c>
      <c r="C20" s="728" t="s">
        <v>224</v>
      </c>
      <c r="D20" s="731">
        <v>143</v>
      </c>
      <c r="E20" s="731">
        <v>10426</v>
      </c>
      <c r="F20" s="729">
        <v>10569</v>
      </c>
      <c r="G20" s="732">
        <v>82</v>
      </c>
      <c r="H20" s="732">
        <f t="shared" si="1"/>
        <v>10651</v>
      </c>
    </row>
    <row r="21" spans="1:8" ht="20.100000000000001" customHeight="1">
      <c r="B21" s="590" t="s">
        <v>628</v>
      </c>
      <c r="C21" s="728" t="s">
        <v>377</v>
      </c>
      <c r="D21" s="734">
        <v>70.513059999999996</v>
      </c>
      <c r="E21" s="734">
        <v>547.05105500000002</v>
      </c>
      <c r="F21" s="735">
        <v>617.56411500000002</v>
      </c>
      <c r="G21" s="736">
        <v>132735.20000000001</v>
      </c>
      <c r="H21" s="736">
        <f t="shared" si="1"/>
        <v>133352.764115</v>
      </c>
    </row>
    <row r="22" spans="1:8" ht="20.100000000000001" customHeight="1">
      <c r="A22" s="720" t="s">
        <v>629</v>
      </c>
      <c r="B22" s="590"/>
      <c r="C22" s="728"/>
      <c r="D22" s="731"/>
      <c r="E22" s="731"/>
      <c r="F22" s="729"/>
      <c r="G22" s="736">
        <v>27672.98</v>
      </c>
      <c r="H22" s="736">
        <f t="shared" si="1"/>
        <v>27672.98</v>
      </c>
    </row>
    <row r="23" spans="1:8" ht="20.100000000000001" customHeight="1">
      <c r="B23" s="590" t="s">
        <v>630</v>
      </c>
      <c r="C23" s="728" t="s">
        <v>613</v>
      </c>
      <c r="D23" s="731">
        <v>5387</v>
      </c>
      <c r="E23" s="731">
        <v>4612</v>
      </c>
      <c r="F23" s="729">
        <v>9999</v>
      </c>
      <c r="G23" s="732">
        <v>1497</v>
      </c>
      <c r="H23" s="732">
        <f t="shared" si="1"/>
        <v>11496</v>
      </c>
    </row>
    <row r="24" spans="1:8" ht="20.100000000000001" customHeight="1">
      <c r="B24" s="590" t="s">
        <v>631</v>
      </c>
      <c r="C24" s="728" t="s">
        <v>224</v>
      </c>
      <c r="D24" s="731">
        <v>4741</v>
      </c>
      <c r="E24" s="731">
        <v>4053</v>
      </c>
      <c r="F24" s="729">
        <v>8794</v>
      </c>
      <c r="G24" s="732">
        <v>44782</v>
      </c>
      <c r="H24" s="732">
        <f t="shared" si="1"/>
        <v>53576</v>
      </c>
    </row>
    <row r="25" spans="1:8" ht="20.100000000000001" customHeight="1">
      <c r="B25" s="590" t="s">
        <v>632</v>
      </c>
      <c r="C25" s="728" t="s">
        <v>377</v>
      </c>
      <c r="D25" s="734">
        <v>71.46378</v>
      </c>
      <c r="E25" s="734">
        <v>76.421570000000003</v>
      </c>
      <c r="F25" s="735">
        <v>147.88535000000002</v>
      </c>
      <c r="G25" s="736">
        <v>7997.08</v>
      </c>
      <c r="H25" s="736">
        <f t="shared" si="1"/>
        <v>8144.9653500000004</v>
      </c>
    </row>
    <row r="26" spans="1:8" ht="20.100000000000001" customHeight="1">
      <c r="A26" s="590" t="s">
        <v>633</v>
      </c>
      <c r="C26" s="728"/>
      <c r="D26" s="731"/>
      <c r="E26" s="731"/>
      <c r="F26" s="729"/>
      <c r="G26" s="732"/>
      <c r="H26" s="732"/>
    </row>
    <row r="27" spans="1:8" ht="20.100000000000001" customHeight="1">
      <c r="B27" s="590" t="s">
        <v>634</v>
      </c>
      <c r="C27" s="728" t="s">
        <v>613</v>
      </c>
      <c r="D27" s="731">
        <v>405</v>
      </c>
      <c r="E27" s="731">
        <v>479</v>
      </c>
      <c r="F27" s="729">
        <v>884</v>
      </c>
      <c r="G27" s="732">
        <v>3297</v>
      </c>
      <c r="H27" s="732">
        <f>D27+E27+G27</f>
        <v>4181</v>
      </c>
    </row>
    <row r="28" spans="1:8" ht="20.100000000000001" customHeight="1">
      <c r="B28" s="590" t="s">
        <v>616</v>
      </c>
      <c r="C28" s="728" t="s">
        <v>617</v>
      </c>
      <c r="D28" s="731">
        <v>16</v>
      </c>
      <c r="E28" s="731">
        <v>30</v>
      </c>
      <c r="F28" s="729">
        <v>46</v>
      </c>
      <c r="G28" s="732">
        <v>3086</v>
      </c>
      <c r="H28" s="732">
        <f>D28+E28+G28</f>
        <v>3132</v>
      </c>
    </row>
    <row r="29" spans="1:8" ht="20.100000000000001" customHeight="1">
      <c r="B29" s="590" t="s">
        <v>618</v>
      </c>
      <c r="C29" s="728" t="s">
        <v>224</v>
      </c>
      <c r="D29" s="731">
        <v>11</v>
      </c>
      <c r="E29" s="731">
        <v>41</v>
      </c>
      <c r="F29" s="729">
        <v>52</v>
      </c>
      <c r="G29" s="736">
        <v>63078.5</v>
      </c>
      <c r="H29" s="736">
        <f>D29+E29+G29</f>
        <v>63130.5</v>
      </c>
    </row>
    <row r="30" spans="1:8" ht="20.100000000000001" customHeight="1">
      <c r="A30" s="726"/>
      <c r="B30" s="720" t="s">
        <v>628</v>
      </c>
      <c r="C30" s="728" t="s">
        <v>377</v>
      </c>
      <c r="D30" s="734">
        <v>22.439999999999998</v>
      </c>
      <c r="E30" s="734">
        <v>64.67</v>
      </c>
      <c r="F30" s="735">
        <v>87.11</v>
      </c>
      <c r="G30" s="732"/>
      <c r="H30" s="732"/>
    </row>
  </sheetData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37" workbookViewId="0">
      <selection activeCell="J11" sqref="J11"/>
    </sheetView>
  </sheetViews>
  <sheetFormatPr defaultColWidth="13.28515625" defaultRowHeight="12"/>
  <cols>
    <col min="1" max="1" width="31.42578125" style="64" customWidth="1"/>
    <col min="2" max="4" width="0" style="64" hidden="1" customWidth="1"/>
    <col min="5" max="5" width="10.5703125" style="64" customWidth="1"/>
    <col min="6" max="6" width="10" style="64" customWidth="1"/>
    <col min="7" max="7" width="10.5703125" style="64" customWidth="1"/>
    <col min="8" max="8" width="1" style="64" customWidth="1"/>
    <col min="9" max="11" width="8.7109375" style="64" customWidth="1"/>
    <col min="12" max="16384" width="13.28515625" style="64"/>
  </cols>
  <sheetData>
    <row r="1" spans="1:12" ht="20.100000000000001" customHeight="1">
      <c r="A1" s="62" t="s">
        <v>157</v>
      </c>
      <c r="B1" s="62"/>
      <c r="C1" s="62"/>
      <c r="D1" s="62"/>
      <c r="E1" s="63"/>
      <c r="F1" s="63"/>
      <c r="G1" s="63"/>
      <c r="H1" s="63"/>
      <c r="I1" s="63"/>
      <c r="J1" s="63"/>
      <c r="K1" s="63"/>
    </row>
    <row r="2" spans="1:12" ht="20.100000000000001" customHeight="1">
      <c r="A2" s="62" t="s">
        <v>34</v>
      </c>
      <c r="B2" s="62"/>
      <c r="C2" s="62"/>
      <c r="D2" s="62"/>
      <c r="E2" s="63"/>
      <c r="F2" s="63"/>
      <c r="G2" s="63"/>
      <c r="H2" s="63"/>
      <c r="I2" s="63"/>
      <c r="J2" s="63"/>
      <c r="K2" s="63"/>
    </row>
    <row r="3" spans="1:12" ht="22.5" customHeight="1">
      <c r="A3" s="65"/>
      <c r="B3" s="66"/>
      <c r="C3" s="66"/>
      <c r="D3" s="66"/>
      <c r="E3" s="63"/>
      <c r="F3" s="63"/>
      <c r="G3" s="63"/>
      <c r="H3" s="63"/>
      <c r="I3" s="63"/>
      <c r="J3" s="63"/>
      <c r="K3" s="63"/>
    </row>
    <row r="4" spans="1:12" ht="18" customHeight="1">
      <c r="A4" s="67"/>
      <c r="B4" s="943" t="s">
        <v>35</v>
      </c>
      <c r="C4" s="943"/>
      <c r="D4" s="943"/>
      <c r="E4" s="943" t="s">
        <v>35</v>
      </c>
      <c r="F4" s="943"/>
      <c r="G4" s="943"/>
      <c r="H4" s="44"/>
      <c r="I4" s="943" t="s">
        <v>155</v>
      </c>
      <c r="J4" s="943"/>
      <c r="K4" s="943"/>
    </row>
    <row r="5" spans="1:12" ht="18" customHeight="1">
      <c r="A5" s="68"/>
      <c r="B5" s="944" t="s">
        <v>36</v>
      </c>
      <c r="C5" s="944"/>
      <c r="D5" s="944"/>
      <c r="E5" s="944" t="s">
        <v>158</v>
      </c>
      <c r="F5" s="944"/>
      <c r="G5" s="944"/>
      <c r="H5" s="43"/>
      <c r="I5" s="944" t="s">
        <v>156</v>
      </c>
      <c r="J5" s="944"/>
      <c r="K5" s="944"/>
    </row>
    <row r="6" spans="1:12" ht="18" customHeight="1">
      <c r="A6" s="68"/>
      <c r="B6" s="69" t="s">
        <v>37</v>
      </c>
      <c r="C6" s="69" t="s">
        <v>38</v>
      </c>
      <c r="D6" s="69" t="s">
        <v>39</v>
      </c>
      <c r="E6" s="69" t="s">
        <v>37</v>
      </c>
      <c r="F6" s="69" t="s">
        <v>38</v>
      </c>
      <c r="G6" s="69" t="s">
        <v>39</v>
      </c>
      <c r="H6" s="69"/>
      <c r="I6" s="945" t="s">
        <v>40</v>
      </c>
      <c r="J6" s="945" t="s">
        <v>41</v>
      </c>
      <c r="K6" s="945" t="s">
        <v>42</v>
      </c>
    </row>
    <row r="7" spans="1:12" ht="18" customHeight="1">
      <c r="A7" s="68"/>
      <c r="B7" s="70" t="s">
        <v>43</v>
      </c>
      <c r="C7" s="70" t="s">
        <v>44</v>
      </c>
      <c r="D7" s="70" t="s">
        <v>45</v>
      </c>
      <c r="E7" s="70" t="s">
        <v>43</v>
      </c>
      <c r="F7" s="70" t="s">
        <v>44</v>
      </c>
      <c r="G7" s="70" t="s">
        <v>45</v>
      </c>
      <c r="H7" s="70"/>
      <c r="I7" s="946"/>
      <c r="J7" s="946"/>
      <c r="K7" s="946"/>
    </row>
    <row r="8" spans="1:12" ht="14.25" customHeight="1">
      <c r="A8" s="66"/>
      <c r="B8" s="66"/>
      <c r="C8" s="66"/>
      <c r="D8" s="66"/>
      <c r="E8" s="71"/>
      <c r="F8" s="63"/>
      <c r="G8" s="71"/>
      <c r="H8" s="71"/>
      <c r="I8" s="63"/>
      <c r="J8" s="63"/>
      <c r="K8" s="63"/>
    </row>
    <row r="9" spans="1:12" ht="18.600000000000001" customHeight="1">
      <c r="A9" s="72" t="s">
        <v>46</v>
      </c>
      <c r="B9" s="73">
        <v>3006.8</v>
      </c>
      <c r="C9" s="73">
        <v>68.599999999999994</v>
      </c>
      <c r="D9" s="74">
        <v>20628.7</v>
      </c>
      <c r="E9" s="73">
        <v>2952.53</v>
      </c>
      <c r="F9" s="73">
        <v>68.44</v>
      </c>
      <c r="G9" s="74">
        <v>20207.980000000003</v>
      </c>
      <c r="I9" s="73">
        <v>98.7</v>
      </c>
      <c r="J9" s="73">
        <v>102.5</v>
      </c>
      <c r="K9" s="73">
        <v>101.2</v>
      </c>
    </row>
    <row r="10" spans="1:12" s="77" customFormat="1" ht="18.600000000000001" customHeight="1">
      <c r="A10" s="75" t="s">
        <v>47</v>
      </c>
      <c r="B10" s="73">
        <v>491.3</v>
      </c>
      <c r="C10" s="73">
        <v>66.599999999999994</v>
      </c>
      <c r="D10" s="74">
        <v>3274.1</v>
      </c>
      <c r="E10" s="73">
        <v>476.82</v>
      </c>
      <c r="F10" s="73">
        <v>66.650000000000006</v>
      </c>
      <c r="G10" s="74">
        <v>3178.1000000000004</v>
      </c>
      <c r="I10" s="73">
        <v>98.5</v>
      </c>
      <c r="J10" s="73">
        <v>101.1</v>
      </c>
      <c r="K10" s="73">
        <v>99.5</v>
      </c>
      <c r="L10" s="76"/>
    </row>
    <row r="11" spans="1:12" s="77" customFormat="1" ht="17.25" customHeight="1">
      <c r="A11" s="78" t="s">
        <v>48</v>
      </c>
      <c r="B11" s="79">
        <v>85.1</v>
      </c>
      <c r="C11" s="79">
        <v>62.6</v>
      </c>
      <c r="D11" s="80">
        <v>532.70000000000005</v>
      </c>
      <c r="E11" s="79">
        <v>82.53</v>
      </c>
      <c r="F11" s="79">
        <v>62.69</v>
      </c>
      <c r="G11" s="80">
        <v>517.34</v>
      </c>
      <c r="I11" s="79">
        <v>98.7</v>
      </c>
      <c r="J11" s="79">
        <v>101.8</v>
      </c>
      <c r="K11" s="79">
        <v>100.4</v>
      </c>
    </row>
    <row r="12" spans="1:12" ht="17.25" customHeight="1">
      <c r="A12" s="78" t="s">
        <v>49</v>
      </c>
      <c r="B12" s="79">
        <v>29.6</v>
      </c>
      <c r="C12" s="79">
        <v>62.9</v>
      </c>
      <c r="D12" s="80">
        <v>186.1</v>
      </c>
      <c r="E12" s="79">
        <v>28.99</v>
      </c>
      <c r="F12" s="79">
        <v>61.88</v>
      </c>
      <c r="G12" s="80">
        <v>179.38</v>
      </c>
      <c r="I12" s="79">
        <v>98.8</v>
      </c>
      <c r="J12" s="79">
        <v>120.9</v>
      </c>
      <c r="K12" s="79">
        <v>119.4</v>
      </c>
    </row>
    <row r="13" spans="1:12" ht="17.25" customHeight="1">
      <c r="A13" s="78" t="s">
        <v>50</v>
      </c>
      <c r="B13" s="79">
        <v>31.1</v>
      </c>
      <c r="C13" s="79">
        <v>66.400000000000006</v>
      </c>
      <c r="D13" s="80">
        <v>206.5</v>
      </c>
      <c r="E13" s="79">
        <v>29.67</v>
      </c>
      <c r="F13" s="79">
        <v>66.040000000000006</v>
      </c>
      <c r="G13" s="80">
        <v>195.94</v>
      </c>
      <c r="I13" s="79">
        <v>97.6</v>
      </c>
      <c r="J13" s="79">
        <v>98.6</v>
      </c>
      <c r="K13" s="79">
        <v>96.2</v>
      </c>
    </row>
    <row r="14" spans="1:12" ht="17.25" customHeight="1">
      <c r="A14" s="78" t="s">
        <v>51</v>
      </c>
      <c r="B14" s="79">
        <v>15.4</v>
      </c>
      <c r="C14" s="79">
        <v>55.6</v>
      </c>
      <c r="D14" s="80">
        <v>85.7</v>
      </c>
      <c r="E14" s="79">
        <v>14.84</v>
      </c>
      <c r="F14" s="79">
        <v>55.4</v>
      </c>
      <c r="G14" s="80">
        <v>82.21</v>
      </c>
      <c r="I14" s="79">
        <v>98.1</v>
      </c>
      <c r="J14" s="79">
        <v>99.1</v>
      </c>
      <c r="K14" s="79">
        <v>97.3</v>
      </c>
    </row>
    <row r="15" spans="1:12" ht="17.25" customHeight="1">
      <c r="A15" s="78" t="s">
        <v>52</v>
      </c>
      <c r="B15" s="79">
        <v>55.8</v>
      </c>
      <c r="C15" s="79">
        <v>65.599999999999994</v>
      </c>
      <c r="D15" s="80">
        <v>366</v>
      </c>
      <c r="E15" s="79">
        <v>54.3</v>
      </c>
      <c r="F15" s="79">
        <v>65.989999999999995</v>
      </c>
      <c r="G15" s="80">
        <v>358.35</v>
      </c>
      <c r="I15" s="79">
        <v>98.7</v>
      </c>
      <c r="J15" s="79">
        <v>98.3</v>
      </c>
      <c r="K15" s="79">
        <v>97.1</v>
      </c>
    </row>
    <row r="16" spans="1:12" ht="17.25" customHeight="1">
      <c r="A16" s="78" t="s">
        <v>53</v>
      </c>
      <c r="B16" s="79">
        <v>28.4</v>
      </c>
      <c r="C16" s="79">
        <v>70.2</v>
      </c>
      <c r="D16" s="80">
        <v>199.5</v>
      </c>
      <c r="E16" s="79">
        <v>27.59</v>
      </c>
      <c r="F16" s="79">
        <v>70.150000000000006</v>
      </c>
      <c r="G16" s="80">
        <v>193.54</v>
      </c>
      <c r="I16" s="79">
        <v>98.4</v>
      </c>
      <c r="J16" s="79">
        <v>99.9</v>
      </c>
      <c r="K16" s="79">
        <v>98.4</v>
      </c>
    </row>
    <row r="17" spans="1:12" ht="17.25" customHeight="1">
      <c r="A17" s="78" t="s">
        <v>54</v>
      </c>
      <c r="B17" s="79">
        <v>28.1</v>
      </c>
      <c r="C17" s="79">
        <v>67.7</v>
      </c>
      <c r="D17" s="80">
        <v>190.2</v>
      </c>
      <c r="E17" s="79">
        <v>25.33</v>
      </c>
      <c r="F17" s="79">
        <v>67.599999999999994</v>
      </c>
      <c r="G17" s="80">
        <v>171.24</v>
      </c>
      <c r="I17" s="79">
        <v>93.5</v>
      </c>
      <c r="J17" s="79">
        <v>100</v>
      </c>
      <c r="K17" s="81">
        <v>93.5</v>
      </c>
    </row>
    <row r="18" spans="1:12" ht="17.25" customHeight="1">
      <c r="A18" s="78" t="s">
        <v>55</v>
      </c>
      <c r="B18" s="79">
        <v>76.5</v>
      </c>
      <c r="C18" s="79">
        <v>71</v>
      </c>
      <c r="D18" s="80">
        <v>543.5</v>
      </c>
      <c r="E18" s="79">
        <v>74.86</v>
      </c>
      <c r="F18" s="79">
        <v>71.25</v>
      </c>
      <c r="G18" s="80">
        <v>533.4</v>
      </c>
      <c r="I18" s="79">
        <v>99</v>
      </c>
      <c r="J18" s="79">
        <v>100.2</v>
      </c>
      <c r="K18" s="81">
        <v>99.2</v>
      </c>
    </row>
    <row r="19" spans="1:12" ht="17.25" customHeight="1">
      <c r="A19" s="78" t="s">
        <v>56</v>
      </c>
      <c r="B19" s="79">
        <v>29.6</v>
      </c>
      <c r="C19" s="79">
        <v>66.900000000000006</v>
      </c>
      <c r="D19" s="80">
        <v>198.1</v>
      </c>
      <c r="E19" s="79">
        <v>28.69</v>
      </c>
      <c r="F19" s="79">
        <v>67.150000000000006</v>
      </c>
      <c r="G19" s="80">
        <v>192.66</v>
      </c>
      <c r="I19" s="79">
        <v>98.2</v>
      </c>
      <c r="J19" s="79">
        <v>100.8</v>
      </c>
      <c r="K19" s="81">
        <v>99</v>
      </c>
    </row>
    <row r="20" spans="1:12" ht="17.25" customHeight="1">
      <c r="A20" s="78" t="s">
        <v>57</v>
      </c>
      <c r="B20" s="79">
        <v>71.8</v>
      </c>
      <c r="C20" s="79">
        <v>69.5</v>
      </c>
      <c r="D20" s="80">
        <v>499</v>
      </c>
      <c r="E20" s="79">
        <v>70.39</v>
      </c>
      <c r="F20" s="79">
        <v>69.510000000000005</v>
      </c>
      <c r="G20" s="80">
        <v>489.3</v>
      </c>
      <c r="I20" s="79">
        <v>99.1</v>
      </c>
      <c r="J20" s="79">
        <v>100</v>
      </c>
      <c r="K20" s="81">
        <v>99.2</v>
      </c>
    </row>
    <row r="21" spans="1:12" ht="17.25" customHeight="1">
      <c r="A21" s="78" t="s">
        <v>58</v>
      </c>
      <c r="B21" s="79">
        <v>39.9</v>
      </c>
      <c r="C21" s="79">
        <v>66.900000000000006</v>
      </c>
      <c r="D21" s="80">
        <v>266.8</v>
      </c>
      <c r="E21" s="79">
        <v>39.630000000000003</v>
      </c>
      <c r="F21" s="79">
        <v>66.8</v>
      </c>
      <c r="G21" s="80">
        <v>264.74</v>
      </c>
      <c r="I21" s="79">
        <v>99.6</v>
      </c>
      <c r="J21" s="79">
        <v>100.5</v>
      </c>
      <c r="K21" s="81">
        <v>100.1</v>
      </c>
    </row>
    <row r="22" spans="1:12" ht="17.25" customHeight="1">
      <c r="A22" s="72" t="s">
        <v>59</v>
      </c>
      <c r="B22" s="82">
        <v>245.00000000000003</v>
      </c>
      <c r="C22" s="82">
        <v>58.7</v>
      </c>
      <c r="D22" s="83">
        <v>1439.1000000000001</v>
      </c>
      <c r="E22" s="82">
        <v>242.93</v>
      </c>
      <c r="F22" s="82">
        <v>58.54</v>
      </c>
      <c r="G22" s="83">
        <v>1422.1100000000001</v>
      </c>
      <c r="I22" s="82">
        <v>99.3</v>
      </c>
      <c r="J22" s="82">
        <v>100.2</v>
      </c>
      <c r="K22" s="84">
        <v>99.6</v>
      </c>
      <c r="L22" s="76"/>
    </row>
    <row r="23" spans="1:12" s="77" customFormat="1" ht="17.25" customHeight="1">
      <c r="A23" s="78" t="s">
        <v>60</v>
      </c>
      <c r="B23" s="79">
        <v>9.1999999999999993</v>
      </c>
      <c r="C23" s="79">
        <v>58.4</v>
      </c>
      <c r="D23" s="80">
        <v>53.7</v>
      </c>
      <c r="E23" s="79">
        <v>9.43</v>
      </c>
      <c r="F23" s="79">
        <v>57.64</v>
      </c>
      <c r="G23" s="80">
        <v>54.35</v>
      </c>
      <c r="I23" s="79">
        <v>101.6</v>
      </c>
      <c r="J23" s="79">
        <v>99</v>
      </c>
      <c r="K23" s="81">
        <v>100.6</v>
      </c>
    </row>
    <row r="24" spans="1:12" ht="17.25" customHeight="1">
      <c r="A24" s="78" t="s">
        <v>61</v>
      </c>
      <c r="B24" s="79">
        <v>3.6</v>
      </c>
      <c r="C24" s="79">
        <v>52.2</v>
      </c>
      <c r="D24" s="80">
        <v>18.8</v>
      </c>
      <c r="E24" s="79">
        <v>3.57</v>
      </c>
      <c r="F24" s="79">
        <v>49.94</v>
      </c>
      <c r="G24" s="80">
        <v>17.829999999999998</v>
      </c>
      <c r="I24" s="79">
        <v>96.2</v>
      </c>
      <c r="J24" s="79">
        <v>97.2</v>
      </c>
      <c r="K24" s="81">
        <v>93.5</v>
      </c>
    </row>
    <row r="25" spans="1:12" ht="17.25" customHeight="1">
      <c r="A25" s="78" t="s">
        <v>62</v>
      </c>
      <c r="B25" s="79">
        <v>8.6</v>
      </c>
      <c r="C25" s="79">
        <v>57.3</v>
      </c>
      <c r="D25" s="80">
        <v>49.3</v>
      </c>
      <c r="E25" s="79">
        <v>8.52</v>
      </c>
      <c r="F25" s="79">
        <v>56.57</v>
      </c>
      <c r="G25" s="80">
        <v>48.2</v>
      </c>
      <c r="I25" s="79">
        <v>99.4</v>
      </c>
      <c r="J25" s="79">
        <v>99.8</v>
      </c>
      <c r="K25" s="81">
        <v>99.1</v>
      </c>
    </row>
    <row r="26" spans="1:12" ht="17.25" customHeight="1">
      <c r="A26" s="78" t="s">
        <v>63</v>
      </c>
      <c r="B26" s="79">
        <v>19.100000000000001</v>
      </c>
      <c r="C26" s="79">
        <v>60.5</v>
      </c>
      <c r="D26" s="80">
        <v>115.5</v>
      </c>
      <c r="E26" s="79">
        <v>18.7</v>
      </c>
      <c r="F26" s="79">
        <v>60.76</v>
      </c>
      <c r="G26" s="80">
        <v>113.63</v>
      </c>
      <c r="I26" s="79">
        <v>98.2</v>
      </c>
      <c r="J26" s="79">
        <v>100.9</v>
      </c>
      <c r="K26" s="81">
        <v>99.1</v>
      </c>
    </row>
    <row r="27" spans="1:12" ht="17.25" customHeight="1">
      <c r="A27" s="78" t="s">
        <v>64</v>
      </c>
      <c r="B27" s="79">
        <v>10.1</v>
      </c>
      <c r="C27" s="79">
        <v>61</v>
      </c>
      <c r="D27" s="80">
        <v>61.6</v>
      </c>
      <c r="E27" s="79">
        <v>9.92</v>
      </c>
      <c r="F27" s="79">
        <v>59.97</v>
      </c>
      <c r="G27" s="80">
        <v>59.49</v>
      </c>
      <c r="I27" s="79">
        <v>100.2</v>
      </c>
      <c r="J27" s="79">
        <v>98</v>
      </c>
      <c r="K27" s="81">
        <v>98.2</v>
      </c>
    </row>
    <row r="28" spans="1:12" ht="17.25" customHeight="1">
      <c r="A28" s="78" t="s">
        <v>65</v>
      </c>
      <c r="B28" s="79">
        <v>19.5</v>
      </c>
      <c r="C28" s="79">
        <v>55.9</v>
      </c>
      <c r="D28" s="80">
        <v>109</v>
      </c>
      <c r="E28" s="79">
        <v>19.510000000000002</v>
      </c>
      <c r="F28" s="79">
        <v>56.2</v>
      </c>
      <c r="G28" s="80">
        <v>109.64</v>
      </c>
      <c r="I28" s="79">
        <v>100.1</v>
      </c>
      <c r="J28" s="79">
        <v>100.4</v>
      </c>
      <c r="K28" s="81">
        <v>100.4</v>
      </c>
    </row>
    <row r="29" spans="1:12" ht="17.25" customHeight="1">
      <c r="A29" s="78" t="s">
        <v>66</v>
      </c>
      <c r="B29" s="79">
        <v>29.4</v>
      </c>
      <c r="C29" s="79">
        <v>56.9</v>
      </c>
      <c r="D29" s="80">
        <v>167.2</v>
      </c>
      <c r="E29" s="79">
        <v>29.02</v>
      </c>
      <c r="F29" s="79">
        <v>56.84</v>
      </c>
      <c r="G29" s="80">
        <v>164.96</v>
      </c>
      <c r="I29" s="79">
        <v>99</v>
      </c>
      <c r="J29" s="79">
        <v>99.9</v>
      </c>
      <c r="K29" s="81">
        <v>99</v>
      </c>
    </row>
    <row r="30" spans="1:12" ht="17.25" customHeight="1">
      <c r="A30" s="78" t="s">
        <v>67</v>
      </c>
      <c r="B30" s="79">
        <v>15</v>
      </c>
      <c r="C30" s="79">
        <v>51.7</v>
      </c>
      <c r="D30" s="80">
        <v>77.599999999999994</v>
      </c>
      <c r="E30" s="79">
        <v>15.44</v>
      </c>
      <c r="F30" s="79">
        <v>52.8</v>
      </c>
      <c r="G30" s="80">
        <v>81.53</v>
      </c>
      <c r="I30" s="79">
        <v>99</v>
      </c>
      <c r="J30" s="79">
        <v>102.3</v>
      </c>
      <c r="K30" s="81">
        <v>101.3</v>
      </c>
    </row>
    <row r="31" spans="1:12" ht="17.25" customHeight="1">
      <c r="A31" s="78" t="s">
        <v>68</v>
      </c>
      <c r="B31" s="79">
        <v>48.5</v>
      </c>
      <c r="C31" s="79">
        <v>60.2</v>
      </c>
      <c r="D31" s="80">
        <v>292.10000000000002</v>
      </c>
      <c r="E31" s="79">
        <v>46.81</v>
      </c>
      <c r="F31" s="79">
        <v>60.11</v>
      </c>
      <c r="G31" s="80">
        <v>281.39</v>
      </c>
      <c r="I31" s="79">
        <v>98.2</v>
      </c>
      <c r="J31" s="79">
        <v>100.9</v>
      </c>
      <c r="K31" s="81">
        <v>99</v>
      </c>
    </row>
    <row r="32" spans="1:12" ht="17.25" customHeight="1">
      <c r="A32" s="78" t="s">
        <v>69</v>
      </c>
      <c r="B32" s="79">
        <v>36.1</v>
      </c>
      <c r="C32" s="79">
        <v>61.9</v>
      </c>
      <c r="D32" s="80">
        <v>223.6</v>
      </c>
      <c r="E32" s="79">
        <v>35.630000000000003</v>
      </c>
      <c r="F32" s="79">
        <v>61.17</v>
      </c>
      <c r="G32" s="80">
        <v>217.96</v>
      </c>
      <c r="I32" s="79">
        <v>99.5</v>
      </c>
      <c r="J32" s="79">
        <v>100.4</v>
      </c>
      <c r="K32" s="85">
        <v>99.9</v>
      </c>
    </row>
    <row r="33" spans="1:12" ht="17.25" customHeight="1">
      <c r="A33" s="78" t="s">
        <v>70</v>
      </c>
      <c r="B33" s="79">
        <v>9.9</v>
      </c>
      <c r="C33" s="79">
        <v>60.6</v>
      </c>
      <c r="D33" s="80">
        <v>60</v>
      </c>
      <c r="E33" s="79">
        <v>9.91</v>
      </c>
      <c r="F33" s="79">
        <v>61.35</v>
      </c>
      <c r="G33" s="80">
        <v>60.8</v>
      </c>
      <c r="I33" s="79">
        <v>101.3</v>
      </c>
      <c r="J33" s="79">
        <v>101.7</v>
      </c>
      <c r="K33" s="86">
        <v>103.2</v>
      </c>
    </row>
    <row r="34" spans="1:12" ht="17.25" customHeight="1">
      <c r="A34" s="78" t="s">
        <v>71</v>
      </c>
      <c r="B34" s="87">
        <v>6.8</v>
      </c>
      <c r="C34" s="88">
        <v>55.4</v>
      </c>
      <c r="D34" s="80">
        <v>37.700000000000003</v>
      </c>
      <c r="E34" s="87">
        <v>6.8</v>
      </c>
      <c r="F34" s="88">
        <v>55.79</v>
      </c>
      <c r="G34" s="80">
        <v>37.94</v>
      </c>
      <c r="I34" s="79">
        <v>99.6</v>
      </c>
      <c r="J34" s="79">
        <v>100.7</v>
      </c>
      <c r="K34" s="81">
        <v>100.2</v>
      </c>
    </row>
    <row r="35" spans="1:12" ht="17.25" customHeight="1">
      <c r="A35" s="78" t="s">
        <v>72</v>
      </c>
      <c r="B35" s="87">
        <v>12.8</v>
      </c>
      <c r="C35" s="88">
        <v>59.9</v>
      </c>
      <c r="D35" s="89">
        <v>76.7</v>
      </c>
      <c r="E35" s="87">
        <v>13.2</v>
      </c>
      <c r="F35" s="88">
        <v>58.23</v>
      </c>
      <c r="G35" s="89">
        <v>76.87</v>
      </c>
      <c r="I35" s="87">
        <v>100.7</v>
      </c>
      <c r="J35" s="87">
        <v>96.6</v>
      </c>
      <c r="K35" s="81">
        <v>97.3</v>
      </c>
    </row>
    <row r="36" spans="1:12" ht="17.25" customHeight="1">
      <c r="A36" s="78" t="s">
        <v>73</v>
      </c>
      <c r="B36" s="79">
        <v>16.399999999999999</v>
      </c>
      <c r="C36" s="79">
        <v>58.7</v>
      </c>
      <c r="D36" s="89">
        <v>96.3</v>
      </c>
      <c r="E36" s="79">
        <v>16.47</v>
      </c>
      <c r="F36" s="79">
        <v>59.21</v>
      </c>
      <c r="G36" s="89">
        <v>97.52</v>
      </c>
      <c r="I36" s="87">
        <v>100</v>
      </c>
      <c r="J36" s="87">
        <v>101.6</v>
      </c>
      <c r="K36" s="81">
        <v>101.5</v>
      </c>
    </row>
    <row r="37" spans="1:12" ht="17.25" customHeight="1">
      <c r="A37" s="72" t="s">
        <v>74</v>
      </c>
      <c r="B37" s="90"/>
      <c r="E37" s="90"/>
      <c r="L37" s="76"/>
    </row>
    <row r="38" spans="1:12" s="77" customFormat="1" ht="17.25" customHeight="1">
      <c r="A38" s="72" t="s">
        <v>75</v>
      </c>
      <c r="B38" s="82">
        <v>580.6</v>
      </c>
      <c r="C38" s="82">
        <v>65.400000000000006</v>
      </c>
      <c r="D38" s="83">
        <v>3857.6</v>
      </c>
      <c r="E38" s="82">
        <v>579.66999999999996</v>
      </c>
      <c r="F38" s="82">
        <v>65.33</v>
      </c>
      <c r="G38" s="83">
        <v>3813.94</v>
      </c>
      <c r="I38" s="82">
        <v>99.4</v>
      </c>
      <c r="J38" s="82">
        <v>109.2</v>
      </c>
      <c r="K38" s="91">
        <v>106.4</v>
      </c>
    </row>
    <row r="39" spans="1:12" s="77" customFormat="1" ht="17.25" customHeight="1">
      <c r="A39" s="78" t="s">
        <v>76</v>
      </c>
      <c r="B39" s="79">
        <v>115.3</v>
      </c>
      <c r="C39" s="79">
        <v>66.8</v>
      </c>
      <c r="D39" s="80">
        <v>770.5</v>
      </c>
      <c r="E39" s="79">
        <v>113.7</v>
      </c>
      <c r="F39" s="79">
        <v>66.95</v>
      </c>
      <c r="G39" s="80">
        <v>761.23</v>
      </c>
      <c r="I39" s="79">
        <v>99.5</v>
      </c>
      <c r="J39" s="79">
        <v>103.8</v>
      </c>
      <c r="K39" s="86">
        <v>103.2</v>
      </c>
    </row>
    <row r="40" spans="1:12" ht="17.25" customHeight="1">
      <c r="A40" s="78" t="s">
        <v>77</v>
      </c>
      <c r="B40" s="79">
        <v>91.7</v>
      </c>
      <c r="C40" s="79">
        <v>68.7</v>
      </c>
      <c r="D40" s="80">
        <v>629.9</v>
      </c>
      <c r="E40" s="79">
        <v>91.29</v>
      </c>
      <c r="F40" s="79">
        <v>68.790000000000006</v>
      </c>
      <c r="G40" s="80">
        <v>627.98</v>
      </c>
      <c r="I40" s="79">
        <v>99.7</v>
      </c>
      <c r="J40" s="79">
        <v>103.6</v>
      </c>
      <c r="K40" s="81">
        <v>103.4</v>
      </c>
    </row>
    <row r="41" spans="1:12" ht="17.25" customHeight="1">
      <c r="A41" s="78" t="s">
        <v>78</v>
      </c>
      <c r="B41" s="79">
        <v>59.5</v>
      </c>
      <c r="C41" s="79">
        <v>58.8</v>
      </c>
      <c r="D41" s="80">
        <v>349.8</v>
      </c>
      <c r="E41" s="79">
        <v>59.39</v>
      </c>
      <c r="F41" s="79">
        <v>59.85</v>
      </c>
      <c r="G41" s="80">
        <v>355.47</v>
      </c>
      <c r="I41" s="79">
        <v>99.3</v>
      </c>
      <c r="J41" s="79">
        <v>107.3</v>
      </c>
      <c r="K41" s="81">
        <v>106.6</v>
      </c>
    </row>
    <row r="42" spans="1:12" ht="17.25" customHeight="1">
      <c r="A42" s="78" t="s">
        <v>79</v>
      </c>
      <c r="B42" s="79">
        <v>29.6</v>
      </c>
      <c r="C42" s="79">
        <v>64.2</v>
      </c>
      <c r="D42" s="80">
        <v>190.1</v>
      </c>
      <c r="E42" s="79">
        <v>29.38</v>
      </c>
      <c r="F42" s="79">
        <v>62.47</v>
      </c>
      <c r="G42" s="80">
        <v>183.53</v>
      </c>
      <c r="I42" s="79">
        <v>99.8</v>
      </c>
      <c r="J42" s="79">
        <v>105.2</v>
      </c>
      <c r="K42" s="79">
        <v>105</v>
      </c>
    </row>
    <row r="43" spans="1:12" ht="17.25" customHeight="1">
      <c r="A43" s="78" t="s">
        <v>80</v>
      </c>
      <c r="B43" s="79">
        <v>25.9</v>
      </c>
      <c r="C43" s="79">
        <v>61.1</v>
      </c>
      <c r="D43" s="80">
        <v>158.19999999999999</v>
      </c>
      <c r="E43" s="79">
        <v>26.16</v>
      </c>
      <c r="F43" s="79">
        <v>61.41</v>
      </c>
      <c r="G43" s="80">
        <v>160.66</v>
      </c>
      <c r="I43" s="79">
        <v>100.4</v>
      </c>
      <c r="J43" s="79">
        <v>149.4</v>
      </c>
      <c r="K43" s="92">
        <v>150.1</v>
      </c>
    </row>
    <row r="44" spans="1:12" ht="17.25" customHeight="1">
      <c r="A44" s="78" t="s">
        <v>81</v>
      </c>
      <c r="B44" s="79">
        <v>28.4</v>
      </c>
      <c r="C44" s="79">
        <v>67.5</v>
      </c>
      <c r="D44" s="80">
        <v>191.8</v>
      </c>
      <c r="E44" s="79">
        <v>28.02</v>
      </c>
      <c r="F44" s="79">
        <v>65.78</v>
      </c>
      <c r="G44" s="80">
        <v>184.31</v>
      </c>
      <c r="I44" s="79">
        <v>99.6</v>
      </c>
      <c r="J44" s="79">
        <v>145.9</v>
      </c>
      <c r="K44" s="79">
        <v>145.4</v>
      </c>
    </row>
    <row r="45" spans="1:12" ht="18.600000000000001" customHeight="1">
      <c r="A45" s="62" t="s">
        <v>159</v>
      </c>
      <c r="B45" s="62"/>
      <c r="C45" s="62"/>
      <c r="D45" s="62"/>
      <c r="E45" s="63"/>
      <c r="F45" s="63"/>
      <c r="G45" s="63"/>
      <c r="H45" s="63"/>
      <c r="I45" s="63"/>
      <c r="J45" s="63"/>
      <c r="K45" s="63"/>
    </row>
    <row r="46" spans="1:12" ht="18.600000000000001" customHeight="1">
      <c r="A46" s="62" t="s">
        <v>34</v>
      </c>
      <c r="B46" s="62"/>
      <c r="C46" s="62"/>
      <c r="D46" s="62"/>
      <c r="E46" s="63"/>
      <c r="F46" s="63"/>
      <c r="G46" s="63"/>
      <c r="H46" s="63"/>
      <c r="I46" s="63"/>
      <c r="J46" s="63"/>
      <c r="K46" s="63"/>
    </row>
    <row r="47" spans="1:12" ht="15" customHeight="1">
      <c r="A47" s="65"/>
      <c r="B47" s="66"/>
      <c r="C47" s="66"/>
      <c r="D47" s="66"/>
      <c r="E47" s="63"/>
      <c r="F47" s="63"/>
      <c r="G47" s="63"/>
      <c r="H47" s="63"/>
      <c r="I47" s="63"/>
      <c r="J47" s="63"/>
      <c r="K47" s="63"/>
    </row>
    <row r="48" spans="1:12" ht="15" customHeight="1">
      <c r="A48" s="67"/>
      <c r="B48" s="943" t="s">
        <v>19</v>
      </c>
      <c r="C48" s="943"/>
      <c r="D48" s="943"/>
      <c r="E48" s="943" t="s">
        <v>19</v>
      </c>
      <c r="F48" s="943"/>
      <c r="G48" s="943"/>
      <c r="H48" s="44"/>
      <c r="I48" s="943" t="s">
        <v>155</v>
      </c>
      <c r="J48" s="943"/>
      <c r="K48" s="943"/>
    </row>
    <row r="49" spans="1:11" ht="15" customHeight="1">
      <c r="A49" s="68"/>
      <c r="B49" s="944" t="s">
        <v>82</v>
      </c>
      <c r="C49" s="944"/>
      <c r="D49" s="944"/>
      <c r="E49" s="944" t="s">
        <v>154</v>
      </c>
      <c r="F49" s="944"/>
      <c r="G49" s="944"/>
      <c r="H49" s="43"/>
      <c r="I49" s="944" t="s">
        <v>156</v>
      </c>
      <c r="J49" s="944"/>
      <c r="K49" s="944"/>
    </row>
    <row r="50" spans="1:11" ht="15" customHeight="1">
      <c r="A50" s="68"/>
      <c r="B50" s="69" t="s">
        <v>37</v>
      </c>
      <c r="C50" s="69" t="s">
        <v>38</v>
      </c>
      <c r="D50" s="69" t="s">
        <v>39</v>
      </c>
      <c r="E50" s="69" t="s">
        <v>37</v>
      </c>
      <c r="F50" s="69" t="s">
        <v>38</v>
      </c>
      <c r="G50" s="69" t="s">
        <v>39</v>
      </c>
      <c r="H50" s="69"/>
      <c r="I50" s="945" t="s">
        <v>40</v>
      </c>
      <c r="J50" s="945" t="s">
        <v>41</v>
      </c>
      <c r="K50" s="945" t="s">
        <v>42</v>
      </c>
    </row>
    <row r="51" spans="1:11" ht="15" customHeight="1">
      <c r="A51" s="68"/>
      <c r="B51" s="70" t="s">
        <v>43</v>
      </c>
      <c r="C51" s="70" t="s">
        <v>44</v>
      </c>
      <c r="D51" s="70" t="s">
        <v>45</v>
      </c>
      <c r="E51" s="70" t="s">
        <v>43</v>
      </c>
      <c r="F51" s="70" t="s">
        <v>44</v>
      </c>
      <c r="G51" s="70" t="s">
        <v>45</v>
      </c>
      <c r="H51" s="70"/>
      <c r="I51" s="946"/>
      <c r="J51" s="946"/>
      <c r="K51" s="946"/>
    </row>
    <row r="52" spans="1:11" ht="9.6" customHeight="1">
      <c r="A52" s="78"/>
      <c r="B52" s="78"/>
      <c r="C52" s="78"/>
      <c r="D52" s="78"/>
      <c r="E52" s="79"/>
      <c r="F52" s="79"/>
      <c r="G52" s="80"/>
      <c r="H52" s="79"/>
      <c r="I52" s="79"/>
      <c r="J52" s="79"/>
      <c r="K52" s="79"/>
    </row>
    <row r="53" spans="1:11" ht="18" customHeight="1">
      <c r="A53" s="78" t="s">
        <v>83</v>
      </c>
      <c r="B53" s="79">
        <v>2.5</v>
      </c>
      <c r="C53" s="79">
        <v>70.400000000000006</v>
      </c>
      <c r="D53" s="80">
        <v>17.600000000000001</v>
      </c>
      <c r="E53" s="79">
        <v>2.44</v>
      </c>
      <c r="F53" s="79">
        <v>65.98</v>
      </c>
      <c r="G53" s="80">
        <v>16.100000000000001</v>
      </c>
      <c r="I53" s="79">
        <v>96.4</v>
      </c>
      <c r="J53" s="79">
        <v>112</v>
      </c>
      <c r="K53" s="79">
        <v>108</v>
      </c>
    </row>
    <row r="54" spans="1:11" ht="18" customHeight="1">
      <c r="A54" s="78" t="s">
        <v>84</v>
      </c>
      <c r="B54" s="79">
        <v>41.5</v>
      </c>
      <c r="C54" s="79">
        <v>61.8</v>
      </c>
      <c r="D54" s="80">
        <v>256.39999999999998</v>
      </c>
      <c r="E54" s="79">
        <v>41.46</v>
      </c>
      <c r="F54" s="79">
        <v>61.02</v>
      </c>
      <c r="G54" s="80">
        <v>253</v>
      </c>
      <c r="I54" s="79">
        <v>99.6</v>
      </c>
      <c r="J54" s="79">
        <v>108.8</v>
      </c>
      <c r="K54" s="79">
        <v>108.4</v>
      </c>
    </row>
    <row r="55" spans="1:11" ht="18" customHeight="1">
      <c r="A55" s="78" t="s">
        <v>85</v>
      </c>
      <c r="B55" s="79">
        <v>38</v>
      </c>
      <c r="C55" s="79">
        <v>63.9</v>
      </c>
      <c r="D55" s="80">
        <v>243</v>
      </c>
      <c r="E55" s="79">
        <v>38.119999999999997</v>
      </c>
      <c r="F55" s="79">
        <v>61.21</v>
      </c>
      <c r="G55" s="80">
        <v>233.32</v>
      </c>
      <c r="I55" s="79">
        <v>99.2</v>
      </c>
      <c r="J55" s="79">
        <v>101.2</v>
      </c>
      <c r="K55" s="79">
        <v>100.3</v>
      </c>
    </row>
    <row r="56" spans="1:11" ht="18" customHeight="1">
      <c r="A56" s="78" t="s">
        <v>86</v>
      </c>
      <c r="B56" s="79">
        <v>47.8</v>
      </c>
      <c r="C56" s="79">
        <v>71.400000000000006</v>
      </c>
      <c r="D56" s="80">
        <v>341.5</v>
      </c>
      <c r="E56" s="79">
        <v>46.88</v>
      </c>
      <c r="F56" s="79">
        <v>71.88</v>
      </c>
      <c r="G56" s="80">
        <v>336.96</v>
      </c>
      <c r="I56" s="79">
        <v>98.5</v>
      </c>
      <c r="J56" s="79">
        <v>103.1</v>
      </c>
      <c r="K56" s="79">
        <v>101.5</v>
      </c>
    </row>
    <row r="57" spans="1:11" ht="18" customHeight="1">
      <c r="A57" s="78" t="s">
        <v>87</v>
      </c>
      <c r="B57" s="79">
        <v>26.6</v>
      </c>
      <c r="C57" s="79">
        <v>77.900000000000006</v>
      </c>
      <c r="D57" s="80">
        <v>207.1</v>
      </c>
      <c r="E57" s="79">
        <v>26.72</v>
      </c>
      <c r="F57" s="79">
        <v>73.709999999999994</v>
      </c>
      <c r="G57" s="80">
        <v>196.96</v>
      </c>
      <c r="I57" s="79">
        <v>99.9</v>
      </c>
      <c r="J57" s="79">
        <v>113.2</v>
      </c>
      <c r="K57" s="79">
        <v>113.1</v>
      </c>
    </row>
    <row r="58" spans="1:11" ht="18" customHeight="1">
      <c r="A58" s="78" t="s">
        <v>88</v>
      </c>
      <c r="B58" s="79">
        <v>19.899999999999999</v>
      </c>
      <c r="C58" s="79">
        <v>69.400000000000006</v>
      </c>
      <c r="D58" s="80">
        <v>138.1</v>
      </c>
      <c r="E58" s="79">
        <v>19.47</v>
      </c>
      <c r="F58" s="79">
        <v>63.32</v>
      </c>
      <c r="G58" s="80">
        <v>123.28</v>
      </c>
      <c r="I58" s="79">
        <v>97.8</v>
      </c>
      <c r="J58" s="79">
        <v>98</v>
      </c>
      <c r="K58" s="79">
        <v>95.8</v>
      </c>
    </row>
    <row r="59" spans="1:11" ht="18" customHeight="1">
      <c r="A59" s="78" t="s">
        <v>89</v>
      </c>
      <c r="B59" s="79">
        <v>17.399999999999999</v>
      </c>
      <c r="C59" s="79">
        <v>68.099999999999994</v>
      </c>
      <c r="D59" s="80">
        <v>118.5</v>
      </c>
      <c r="E59" s="79">
        <v>17.23</v>
      </c>
      <c r="F59" s="79">
        <v>66.680000000000007</v>
      </c>
      <c r="G59" s="80">
        <v>114.89</v>
      </c>
      <c r="I59" s="79">
        <v>96.4</v>
      </c>
      <c r="J59" s="79">
        <v>100.7</v>
      </c>
      <c r="K59" s="79">
        <v>97.1</v>
      </c>
    </row>
    <row r="60" spans="1:11" ht="18" customHeight="1">
      <c r="A60" s="78" t="s">
        <v>90</v>
      </c>
      <c r="B60" s="79">
        <v>36.5</v>
      </c>
      <c r="C60" s="79">
        <v>67.2</v>
      </c>
      <c r="D60" s="80">
        <v>245.1</v>
      </c>
      <c r="E60" s="79">
        <v>39.409999999999997</v>
      </c>
      <c r="F60" s="79">
        <v>67.56</v>
      </c>
      <c r="G60" s="80">
        <v>266.25</v>
      </c>
      <c r="I60" s="79">
        <v>99.9</v>
      </c>
      <c r="J60" s="79">
        <v>101.1</v>
      </c>
      <c r="K60" s="79">
        <v>101</v>
      </c>
    </row>
    <row r="61" spans="1:11" s="77" customFormat="1" ht="18" customHeight="1">
      <c r="A61" s="75" t="s">
        <v>91</v>
      </c>
      <c r="B61" s="82">
        <v>92.100000000000009</v>
      </c>
      <c r="C61" s="82">
        <v>66.5</v>
      </c>
      <c r="D61" s="83">
        <v>612.59999999999991</v>
      </c>
      <c r="E61" s="82">
        <v>95.07</v>
      </c>
      <c r="F61" s="82">
        <v>66.95</v>
      </c>
      <c r="G61" s="83">
        <v>636.49000000000012</v>
      </c>
      <c r="I61" s="82">
        <v>101.3</v>
      </c>
      <c r="J61" s="82">
        <v>99.9</v>
      </c>
      <c r="K61" s="82">
        <v>101.1</v>
      </c>
    </row>
    <row r="62" spans="1:11" ht="18" customHeight="1">
      <c r="A62" s="78" t="s">
        <v>92</v>
      </c>
      <c r="B62" s="79">
        <v>7.1</v>
      </c>
      <c r="C62" s="79">
        <v>49.9</v>
      </c>
      <c r="D62" s="80">
        <v>35.4</v>
      </c>
      <c r="E62" s="79">
        <v>7.29</v>
      </c>
      <c r="F62" s="79">
        <v>49.97</v>
      </c>
      <c r="G62" s="80">
        <v>36.43</v>
      </c>
      <c r="I62" s="79">
        <v>100.1</v>
      </c>
      <c r="J62" s="79">
        <v>99.9</v>
      </c>
      <c r="K62" s="79">
        <v>100</v>
      </c>
    </row>
    <row r="63" spans="1:11" ht="18" customHeight="1">
      <c r="A63" s="78" t="s">
        <v>93</v>
      </c>
      <c r="B63" s="79">
        <v>26</v>
      </c>
      <c r="C63" s="79">
        <v>61.2</v>
      </c>
      <c r="D63" s="80">
        <v>159.1</v>
      </c>
      <c r="E63" s="79">
        <v>26.83</v>
      </c>
      <c r="F63" s="79">
        <v>61.68</v>
      </c>
      <c r="G63" s="80">
        <v>165.5</v>
      </c>
      <c r="I63" s="79">
        <v>100.3</v>
      </c>
      <c r="J63" s="79">
        <v>100</v>
      </c>
      <c r="K63" s="79">
        <v>100.3</v>
      </c>
    </row>
    <row r="64" spans="1:11" ht="18" customHeight="1">
      <c r="A64" s="78" t="s">
        <v>94</v>
      </c>
      <c r="B64" s="79">
        <v>44.7</v>
      </c>
      <c r="C64" s="79">
        <v>73.900000000000006</v>
      </c>
      <c r="D64" s="80">
        <v>330.4</v>
      </c>
      <c r="E64" s="79">
        <v>47.01</v>
      </c>
      <c r="F64" s="79">
        <v>75.09</v>
      </c>
      <c r="G64" s="80">
        <v>353</v>
      </c>
      <c r="I64" s="79">
        <v>102.7</v>
      </c>
      <c r="J64" s="79">
        <v>100.5</v>
      </c>
      <c r="K64" s="79">
        <v>103.2</v>
      </c>
    </row>
    <row r="65" spans="1:12" ht="18" customHeight="1">
      <c r="A65" s="78" t="s">
        <v>95</v>
      </c>
      <c r="B65" s="79">
        <v>5</v>
      </c>
      <c r="C65" s="79">
        <v>65.599999999999994</v>
      </c>
      <c r="D65" s="80">
        <v>32.799999999999997</v>
      </c>
      <c r="E65" s="79">
        <v>5.14</v>
      </c>
      <c r="F65" s="79">
        <v>62.9</v>
      </c>
      <c r="G65" s="80">
        <v>32.33</v>
      </c>
      <c r="I65" s="79">
        <v>102.2</v>
      </c>
      <c r="J65" s="79">
        <v>95.2</v>
      </c>
      <c r="K65" s="79">
        <v>97.2</v>
      </c>
    </row>
    <row r="66" spans="1:12" ht="18" customHeight="1">
      <c r="A66" s="78" t="s">
        <v>96</v>
      </c>
      <c r="B66" s="79">
        <v>9.3000000000000007</v>
      </c>
      <c r="C66" s="79">
        <v>59</v>
      </c>
      <c r="D66" s="80">
        <v>54.9</v>
      </c>
      <c r="E66" s="79">
        <v>8.8000000000000007</v>
      </c>
      <c r="F66" s="79">
        <v>55.94</v>
      </c>
      <c r="G66" s="80">
        <v>49.23</v>
      </c>
      <c r="I66" s="79">
        <v>97.2</v>
      </c>
      <c r="J66" s="79">
        <v>96.1</v>
      </c>
      <c r="K66" s="92">
        <v>93.5</v>
      </c>
      <c r="L66" s="76"/>
    </row>
    <row r="67" spans="1:12" s="77" customFormat="1" ht="18" customHeight="1">
      <c r="A67" s="93" t="s">
        <v>97</v>
      </c>
      <c r="B67" s="82">
        <v>78.2</v>
      </c>
      <c r="C67" s="82">
        <v>58.6</v>
      </c>
      <c r="D67" s="83">
        <v>458.2</v>
      </c>
      <c r="E67" s="82">
        <v>79.349999999999994</v>
      </c>
      <c r="F67" s="82">
        <v>60.49</v>
      </c>
      <c r="G67" s="83">
        <v>479.97</v>
      </c>
      <c r="I67" s="82">
        <v>100.1</v>
      </c>
      <c r="J67" s="82">
        <v>101.5</v>
      </c>
      <c r="K67" s="82">
        <v>101.7</v>
      </c>
    </row>
    <row r="68" spans="1:12" ht="18" customHeight="1">
      <c r="A68" s="78" t="s">
        <v>98</v>
      </c>
      <c r="B68" s="79">
        <v>2.8</v>
      </c>
      <c r="C68" s="79">
        <v>38.6</v>
      </c>
      <c r="D68" s="80">
        <v>10.8</v>
      </c>
      <c r="E68" s="79">
        <v>2.82</v>
      </c>
      <c r="F68" s="79">
        <v>39.89</v>
      </c>
      <c r="G68" s="80">
        <v>11.25</v>
      </c>
      <c r="I68" s="79">
        <v>100</v>
      </c>
      <c r="J68" s="79">
        <v>100</v>
      </c>
      <c r="K68" s="79">
        <v>99.9</v>
      </c>
    </row>
    <row r="69" spans="1:12" ht="18" customHeight="1">
      <c r="A69" s="78" t="s">
        <v>99</v>
      </c>
      <c r="B69" s="79">
        <v>46.4</v>
      </c>
      <c r="C69" s="79">
        <v>57.7</v>
      </c>
      <c r="D69" s="80">
        <v>267.89999999999998</v>
      </c>
      <c r="E69" s="79">
        <v>47.68</v>
      </c>
      <c r="F69" s="79">
        <v>58.89</v>
      </c>
      <c r="G69" s="80">
        <v>280.77</v>
      </c>
      <c r="I69" s="79">
        <v>100.3</v>
      </c>
      <c r="J69" s="79">
        <v>101</v>
      </c>
      <c r="K69" s="79">
        <v>101.4</v>
      </c>
    </row>
    <row r="70" spans="1:12" ht="18" customHeight="1">
      <c r="A70" s="78" t="s">
        <v>100</v>
      </c>
      <c r="B70" s="79">
        <v>2</v>
      </c>
      <c r="C70" s="79">
        <v>49.5</v>
      </c>
      <c r="D70" s="80">
        <v>9.9</v>
      </c>
      <c r="E70" s="79">
        <v>1.8</v>
      </c>
      <c r="F70" s="79">
        <v>51.72</v>
      </c>
      <c r="G70" s="80">
        <v>9.31</v>
      </c>
      <c r="I70" s="79">
        <v>95.7</v>
      </c>
      <c r="J70" s="79">
        <v>101</v>
      </c>
      <c r="K70" s="79">
        <v>96.7</v>
      </c>
    </row>
    <row r="71" spans="1:12" ht="18" customHeight="1">
      <c r="A71" s="78" t="s">
        <v>101</v>
      </c>
      <c r="B71" s="79">
        <v>15.4</v>
      </c>
      <c r="C71" s="79">
        <v>64.900000000000006</v>
      </c>
      <c r="D71" s="80">
        <v>100</v>
      </c>
      <c r="E71" s="79">
        <v>15.27</v>
      </c>
      <c r="F71" s="79">
        <v>66.459999999999994</v>
      </c>
      <c r="G71" s="80">
        <v>101.49</v>
      </c>
      <c r="I71" s="79">
        <v>100.1</v>
      </c>
      <c r="J71" s="79">
        <v>100.8</v>
      </c>
      <c r="K71" s="79">
        <v>100.9</v>
      </c>
    </row>
    <row r="72" spans="1:12" ht="18" customHeight="1">
      <c r="A72" s="78" t="s">
        <v>102</v>
      </c>
      <c r="B72" s="79">
        <v>6.9</v>
      </c>
      <c r="C72" s="79">
        <v>64.900000000000006</v>
      </c>
      <c r="D72" s="80">
        <v>44.8</v>
      </c>
      <c r="E72" s="79">
        <v>6.98</v>
      </c>
      <c r="F72" s="79">
        <v>72.319999999999993</v>
      </c>
      <c r="G72" s="80">
        <v>50.48</v>
      </c>
      <c r="I72" s="79">
        <v>97.5</v>
      </c>
      <c r="J72" s="79">
        <v>106.2</v>
      </c>
      <c r="K72" s="92">
        <v>103.5</v>
      </c>
    </row>
    <row r="73" spans="1:12" ht="18" customHeight="1">
      <c r="A73" s="78" t="s">
        <v>103</v>
      </c>
      <c r="B73" s="79">
        <v>4.7</v>
      </c>
      <c r="C73" s="79">
        <v>52.8</v>
      </c>
      <c r="D73" s="80">
        <v>24.8</v>
      </c>
      <c r="E73" s="79">
        <v>4.8</v>
      </c>
      <c r="F73" s="79">
        <v>55.56</v>
      </c>
      <c r="G73" s="80">
        <v>26.67</v>
      </c>
      <c r="I73" s="79">
        <v>104.3</v>
      </c>
      <c r="J73" s="79">
        <v>102.3</v>
      </c>
      <c r="K73" s="79">
        <v>106.9</v>
      </c>
      <c r="L73" s="76"/>
    </row>
    <row r="74" spans="1:12" s="77" customFormat="1" ht="18" customHeight="1">
      <c r="A74" s="93" t="s">
        <v>104</v>
      </c>
      <c r="B74" s="82">
        <v>1519.6</v>
      </c>
      <c r="C74" s="82">
        <v>72.3</v>
      </c>
      <c r="D74" s="83">
        <v>10987.1</v>
      </c>
      <c r="E74" s="82">
        <v>1478.69</v>
      </c>
      <c r="F74" s="82">
        <v>72.209999999999994</v>
      </c>
      <c r="G74" s="83">
        <v>10677.37</v>
      </c>
      <c r="I74" s="82">
        <v>98.1</v>
      </c>
      <c r="J74" s="82">
        <v>102</v>
      </c>
      <c r="K74" s="82">
        <v>100.1</v>
      </c>
    </row>
    <row r="75" spans="1:12" ht="18" customHeight="1">
      <c r="A75" s="78" t="s">
        <v>105</v>
      </c>
      <c r="B75" s="79">
        <v>225.9</v>
      </c>
      <c r="C75" s="79">
        <v>66.5</v>
      </c>
      <c r="D75" s="80">
        <v>1502.5</v>
      </c>
      <c r="E75" s="79">
        <v>225.17</v>
      </c>
      <c r="F75" s="79">
        <v>67.8</v>
      </c>
      <c r="G75" s="80">
        <v>1526.56</v>
      </c>
      <c r="I75" s="79">
        <v>99.7</v>
      </c>
      <c r="J75" s="79">
        <v>105.1</v>
      </c>
      <c r="K75" s="79">
        <v>104.8</v>
      </c>
    </row>
    <row r="76" spans="1:12" ht="18" customHeight="1">
      <c r="A76" s="78" t="s">
        <v>106</v>
      </c>
      <c r="B76" s="79">
        <v>51.6</v>
      </c>
      <c r="C76" s="79">
        <v>71.2</v>
      </c>
      <c r="D76" s="80">
        <v>367.2</v>
      </c>
      <c r="E76" s="79">
        <v>48.2</v>
      </c>
      <c r="F76" s="79">
        <v>69.78</v>
      </c>
      <c r="G76" s="80">
        <v>336.32</v>
      </c>
      <c r="I76" s="79">
        <v>98</v>
      </c>
      <c r="J76" s="79">
        <v>98</v>
      </c>
      <c r="K76" s="79">
        <v>96.1</v>
      </c>
    </row>
    <row r="77" spans="1:12" ht="18" customHeight="1">
      <c r="A77" s="78" t="s">
        <v>107</v>
      </c>
      <c r="B77" s="79">
        <v>11</v>
      </c>
      <c r="C77" s="79">
        <v>50.8</v>
      </c>
      <c r="D77" s="80">
        <v>55.9</v>
      </c>
      <c r="E77" s="79">
        <v>1.07</v>
      </c>
      <c r="F77" s="79">
        <v>52.9</v>
      </c>
      <c r="G77" s="80">
        <v>5.66</v>
      </c>
      <c r="I77" s="79">
        <v>130.5</v>
      </c>
      <c r="J77" s="79">
        <v>105.8</v>
      </c>
      <c r="K77" s="79">
        <v>138</v>
      </c>
    </row>
    <row r="78" spans="1:12" ht="18" customHeight="1">
      <c r="A78" s="78" t="s">
        <v>108</v>
      </c>
      <c r="B78" s="79">
        <v>59.7</v>
      </c>
      <c r="C78" s="79">
        <v>64.099999999999994</v>
      </c>
      <c r="D78" s="80">
        <v>382.6</v>
      </c>
      <c r="E78" s="79">
        <v>62.06</v>
      </c>
      <c r="F78" s="79">
        <v>61.08</v>
      </c>
      <c r="G78" s="80">
        <v>379.09</v>
      </c>
      <c r="I78" s="79">
        <v>98</v>
      </c>
      <c r="J78" s="79">
        <v>94</v>
      </c>
      <c r="K78" s="79">
        <v>92.1</v>
      </c>
    </row>
    <row r="79" spans="1:12" ht="18" customHeight="1">
      <c r="A79" s="78" t="s">
        <v>109</v>
      </c>
      <c r="B79" s="79">
        <v>47.5</v>
      </c>
      <c r="C79" s="79">
        <v>70.599999999999994</v>
      </c>
      <c r="D79" s="80">
        <v>335.3</v>
      </c>
      <c r="E79" s="79">
        <v>39.76</v>
      </c>
      <c r="F79" s="79">
        <v>68.91</v>
      </c>
      <c r="G79" s="80">
        <v>274</v>
      </c>
      <c r="I79" s="79">
        <v>85.7</v>
      </c>
      <c r="J79" s="79">
        <v>98.4</v>
      </c>
      <c r="K79" s="79">
        <v>84.3</v>
      </c>
    </row>
    <row r="80" spans="1:12" ht="18" customHeight="1">
      <c r="A80" s="78" t="s">
        <v>110</v>
      </c>
      <c r="B80" s="79">
        <v>196.1</v>
      </c>
      <c r="C80" s="79">
        <v>73.2</v>
      </c>
      <c r="D80" s="80">
        <v>1435</v>
      </c>
      <c r="E80" s="79">
        <v>190.17</v>
      </c>
      <c r="F80" s="79">
        <v>73.099999999999994</v>
      </c>
      <c r="G80" s="80">
        <v>1390.06</v>
      </c>
      <c r="I80" s="79">
        <v>100.5</v>
      </c>
      <c r="J80" s="79">
        <v>99.9</v>
      </c>
      <c r="K80" s="79">
        <v>100.4</v>
      </c>
    </row>
    <row r="81" spans="1:11" ht="18" customHeight="1">
      <c r="A81" s="78" t="s">
        <v>111</v>
      </c>
      <c r="B81" s="79">
        <v>230.4</v>
      </c>
      <c r="C81" s="79">
        <v>76.900000000000006</v>
      </c>
      <c r="D81" s="80">
        <v>1771.8</v>
      </c>
      <c r="E81" s="79">
        <v>227.72</v>
      </c>
      <c r="F81" s="79">
        <v>75.5</v>
      </c>
      <c r="G81" s="80">
        <v>1719.35</v>
      </c>
      <c r="I81" s="79">
        <v>99.1</v>
      </c>
      <c r="J81" s="79">
        <v>102.9</v>
      </c>
      <c r="K81" s="79">
        <v>102</v>
      </c>
    </row>
    <row r="82" spans="1:11" ht="18" customHeight="1">
      <c r="A82" s="78" t="s">
        <v>112</v>
      </c>
      <c r="B82" s="79">
        <v>284.39999999999998</v>
      </c>
      <c r="C82" s="79">
        <v>76.2</v>
      </c>
      <c r="D82" s="80">
        <v>2166.1</v>
      </c>
      <c r="E82" s="79">
        <v>281.04000000000002</v>
      </c>
      <c r="F82" s="79">
        <v>76.84</v>
      </c>
      <c r="G82" s="80">
        <v>2159.61</v>
      </c>
      <c r="I82" s="79">
        <v>99</v>
      </c>
      <c r="J82" s="79">
        <v>104.4</v>
      </c>
      <c r="K82" s="79">
        <v>103.4</v>
      </c>
    </row>
    <row r="83" spans="1:11" ht="18" customHeight="1">
      <c r="A83" s="78" t="s">
        <v>113</v>
      </c>
      <c r="B83" s="79">
        <v>77.2</v>
      </c>
      <c r="C83" s="79">
        <v>74.5</v>
      </c>
      <c r="D83" s="80">
        <v>575.20000000000005</v>
      </c>
      <c r="E83" s="79">
        <v>75.03</v>
      </c>
      <c r="F83" s="79">
        <v>74.599999999999994</v>
      </c>
      <c r="G83" s="80">
        <v>559.75</v>
      </c>
      <c r="I83" s="79">
        <v>98.7</v>
      </c>
      <c r="J83" s="79">
        <v>100.5</v>
      </c>
      <c r="K83" s="79">
        <v>99.2</v>
      </c>
    </row>
    <row r="84" spans="1:11" ht="18" customHeight="1">
      <c r="A84" s="78" t="s">
        <v>114</v>
      </c>
      <c r="B84" s="79">
        <v>77</v>
      </c>
      <c r="C84" s="79">
        <v>78.2</v>
      </c>
      <c r="D84" s="80">
        <v>602.20000000000005</v>
      </c>
      <c r="E84" s="79">
        <v>75.5</v>
      </c>
      <c r="F84" s="79">
        <v>77.53</v>
      </c>
      <c r="G84" s="80">
        <v>585.36</v>
      </c>
      <c r="I84" s="79">
        <v>98.5</v>
      </c>
      <c r="J84" s="79">
        <v>99.7</v>
      </c>
      <c r="K84" s="79">
        <v>98.2</v>
      </c>
    </row>
    <row r="85" spans="1:11" ht="18" customHeight="1">
      <c r="A85" s="78" t="s">
        <v>115</v>
      </c>
      <c r="B85" s="79">
        <v>174.3</v>
      </c>
      <c r="C85" s="79">
        <v>67.900000000000006</v>
      </c>
      <c r="D85" s="80">
        <v>1183.5</v>
      </c>
      <c r="E85" s="79">
        <v>174.49</v>
      </c>
      <c r="F85" s="79">
        <v>68.040000000000006</v>
      </c>
      <c r="G85" s="80">
        <v>1187.22</v>
      </c>
      <c r="I85" s="79">
        <v>95.8</v>
      </c>
      <c r="J85" s="79">
        <v>101.4</v>
      </c>
      <c r="K85" s="79">
        <v>97.1</v>
      </c>
    </row>
    <row r="86" spans="1:11" ht="18" customHeight="1">
      <c r="A86" s="78" t="s">
        <v>116</v>
      </c>
      <c r="B86" s="79">
        <v>48.8</v>
      </c>
      <c r="C86" s="79">
        <v>77.3</v>
      </c>
      <c r="D86" s="94">
        <v>377</v>
      </c>
      <c r="E86" s="79">
        <v>43.25</v>
      </c>
      <c r="F86" s="79">
        <v>77.62</v>
      </c>
      <c r="G86" s="94">
        <v>335.69</v>
      </c>
      <c r="I86" s="79">
        <v>89.7</v>
      </c>
      <c r="J86" s="79">
        <v>102.5</v>
      </c>
      <c r="K86" s="79">
        <v>92</v>
      </c>
    </row>
    <row r="87" spans="1:11" ht="18" customHeight="1">
      <c r="A87" s="78" t="s">
        <v>117</v>
      </c>
      <c r="B87" s="79">
        <v>35.700000000000003</v>
      </c>
      <c r="C87" s="79">
        <v>65.2</v>
      </c>
      <c r="D87" s="94">
        <v>232.8</v>
      </c>
      <c r="E87" s="79">
        <v>35.229999999999997</v>
      </c>
      <c r="F87" s="79">
        <v>62.08</v>
      </c>
      <c r="G87" s="94">
        <v>218.7</v>
      </c>
      <c r="I87" s="79">
        <v>99.9</v>
      </c>
      <c r="J87" s="79">
        <v>102.1</v>
      </c>
      <c r="K87" s="79">
        <v>102</v>
      </c>
    </row>
  </sheetData>
  <mergeCells count="18">
    <mergeCell ref="B49:D49"/>
    <mergeCell ref="E49:G49"/>
    <mergeCell ref="I49:K49"/>
    <mergeCell ref="I50:I51"/>
    <mergeCell ref="J50:J51"/>
    <mergeCell ref="K50:K51"/>
    <mergeCell ref="I6:I7"/>
    <mergeCell ref="J6:J7"/>
    <mergeCell ref="K6:K7"/>
    <mergeCell ref="B48:D48"/>
    <mergeCell ref="E48:G48"/>
    <mergeCell ref="I48:K48"/>
    <mergeCell ref="B4:D4"/>
    <mergeCell ref="E4:G4"/>
    <mergeCell ref="I4:K4"/>
    <mergeCell ref="B5:D5"/>
    <mergeCell ref="E5:G5"/>
    <mergeCell ref="I5:K5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J11" sqref="J11"/>
    </sheetView>
  </sheetViews>
  <sheetFormatPr defaultColWidth="13.28515625" defaultRowHeight="15"/>
  <cols>
    <col min="1" max="1" width="39" style="97" customWidth="1"/>
    <col min="2" max="2" width="9.28515625" style="97" customWidth="1"/>
    <col min="3" max="3" width="8.42578125" style="97" customWidth="1"/>
    <col min="4" max="4" width="9.28515625" style="97" customWidth="1"/>
    <col min="5" max="5" width="8.7109375" style="97" customWidth="1"/>
    <col min="6" max="6" width="8.140625" style="97" customWidth="1"/>
    <col min="7" max="7" width="7.42578125" style="97" customWidth="1"/>
    <col min="8" max="16384" width="13.28515625" style="97"/>
  </cols>
  <sheetData>
    <row r="1" spans="1:9" ht="18" customHeight="1">
      <c r="A1" s="95" t="s">
        <v>118</v>
      </c>
      <c r="B1" s="95"/>
      <c r="C1" s="95"/>
      <c r="D1" s="96"/>
      <c r="E1" s="96"/>
      <c r="F1" s="96"/>
      <c r="G1" s="96"/>
      <c r="H1" s="63"/>
    </row>
    <row r="2" spans="1:9" ht="18" customHeight="1">
      <c r="A2" s="95"/>
      <c r="B2" s="95"/>
      <c r="C2" s="95"/>
      <c r="D2" s="96"/>
      <c r="E2" s="96"/>
      <c r="F2" s="96"/>
      <c r="G2" s="96"/>
      <c r="H2" s="63"/>
    </row>
    <row r="3" spans="1:9" ht="18" customHeight="1">
      <c r="A3" s="98"/>
      <c r="B3" s="98"/>
      <c r="C3" s="98"/>
      <c r="D3" s="99"/>
      <c r="E3" s="99"/>
      <c r="F3" s="99"/>
      <c r="G3" s="99"/>
    </row>
    <row r="4" spans="1:9" ht="18" customHeight="1">
      <c r="A4" s="100"/>
      <c r="B4" s="101" t="s">
        <v>2</v>
      </c>
      <c r="C4" s="101" t="s">
        <v>119</v>
      </c>
      <c r="D4" s="101" t="s">
        <v>120</v>
      </c>
      <c r="E4" s="935" t="s">
        <v>121</v>
      </c>
      <c r="F4" s="935"/>
      <c r="G4" s="935"/>
    </row>
    <row r="5" spans="1:9" ht="18" customHeight="1">
      <c r="A5" s="102"/>
      <c r="B5" s="103" t="s">
        <v>122</v>
      </c>
      <c r="C5" s="103" t="s">
        <v>123</v>
      </c>
      <c r="D5" s="103" t="s">
        <v>124</v>
      </c>
      <c r="E5" s="103" t="s">
        <v>125</v>
      </c>
      <c r="F5" s="103" t="s">
        <v>126</v>
      </c>
      <c r="G5" s="103" t="s">
        <v>127</v>
      </c>
    </row>
    <row r="6" spans="1:9" ht="18" customHeight="1">
      <c r="A6" s="104"/>
      <c r="B6" s="103" t="s">
        <v>128</v>
      </c>
      <c r="C6" s="103" t="s">
        <v>128</v>
      </c>
      <c r="D6" s="103" t="s">
        <v>128</v>
      </c>
      <c r="E6" s="103" t="s">
        <v>128</v>
      </c>
      <c r="F6" s="103" t="s">
        <v>128</v>
      </c>
      <c r="G6" s="103" t="s">
        <v>128</v>
      </c>
    </row>
    <row r="7" spans="1:9" ht="18" customHeight="1">
      <c r="A7" s="14"/>
      <c r="B7" s="105">
        <v>2023</v>
      </c>
      <c r="C7" s="105">
        <v>2023</v>
      </c>
      <c r="D7" s="105">
        <v>2023</v>
      </c>
      <c r="E7" s="105">
        <v>2023</v>
      </c>
      <c r="F7" s="105">
        <v>2023</v>
      </c>
      <c r="G7" s="105">
        <v>2023</v>
      </c>
    </row>
    <row r="8" spans="1:9" ht="18" customHeight="1">
      <c r="A8" s="14"/>
      <c r="B8" s="106"/>
      <c r="C8" s="106"/>
      <c r="D8" s="99"/>
      <c r="E8" s="99"/>
      <c r="F8" s="99"/>
      <c r="G8" s="99"/>
    </row>
    <row r="9" spans="1:9" ht="20.100000000000001" customHeight="1">
      <c r="A9" s="107" t="s">
        <v>129</v>
      </c>
      <c r="B9" s="106"/>
      <c r="C9" s="106"/>
      <c r="D9" s="99"/>
      <c r="E9" s="99"/>
      <c r="F9" s="99"/>
      <c r="G9" s="99"/>
    </row>
    <row r="10" spans="1:9" ht="20.100000000000001" customHeight="1">
      <c r="A10" s="108" t="s">
        <v>130</v>
      </c>
      <c r="B10" s="109">
        <v>1191.96</v>
      </c>
      <c r="C10" s="109">
        <v>1133.6399999999999</v>
      </c>
      <c r="D10" s="109">
        <f>B10+C10</f>
        <v>2325.6</v>
      </c>
      <c r="E10" s="109">
        <v>107.5</v>
      </c>
      <c r="F10" s="109">
        <v>105.43</v>
      </c>
      <c r="G10" s="109">
        <v>106.48</v>
      </c>
      <c r="H10" s="110"/>
      <c r="I10" s="111"/>
    </row>
    <row r="11" spans="1:9" ht="20.100000000000001" customHeight="1">
      <c r="A11" s="112" t="s">
        <v>131</v>
      </c>
      <c r="B11" s="109">
        <v>538.20000000000005</v>
      </c>
      <c r="C11" s="109">
        <v>503.6</v>
      </c>
      <c r="D11" s="109">
        <f t="shared" ref="D11:D16" si="0">B11+C11</f>
        <v>1041.8000000000002</v>
      </c>
      <c r="E11" s="109">
        <v>103.38</v>
      </c>
      <c r="F11" s="109">
        <v>106.37</v>
      </c>
      <c r="G11" s="109">
        <v>104.8</v>
      </c>
      <c r="H11" s="110"/>
    </row>
    <row r="12" spans="1:9" ht="20.100000000000001" customHeight="1">
      <c r="A12" s="112" t="s">
        <v>132</v>
      </c>
      <c r="B12" s="109">
        <v>32.799999999999997</v>
      </c>
      <c r="C12" s="109">
        <v>28.400000000000006</v>
      </c>
      <c r="D12" s="109">
        <f t="shared" si="0"/>
        <v>61.2</v>
      </c>
      <c r="E12" s="109">
        <v>97.62</v>
      </c>
      <c r="F12" s="109">
        <v>100.85</v>
      </c>
      <c r="G12" s="109">
        <v>99.09</v>
      </c>
      <c r="H12" s="110"/>
    </row>
    <row r="13" spans="1:9" ht="20.100000000000001" customHeight="1">
      <c r="A13" s="112" t="s">
        <v>133</v>
      </c>
      <c r="B13" s="109">
        <v>130.5</v>
      </c>
      <c r="C13" s="109">
        <v>114.80000000000001</v>
      </c>
      <c r="D13" s="109">
        <f t="shared" si="0"/>
        <v>245.3</v>
      </c>
      <c r="E13" s="109">
        <v>102.82</v>
      </c>
      <c r="F13" s="109">
        <v>102.26</v>
      </c>
      <c r="G13" s="109">
        <v>102.56</v>
      </c>
      <c r="H13" s="110"/>
    </row>
    <row r="14" spans="1:9" ht="20.100000000000001" customHeight="1">
      <c r="A14" s="107" t="s">
        <v>134</v>
      </c>
      <c r="B14" s="109"/>
      <c r="C14" s="109"/>
      <c r="D14" s="109"/>
      <c r="E14" s="109"/>
      <c r="F14" s="109"/>
      <c r="G14" s="109"/>
      <c r="H14" s="110"/>
    </row>
    <row r="15" spans="1:9" ht="20.100000000000001" customHeight="1">
      <c r="A15" s="113" t="s">
        <v>135</v>
      </c>
      <c r="B15" s="109">
        <v>4708</v>
      </c>
      <c r="C15" s="109">
        <v>4388.2</v>
      </c>
      <c r="D15" s="109">
        <f t="shared" si="0"/>
        <v>9096.2000000000007</v>
      </c>
      <c r="E15" s="109">
        <v>104.49</v>
      </c>
      <c r="F15" s="109">
        <v>103.85</v>
      </c>
      <c r="G15" s="109">
        <v>104.18</v>
      </c>
      <c r="H15" s="110"/>
    </row>
    <row r="16" spans="1:9" ht="20.100000000000001" customHeight="1">
      <c r="A16" s="114" t="s">
        <v>136</v>
      </c>
      <c r="B16" s="109">
        <v>323.5</v>
      </c>
      <c r="C16" s="109">
        <v>339.29999999999995</v>
      </c>
      <c r="D16" s="109">
        <f t="shared" si="0"/>
        <v>662.8</v>
      </c>
      <c r="E16" s="109">
        <v>108.56</v>
      </c>
      <c r="F16" s="109">
        <v>108.29</v>
      </c>
      <c r="G16" s="109">
        <v>108.42</v>
      </c>
      <c r="H16" s="110"/>
    </row>
    <row r="17" spans="1:12" ht="18" customHeight="1">
      <c r="A17" s="99"/>
      <c r="B17" s="109"/>
      <c r="C17" s="109"/>
      <c r="D17" s="109"/>
      <c r="E17" s="109"/>
      <c r="F17" s="109"/>
      <c r="G17" s="109"/>
    </row>
    <row r="18" spans="1:12" ht="18" customHeight="1">
      <c r="A18" s="99"/>
      <c r="B18" s="109"/>
      <c r="C18" s="109"/>
      <c r="D18" s="109"/>
      <c r="E18" s="109"/>
      <c r="F18" s="109"/>
      <c r="G18" s="109"/>
    </row>
    <row r="19" spans="1:12" ht="18" customHeight="1">
      <c r="G19" s="115"/>
    </row>
    <row r="20" spans="1:12" ht="18" customHeight="1"/>
    <row r="21" spans="1:12" ht="18" customHeight="1">
      <c r="A21" s="95" t="s">
        <v>137</v>
      </c>
      <c r="B21" s="98"/>
      <c r="C21" s="98"/>
      <c r="D21" s="99"/>
      <c r="E21" s="99"/>
      <c r="F21" s="99"/>
      <c r="G21" s="99"/>
    </row>
    <row r="22" spans="1:12" ht="18" customHeight="1">
      <c r="A22" s="98"/>
      <c r="B22" s="98"/>
      <c r="C22" s="98"/>
      <c r="D22" s="99"/>
      <c r="E22" s="99"/>
      <c r="F22" s="99"/>
      <c r="G22" s="99"/>
    </row>
    <row r="23" spans="1:12" s="99" customFormat="1" ht="18" customHeight="1">
      <c r="A23" s="116"/>
      <c r="B23" s="116"/>
      <c r="C23" s="116"/>
      <c r="J23" s="97"/>
      <c r="K23" s="97"/>
      <c r="L23" s="97"/>
    </row>
    <row r="24" spans="1:12" s="99" customFormat="1" ht="18" customHeight="1">
      <c r="A24" s="100"/>
      <c r="B24" s="101" t="s">
        <v>2</v>
      </c>
      <c r="C24" s="101" t="s">
        <v>119</v>
      </c>
      <c r="D24" s="101" t="s">
        <v>120</v>
      </c>
      <c r="E24" s="935" t="s">
        <v>121</v>
      </c>
      <c r="F24" s="935"/>
      <c r="G24" s="935"/>
      <c r="J24" s="97"/>
      <c r="K24" s="97"/>
      <c r="L24" s="97"/>
    </row>
    <row r="25" spans="1:12" s="99" customFormat="1" ht="18" customHeight="1">
      <c r="A25" s="102"/>
      <c r="B25" s="103" t="s">
        <v>122</v>
      </c>
      <c r="C25" s="103" t="s">
        <v>123</v>
      </c>
      <c r="D25" s="103" t="s">
        <v>124</v>
      </c>
      <c r="E25" s="103" t="s">
        <v>125</v>
      </c>
      <c r="F25" s="103" t="s">
        <v>126</v>
      </c>
      <c r="G25" s="103" t="s">
        <v>127</v>
      </c>
    </row>
    <row r="26" spans="1:12" s="99" customFormat="1" ht="18" customHeight="1">
      <c r="A26" s="104"/>
      <c r="B26" s="103" t="s">
        <v>128</v>
      </c>
      <c r="C26" s="103" t="s">
        <v>128</v>
      </c>
      <c r="D26" s="103" t="s">
        <v>128</v>
      </c>
      <c r="E26" s="103" t="s">
        <v>128</v>
      </c>
      <c r="F26" s="103" t="s">
        <v>128</v>
      </c>
      <c r="G26" s="103" t="s">
        <v>128</v>
      </c>
    </row>
    <row r="27" spans="1:12" s="117" customFormat="1" ht="18" customHeight="1">
      <c r="A27" s="14"/>
      <c r="B27" s="105">
        <v>2023</v>
      </c>
      <c r="C27" s="105">
        <v>2023</v>
      </c>
      <c r="D27" s="105">
        <v>2023</v>
      </c>
      <c r="E27" s="105">
        <v>2023</v>
      </c>
      <c r="F27" s="105">
        <v>2023</v>
      </c>
      <c r="G27" s="105">
        <v>2023</v>
      </c>
    </row>
    <row r="28" spans="1:12" s="117" customFormat="1" ht="18" customHeight="1">
      <c r="A28" s="14"/>
      <c r="B28" s="106"/>
      <c r="C28" s="106"/>
      <c r="D28" s="99"/>
      <c r="E28" s="99"/>
      <c r="F28" s="99"/>
      <c r="G28" s="99"/>
    </row>
    <row r="29" spans="1:12" s="99" customFormat="1" ht="30" customHeight="1">
      <c r="A29" s="118" t="s">
        <v>138</v>
      </c>
      <c r="B29" s="119">
        <v>38.18408764054125</v>
      </c>
      <c r="C29" s="109">
        <v>87.34</v>
      </c>
      <c r="D29" s="109">
        <f>C29+B29</f>
        <v>125.52408764054125</v>
      </c>
      <c r="E29" s="109">
        <v>103.41326913692082</v>
      </c>
      <c r="F29" s="109">
        <v>101.07626432125912</v>
      </c>
      <c r="G29" s="109">
        <v>101.77591895865046</v>
      </c>
    </row>
    <row r="30" spans="1:12" s="99" customFormat="1" ht="30" customHeight="1">
      <c r="A30" s="120" t="s">
        <v>139</v>
      </c>
      <c r="B30" s="119">
        <v>27.379208069599997</v>
      </c>
      <c r="C30" s="109">
        <v>18.549999999999997</v>
      </c>
      <c r="D30" s="109">
        <f t="shared" ref="D30:D34" si="1">C30+B30</f>
        <v>45.929208069599994</v>
      </c>
      <c r="E30" s="109">
        <v>105.9822902558229</v>
      </c>
      <c r="F30" s="109">
        <v>103.68921185019562</v>
      </c>
      <c r="G30" s="109">
        <v>105.04405496145175</v>
      </c>
    </row>
    <row r="31" spans="1:12" s="99" customFormat="1" ht="19.899999999999999" customHeight="1">
      <c r="A31" s="14" t="s">
        <v>140</v>
      </c>
      <c r="B31" s="119">
        <v>3333.1683018852086</v>
      </c>
      <c r="C31" s="109">
        <v>5472.93</v>
      </c>
      <c r="D31" s="109">
        <f t="shared" si="1"/>
        <v>8806.0983018852094</v>
      </c>
      <c r="E31" s="109">
        <v>103.69988891542621</v>
      </c>
      <c r="F31" s="109">
        <v>103.772096647889</v>
      </c>
      <c r="G31" s="109">
        <v>103.74475370383784</v>
      </c>
    </row>
    <row r="32" spans="1:12" s="99" customFormat="1" ht="19.899999999999999" customHeight="1">
      <c r="A32" s="99" t="s">
        <v>141</v>
      </c>
      <c r="B32" s="121">
        <v>254.68041099999999</v>
      </c>
      <c r="C32" s="20">
        <v>913.34999999999991</v>
      </c>
      <c r="D32" s="109">
        <f t="shared" si="1"/>
        <v>1168.030411</v>
      </c>
      <c r="E32" s="109">
        <v>104.70597292178321</v>
      </c>
      <c r="F32" s="109">
        <v>251.87524129943188</v>
      </c>
      <c r="G32" s="109">
        <v>192.79077518178514</v>
      </c>
    </row>
    <row r="33" spans="1:7" s="99" customFormat="1" ht="19.899999999999999" customHeight="1">
      <c r="A33" s="122" t="s">
        <v>142</v>
      </c>
      <c r="B33" s="121">
        <v>66.673299999999983</v>
      </c>
      <c r="C33" s="20">
        <v>476.68</v>
      </c>
      <c r="D33" s="109">
        <f t="shared" si="1"/>
        <v>543.35329999999999</v>
      </c>
      <c r="E33" s="109">
        <v>705.46291397735683</v>
      </c>
      <c r="F33" s="109">
        <v>3251.5688949522514</v>
      </c>
      <c r="G33" s="109">
        <v>2253.5494172784206</v>
      </c>
    </row>
    <row r="34" spans="1:7" s="123" customFormat="1" ht="19.899999999999999" customHeight="1">
      <c r="A34" s="122" t="s">
        <v>143</v>
      </c>
      <c r="B34" s="121">
        <v>188.00711100000001</v>
      </c>
      <c r="C34" s="20">
        <v>436.66999999999996</v>
      </c>
      <c r="D34" s="109">
        <f t="shared" si="1"/>
        <v>624.67711099999997</v>
      </c>
      <c r="E34" s="109">
        <v>80.419534124161089</v>
      </c>
      <c r="F34" s="109">
        <v>125.49430969076903</v>
      </c>
      <c r="G34" s="109">
        <v>107.38027429952774</v>
      </c>
    </row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</sheetData>
  <mergeCells count="2">
    <mergeCell ref="E4:G4"/>
    <mergeCell ref="E24:G2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J11" sqref="J11"/>
    </sheetView>
  </sheetViews>
  <sheetFormatPr defaultColWidth="11.28515625" defaultRowHeight="12.75"/>
  <cols>
    <col min="1" max="1" width="28" style="49" customWidth="1"/>
    <col min="2" max="4" width="9.85546875" style="49" customWidth="1"/>
    <col min="5" max="5" width="1" style="49" customWidth="1"/>
    <col min="6" max="8" width="9.85546875" style="49" customWidth="1"/>
    <col min="9" max="16384" width="11.28515625" style="49"/>
  </cols>
  <sheetData>
    <row r="1" spans="1:9" ht="20.100000000000001" customHeight="1">
      <c r="A1" s="30" t="s">
        <v>144</v>
      </c>
      <c r="B1" s="31"/>
      <c r="C1" s="31"/>
      <c r="D1" s="31"/>
      <c r="E1" s="31"/>
      <c r="F1" s="31"/>
      <c r="G1" s="31"/>
      <c r="H1" s="31"/>
    </row>
    <row r="2" spans="1:9" ht="20.100000000000001" customHeight="1">
      <c r="A2" s="2"/>
      <c r="B2" s="34"/>
      <c r="C2" s="34"/>
      <c r="D2" s="34"/>
      <c r="E2" s="34"/>
      <c r="F2" s="31"/>
      <c r="G2" s="31"/>
      <c r="H2" s="31"/>
    </row>
    <row r="3" spans="1:9" ht="20.100000000000001" customHeight="1">
      <c r="A3" s="124"/>
      <c r="B3" s="125"/>
      <c r="C3" s="125"/>
      <c r="D3" s="125"/>
      <c r="E3" s="126"/>
      <c r="F3" s="127"/>
      <c r="H3" s="127" t="s">
        <v>145</v>
      </c>
    </row>
    <row r="4" spans="1:9" s="128" customFormat="1" ht="18" customHeight="1">
      <c r="B4" s="101" t="s">
        <v>19</v>
      </c>
      <c r="C4" s="101" t="s">
        <v>119</v>
      </c>
      <c r="D4" s="101" t="s">
        <v>120</v>
      </c>
      <c r="E4" s="103"/>
      <c r="F4" s="935" t="s">
        <v>121</v>
      </c>
      <c r="G4" s="935"/>
      <c r="H4" s="935"/>
    </row>
    <row r="5" spans="1:9" s="128" customFormat="1" ht="18" customHeight="1">
      <c r="B5" s="103" t="s">
        <v>122</v>
      </c>
      <c r="C5" s="103" t="s">
        <v>123</v>
      </c>
      <c r="D5" s="103" t="s">
        <v>124</v>
      </c>
      <c r="E5" s="103"/>
      <c r="F5" s="103" t="s">
        <v>125</v>
      </c>
      <c r="G5" s="103" t="s">
        <v>126</v>
      </c>
      <c r="H5" s="103" t="s">
        <v>124</v>
      </c>
    </row>
    <row r="6" spans="1:9" ht="18" customHeight="1">
      <c r="A6" s="60"/>
      <c r="B6" s="105" t="s">
        <v>158</v>
      </c>
      <c r="C6" s="105" t="s">
        <v>158</v>
      </c>
      <c r="D6" s="105" t="s">
        <v>158</v>
      </c>
      <c r="E6" s="105"/>
      <c r="F6" s="105" t="s">
        <v>158</v>
      </c>
      <c r="G6" s="105" t="s">
        <v>158</v>
      </c>
      <c r="H6" s="105" t="s">
        <v>158</v>
      </c>
    </row>
    <row r="7" spans="1:9" ht="20.100000000000001" customHeight="1">
      <c r="A7" s="60"/>
      <c r="B7" s="129"/>
      <c r="C7" s="129"/>
      <c r="D7" s="129"/>
      <c r="E7" s="129"/>
    </row>
    <row r="8" spans="1:9" ht="20.100000000000001" customHeight="1">
      <c r="A8" s="48" t="s">
        <v>146</v>
      </c>
      <c r="B8" s="73">
        <f>B12+B16</f>
        <v>1900.1</v>
      </c>
      <c r="C8" s="73">
        <f>C12+C16</f>
        <v>2370.4000000000005</v>
      </c>
      <c r="D8" s="73">
        <f>B8+C8</f>
        <v>4270.5</v>
      </c>
      <c r="E8" s="130"/>
      <c r="F8" s="73">
        <v>101.95857480145953</v>
      </c>
      <c r="G8" s="73">
        <v>101.55520329034746</v>
      </c>
      <c r="H8" s="52">
        <v>101.73428305977083</v>
      </c>
    </row>
    <row r="9" spans="1:9" ht="20.100000000000001" customHeight="1">
      <c r="A9" s="131" t="s">
        <v>147</v>
      </c>
      <c r="B9" s="137">
        <f t="shared" ref="B9:C9" si="0">B13+B17</f>
        <v>1412.6999999999998</v>
      </c>
      <c r="C9" s="137">
        <f t="shared" si="0"/>
        <v>1680.5</v>
      </c>
      <c r="D9" s="137">
        <f t="shared" ref="D9:D19" si="1">B9+C9</f>
        <v>3093.2</v>
      </c>
      <c r="E9" s="132"/>
      <c r="F9" s="88">
        <v>101.98527288478199</v>
      </c>
      <c r="G9" s="88">
        <v>101.22884163604601</v>
      </c>
      <c r="H9" s="57">
        <v>101.5729156404952</v>
      </c>
    </row>
    <row r="10" spans="1:9" ht="20.100000000000001" customHeight="1">
      <c r="A10" s="131" t="s">
        <v>148</v>
      </c>
      <c r="B10" s="137">
        <f t="shared" ref="B10:C10" si="2">B14+B18</f>
        <v>185.79999999999998</v>
      </c>
      <c r="C10" s="137">
        <f t="shared" si="2"/>
        <v>352.30000000000007</v>
      </c>
      <c r="D10" s="137">
        <f t="shared" si="1"/>
        <v>538.1</v>
      </c>
      <c r="E10" s="132"/>
      <c r="F10" s="88">
        <v>102.93628808864266</v>
      </c>
      <c r="G10" s="88">
        <v>103.77025036818854</v>
      </c>
      <c r="H10" s="57">
        <v>103.48076923076923</v>
      </c>
    </row>
    <row r="11" spans="1:9" ht="20.100000000000001" customHeight="1">
      <c r="A11" s="131" t="s">
        <v>149</v>
      </c>
      <c r="B11" s="137">
        <f t="shared" ref="B11:C11" si="3">B15+B19</f>
        <v>301.60000000000002</v>
      </c>
      <c r="C11" s="137">
        <f t="shared" si="3"/>
        <v>337.6</v>
      </c>
      <c r="D11" s="137">
        <f t="shared" si="1"/>
        <v>639.20000000000005</v>
      </c>
      <c r="E11" s="132"/>
      <c r="F11" s="88">
        <v>101.24202752601541</v>
      </c>
      <c r="G11" s="88">
        <v>100.92675635276534</v>
      </c>
      <c r="H11" s="57">
        <v>101.0752688172043</v>
      </c>
    </row>
    <row r="12" spans="1:9" ht="20.100000000000001" customHeight="1">
      <c r="A12" s="133" t="s">
        <v>150</v>
      </c>
      <c r="B12" s="73">
        <v>1025.1999999999998</v>
      </c>
      <c r="C12" s="73">
        <v>1311.2000000000003</v>
      </c>
      <c r="D12" s="73">
        <f t="shared" si="1"/>
        <v>2336.4</v>
      </c>
      <c r="E12" s="134"/>
      <c r="F12" s="73">
        <v>103.76518218623481</v>
      </c>
      <c r="G12" s="73">
        <v>102.46151441744162</v>
      </c>
      <c r="H12" s="52">
        <v>103.02950125678001</v>
      </c>
      <c r="I12" s="56"/>
    </row>
    <row r="13" spans="1:9" ht="20.100000000000001" customHeight="1">
      <c r="A13" s="131" t="s">
        <v>147</v>
      </c>
      <c r="B13" s="88">
        <v>742.4</v>
      </c>
      <c r="C13" s="88">
        <v>851.19999999999993</v>
      </c>
      <c r="D13" s="137">
        <f t="shared" si="1"/>
        <v>1593.6</v>
      </c>
      <c r="E13" s="135"/>
      <c r="F13" s="88">
        <v>103.61479413817163</v>
      </c>
      <c r="G13" s="88">
        <v>101.78165730001196</v>
      </c>
      <c r="H13" s="57">
        <v>102.62751159196289</v>
      </c>
    </row>
    <row r="14" spans="1:9" ht="20.100000000000001" customHeight="1">
      <c r="A14" s="131" t="s">
        <v>148</v>
      </c>
      <c r="B14" s="88">
        <v>153.69999999999999</v>
      </c>
      <c r="C14" s="88">
        <v>313.00000000000006</v>
      </c>
      <c r="D14" s="137">
        <f t="shared" si="1"/>
        <v>466.70000000000005</v>
      </c>
      <c r="E14" s="135"/>
      <c r="F14" s="88">
        <v>103.78122889939232</v>
      </c>
      <c r="G14" s="88">
        <v>104.22910422910425</v>
      </c>
      <c r="H14" s="57">
        <v>104.08117752007138</v>
      </c>
    </row>
    <row r="15" spans="1:9" ht="20.100000000000001" customHeight="1">
      <c r="A15" s="131" t="s">
        <v>149</v>
      </c>
      <c r="B15" s="88">
        <v>129.1</v>
      </c>
      <c r="C15" s="88">
        <v>146.99999999999997</v>
      </c>
      <c r="D15" s="137">
        <f t="shared" si="1"/>
        <v>276.09999999999997</v>
      </c>
      <c r="E15" s="135"/>
      <c r="F15" s="88">
        <v>104.6191247974068</v>
      </c>
      <c r="G15" s="88">
        <v>102.72536687631026</v>
      </c>
      <c r="H15" s="57">
        <v>103.60225140712944</v>
      </c>
    </row>
    <row r="16" spans="1:9" ht="20.100000000000001" customHeight="1">
      <c r="A16" s="133" t="s">
        <v>151</v>
      </c>
      <c r="B16" s="73">
        <v>874.9</v>
      </c>
      <c r="C16" s="73">
        <v>1059.2000000000003</v>
      </c>
      <c r="D16" s="73">
        <f t="shared" si="1"/>
        <v>1934.1000000000004</v>
      </c>
      <c r="E16" s="130"/>
      <c r="F16" s="73">
        <v>99.920054819552334</v>
      </c>
      <c r="G16" s="73">
        <v>100.45523520485587</v>
      </c>
      <c r="H16" s="52">
        <v>100.21243523316066</v>
      </c>
      <c r="I16" s="56"/>
    </row>
    <row r="17" spans="1:8" ht="20.100000000000001" customHeight="1">
      <c r="A17" s="131" t="s">
        <v>147</v>
      </c>
      <c r="B17" s="88">
        <v>670.3</v>
      </c>
      <c r="C17" s="88">
        <v>829.30000000000018</v>
      </c>
      <c r="D17" s="137">
        <f t="shared" si="1"/>
        <v>1499.6000000000001</v>
      </c>
      <c r="E17" s="132"/>
      <c r="F17" s="88">
        <v>100.23927022581131</v>
      </c>
      <c r="G17" s="88">
        <v>100.66763777615928</v>
      </c>
      <c r="H17" s="57">
        <v>100.47571189279734</v>
      </c>
    </row>
    <row r="18" spans="1:8" ht="20.100000000000001" customHeight="1">
      <c r="A18" s="131" t="s">
        <v>148</v>
      </c>
      <c r="B18" s="88">
        <v>32.1</v>
      </c>
      <c r="C18" s="88">
        <v>39.300000000000004</v>
      </c>
      <c r="D18" s="137">
        <f t="shared" si="1"/>
        <v>71.400000000000006</v>
      </c>
      <c r="E18" s="132"/>
      <c r="F18" s="88">
        <v>99.074074074074076</v>
      </c>
      <c r="G18" s="88">
        <v>100.25510204081635</v>
      </c>
      <c r="H18" s="57">
        <v>99.720670391061475</v>
      </c>
    </row>
    <row r="19" spans="1:8" ht="20.100000000000001" customHeight="1">
      <c r="A19" s="131" t="s">
        <v>149</v>
      </c>
      <c r="B19" s="88">
        <v>172.5</v>
      </c>
      <c r="C19" s="88">
        <v>190.60000000000002</v>
      </c>
      <c r="D19" s="137">
        <f t="shared" si="1"/>
        <v>363.1</v>
      </c>
      <c r="E19" s="135"/>
      <c r="F19" s="88">
        <v>98.853868194842391</v>
      </c>
      <c r="G19" s="88">
        <v>99.582027168234077</v>
      </c>
      <c r="H19" s="57">
        <v>99.234763596611103</v>
      </c>
    </row>
    <row r="20" spans="1:8" ht="20.100000000000001" customHeight="1">
      <c r="A20" s="136"/>
      <c r="B20" s="136"/>
      <c r="C20" s="136"/>
      <c r="D20" s="136"/>
      <c r="E20" s="136"/>
    </row>
    <row r="21" spans="1:8" ht="20.100000000000001" customHeight="1">
      <c r="A21" s="136"/>
      <c r="B21" s="136"/>
      <c r="C21" s="136"/>
      <c r="D21" s="136"/>
      <c r="E21" s="136"/>
    </row>
    <row r="22" spans="1:8" ht="20.100000000000001" customHeight="1">
      <c r="A22" s="136"/>
      <c r="B22" s="136"/>
      <c r="C22" s="136"/>
      <c r="D22" s="136"/>
      <c r="E22" s="136"/>
    </row>
    <row r="23" spans="1:8" ht="20.100000000000001" customHeight="1">
      <c r="A23" s="136"/>
      <c r="B23" s="136"/>
      <c r="C23" s="136"/>
      <c r="D23" s="136"/>
      <c r="E23" s="136"/>
    </row>
    <row r="24" spans="1:8" ht="20.100000000000001" customHeight="1">
      <c r="A24" s="136"/>
      <c r="B24" s="136"/>
      <c r="C24" s="136"/>
      <c r="D24" s="136"/>
      <c r="E24" s="136"/>
    </row>
    <row r="25" spans="1:8" ht="20.100000000000001" customHeight="1">
      <c r="A25" s="136"/>
      <c r="B25" s="136"/>
      <c r="C25" s="136"/>
    </row>
    <row r="26" spans="1:8" ht="20.100000000000001" customHeight="1">
      <c r="A26" s="136"/>
      <c r="B26" s="136"/>
      <c r="C26" s="136"/>
    </row>
    <row r="27" spans="1:8" ht="20.100000000000001" customHeight="1">
      <c r="A27" s="136"/>
      <c r="B27" s="136"/>
      <c r="C27" s="136"/>
    </row>
    <row r="28" spans="1:8" ht="20.100000000000001" customHeight="1">
      <c r="A28" s="136"/>
      <c r="B28" s="136"/>
      <c r="C28" s="136"/>
    </row>
    <row r="29" spans="1:8" ht="20.100000000000001" customHeight="1">
      <c r="A29" s="136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6"/>
  <sheetViews>
    <sheetView workbookViewId="0">
      <selection activeCell="J11" sqref="J11"/>
    </sheetView>
  </sheetViews>
  <sheetFormatPr defaultColWidth="14" defaultRowHeight="16.5" customHeight="1"/>
  <cols>
    <col min="1" max="1" width="47.28515625" style="140" customWidth="1"/>
    <col min="2" max="2" width="11" style="140" customWidth="1"/>
    <col min="3" max="3" width="8.5703125" style="140" customWidth="1"/>
    <col min="4" max="4" width="8.7109375" style="140" customWidth="1"/>
    <col min="5" max="5" width="10" style="140" customWidth="1"/>
    <col min="6" max="16384" width="14" style="140"/>
  </cols>
  <sheetData>
    <row r="1" spans="1:119" ht="20.100000000000001" customHeight="1">
      <c r="A1" s="947" t="s">
        <v>160</v>
      </c>
      <c r="B1" s="947"/>
      <c r="C1" s="947"/>
      <c r="D1" s="947"/>
      <c r="E1" s="947"/>
      <c r="F1" s="139"/>
      <c r="G1" s="139"/>
      <c r="H1" s="139"/>
    </row>
    <row r="2" spans="1:119" ht="10.15" customHeight="1">
      <c r="A2" s="142"/>
      <c r="C2" s="143"/>
      <c r="D2" s="143"/>
      <c r="E2" s="144" t="s">
        <v>161</v>
      </c>
    </row>
    <row r="3" spans="1:119" ht="15.6" customHeight="1">
      <c r="A3" s="145"/>
      <c r="B3" s="146" t="s">
        <v>162</v>
      </c>
      <c r="C3" s="146" t="s">
        <v>163</v>
      </c>
      <c r="D3" s="146" t="s">
        <v>163</v>
      </c>
      <c r="E3" s="146" t="s">
        <v>124</v>
      </c>
    </row>
    <row r="4" spans="1:119" ht="15.6" customHeight="1">
      <c r="A4" s="147"/>
      <c r="B4" s="148" t="s">
        <v>158</v>
      </c>
      <c r="C4" s="148" t="s">
        <v>158</v>
      </c>
      <c r="D4" s="148" t="s">
        <v>158</v>
      </c>
      <c r="E4" s="148" t="s">
        <v>158</v>
      </c>
    </row>
    <row r="5" spans="1:119" ht="15.6" customHeight="1">
      <c r="A5" s="147"/>
      <c r="B5" s="148" t="s">
        <v>164</v>
      </c>
      <c r="C5" s="148" t="s">
        <v>164</v>
      </c>
      <c r="D5" s="148" t="s">
        <v>164</v>
      </c>
      <c r="E5" s="148" t="s">
        <v>164</v>
      </c>
    </row>
    <row r="6" spans="1:119" ht="15.6" customHeight="1">
      <c r="A6" s="147"/>
      <c r="B6" s="148" t="s">
        <v>165</v>
      </c>
      <c r="C6" s="148" t="s">
        <v>166</v>
      </c>
      <c r="D6" s="148" t="s">
        <v>165</v>
      </c>
      <c r="E6" s="148" t="s">
        <v>167</v>
      </c>
    </row>
    <row r="7" spans="1:119" ht="15.6" customHeight="1">
      <c r="A7" s="147"/>
      <c r="B7" s="149" t="s">
        <v>168</v>
      </c>
      <c r="C7" s="149" t="s">
        <v>169</v>
      </c>
      <c r="D7" s="149" t="s">
        <v>168</v>
      </c>
      <c r="E7" s="149" t="s">
        <v>168</v>
      </c>
    </row>
    <row r="8" spans="1:119" ht="6" customHeight="1">
      <c r="A8" s="147"/>
      <c r="B8" s="148"/>
      <c r="C8" s="148"/>
      <c r="D8" s="148"/>
      <c r="E8" s="148"/>
    </row>
    <row r="9" spans="1:119" s="148" customFormat="1" ht="18.75" customHeight="1">
      <c r="A9" s="150" t="s">
        <v>170</v>
      </c>
      <c r="B9" s="151">
        <v>100.48</v>
      </c>
      <c r="C9" s="151">
        <v>102</v>
      </c>
      <c r="D9" s="151">
        <v>102.8</v>
      </c>
      <c r="E9" s="151">
        <v>98.8</v>
      </c>
      <c r="G9" s="152"/>
    </row>
    <row r="10" spans="1:119" s="155" customFormat="1" ht="15" customHeight="1">
      <c r="A10" s="153" t="s">
        <v>171</v>
      </c>
      <c r="B10" s="151">
        <v>102.94</v>
      </c>
      <c r="C10" s="151">
        <v>98.3</v>
      </c>
      <c r="D10" s="151">
        <v>101.91</v>
      </c>
      <c r="E10" s="151">
        <v>98.33</v>
      </c>
      <c r="F10" s="154"/>
      <c r="G10" s="152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</row>
    <row r="11" spans="1:119" ht="15" customHeight="1">
      <c r="A11" s="156" t="s">
        <v>172</v>
      </c>
      <c r="B11" s="157">
        <v>103.45</v>
      </c>
      <c r="C11" s="157">
        <v>99</v>
      </c>
      <c r="D11" s="157">
        <v>101</v>
      </c>
      <c r="E11" s="157">
        <v>97.7</v>
      </c>
      <c r="G11" s="152"/>
    </row>
    <row r="12" spans="1:119" ht="15" customHeight="1">
      <c r="A12" s="156" t="s">
        <v>173</v>
      </c>
      <c r="B12" s="157">
        <v>104.63</v>
      </c>
      <c r="C12" s="157">
        <v>97.7</v>
      </c>
      <c r="D12" s="157">
        <v>107.7</v>
      </c>
      <c r="E12" s="157">
        <v>99.5</v>
      </c>
      <c r="G12" s="152"/>
    </row>
    <row r="13" spans="1:119" ht="15" customHeight="1">
      <c r="A13" s="156" t="s">
        <v>174</v>
      </c>
      <c r="B13" s="157">
        <v>105.83</v>
      </c>
      <c r="C13" s="157">
        <v>100.2</v>
      </c>
      <c r="D13" s="157">
        <v>107.9</v>
      </c>
      <c r="E13" s="157">
        <v>111.5</v>
      </c>
      <c r="G13" s="152"/>
    </row>
    <row r="14" spans="1:119" s="158" customFormat="1" ht="15" customHeight="1">
      <c r="A14" s="156" t="s">
        <v>175</v>
      </c>
      <c r="B14" s="157">
        <v>106.11</v>
      </c>
      <c r="C14" s="157">
        <v>100.1</v>
      </c>
      <c r="D14" s="157">
        <v>101.6</v>
      </c>
      <c r="E14" s="157">
        <v>103.5</v>
      </c>
      <c r="G14" s="152"/>
    </row>
    <row r="15" spans="1:119" s="158" customFormat="1" ht="15" customHeight="1">
      <c r="A15" s="156" t="s">
        <v>176</v>
      </c>
      <c r="B15" s="157">
        <v>79.75</v>
      </c>
      <c r="C15" s="157">
        <v>97</v>
      </c>
      <c r="D15" s="157">
        <v>63.7</v>
      </c>
      <c r="E15" s="157">
        <v>79.3</v>
      </c>
      <c r="G15" s="152"/>
    </row>
    <row r="16" spans="1:119" ht="15" customHeight="1">
      <c r="A16" s="159" t="s">
        <v>177</v>
      </c>
      <c r="B16" s="151">
        <v>99.09</v>
      </c>
      <c r="C16" s="151">
        <v>102.5</v>
      </c>
      <c r="D16" s="151">
        <v>102.9</v>
      </c>
      <c r="E16" s="151">
        <v>98.4</v>
      </c>
      <c r="G16" s="152"/>
    </row>
    <row r="17" spans="1:119" ht="15" customHeight="1">
      <c r="A17" s="156" t="s">
        <v>178</v>
      </c>
      <c r="B17" s="157">
        <v>106.16</v>
      </c>
      <c r="C17" s="157">
        <v>103.7</v>
      </c>
      <c r="D17" s="157">
        <v>109.9</v>
      </c>
      <c r="E17" s="157">
        <v>104.6</v>
      </c>
      <c r="G17" s="152"/>
    </row>
    <row r="18" spans="1:119" ht="15" customHeight="1">
      <c r="A18" s="156" t="s">
        <v>179</v>
      </c>
      <c r="B18" s="157">
        <v>95.52</v>
      </c>
      <c r="C18" s="157">
        <v>104.6</v>
      </c>
      <c r="D18" s="157">
        <v>106.8</v>
      </c>
      <c r="E18" s="157">
        <v>105.7</v>
      </c>
      <c r="G18" s="152"/>
    </row>
    <row r="19" spans="1:119" ht="15" customHeight="1">
      <c r="A19" s="156" t="s">
        <v>180</v>
      </c>
      <c r="B19" s="157">
        <v>110.41</v>
      </c>
      <c r="C19" s="157">
        <v>100</v>
      </c>
      <c r="D19" s="157">
        <v>98.5</v>
      </c>
      <c r="E19" s="157">
        <v>106.7</v>
      </c>
      <c r="G19" s="152"/>
    </row>
    <row r="20" spans="1:119" ht="15" customHeight="1">
      <c r="A20" s="156" t="s">
        <v>181</v>
      </c>
      <c r="B20" s="157">
        <v>102.62</v>
      </c>
      <c r="C20" s="157">
        <v>101.5</v>
      </c>
      <c r="D20" s="157">
        <v>106.4</v>
      </c>
      <c r="E20" s="157">
        <v>97.9</v>
      </c>
      <c r="G20" s="152"/>
    </row>
    <row r="21" spans="1:119" ht="15" customHeight="1">
      <c r="A21" s="156" t="s">
        <v>182</v>
      </c>
      <c r="B21" s="157">
        <v>94.84</v>
      </c>
      <c r="C21" s="157">
        <v>103</v>
      </c>
      <c r="D21" s="157">
        <v>99.6</v>
      </c>
      <c r="E21" s="157">
        <v>93.2</v>
      </c>
      <c r="G21" s="152"/>
    </row>
    <row r="22" spans="1:119" ht="15" customHeight="1">
      <c r="A22" s="156" t="s">
        <v>183</v>
      </c>
      <c r="B22" s="157">
        <v>99.27</v>
      </c>
      <c r="C22" s="157">
        <v>100.4</v>
      </c>
      <c r="D22" s="157">
        <v>97.2</v>
      </c>
      <c r="E22" s="157">
        <v>97.6</v>
      </c>
      <c r="G22" s="152"/>
    </row>
    <row r="23" spans="1:119" ht="40.15" customHeight="1">
      <c r="A23" s="156" t="s">
        <v>184</v>
      </c>
      <c r="B23" s="157">
        <v>84.17</v>
      </c>
      <c r="C23" s="157">
        <v>107.1</v>
      </c>
      <c r="D23" s="157">
        <v>82.9</v>
      </c>
      <c r="E23" s="157">
        <v>92.3</v>
      </c>
      <c r="G23" s="152"/>
    </row>
    <row r="24" spans="1:119" ht="15" customHeight="1">
      <c r="A24" s="156" t="s">
        <v>185</v>
      </c>
      <c r="B24" s="157">
        <v>95.75</v>
      </c>
      <c r="C24" s="157">
        <v>100</v>
      </c>
      <c r="D24" s="157">
        <v>95.8</v>
      </c>
      <c r="E24" s="157">
        <v>92.5</v>
      </c>
      <c r="G24" s="152"/>
    </row>
    <row r="25" spans="1:119" ht="15" customHeight="1">
      <c r="A25" s="156" t="s">
        <v>186</v>
      </c>
      <c r="B25" s="157">
        <v>105.99</v>
      </c>
      <c r="C25" s="157">
        <v>100.6</v>
      </c>
      <c r="D25" s="157">
        <v>99.2</v>
      </c>
      <c r="E25" s="157">
        <v>100.3</v>
      </c>
      <c r="G25" s="152"/>
    </row>
    <row r="26" spans="1:119" ht="15" customHeight="1">
      <c r="A26" s="156" t="s">
        <v>187</v>
      </c>
      <c r="B26" s="157">
        <v>108.73</v>
      </c>
      <c r="C26" s="157">
        <v>99.6</v>
      </c>
      <c r="D26" s="157">
        <v>109.5</v>
      </c>
      <c r="E26" s="157">
        <v>113.2</v>
      </c>
      <c r="G26" s="152"/>
    </row>
    <row r="27" spans="1:119" s="160" customFormat="1" ht="15" customHeight="1">
      <c r="A27" s="156" t="s">
        <v>188</v>
      </c>
      <c r="B27" s="157">
        <v>110.03</v>
      </c>
      <c r="C27" s="157">
        <v>103.4</v>
      </c>
      <c r="D27" s="157">
        <v>110.6</v>
      </c>
      <c r="E27" s="157">
        <v>105.1</v>
      </c>
      <c r="F27" s="140"/>
      <c r="G27" s="152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0"/>
    </row>
    <row r="28" spans="1:119" ht="15" customHeight="1">
      <c r="A28" s="156" t="s">
        <v>189</v>
      </c>
      <c r="B28" s="157">
        <v>97.35</v>
      </c>
      <c r="C28" s="157">
        <v>104</v>
      </c>
      <c r="D28" s="157">
        <v>97.5</v>
      </c>
      <c r="E28" s="157">
        <v>100.5</v>
      </c>
      <c r="G28" s="152"/>
    </row>
    <row r="29" spans="1:119" ht="15" customHeight="1">
      <c r="A29" s="156" t="s">
        <v>190</v>
      </c>
      <c r="B29" s="157">
        <v>109.44</v>
      </c>
      <c r="C29" s="157">
        <v>103.1</v>
      </c>
      <c r="D29" s="157">
        <v>108.7</v>
      </c>
      <c r="E29" s="157">
        <v>107.2</v>
      </c>
      <c r="G29" s="152"/>
    </row>
    <row r="30" spans="1:119" ht="15" customHeight="1">
      <c r="A30" s="156" t="s">
        <v>191</v>
      </c>
      <c r="B30" s="157">
        <v>99.52</v>
      </c>
      <c r="C30" s="157">
        <v>100.4</v>
      </c>
      <c r="D30" s="157">
        <v>105.1</v>
      </c>
      <c r="E30" s="157">
        <v>96.7</v>
      </c>
      <c r="G30" s="152"/>
    </row>
    <row r="31" spans="1:119" ht="15" customHeight="1">
      <c r="A31" s="156" t="s">
        <v>192</v>
      </c>
      <c r="B31" s="157">
        <v>98.02</v>
      </c>
      <c r="C31" s="157">
        <v>100.6</v>
      </c>
      <c r="D31" s="157">
        <v>102.6</v>
      </c>
      <c r="E31" s="157">
        <v>95.4</v>
      </c>
      <c r="G31" s="152"/>
    </row>
    <row r="32" spans="1:119" ht="27.6" customHeight="1">
      <c r="A32" s="156" t="s">
        <v>193</v>
      </c>
      <c r="B32" s="157">
        <v>105.49</v>
      </c>
      <c r="C32" s="157">
        <v>98.2</v>
      </c>
      <c r="D32" s="157">
        <v>105.4</v>
      </c>
      <c r="E32" s="157">
        <v>103.1</v>
      </c>
      <c r="G32" s="152"/>
    </row>
    <row r="33" spans="1:7" ht="28.15" customHeight="1">
      <c r="A33" s="156" t="s">
        <v>194</v>
      </c>
      <c r="B33" s="157">
        <v>93.53</v>
      </c>
      <c r="C33" s="157">
        <v>104</v>
      </c>
      <c r="D33" s="157">
        <v>100.1</v>
      </c>
      <c r="E33" s="157">
        <v>95.4</v>
      </c>
      <c r="G33" s="152"/>
    </row>
    <row r="34" spans="1:7" ht="15" customHeight="1">
      <c r="A34" s="156" t="s">
        <v>195</v>
      </c>
      <c r="B34" s="157">
        <v>108.71</v>
      </c>
      <c r="C34" s="157">
        <v>95.8</v>
      </c>
      <c r="D34" s="157">
        <v>110.8</v>
      </c>
      <c r="E34" s="157">
        <v>100.3</v>
      </c>
      <c r="G34" s="152"/>
    </row>
    <row r="35" spans="1:7" ht="15" customHeight="1">
      <c r="A35" s="156" t="s">
        <v>196</v>
      </c>
      <c r="B35" s="157">
        <v>86.17</v>
      </c>
      <c r="C35" s="157">
        <v>105.4</v>
      </c>
      <c r="D35" s="157">
        <v>91.8</v>
      </c>
      <c r="E35" s="157">
        <v>95.3</v>
      </c>
      <c r="G35" s="152"/>
    </row>
    <row r="36" spans="1:7" ht="15" customHeight="1">
      <c r="A36" s="156" t="s">
        <v>197</v>
      </c>
      <c r="B36" s="161">
        <v>90.34</v>
      </c>
      <c r="C36" s="161">
        <v>111.8</v>
      </c>
      <c r="D36" s="161">
        <v>105.94612479799243</v>
      </c>
      <c r="E36" s="161">
        <v>93.2</v>
      </c>
      <c r="G36" s="152"/>
    </row>
    <row r="37" spans="1:7" s="158" customFormat="1" ht="15" customHeight="1">
      <c r="A37" s="156" t="s">
        <v>198</v>
      </c>
      <c r="B37" s="161">
        <v>111.29</v>
      </c>
      <c r="C37" s="161">
        <v>97.9</v>
      </c>
      <c r="D37" s="161">
        <v>110.8</v>
      </c>
      <c r="E37" s="161">
        <v>97.1</v>
      </c>
      <c r="G37" s="152"/>
    </row>
    <row r="38" spans="1:7" s="158" customFormat="1" ht="15" customHeight="1">
      <c r="A38" s="156" t="s">
        <v>199</v>
      </c>
      <c r="B38" s="157">
        <v>100.09</v>
      </c>
      <c r="C38" s="157">
        <v>94.7</v>
      </c>
      <c r="D38" s="157">
        <v>107.9</v>
      </c>
      <c r="E38" s="157">
        <v>98.1</v>
      </c>
      <c r="G38" s="152"/>
    </row>
    <row r="39" spans="1:7" s="158" customFormat="1" ht="15" customHeight="1">
      <c r="A39" s="156" t="s">
        <v>200</v>
      </c>
      <c r="B39" s="161">
        <v>98.91</v>
      </c>
      <c r="C39" s="161">
        <v>102.2</v>
      </c>
      <c r="D39" s="161">
        <v>92.6</v>
      </c>
      <c r="E39" s="161">
        <v>98.6</v>
      </c>
      <c r="G39" s="152"/>
    </row>
    <row r="40" spans="1:7" s="158" customFormat="1" ht="15" customHeight="1">
      <c r="A40" s="156" t="s">
        <v>201</v>
      </c>
      <c r="B40" s="161">
        <v>109.29</v>
      </c>
      <c r="C40" s="161">
        <v>97.6</v>
      </c>
      <c r="D40" s="161">
        <v>84.8</v>
      </c>
      <c r="E40" s="161">
        <v>103.9</v>
      </c>
      <c r="G40" s="152"/>
    </row>
    <row r="41" spans="1:7" ht="15" customHeight="1">
      <c r="A41" s="162" t="s">
        <v>202</v>
      </c>
      <c r="B41" s="151">
        <v>107.65</v>
      </c>
      <c r="C41" s="151">
        <v>102.1</v>
      </c>
      <c r="D41" s="151">
        <v>103</v>
      </c>
      <c r="E41" s="151">
        <v>101.5</v>
      </c>
      <c r="G41" s="152"/>
    </row>
    <row r="42" spans="1:7" ht="28.15" customHeight="1">
      <c r="A42" s="162" t="s">
        <v>203</v>
      </c>
      <c r="B42" s="151">
        <v>104.72</v>
      </c>
      <c r="C42" s="151">
        <v>100.2</v>
      </c>
      <c r="D42" s="151">
        <v>102.9</v>
      </c>
      <c r="E42" s="151">
        <v>105.4</v>
      </c>
      <c r="G42" s="152"/>
    </row>
    <row r="43" spans="1:7" ht="15" customHeight="1">
      <c r="A43" s="156" t="s">
        <v>204</v>
      </c>
      <c r="B43" s="157">
        <v>107.1</v>
      </c>
      <c r="C43" s="157">
        <v>101.4</v>
      </c>
      <c r="D43" s="157">
        <v>104.9</v>
      </c>
      <c r="E43" s="157">
        <v>105.6</v>
      </c>
      <c r="G43" s="152"/>
    </row>
    <row r="44" spans="1:7" ht="15" customHeight="1">
      <c r="A44" s="156" t="s">
        <v>205</v>
      </c>
      <c r="B44" s="157">
        <v>108.11</v>
      </c>
      <c r="C44" s="157">
        <v>106</v>
      </c>
      <c r="D44" s="157">
        <v>109.9</v>
      </c>
      <c r="E44" s="157">
        <v>104.8</v>
      </c>
      <c r="G44" s="152"/>
    </row>
    <row r="45" spans="1:7" ht="27" customHeight="1">
      <c r="A45" s="156" t="s">
        <v>206</v>
      </c>
      <c r="B45" s="157">
        <v>100.72</v>
      </c>
      <c r="C45" s="157">
        <v>97.5</v>
      </c>
      <c r="D45" s="157">
        <v>98.6</v>
      </c>
      <c r="E45" s="157">
        <v>105.3</v>
      </c>
      <c r="G45" s="152"/>
    </row>
    <row r="46" spans="1:7" ht="16.5" customHeight="1">
      <c r="B46" s="163"/>
      <c r="C46" s="163"/>
      <c r="D46" s="163"/>
      <c r="E46" s="163"/>
    </row>
    <row r="47" spans="1:7" ht="16.5" customHeight="1">
      <c r="B47" s="163"/>
      <c r="C47" s="163"/>
      <c r="D47" s="163"/>
      <c r="E47" s="163"/>
    </row>
    <row r="48" spans="1:7" ht="16.5" customHeight="1">
      <c r="B48" s="164"/>
      <c r="C48" s="164"/>
      <c r="D48" s="164"/>
      <c r="E48" s="164"/>
    </row>
    <row r="49" spans="2:5" ht="16.5" customHeight="1">
      <c r="B49" s="164"/>
      <c r="C49" s="164"/>
      <c r="D49" s="164"/>
      <c r="E49" s="164"/>
    </row>
    <row r="50" spans="2:5" ht="16.5" customHeight="1">
      <c r="B50" s="164"/>
      <c r="C50" s="164"/>
      <c r="D50" s="164"/>
      <c r="E50" s="164"/>
    </row>
    <row r="51" spans="2:5" ht="16.5" customHeight="1">
      <c r="B51" s="164"/>
      <c r="C51" s="164"/>
      <c r="D51" s="164"/>
      <c r="E51" s="164"/>
    </row>
    <row r="52" spans="2:5" ht="16.5" customHeight="1">
      <c r="B52" s="165"/>
      <c r="C52" s="165"/>
      <c r="D52" s="165"/>
      <c r="E52" s="165"/>
    </row>
    <row r="53" spans="2:5" ht="16.5" customHeight="1">
      <c r="B53" s="165"/>
      <c r="C53" s="165"/>
      <c r="D53" s="165"/>
      <c r="E53" s="165"/>
    </row>
    <row r="54" spans="2:5" ht="16.5" customHeight="1">
      <c r="E54" s="166"/>
    </row>
    <row r="55" spans="2:5" ht="16.5" customHeight="1">
      <c r="E55" s="166"/>
    </row>
    <row r="56" spans="2:5" ht="16.5" customHeight="1">
      <c r="E56" s="166"/>
    </row>
  </sheetData>
  <mergeCells count="1">
    <mergeCell ref="A1:E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2"/>
  <sheetViews>
    <sheetView workbookViewId="0">
      <selection activeCell="J11" sqref="J11"/>
    </sheetView>
  </sheetViews>
  <sheetFormatPr defaultColWidth="14" defaultRowHeight="16.5" customHeight="1"/>
  <cols>
    <col min="1" max="1" width="57.28515625" style="140" customWidth="1"/>
    <col min="2" max="3" width="14.28515625" style="140" customWidth="1"/>
    <col min="4" max="16384" width="14" style="140"/>
  </cols>
  <sheetData>
    <row r="1" spans="1:117" ht="23.25" customHeight="1">
      <c r="A1" s="947" t="s">
        <v>207</v>
      </c>
      <c r="B1" s="947"/>
      <c r="C1" s="947"/>
      <c r="D1" s="139"/>
      <c r="E1" s="139"/>
      <c r="F1" s="139"/>
      <c r="G1" s="139"/>
      <c r="H1" s="139"/>
    </row>
    <row r="2" spans="1:117" ht="5.45" customHeight="1">
      <c r="A2" s="141"/>
      <c r="B2" s="141"/>
      <c r="C2" s="141"/>
      <c r="D2" s="139"/>
      <c r="E2" s="139"/>
      <c r="F2" s="139"/>
      <c r="G2" s="139"/>
      <c r="H2" s="139"/>
    </row>
    <row r="3" spans="1:117" ht="20.100000000000001" customHeight="1">
      <c r="A3" s="142"/>
      <c r="C3" s="144" t="s">
        <v>161</v>
      </c>
    </row>
    <row r="4" spans="1:117" ht="15" customHeight="1">
      <c r="A4" s="145"/>
      <c r="B4" s="146" t="s">
        <v>208</v>
      </c>
      <c r="C4" s="146" t="s">
        <v>209</v>
      </c>
    </row>
    <row r="5" spans="1:117" ht="15" customHeight="1">
      <c r="A5" s="147"/>
      <c r="B5" s="148" t="s">
        <v>158</v>
      </c>
      <c r="C5" s="148" t="s">
        <v>158</v>
      </c>
    </row>
    <row r="6" spans="1:117" ht="15" customHeight="1">
      <c r="A6" s="147"/>
      <c r="B6" s="148" t="s">
        <v>6</v>
      </c>
      <c r="C6" s="148" t="s">
        <v>6</v>
      </c>
    </row>
    <row r="7" spans="1:117" ht="15" customHeight="1">
      <c r="A7" s="147"/>
      <c r="B7" s="149" t="s">
        <v>168</v>
      </c>
      <c r="C7" s="149" t="s">
        <v>168</v>
      </c>
    </row>
    <row r="8" spans="1:117" ht="15" customHeight="1">
      <c r="A8" s="147"/>
      <c r="B8" s="148"/>
      <c r="C8" s="148"/>
    </row>
    <row r="9" spans="1:117" s="148" customFormat="1" ht="17.100000000000001" customHeight="1">
      <c r="A9" s="150" t="s">
        <v>170</v>
      </c>
      <c r="B9" s="167">
        <v>97.43</v>
      </c>
      <c r="C9" s="167">
        <v>100.15050350594461</v>
      </c>
      <c r="D9" s="152"/>
    </row>
    <row r="10" spans="1:117" s="155" customFormat="1" ht="16.149999999999999" customHeight="1">
      <c r="A10" s="153" t="s">
        <v>171</v>
      </c>
      <c r="B10" s="167">
        <v>96.95</v>
      </c>
      <c r="C10" s="167">
        <v>99.66</v>
      </c>
      <c r="D10" s="152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</row>
    <row r="11" spans="1:117" ht="16.149999999999999" customHeight="1">
      <c r="A11" s="156" t="s">
        <v>172</v>
      </c>
      <c r="B11" s="168">
        <v>100.13</v>
      </c>
      <c r="C11" s="168">
        <v>95.69</v>
      </c>
      <c r="D11" s="152"/>
    </row>
    <row r="12" spans="1:117" ht="16.149999999999999" customHeight="1">
      <c r="A12" s="156" t="s">
        <v>173</v>
      </c>
      <c r="B12" s="168">
        <v>95.72</v>
      </c>
      <c r="C12" s="168">
        <v>103.22</v>
      </c>
      <c r="D12" s="152"/>
    </row>
    <row r="13" spans="1:117" ht="16.149999999999999" customHeight="1">
      <c r="A13" s="156" t="s">
        <v>174</v>
      </c>
      <c r="B13" s="168">
        <v>114.23</v>
      </c>
      <c r="C13" s="168">
        <v>108.99</v>
      </c>
      <c r="D13" s="152"/>
    </row>
    <row r="14" spans="1:117" s="158" customFormat="1" ht="16.149999999999999" customHeight="1">
      <c r="A14" s="156" t="s">
        <v>175</v>
      </c>
      <c r="B14" s="168">
        <v>102.02</v>
      </c>
      <c r="C14" s="168">
        <v>104.69</v>
      </c>
      <c r="D14" s="152"/>
    </row>
    <row r="15" spans="1:117" ht="16.149999999999999" customHeight="1">
      <c r="A15" s="156" t="s">
        <v>176</v>
      </c>
      <c r="B15" s="168">
        <v>83.37</v>
      </c>
      <c r="C15" s="168">
        <v>75.86</v>
      </c>
      <c r="D15" s="152"/>
    </row>
    <row r="16" spans="1:117" ht="16.149999999999999" customHeight="1">
      <c r="A16" s="159" t="s">
        <v>177</v>
      </c>
      <c r="B16" s="167">
        <v>97.12</v>
      </c>
      <c r="C16" s="167">
        <v>99.599710528141188</v>
      </c>
      <c r="D16" s="152"/>
    </row>
    <row r="17" spans="1:117" ht="16.149999999999999" customHeight="1">
      <c r="A17" s="156" t="s">
        <v>178</v>
      </c>
      <c r="B17" s="168">
        <v>103.17</v>
      </c>
      <c r="C17" s="168">
        <v>106.42</v>
      </c>
      <c r="D17" s="152"/>
    </row>
    <row r="18" spans="1:117" ht="16.149999999999999" customHeight="1">
      <c r="A18" s="156" t="s">
        <v>179</v>
      </c>
      <c r="B18" s="168">
        <v>111.86</v>
      </c>
      <c r="C18" s="168">
        <v>100.17</v>
      </c>
      <c r="D18" s="152"/>
    </row>
    <row r="19" spans="1:117" ht="16.149999999999999" customHeight="1">
      <c r="A19" s="156" t="s">
        <v>180</v>
      </c>
      <c r="B19" s="168">
        <v>106.3</v>
      </c>
      <c r="C19" s="168">
        <v>107.15</v>
      </c>
      <c r="D19" s="152"/>
    </row>
    <row r="20" spans="1:117" ht="16.149999999999999" customHeight="1">
      <c r="A20" s="156" t="s">
        <v>181</v>
      </c>
      <c r="B20" s="168">
        <v>92.64</v>
      </c>
      <c r="C20" s="168">
        <v>102.86593356833417</v>
      </c>
      <c r="D20" s="152"/>
    </row>
    <row r="21" spans="1:117" ht="16.149999999999999" customHeight="1">
      <c r="A21" s="156" t="s">
        <v>182</v>
      </c>
      <c r="B21" s="168">
        <v>90.73</v>
      </c>
      <c r="C21" s="168">
        <v>95.56</v>
      </c>
      <c r="D21" s="152"/>
    </row>
    <row r="22" spans="1:117" ht="16.149999999999999" customHeight="1">
      <c r="A22" s="156" t="s">
        <v>183</v>
      </c>
      <c r="B22" s="168">
        <v>96.92</v>
      </c>
      <c r="C22" s="168">
        <v>98.12</v>
      </c>
      <c r="D22" s="152"/>
    </row>
    <row r="23" spans="1:117" ht="30" customHeight="1">
      <c r="A23" s="156" t="s">
        <v>210</v>
      </c>
      <c r="B23" s="168">
        <v>102.87</v>
      </c>
      <c r="C23" s="168">
        <v>83.93</v>
      </c>
      <c r="D23" s="152"/>
    </row>
    <row r="24" spans="1:117" s="160" customFormat="1" ht="16.149999999999999" customHeight="1">
      <c r="A24" s="156" t="s">
        <v>185</v>
      </c>
      <c r="B24" s="168">
        <v>90.18</v>
      </c>
      <c r="C24" s="168">
        <v>94.73</v>
      </c>
      <c r="D24" s="152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</row>
    <row r="25" spans="1:117" ht="16.149999999999999" customHeight="1">
      <c r="A25" s="156" t="s">
        <v>186</v>
      </c>
      <c r="B25" s="168">
        <v>99.27</v>
      </c>
      <c r="C25" s="168">
        <v>101.22</v>
      </c>
      <c r="D25" s="152"/>
    </row>
    <row r="26" spans="1:117" ht="16.149999999999999" customHeight="1">
      <c r="A26" s="156" t="s">
        <v>187</v>
      </c>
      <c r="B26" s="168">
        <v>118.72</v>
      </c>
      <c r="C26" s="168">
        <v>108.88</v>
      </c>
      <c r="D26" s="152"/>
    </row>
    <row r="27" spans="1:117" ht="16.149999999999999" customHeight="1">
      <c r="A27" s="156" t="s">
        <v>188</v>
      </c>
      <c r="B27" s="168">
        <v>100.56</v>
      </c>
      <c r="C27" s="168">
        <v>108.67836383684147</v>
      </c>
      <c r="D27" s="152"/>
    </row>
    <row r="28" spans="1:117" ht="16.149999999999999" customHeight="1">
      <c r="A28" s="156" t="s">
        <v>189</v>
      </c>
      <c r="B28" s="168">
        <v>106.43</v>
      </c>
      <c r="C28" s="168">
        <v>95.5</v>
      </c>
      <c r="D28" s="152"/>
    </row>
    <row r="29" spans="1:117" ht="16.149999999999999" customHeight="1">
      <c r="A29" s="156" t="s">
        <v>190</v>
      </c>
      <c r="B29" s="168">
        <v>110.89</v>
      </c>
      <c r="C29" s="168">
        <v>104.18311024935414</v>
      </c>
      <c r="D29" s="152"/>
    </row>
    <row r="30" spans="1:117" ht="16.149999999999999" customHeight="1">
      <c r="A30" s="156" t="s">
        <v>191</v>
      </c>
      <c r="B30" s="168">
        <v>92.84</v>
      </c>
      <c r="C30" s="168">
        <v>100.26</v>
      </c>
      <c r="D30" s="152"/>
    </row>
    <row r="31" spans="1:117" ht="16.149999999999999" customHeight="1">
      <c r="A31" s="156" t="s">
        <v>192</v>
      </c>
      <c r="B31" s="168">
        <v>92.7</v>
      </c>
      <c r="C31" s="168">
        <v>97.792756583714905</v>
      </c>
      <c r="D31" s="152"/>
    </row>
    <row r="32" spans="1:117" ht="16.149999999999999" customHeight="1">
      <c r="A32" s="156" t="s">
        <v>211</v>
      </c>
      <c r="B32" s="168">
        <v>103.33</v>
      </c>
      <c r="C32" s="168">
        <v>102.77</v>
      </c>
      <c r="D32" s="152"/>
    </row>
    <row r="33" spans="1:4" s="158" customFormat="1" ht="16.149999999999999" customHeight="1">
      <c r="A33" s="156" t="s">
        <v>212</v>
      </c>
      <c r="B33" s="168">
        <v>94.63</v>
      </c>
      <c r="C33" s="168">
        <v>96.550803016300534</v>
      </c>
      <c r="D33" s="152"/>
    </row>
    <row r="34" spans="1:4" s="158" customFormat="1" ht="16.149999999999999" customHeight="1">
      <c r="A34" s="156" t="s">
        <v>195</v>
      </c>
      <c r="B34" s="168">
        <v>94.31</v>
      </c>
      <c r="C34" s="168">
        <v>106.44</v>
      </c>
      <c r="D34" s="152"/>
    </row>
    <row r="35" spans="1:4" ht="16.149999999999999" customHeight="1">
      <c r="A35" s="156" t="s">
        <v>196</v>
      </c>
      <c r="B35" s="168">
        <v>101.84</v>
      </c>
      <c r="C35" s="168">
        <v>89.65</v>
      </c>
      <c r="D35" s="152"/>
    </row>
    <row r="36" spans="1:4" ht="16.149999999999999" customHeight="1">
      <c r="A36" s="156" t="s">
        <v>197</v>
      </c>
      <c r="B36" s="168">
        <v>90.62</v>
      </c>
      <c r="C36" s="168">
        <v>95.183861088168058</v>
      </c>
      <c r="D36" s="152"/>
    </row>
    <row r="37" spans="1:4" ht="16.149999999999999" customHeight="1">
      <c r="A37" s="156" t="s">
        <v>198</v>
      </c>
      <c r="B37" s="168">
        <v>89.09</v>
      </c>
      <c r="C37" s="168">
        <v>105.36311727331557</v>
      </c>
      <c r="D37" s="152"/>
    </row>
    <row r="38" spans="1:4" ht="16.149999999999999" customHeight="1">
      <c r="A38" s="156" t="s">
        <v>199</v>
      </c>
      <c r="B38" s="168">
        <v>91.64</v>
      </c>
      <c r="C38" s="168">
        <v>104.8</v>
      </c>
      <c r="D38" s="152"/>
    </row>
    <row r="39" spans="1:4" ht="16.149999999999999" customHeight="1">
      <c r="A39" s="156" t="s">
        <v>200</v>
      </c>
      <c r="B39" s="168">
        <v>99.42</v>
      </c>
      <c r="C39" s="168">
        <v>97.89</v>
      </c>
      <c r="D39" s="152"/>
    </row>
    <row r="40" spans="1:4" ht="16.149999999999999" customHeight="1">
      <c r="A40" s="156" t="s">
        <v>201</v>
      </c>
      <c r="B40" s="169">
        <v>111.2</v>
      </c>
      <c r="C40" s="169">
        <v>97.64</v>
      </c>
      <c r="D40" s="152"/>
    </row>
    <row r="41" spans="1:4" ht="16.149999999999999" customHeight="1">
      <c r="A41" s="162" t="s">
        <v>202</v>
      </c>
      <c r="B41" s="170">
        <v>98.92</v>
      </c>
      <c r="C41" s="170">
        <v>104.07</v>
      </c>
      <c r="D41" s="152"/>
    </row>
    <row r="42" spans="1:4" ht="16.149999999999999" customHeight="1">
      <c r="A42" s="162" t="s">
        <v>213</v>
      </c>
      <c r="B42" s="170">
        <v>105.59</v>
      </c>
      <c r="C42" s="170">
        <v>105.21</v>
      </c>
      <c r="D42" s="152"/>
    </row>
    <row r="43" spans="1:4" ht="16.149999999999999" customHeight="1">
      <c r="A43" s="156" t="s">
        <v>204</v>
      </c>
      <c r="B43" s="169">
        <v>104.95</v>
      </c>
      <c r="C43" s="169">
        <v>106.12</v>
      </c>
      <c r="D43" s="152"/>
    </row>
    <row r="44" spans="1:4" ht="16.149999999999999" customHeight="1">
      <c r="A44" s="156" t="s">
        <v>205</v>
      </c>
      <c r="B44" s="169">
        <v>99.6</v>
      </c>
      <c r="C44" s="169">
        <v>110.04</v>
      </c>
      <c r="D44" s="152"/>
    </row>
    <row r="45" spans="1:4" ht="16.149999999999999" customHeight="1">
      <c r="A45" s="156" t="s">
        <v>214</v>
      </c>
      <c r="B45" s="168">
        <v>107.47</v>
      </c>
      <c r="C45" s="168">
        <v>103.17</v>
      </c>
      <c r="D45" s="152"/>
    </row>
    <row r="46" spans="1:4" ht="16.149999999999999" customHeight="1">
      <c r="D46" s="152"/>
    </row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</sheetData>
  <mergeCells count="1">
    <mergeCell ref="A1:C1"/>
  </mergeCells>
  <pageMargins left="0.86614173228346503" right="0.28999999999999998" top="0.74803149606299202" bottom="0.511811023622047" header="0.43307086614173201" footer="0.23622047244094499"/>
  <pageSetup paperSize="9" firstPageNumber="38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1.GDP-HH</vt:lpstr>
      <vt:lpstr>2.GDP-SS</vt:lpstr>
      <vt:lpstr>3. SXNN</vt:lpstr>
      <vt:lpstr>4. Vu Dong xuan</vt:lpstr>
      <vt:lpstr>5. NSSL Dong Xuan</vt:lpstr>
      <vt:lpstr>6-7.Channuoi-Lam nghiep</vt:lpstr>
      <vt:lpstr>8.Thuy san</vt:lpstr>
      <vt:lpstr>9.IIPthang</vt:lpstr>
      <vt:lpstr>10.IIPquy</vt:lpstr>
      <vt:lpstr>11.SPCNthang</vt:lpstr>
      <vt:lpstr>12.SPCNquy</vt:lpstr>
      <vt:lpstr>13.CS TT TK</vt:lpstr>
      <vt:lpstr>14.LĐCN</vt:lpstr>
      <vt:lpstr>15. LĐCN_DP</vt:lpstr>
      <vt:lpstr>16. Chi tieu DN</vt:lpstr>
      <vt:lpstr>17. DN DK thanh lap</vt:lpstr>
      <vt:lpstr>18. DN quay lai hoat dong</vt:lpstr>
      <vt:lpstr>19. DN Ngừng có thời hạn</vt:lpstr>
      <vt:lpstr>20.DN giải thể</vt:lpstr>
      <vt:lpstr>21.VĐTTXH</vt:lpstr>
      <vt:lpstr>22.VNSNN tháng</vt:lpstr>
      <vt:lpstr>23.VNSNN quý</vt:lpstr>
      <vt:lpstr>24.DTNN</vt:lpstr>
      <vt:lpstr>25.Tongmuc</vt:lpstr>
      <vt:lpstr>26.TM_Quy</vt:lpstr>
      <vt:lpstr>27.xuất khẩu tháng</vt:lpstr>
      <vt:lpstr>28.XK quy</vt:lpstr>
      <vt:lpstr>29.nhập khẩu tháng</vt:lpstr>
      <vt:lpstr>30.NK quy</vt:lpstr>
      <vt:lpstr>31. XNK Dich vu</vt:lpstr>
      <vt:lpstr>32.CPI</vt:lpstr>
      <vt:lpstr>33.Gia SX</vt:lpstr>
      <vt:lpstr>34.Gia Van tai</vt:lpstr>
      <vt:lpstr>35.Gia NVL</vt:lpstr>
      <vt:lpstr>36.Gia XK</vt:lpstr>
      <vt:lpstr>37.Gia NK</vt:lpstr>
      <vt:lpstr>38.TygiaTM</vt:lpstr>
      <vt:lpstr>39.Van tai HK</vt:lpstr>
      <vt:lpstr>40.Van tai HK quy</vt:lpstr>
      <vt:lpstr>41. VT HH</vt:lpstr>
      <vt:lpstr>42.Van tai HH quy</vt:lpstr>
      <vt:lpstr>43.Du lich </vt:lpstr>
      <vt:lpstr>44.Du lich quý</vt:lpstr>
      <vt:lpstr>45.Laodong</vt:lpstr>
      <vt:lpstr>46.thatnghiep</vt:lpstr>
      <vt:lpstr>47.LĐPhiCT</vt:lpstr>
      <vt:lpstr>48.XHMT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2023-06-28T06:04:57Z</cp:lastPrinted>
  <dcterms:created xsi:type="dcterms:W3CDTF">2023-06-24T01:09:24Z</dcterms:created>
  <dcterms:modified xsi:type="dcterms:W3CDTF">2023-07-03T02:40:09Z</dcterms:modified>
</cp:coreProperties>
</file>