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Z:\01 Bao cao thang\2024\Tháng 02\Tổng hợp\"/>
    </mc:Choice>
  </mc:AlternateContent>
  <xr:revisionPtr revIDLastSave="0" documentId="14_{DC337D97-99FD-4401-92EE-78635C43A7A7}" xr6:coauthVersionLast="46" xr6:coauthVersionMax="46" xr10:uidLastSave="{00000000-0000-0000-0000-000000000000}"/>
  <bookViews>
    <workbookView xWindow="-108" yWindow="-108" windowWidth="23256" windowHeight="13896" xr2:uid="{00000000-000D-0000-FFFF-FFFF00000000}"/>
  </bookViews>
  <sheets>
    <sheet name="1. Nong nghiep" sheetId="1" r:id="rId1"/>
    <sheet name="2.IIPthang" sheetId="2" r:id="rId2"/>
    <sheet name="3.SPCNthang" sheetId="3" r:id="rId3"/>
    <sheet name="4. LĐ DN" sheetId="4" r:id="rId4"/>
    <sheet name="5. LĐCN_DP" sheetId="5" r:id="rId5"/>
    <sheet name="6. Chi tieu DN" sheetId="13" r:id="rId6"/>
    <sheet name="7. DK thanh lap" sheetId="14" r:id="rId7"/>
    <sheet name="8. DN quay lai hoat dong" sheetId="15" r:id="rId8"/>
    <sheet name="9. DN Ngừng có thời hạn" sheetId="16" r:id="rId9"/>
    <sheet name="10. DN giải thể" sheetId="17" r:id="rId10"/>
    <sheet name="11.VDT" sheetId="6" r:id="rId11"/>
    <sheet name="12. FDI" sheetId="19" r:id="rId12"/>
    <sheet name="13. Tongmuc" sheetId="7" r:id="rId13"/>
    <sheet name="14.XK" sheetId="20" r:id="rId14"/>
    <sheet name="15.NK" sheetId="21" r:id="rId15"/>
    <sheet name="16. CPI" sheetId="18" r:id="rId16"/>
    <sheet name="17. VT HK" sheetId="8" r:id="rId17"/>
    <sheet name="18. VT HH" sheetId="9" r:id="rId18"/>
    <sheet name="19. KQT" sheetId="10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\0" localSheetId="9">'[1]PNT-QUOT-#3'!#REF!</definedName>
    <definedName name="\0" localSheetId="12">'[1]PNT-QUOT-#3'!#REF!</definedName>
    <definedName name="\0" localSheetId="15">'[2]PNT-QUOT-#3'!#REF!</definedName>
    <definedName name="\0" localSheetId="16">'[1]PNT-QUOT-#3'!#REF!</definedName>
    <definedName name="\0" localSheetId="1">'[2]PNT-QUOT-#3'!#REF!</definedName>
    <definedName name="\0" localSheetId="2">'[2]PNT-QUOT-#3'!#REF!</definedName>
    <definedName name="\0" localSheetId="4">'[3]PNT-QUOT-#3'!#REF!</definedName>
    <definedName name="\0" localSheetId="6">'[1]PNT-QUOT-#3'!#REF!</definedName>
    <definedName name="\0" localSheetId="7">'[1]PNT-QUOT-#3'!#REF!</definedName>
    <definedName name="\0" localSheetId="8">'[1]PNT-QUOT-#3'!#REF!</definedName>
    <definedName name="\0">'[2]PNT-QUOT-#3'!#REF!</definedName>
    <definedName name="\z" localSheetId="9">'[1]COAT&amp;WRAP-QIOT-#3'!#REF!</definedName>
    <definedName name="\z" localSheetId="12">'[1]COAT&amp;WRAP-QIOT-#3'!#REF!</definedName>
    <definedName name="\z" localSheetId="15">'[2]COAT&amp;WRAP-QIOT-#3'!#REF!</definedName>
    <definedName name="\z" localSheetId="16">'[1]COAT&amp;WRAP-QIOT-#3'!#REF!</definedName>
    <definedName name="\z" localSheetId="1">'[2]COAT&amp;WRAP-QIOT-#3'!#REF!</definedName>
    <definedName name="\z" localSheetId="2">'[2]COAT&amp;WRAP-QIOT-#3'!#REF!</definedName>
    <definedName name="\z" localSheetId="4">'[3]COAT&amp;WRAP-QIOT-#3'!#REF!</definedName>
    <definedName name="\z" localSheetId="6">'[1]COAT&amp;WRAP-QIOT-#3'!#REF!</definedName>
    <definedName name="\z" localSheetId="7">'[1]COAT&amp;WRAP-QIOT-#3'!#REF!</definedName>
    <definedName name="\z" localSheetId="8">'[1]COAT&amp;WRAP-QIOT-#3'!#REF!</definedName>
    <definedName name="\z">'[2]COAT&amp;WRAP-QIOT-#3'!#REF!</definedName>
    <definedName name="_________h1" localSheetId="0" hidden="1">{"'TDTGT (theo Dphuong)'!$A$4:$F$75"}</definedName>
    <definedName name="_________h1" localSheetId="9" hidden="1">{"'TDTGT (theo Dphuong)'!$A$4:$F$75"}</definedName>
    <definedName name="_________h1" localSheetId="12" hidden="1">{"'TDTGT (theo Dphuong)'!$A$4:$F$75"}</definedName>
    <definedName name="_________h1" localSheetId="15" hidden="1">{"'TDTGT (theo Dphuong)'!$A$4:$F$75"}</definedName>
    <definedName name="_________h1" localSheetId="1" hidden="1">{"'TDTGT (theo Dphuong)'!$A$4:$F$75"}</definedName>
    <definedName name="_________h1" localSheetId="2" hidden="1">{"'TDTGT (theo Dphuong)'!$A$4:$F$75"}</definedName>
    <definedName name="_________h1" localSheetId="4" hidden="1">{"'TDTGT (theo Dphuong)'!$A$4:$F$75"}</definedName>
    <definedName name="_________h1" localSheetId="6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9" hidden="1">{"'TDTGT (theo Dphuong)'!$A$4:$F$75"}</definedName>
    <definedName name="________h1" localSheetId="12" hidden="1">{"'TDTGT (theo Dphuong)'!$A$4:$F$75"}</definedName>
    <definedName name="________h1" localSheetId="15" hidden="1">{"'TDTGT (theo Dphuong)'!$A$4:$F$75"}</definedName>
    <definedName name="________h1" localSheetId="1" hidden="1">{"'TDTGT (theo Dphuong)'!$A$4:$F$75"}</definedName>
    <definedName name="________h1" localSheetId="2" hidden="1">{"'TDTGT (theo Dphuong)'!$A$4:$F$75"}</definedName>
    <definedName name="________h1" localSheetId="4" hidden="1">{"'TDTGT (theo Dphuong)'!$A$4:$F$75"}</definedName>
    <definedName name="________h1" localSheetId="6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9" hidden="1">{"'TDTGT (theo Dphuong)'!$A$4:$F$75"}</definedName>
    <definedName name="_______h1" localSheetId="12" hidden="1">{"'TDTGT (theo Dphuong)'!$A$4:$F$75"}</definedName>
    <definedName name="_______h1" localSheetId="15" hidden="1">{"'TDTGT (theo Dphuong)'!$A$4:$F$75"}</definedName>
    <definedName name="_______h1" localSheetId="1" hidden="1">{"'TDTGT (theo Dphuong)'!$A$4:$F$75"}</definedName>
    <definedName name="_______h1" localSheetId="2" hidden="1">{"'TDTGT (theo Dphuong)'!$A$4:$F$75"}</definedName>
    <definedName name="_______h1" localSheetId="4" hidden="1">{"'TDTGT (theo Dphuong)'!$A$4:$F$75"}</definedName>
    <definedName name="_______h1" localSheetId="6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9" hidden="1">{#N/A,#N/A,FALSE,"Chung"}</definedName>
    <definedName name="______B5" localSheetId="12" hidden="1">{#N/A,#N/A,FALSE,"Chung"}</definedName>
    <definedName name="______B5" localSheetId="15" hidden="1">{#N/A,#N/A,FALSE,"Chung"}</definedName>
    <definedName name="______B5" localSheetId="1" hidden="1">{#N/A,#N/A,FALSE,"Chung"}</definedName>
    <definedName name="______B5" localSheetId="2" hidden="1">{#N/A,#N/A,FALSE,"Chung"}</definedName>
    <definedName name="______B5" localSheetId="4" hidden="1">{#N/A,#N/A,FALSE,"Chung"}</definedName>
    <definedName name="______B5" localSheetId="6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9" hidden="1">{"'TDTGT (theo Dphuong)'!$A$4:$F$75"}</definedName>
    <definedName name="______h1" localSheetId="12" hidden="1">{"'TDTGT (theo Dphuong)'!$A$4:$F$75"}</definedName>
    <definedName name="______h1" localSheetId="15" hidden="1">{"'TDTGT (theo Dphuong)'!$A$4:$F$75"}</definedName>
    <definedName name="______h1" localSheetId="1" hidden="1">{"'TDTGT (theo Dphuong)'!$A$4:$F$75"}</definedName>
    <definedName name="______h1" localSheetId="2" hidden="1">{"'TDTGT (theo Dphuong)'!$A$4:$F$75"}</definedName>
    <definedName name="______h1" localSheetId="4" hidden="1">{"'TDTGT (theo Dphuong)'!$A$4:$F$75"}</definedName>
    <definedName name="______h1" localSheetId="6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9" hidden="1">{"'TDTGT (theo Dphuong)'!$A$4:$F$75"}</definedName>
    <definedName name="______h2" localSheetId="12" hidden="1">{"'TDTGT (theo Dphuong)'!$A$4:$F$75"}</definedName>
    <definedName name="______h2" localSheetId="15" hidden="1">{"'TDTGT (theo Dphuong)'!$A$4:$F$75"}</definedName>
    <definedName name="______h2" localSheetId="1" hidden="1">{"'TDTGT (theo Dphuong)'!$A$4:$F$75"}</definedName>
    <definedName name="______h2" localSheetId="2" hidden="1">{"'TDTGT (theo Dphuong)'!$A$4:$F$75"}</definedName>
    <definedName name="______h2" localSheetId="4" hidden="1">{"'TDTGT (theo Dphuong)'!$A$4:$F$75"}</definedName>
    <definedName name="______h2" localSheetId="6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9" hidden="1">{#N/A,#N/A,FALSE,"Chung"}</definedName>
    <definedName name="_____B5" localSheetId="12" hidden="1">{#N/A,#N/A,FALSE,"Chung"}</definedName>
    <definedName name="_____B5" localSheetId="15" hidden="1">{#N/A,#N/A,FALSE,"Chung"}</definedName>
    <definedName name="_____B5" localSheetId="1" hidden="1">{#N/A,#N/A,FALSE,"Chung"}</definedName>
    <definedName name="_____B5" localSheetId="2" hidden="1">{#N/A,#N/A,FALSE,"Chung"}</definedName>
    <definedName name="_____B5" localSheetId="4" hidden="1">{#N/A,#N/A,FALSE,"Chung"}</definedName>
    <definedName name="_____B5" localSheetId="6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9" hidden="1">{"'TDTGT (theo Dphuong)'!$A$4:$F$75"}</definedName>
    <definedName name="_____h1" localSheetId="12" hidden="1">{"'TDTGT (theo Dphuong)'!$A$4:$F$75"}</definedName>
    <definedName name="_____h1" localSheetId="15" hidden="1">{"'TDTGT (theo Dphuong)'!$A$4:$F$75"}</definedName>
    <definedName name="_____h1" localSheetId="1" hidden="1">{"'TDTGT (theo Dphuong)'!$A$4:$F$75"}</definedName>
    <definedName name="_____h1" localSheetId="2" hidden="1">{"'TDTGT (theo Dphuong)'!$A$4:$F$75"}</definedName>
    <definedName name="_____h1" localSheetId="4" hidden="1">{"'TDTGT (theo Dphuong)'!$A$4:$F$75"}</definedName>
    <definedName name="_____h1" localSheetId="6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9" hidden="1">{"'TDTGT (theo Dphuong)'!$A$4:$F$75"}</definedName>
    <definedName name="_____h2" localSheetId="12" hidden="1">{"'TDTGT (theo Dphuong)'!$A$4:$F$75"}</definedName>
    <definedName name="_____h2" localSheetId="15" hidden="1">{"'TDTGT (theo Dphuong)'!$A$4:$F$75"}</definedName>
    <definedName name="_____h2" localSheetId="1" hidden="1">{"'TDTGT (theo Dphuong)'!$A$4:$F$75"}</definedName>
    <definedName name="_____h2" localSheetId="2" hidden="1">{"'TDTGT (theo Dphuong)'!$A$4:$F$75"}</definedName>
    <definedName name="_____h2" localSheetId="4" hidden="1">{"'TDTGT (theo Dphuong)'!$A$4:$F$75"}</definedName>
    <definedName name="_____h2" localSheetId="6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9" hidden="1">{#N/A,#N/A,FALSE,"Chung"}</definedName>
    <definedName name="____B5" localSheetId="12" hidden="1">{#N/A,#N/A,FALSE,"Chung"}</definedName>
    <definedName name="____B5" localSheetId="15" hidden="1">{#N/A,#N/A,FALSE,"Chung"}</definedName>
    <definedName name="____B5" localSheetId="1" hidden="1">{#N/A,#N/A,FALSE,"Chung"}</definedName>
    <definedName name="____B5" localSheetId="2" hidden="1">{#N/A,#N/A,FALSE,"Chung"}</definedName>
    <definedName name="____B5" localSheetId="4" hidden="1">{#N/A,#N/A,FALSE,"Chung"}</definedName>
    <definedName name="____B5" localSheetId="6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9" hidden="1">{"'TDTGT (theo Dphuong)'!$A$4:$F$75"}</definedName>
    <definedName name="____h1" localSheetId="12" hidden="1">{"'TDTGT (theo Dphuong)'!$A$4:$F$75"}</definedName>
    <definedName name="____h1" localSheetId="15" hidden="1">{"'TDTGT (theo Dphuong)'!$A$4:$F$75"}</definedName>
    <definedName name="____h1" localSheetId="1" hidden="1">{"'TDTGT (theo Dphuong)'!$A$4:$F$75"}</definedName>
    <definedName name="____h1" localSheetId="2" hidden="1">{"'TDTGT (theo Dphuong)'!$A$4:$F$75"}</definedName>
    <definedName name="____h1" localSheetId="4" hidden="1">{"'TDTGT (theo Dphuong)'!$A$4:$F$75"}</definedName>
    <definedName name="____h1" localSheetId="6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9" hidden="1">{"'TDTGT (theo Dphuong)'!$A$4:$F$75"}</definedName>
    <definedName name="____h2" localSheetId="12" hidden="1">{"'TDTGT (theo Dphuong)'!$A$4:$F$75"}</definedName>
    <definedName name="____h2" localSheetId="15" hidden="1">{"'TDTGT (theo Dphuong)'!$A$4:$F$75"}</definedName>
    <definedName name="____h2" localSheetId="1" hidden="1">{"'TDTGT (theo Dphuong)'!$A$4:$F$75"}</definedName>
    <definedName name="____h2" localSheetId="2" hidden="1">{"'TDTGT (theo Dphuong)'!$A$4:$F$75"}</definedName>
    <definedName name="____h2" localSheetId="4" hidden="1">{"'TDTGT (theo Dphuong)'!$A$4:$F$75"}</definedName>
    <definedName name="____h2" localSheetId="6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9" hidden="1">{#N/A,#N/A,FALSE,"Chung"}</definedName>
    <definedName name="___B5" localSheetId="12" hidden="1">{#N/A,#N/A,FALSE,"Chung"}</definedName>
    <definedName name="___B5" localSheetId="15" hidden="1">{#N/A,#N/A,FALSE,"Chung"}</definedName>
    <definedName name="___B5" localSheetId="1" hidden="1">{#N/A,#N/A,FALSE,"Chung"}</definedName>
    <definedName name="___B5" localSheetId="2" hidden="1">{#N/A,#N/A,FALSE,"Chung"}</definedName>
    <definedName name="___B5" localSheetId="4" hidden="1">{#N/A,#N/A,FALSE,"Chung"}</definedName>
    <definedName name="___B5" localSheetId="6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9" hidden="1">{"'TDTGT (theo Dphuong)'!$A$4:$F$75"}</definedName>
    <definedName name="___h1" localSheetId="12" hidden="1">{"'TDTGT (theo Dphuong)'!$A$4:$F$75"}</definedName>
    <definedName name="___h1" localSheetId="15" hidden="1">{"'TDTGT (theo Dphuong)'!$A$4:$F$75"}</definedName>
    <definedName name="___h1" localSheetId="1" hidden="1">{"'TDTGT (theo Dphuong)'!$A$4:$F$75"}</definedName>
    <definedName name="___h1" localSheetId="2" hidden="1">{"'TDTGT (theo Dphuong)'!$A$4:$F$75"}</definedName>
    <definedName name="___h1" localSheetId="4" hidden="1">{"'TDTGT (theo Dphuong)'!$A$4:$F$75"}</definedName>
    <definedName name="___h1" localSheetId="6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9" hidden="1">{"'TDTGT (theo Dphuong)'!$A$4:$F$75"}</definedName>
    <definedName name="___h2" localSheetId="12" hidden="1">{"'TDTGT (theo Dphuong)'!$A$4:$F$75"}</definedName>
    <definedName name="___h2" localSheetId="15" hidden="1">{"'TDTGT (theo Dphuong)'!$A$4:$F$75"}</definedName>
    <definedName name="___h2" localSheetId="1" hidden="1">{"'TDTGT (theo Dphuong)'!$A$4:$F$75"}</definedName>
    <definedName name="___h2" localSheetId="2" hidden="1">{"'TDTGT (theo Dphuong)'!$A$4:$F$75"}</definedName>
    <definedName name="___h2" localSheetId="4" hidden="1">{"'TDTGT (theo Dphuong)'!$A$4:$F$75"}</definedName>
    <definedName name="___h2" localSheetId="6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9" hidden="1">{#N/A,#N/A,FALSE,"Chung"}</definedName>
    <definedName name="__B5" localSheetId="12" hidden="1">{#N/A,#N/A,FALSE,"Chung"}</definedName>
    <definedName name="__B5" localSheetId="15" hidden="1">{#N/A,#N/A,FALSE,"Chung"}</definedName>
    <definedName name="__B5" localSheetId="1" hidden="1">{#N/A,#N/A,FALSE,"Chung"}</definedName>
    <definedName name="__B5" localSheetId="2" hidden="1">{#N/A,#N/A,FALSE,"Chung"}</definedName>
    <definedName name="__B5" localSheetId="4" hidden="1">{#N/A,#N/A,FALSE,"Chung"}</definedName>
    <definedName name="__B5" localSheetId="6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9" hidden="1">{"'TDTGT (theo Dphuong)'!$A$4:$F$75"}</definedName>
    <definedName name="__h1" localSheetId="12" hidden="1">{"'TDTGT (theo Dphuong)'!$A$4:$F$75"}</definedName>
    <definedName name="__h1" localSheetId="15" hidden="1">{"'TDTGT (theo Dphuong)'!$A$4:$F$75"}</definedName>
    <definedName name="__h1" localSheetId="1" hidden="1">{"'TDTGT (theo Dphuong)'!$A$4:$F$75"}</definedName>
    <definedName name="__h1" localSheetId="2" hidden="1">{"'TDTGT (theo Dphuong)'!$A$4:$F$75"}</definedName>
    <definedName name="__h1" localSheetId="4" hidden="1">{"'TDTGT (theo Dphuong)'!$A$4:$F$75"}</definedName>
    <definedName name="__h1" localSheetId="6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9" hidden="1">{"'TDTGT (theo Dphuong)'!$A$4:$F$75"}</definedName>
    <definedName name="__h2" localSheetId="12" hidden="1">{"'TDTGT (theo Dphuong)'!$A$4:$F$75"}</definedName>
    <definedName name="__h2" localSheetId="15" hidden="1">{"'TDTGT (theo Dphuong)'!$A$4:$F$75"}</definedName>
    <definedName name="__h2" localSheetId="1" hidden="1">{"'TDTGT (theo Dphuong)'!$A$4:$F$75"}</definedName>
    <definedName name="__h2" localSheetId="2" hidden="1">{"'TDTGT (theo Dphuong)'!$A$4:$F$75"}</definedName>
    <definedName name="__h2" localSheetId="4" hidden="1">{"'TDTGT (theo Dphuong)'!$A$4:$F$75"}</definedName>
    <definedName name="__h2" localSheetId="6" hidden="1">{"'TDTGT (theo Dphuong)'!$A$4:$F$75"}</definedName>
    <definedName name="__h2" hidden="1">{"'TDTGT (theo Dphuong)'!$A$4:$F$75"}</definedName>
    <definedName name="__l1" hidden="1">{"'TDTGT (theo Dphuong)'!$A$4:$F$75"}</definedName>
    <definedName name="__M9" hidden="1">{"'TDTGT (theo Dphuong)'!$A$4:$F$75"}</definedName>
    <definedName name="_7" hidden="1">{"'TDTGT (theo Dphuong)'!$A$4:$F$75"}</definedName>
    <definedName name="_B5" localSheetId="0" hidden="1">{#N/A,#N/A,FALSE,"Chung"}</definedName>
    <definedName name="_B5" localSheetId="9" hidden="1">{#N/A,#N/A,FALSE,"Chung"}</definedName>
    <definedName name="_B5" localSheetId="12" hidden="1">{#N/A,#N/A,FALSE,"Chung"}</definedName>
    <definedName name="_B5" localSheetId="15" hidden="1">{#N/A,#N/A,FALSE,"Chung"}</definedName>
    <definedName name="_B5" localSheetId="1" hidden="1">{#N/A,#N/A,FALSE,"Chung"}</definedName>
    <definedName name="_B5" localSheetId="2" hidden="1">{#N/A,#N/A,FALSE,"Chung"}</definedName>
    <definedName name="_B5" localSheetId="4" hidden="1">{#N/A,#N/A,FALSE,"Chung"}</definedName>
    <definedName name="_B5" localSheetId="6" hidden="1">{#N/A,#N/A,FALSE,"Chung"}</definedName>
    <definedName name="_B5" hidden="1">{#N/A,#N/A,FALSE,"Chung"}</definedName>
    <definedName name="_B8" hidden="1">{#N/A,#N/A,FALSE,"Chung"}</definedName>
    <definedName name="_Fill" localSheetId="0" hidden="1">#REF!</definedName>
    <definedName name="_Fill" localSheetId="9" hidden="1">#REF!</definedName>
    <definedName name="_Fill" localSheetId="12" hidden="1">#REF!</definedName>
    <definedName name="_Fill" localSheetId="15" hidden="1">#REF!</definedName>
    <definedName name="_Fill" localSheetId="16" hidden="1">#REF!</definedName>
    <definedName name="_Fill" localSheetId="1" hidden="1">#REF!</definedName>
    <definedName name="_Fill" localSheetId="2" hidden="1">#REF!</definedName>
    <definedName name="_Fill" localSheetId="4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hidden="1">#REF!</definedName>
    <definedName name="_xlnm._FilterDatabase" localSheetId="9" hidden="1">'10. DN giải thể'!$A$8:$F$8</definedName>
    <definedName name="_xlnm._FilterDatabase" localSheetId="6" hidden="1">'7. DK thanh lap'!$A$10:$D$10</definedName>
    <definedName name="_xlnm._FilterDatabase" localSheetId="7" hidden="1">'8. DN quay lai hoat dong'!$A$6:$D$6</definedName>
    <definedName name="_xlnm._FilterDatabase" localSheetId="8" hidden="1">'9. DN Ngừng có thời hạn'!$A$8:$D$8</definedName>
    <definedName name="_h1" localSheetId="0" hidden="1">{"'TDTGT (theo Dphuong)'!$A$4:$F$75"}</definedName>
    <definedName name="_h1" localSheetId="9" hidden="1">{"'TDTGT (theo Dphuong)'!$A$4:$F$75"}</definedName>
    <definedName name="_h1" localSheetId="12" hidden="1">{"'TDTGT (theo Dphuong)'!$A$4:$F$75"}</definedName>
    <definedName name="_h1" localSheetId="15" hidden="1">{"'TDTGT (theo Dphuong)'!$A$4:$F$75"}</definedName>
    <definedName name="_h1" localSheetId="1" hidden="1">{"'TDTGT (theo Dphuong)'!$A$4:$F$75"}</definedName>
    <definedName name="_h1" localSheetId="2" hidden="1">{"'TDTGT (theo Dphuong)'!$A$4:$F$75"}</definedName>
    <definedName name="_h1" localSheetId="4" hidden="1">{"'TDTGT (theo Dphuong)'!$A$4:$F$75"}</definedName>
    <definedName name="_h1" localSheetId="6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9" hidden="1">{"'TDTGT (theo Dphuong)'!$A$4:$F$75"}</definedName>
    <definedName name="_h2" localSheetId="12" hidden="1">{"'TDTGT (theo Dphuong)'!$A$4:$F$75"}</definedName>
    <definedName name="_h2" localSheetId="15" hidden="1">{"'TDTGT (theo Dphuong)'!$A$4:$F$75"}</definedName>
    <definedName name="_h2" localSheetId="1" hidden="1">{"'TDTGT (theo Dphuong)'!$A$4:$F$75"}</definedName>
    <definedName name="_h2" localSheetId="2" hidden="1">{"'TDTGT (theo Dphuong)'!$A$4:$F$75"}</definedName>
    <definedName name="_h2" localSheetId="4" hidden="1">{"'TDTGT (theo Dphuong)'!$A$4:$F$75"}</definedName>
    <definedName name="_h2" localSheetId="6" hidden="1">{"'TDTGT (theo Dphuong)'!$A$4:$F$75"}</definedName>
    <definedName name="_h2" hidden="1">{"'TDTGT (theo Dphuong)'!$A$4:$F$75"}</definedName>
    <definedName name="_K2" hidden="1">{#N/A,#N/A,FALSE,"Chung"}</definedName>
    <definedName name="_K7" hidden="1">{"'TDTGT (theo Dphuong)'!$A$4:$F$75"}</definedName>
    <definedName name="A" localSheetId="9">'[1]PNT-QUOT-#3'!#REF!</definedName>
    <definedName name="A" localSheetId="12">'[1]PNT-QUOT-#3'!#REF!</definedName>
    <definedName name="A" localSheetId="15">'[2]PNT-QUOT-#3'!#REF!</definedName>
    <definedName name="A" localSheetId="16">'[1]PNT-QUOT-#3'!#REF!</definedName>
    <definedName name="A" localSheetId="4">'[3]PNT-QUOT-#3'!#REF!</definedName>
    <definedName name="A" localSheetId="6">'[1]PNT-QUOT-#3'!#REF!</definedName>
    <definedName name="A" localSheetId="7">'[1]PNT-QUOT-#3'!#REF!</definedName>
    <definedName name="A" localSheetId="8">'[1]PNT-QUOT-#3'!#REF!</definedName>
    <definedName name="A">'[2]PNT-QUOT-#3'!#REF!</definedName>
    <definedName name="AAA" localSheetId="9">'[4]MTL$-INTER'!#REF!</definedName>
    <definedName name="AAA" localSheetId="12">'[4]MTL$-INTER'!#REF!</definedName>
    <definedName name="AAA" localSheetId="15">'[5]MTL$-INTER'!#REF!</definedName>
    <definedName name="AAA" localSheetId="16">'[4]MTL$-INTER'!#REF!</definedName>
    <definedName name="AAA" localSheetId="6">'[4]MTL$-INTER'!#REF!</definedName>
    <definedName name="AAA" localSheetId="7">'[4]MTL$-INTER'!#REF!</definedName>
    <definedName name="AAA" localSheetId="8">'[4]MTL$-INTER'!#REF!</definedName>
    <definedName name="AAA">'[5]MTL$-INTER'!#REF!</definedName>
    <definedName name="abc" localSheetId="0" hidden="1">{"'TDTGT (theo Dphuong)'!$A$4:$F$75"}</definedName>
    <definedName name="abc" localSheetId="9" hidden="1">{"'TDTGT (theo Dphuong)'!$A$4:$F$75"}</definedName>
    <definedName name="abc" localSheetId="12" hidden="1">{"'TDTGT (theo Dphuong)'!$A$4:$F$75"}</definedName>
    <definedName name="abc" localSheetId="15" hidden="1">{"'TDTGT (theo Dphuong)'!$A$4:$F$75"}</definedName>
    <definedName name="abc" localSheetId="1" hidden="1">{"'TDTGT (theo Dphuong)'!$A$4:$F$75"}</definedName>
    <definedName name="abc" localSheetId="2" hidden="1">{"'TDTGT (theo Dphuong)'!$A$4:$F$75"}</definedName>
    <definedName name="abc" localSheetId="4" hidden="1">{"'TDTGT (theo Dphuong)'!$A$4:$F$75"}</definedName>
    <definedName name="abc" localSheetId="6" hidden="1">{"'TDTGT (theo Dphuong)'!$A$4:$F$75"}</definedName>
    <definedName name="abc" hidden="1">{"'TDTGT (theo Dphuong)'!$A$4:$F$75"}</definedName>
    <definedName name="adsf" localSheetId="0">#REF!</definedName>
    <definedName name="adsf" localSheetId="9">#REF!</definedName>
    <definedName name="adsf" localSheetId="12">#REF!</definedName>
    <definedName name="adsf" localSheetId="15">#REF!</definedName>
    <definedName name="adsf" localSheetId="16">#REF!</definedName>
    <definedName name="adsf" localSheetId="1">#REF!</definedName>
    <definedName name="adsf" localSheetId="2">#REF!</definedName>
    <definedName name="adsf" localSheetId="4">#REF!</definedName>
    <definedName name="adsf" localSheetId="6">#REF!</definedName>
    <definedName name="adsf" localSheetId="7">#REF!</definedName>
    <definedName name="adsf" localSheetId="8">#REF!</definedName>
    <definedName name="adsf">#REF!</definedName>
    <definedName name="anpha" localSheetId="0">#REF!</definedName>
    <definedName name="anpha" localSheetId="9">#REF!</definedName>
    <definedName name="anpha" localSheetId="12">#REF!</definedName>
    <definedName name="anpha" localSheetId="15">#REF!</definedName>
    <definedName name="anpha" localSheetId="16">#REF!</definedName>
    <definedName name="anpha" localSheetId="1">#REF!</definedName>
    <definedName name="anpha" localSheetId="2">#REF!</definedName>
    <definedName name="anpha" localSheetId="4">#REF!</definedName>
    <definedName name="anpha" localSheetId="6">#REF!</definedName>
    <definedName name="anpha" localSheetId="7">#REF!</definedName>
    <definedName name="anpha" localSheetId="8">#REF!</definedName>
    <definedName name="anpha">#REF!</definedName>
    <definedName name="B" localSheetId="9">'[1]PNT-QUOT-#3'!#REF!</definedName>
    <definedName name="B" localSheetId="12">'[1]PNT-QUOT-#3'!#REF!</definedName>
    <definedName name="B" localSheetId="15">'[2]PNT-QUOT-#3'!#REF!</definedName>
    <definedName name="B" localSheetId="16">'[1]PNT-QUOT-#3'!#REF!</definedName>
    <definedName name="B" localSheetId="1">'[2]PNT-QUOT-#3'!#REF!</definedName>
    <definedName name="B" localSheetId="2">'[2]PNT-QUOT-#3'!#REF!</definedName>
    <definedName name="B" localSheetId="4">'[3]PNT-QUOT-#3'!#REF!</definedName>
    <definedName name="B" localSheetId="6">'[1]PNT-QUOT-#3'!#REF!</definedName>
    <definedName name="B" localSheetId="7">'[1]PNT-QUOT-#3'!#REF!</definedName>
    <definedName name="B" localSheetId="8">'[1]PNT-QUOT-#3'!#REF!</definedName>
    <definedName name="B">'[2]PNT-QUOT-#3'!#REF!</definedName>
    <definedName name="B5new" localSheetId="0" hidden="1">{"'TDTGT (theo Dphuong)'!$A$4:$F$75"}</definedName>
    <definedName name="B5new" localSheetId="9" hidden="1">{"'TDTGT (theo Dphuong)'!$A$4:$F$75"}</definedName>
    <definedName name="B5new" localSheetId="12" hidden="1">{"'TDTGT (theo Dphuong)'!$A$4:$F$75"}</definedName>
    <definedName name="B5new" localSheetId="15" hidden="1">{"'TDTGT (theo Dphuong)'!$A$4:$F$75"}</definedName>
    <definedName name="B5new" localSheetId="1" hidden="1">{"'TDTGT (theo Dphuong)'!$A$4:$F$75"}</definedName>
    <definedName name="B5new" localSheetId="2" hidden="1">{"'TDTGT (theo Dphuong)'!$A$4:$F$75"}</definedName>
    <definedName name="B5new" localSheetId="4" hidden="1">{"'TDTGT (theo Dphuong)'!$A$4:$F$75"}</definedName>
    <definedName name="B5new" localSheetId="6" hidden="1">{"'TDTGT (theo Dphuong)'!$A$4:$F$75"}</definedName>
    <definedName name="B5new" hidden="1">{"'TDTGT (theo Dphuong)'!$A$4:$F$75"}</definedName>
    <definedName name="beta" localSheetId="0">#REF!</definedName>
    <definedName name="beta" localSheetId="9">#REF!</definedName>
    <definedName name="beta" localSheetId="12">#REF!</definedName>
    <definedName name="beta" localSheetId="15">#REF!</definedName>
    <definedName name="beta" localSheetId="16">#REF!</definedName>
    <definedName name="beta" localSheetId="1">#REF!</definedName>
    <definedName name="beta" localSheetId="2">#REF!</definedName>
    <definedName name="beta" localSheetId="4">#REF!</definedName>
    <definedName name="beta" localSheetId="6">#REF!</definedName>
    <definedName name="beta" localSheetId="7">#REF!</definedName>
    <definedName name="beta" localSheetId="8">#REF!</definedName>
    <definedName name="beta">#REF!</definedName>
    <definedName name="BT" localSheetId="0">#REF!</definedName>
    <definedName name="BT" localSheetId="9">#REF!</definedName>
    <definedName name="BT" localSheetId="12">#REF!</definedName>
    <definedName name="BT" localSheetId="15">#REF!</definedName>
    <definedName name="BT" localSheetId="16">#REF!</definedName>
    <definedName name="BT" localSheetId="1">#REF!</definedName>
    <definedName name="BT" localSheetId="2">#REF!</definedName>
    <definedName name="BT" localSheetId="4">#REF!</definedName>
    <definedName name="BT" localSheetId="6">#REF!</definedName>
    <definedName name="BT" localSheetId="7">#REF!</definedName>
    <definedName name="BT" localSheetId="8">#REF!</definedName>
    <definedName name="BT">#REF!</definedName>
    <definedName name="bv" localSheetId="0">#REF!</definedName>
    <definedName name="bv" localSheetId="9">#REF!</definedName>
    <definedName name="bv" localSheetId="12">#REF!</definedName>
    <definedName name="bv" localSheetId="15">#REF!</definedName>
    <definedName name="bv" localSheetId="16">#REF!</definedName>
    <definedName name="bv" localSheetId="1">#REF!</definedName>
    <definedName name="bv" localSheetId="2">#REF!</definedName>
    <definedName name="bv" localSheetId="4">#REF!</definedName>
    <definedName name="bv" localSheetId="6">#REF!</definedName>
    <definedName name="bv" localSheetId="7">#REF!</definedName>
    <definedName name="bv" localSheetId="8">#REF!</definedName>
    <definedName name="bv">#REF!</definedName>
    <definedName name="COAT" localSheetId="9">'[1]PNT-QUOT-#3'!#REF!</definedName>
    <definedName name="COAT" localSheetId="12">'[1]PNT-QUOT-#3'!#REF!</definedName>
    <definedName name="COAT" localSheetId="15">'[2]PNT-QUOT-#3'!#REF!</definedName>
    <definedName name="COAT" localSheetId="16">'[1]PNT-QUOT-#3'!#REF!</definedName>
    <definedName name="COAT" localSheetId="1">'[2]PNT-QUOT-#3'!#REF!</definedName>
    <definedName name="COAT" localSheetId="2">'[2]PNT-QUOT-#3'!#REF!</definedName>
    <definedName name="COAT" localSheetId="4">'[3]PNT-QUOT-#3'!#REF!</definedName>
    <definedName name="COAT" localSheetId="6">'[1]PNT-QUOT-#3'!#REF!</definedName>
    <definedName name="COAT" localSheetId="7">'[1]PNT-QUOT-#3'!#REF!</definedName>
    <definedName name="COAT" localSheetId="8">'[1]PNT-QUOT-#3'!#REF!</definedName>
    <definedName name="COAT">'[2]PNT-QUOT-#3'!#REF!</definedName>
    <definedName name="CS_10" localSheetId="0">#REF!</definedName>
    <definedName name="CS_10" localSheetId="9">#REF!</definedName>
    <definedName name="CS_10" localSheetId="12">#REF!</definedName>
    <definedName name="CS_10" localSheetId="15">#REF!</definedName>
    <definedName name="CS_10" localSheetId="16">#REF!</definedName>
    <definedName name="CS_10" localSheetId="1">#REF!</definedName>
    <definedName name="CS_10" localSheetId="2">#REF!</definedName>
    <definedName name="CS_10" localSheetId="4">#REF!</definedName>
    <definedName name="CS_10" localSheetId="6">#REF!</definedName>
    <definedName name="CS_10" localSheetId="7">#REF!</definedName>
    <definedName name="CS_10" localSheetId="8">#REF!</definedName>
    <definedName name="CS_10">#REF!</definedName>
    <definedName name="CS_100" localSheetId="0">#REF!</definedName>
    <definedName name="CS_100" localSheetId="9">#REF!</definedName>
    <definedName name="CS_100" localSheetId="12">#REF!</definedName>
    <definedName name="CS_100" localSheetId="15">#REF!</definedName>
    <definedName name="CS_100" localSheetId="16">#REF!</definedName>
    <definedName name="CS_100" localSheetId="1">#REF!</definedName>
    <definedName name="CS_100" localSheetId="2">#REF!</definedName>
    <definedName name="CS_100" localSheetId="4">#REF!</definedName>
    <definedName name="CS_100" localSheetId="6">#REF!</definedName>
    <definedName name="CS_100" localSheetId="7">#REF!</definedName>
    <definedName name="CS_100" localSheetId="8">#REF!</definedName>
    <definedName name="CS_100">#REF!</definedName>
    <definedName name="CS_10S" localSheetId="0">#REF!</definedName>
    <definedName name="CS_10S" localSheetId="9">#REF!</definedName>
    <definedName name="CS_10S" localSheetId="12">#REF!</definedName>
    <definedName name="CS_10S" localSheetId="15">#REF!</definedName>
    <definedName name="CS_10S" localSheetId="16">#REF!</definedName>
    <definedName name="CS_10S" localSheetId="1">#REF!</definedName>
    <definedName name="CS_10S" localSheetId="2">#REF!</definedName>
    <definedName name="CS_10S" localSheetId="4">#REF!</definedName>
    <definedName name="CS_10S" localSheetId="6">#REF!</definedName>
    <definedName name="CS_10S" localSheetId="7">#REF!</definedName>
    <definedName name="CS_10S" localSheetId="8">#REF!</definedName>
    <definedName name="CS_10S">#REF!</definedName>
    <definedName name="CS_120" localSheetId="0">#REF!</definedName>
    <definedName name="CS_120" localSheetId="9">#REF!</definedName>
    <definedName name="CS_120" localSheetId="12">#REF!</definedName>
    <definedName name="CS_120" localSheetId="15">#REF!</definedName>
    <definedName name="CS_120" localSheetId="16">#REF!</definedName>
    <definedName name="CS_120" localSheetId="1">#REF!</definedName>
    <definedName name="CS_120" localSheetId="2">#REF!</definedName>
    <definedName name="CS_120" localSheetId="4">#REF!</definedName>
    <definedName name="CS_120" localSheetId="6">#REF!</definedName>
    <definedName name="CS_120" localSheetId="7">#REF!</definedName>
    <definedName name="CS_120" localSheetId="8">#REF!</definedName>
    <definedName name="CS_120">#REF!</definedName>
    <definedName name="CS_140" localSheetId="0">#REF!</definedName>
    <definedName name="CS_140" localSheetId="9">#REF!</definedName>
    <definedName name="CS_140" localSheetId="12">#REF!</definedName>
    <definedName name="CS_140" localSheetId="15">#REF!</definedName>
    <definedName name="CS_140" localSheetId="16">#REF!</definedName>
    <definedName name="CS_140" localSheetId="1">#REF!</definedName>
    <definedName name="CS_140" localSheetId="2">#REF!</definedName>
    <definedName name="CS_140" localSheetId="4">#REF!</definedName>
    <definedName name="CS_140" localSheetId="6">#REF!</definedName>
    <definedName name="CS_140" localSheetId="7">#REF!</definedName>
    <definedName name="CS_140" localSheetId="8">#REF!</definedName>
    <definedName name="CS_140">#REF!</definedName>
    <definedName name="CS_160" localSheetId="0">#REF!</definedName>
    <definedName name="CS_160" localSheetId="9">#REF!</definedName>
    <definedName name="CS_160" localSheetId="12">#REF!</definedName>
    <definedName name="CS_160" localSheetId="15">#REF!</definedName>
    <definedName name="CS_160" localSheetId="16">#REF!</definedName>
    <definedName name="CS_160" localSheetId="1">#REF!</definedName>
    <definedName name="CS_160" localSheetId="2">#REF!</definedName>
    <definedName name="CS_160" localSheetId="4">#REF!</definedName>
    <definedName name="CS_160" localSheetId="6">#REF!</definedName>
    <definedName name="CS_160" localSheetId="7">#REF!</definedName>
    <definedName name="CS_160" localSheetId="8">#REF!</definedName>
    <definedName name="CS_160">#REF!</definedName>
    <definedName name="CS_20" localSheetId="0">#REF!</definedName>
    <definedName name="CS_20" localSheetId="9">#REF!</definedName>
    <definedName name="CS_20" localSheetId="12">#REF!</definedName>
    <definedName name="CS_20" localSheetId="15">#REF!</definedName>
    <definedName name="CS_20" localSheetId="16">#REF!</definedName>
    <definedName name="CS_20" localSheetId="1">#REF!</definedName>
    <definedName name="CS_20" localSheetId="2">#REF!</definedName>
    <definedName name="CS_20" localSheetId="4">#REF!</definedName>
    <definedName name="CS_20" localSheetId="6">#REF!</definedName>
    <definedName name="CS_20" localSheetId="7">#REF!</definedName>
    <definedName name="CS_20" localSheetId="8">#REF!</definedName>
    <definedName name="CS_20">#REF!</definedName>
    <definedName name="CS_30" localSheetId="0">#REF!</definedName>
    <definedName name="CS_30" localSheetId="9">#REF!</definedName>
    <definedName name="CS_30" localSheetId="12">#REF!</definedName>
    <definedName name="CS_30" localSheetId="15">#REF!</definedName>
    <definedName name="CS_30" localSheetId="16">#REF!</definedName>
    <definedName name="CS_30" localSheetId="1">#REF!</definedName>
    <definedName name="CS_30" localSheetId="2">#REF!</definedName>
    <definedName name="CS_30" localSheetId="4">#REF!</definedName>
    <definedName name="CS_30" localSheetId="6">#REF!</definedName>
    <definedName name="CS_30" localSheetId="7">#REF!</definedName>
    <definedName name="CS_30" localSheetId="8">#REF!</definedName>
    <definedName name="CS_30">#REF!</definedName>
    <definedName name="CS_40" localSheetId="0">#REF!</definedName>
    <definedName name="CS_40" localSheetId="9">#REF!</definedName>
    <definedName name="CS_40" localSheetId="12">#REF!</definedName>
    <definedName name="CS_40" localSheetId="15">#REF!</definedName>
    <definedName name="CS_40" localSheetId="16">#REF!</definedName>
    <definedName name="CS_40" localSheetId="1">#REF!</definedName>
    <definedName name="CS_40" localSheetId="2">#REF!</definedName>
    <definedName name="CS_40" localSheetId="4">#REF!</definedName>
    <definedName name="CS_40" localSheetId="6">#REF!</definedName>
    <definedName name="CS_40" localSheetId="7">#REF!</definedName>
    <definedName name="CS_40" localSheetId="8">#REF!</definedName>
    <definedName name="CS_40">#REF!</definedName>
    <definedName name="CS_40S" localSheetId="0">#REF!</definedName>
    <definedName name="CS_40S" localSheetId="9">#REF!</definedName>
    <definedName name="CS_40S" localSheetId="12">#REF!</definedName>
    <definedName name="CS_40S" localSheetId="15">#REF!</definedName>
    <definedName name="CS_40S" localSheetId="16">#REF!</definedName>
    <definedName name="CS_40S" localSheetId="1">#REF!</definedName>
    <definedName name="CS_40S" localSheetId="2">#REF!</definedName>
    <definedName name="CS_40S" localSheetId="4">#REF!</definedName>
    <definedName name="CS_40S" localSheetId="6">#REF!</definedName>
    <definedName name="CS_40S" localSheetId="7">#REF!</definedName>
    <definedName name="CS_40S" localSheetId="8">#REF!</definedName>
    <definedName name="CS_40S">#REF!</definedName>
    <definedName name="CS_5S" localSheetId="0">#REF!</definedName>
    <definedName name="CS_5S" localSheetId="9">#REF!</definedName>
    <definedName name="CS_5S" localSheetId="12">#REF!</definedName>
    <definedName name="CS_5S" localSheetId="15">#REF!</definedName>
    <definedName name="CS_5S" localSheetId="16">#REF!</definedName>
    <definedName name="CS_5S" localSheetId="1">#REF!</definedName>
    <definedName name="CS_5S" localSheetId="2">#REF!</definedName>
    <definedName name="CS_5S" localSheetId="4">#REF!</definedName>
    <definedName name="CS_5S" localSheetId="6">#REF!</definedName>
    <definedName name="CS_5S" localSheetId="7">#REF!</definedName>
    <definedName name="CS_5S" localSheetId="8">#REF!</definedName>
    <definedName name="CS_5S">#REF!</definedName>
    <definedName name="CS_60" localSheetId="0">#REF!</definedName>
    <definedName name="CS_60" localSheetId="9">#REF!</definedName>
    <definedName name="CS_60" localSheetId="12">#REF!</definedName>
    <definedName name="CS_60" localSheetId="15">#REF!</definedName>
    <definedName name="CS_60" localSheetId="16">#REF!</definedName>
    <definedName name="CS_60" localSheetId="1">#REF!</definedName>
    <definedName name="CS_60" localSheetId="2">#REF!</definedName>
    <definedName name="CS_60" localSheetId="4">#REF!</definedName>
    <definedName name="CS_60" localSheetId="6">#REF!</definedName>
    <definedName name="CS_60" localSheetId="7">#REF!</definedName>
    <definedName name="CS_60" localSheetId="8">#REF!</definedName>
    <definedName name="CS_60">#REF!</definedName>
    <definedName name="CS_80" localSheetId="0">#REF!</definedName>
    <definedName name="CS_80" localSheetId="9">#REF!</definedName>
    <definedName name="CS_80" localSheetId="12">#REF!</definedName>
    <definedName name="CS_80" localSheetId="15">#REF!</definedName>
    <definedName name="CS_80" localSheetId="16">#REF!</definedName>
    <definedName name="CS_80" localSheetId="1">#REF!</definedName>
    <definedName name="CS_80" localSheetId="2">#REF!</definedName>
    <definedName name="CS_80" localSheetId="4">#REF!</definedName>
    <definedName name="CS_80" localSheetId="6">#REF!</definedName>
    <definedName name="CS_80" localSheetId="7">#REF!</definedName>
    <definedName name="CS_80" localSheetId="8">#REF!</definedName>
    <definedName name="CS_80">#REF!</definedName>
    <definedName name="CS_80S" localSheetId="0">#REF!</definedName>
    <definedName name="CS_80S" localSheetId="9">#REF!</definedName>
    <definedName name="CS_80S" localSheetId="12">#REF!</definedName>
    <definedName name="CS_80S" localSheetId="15">#REF!</definedName>
    <definedName name="CS_80S" localSheetId="16">#REF!</definedName>
    <definedName name="CS_80S" localSheetId="1">#REF!</definedName>
    <definedName name="CS_80S" localSheetId="2">#REF!</definedName>
    <definedName name="CS_80S" localSheetId="4">#REF!</definedName>
    <definedName name="CS_80S" localSheetId="6">#REF!</definedName>
    <definedName name="CS_80S" localSheetId="7">#REF!</definedName>
    <definedName name="CS_80S" localSheetId="8">#REF!</definedName>
    <definedName name="CS_80S">#REF!</definedName>
    <definedName name="CS_STD" localSheetId="0">#REF!</definedName>
    <definedName name="CS_STD" localSheetId="9">#REF!</definedName>
    <definedName name="CS_STD" localSheetId="12">#REF!</definedName>
    <definedName name="CS_STD" localSheetId="15">#REF!</definedName>
    <definedName name="CS_STD" localSheetId="16">#REF!</definedName>
    <definedName name="CS_STD" localSheetId="1">#REF!</definedName>
    <definedName name="CS_STD" localSheetId="2">#REF!</definedName>
    <definedName name="CS_STD" localSheetId="4">#REF!</definedName>
    <definedName name="CS_STD" localSheetId="6">#REF!</definedName>
    <definedName name="CS_STD" localSheetId="7">#REF!</definedName>
    <definedName name="CS_STD" localSheetId="8">#REF!</definedName>
    <definedName name="CS_STD">#REF!</definedName>
    <definedName name="CS_XS" localSheetId="0">#REF!</definedName>
    <definedName name="CS_XS" localSheetId="9">#REF!</definedName>
    <definedName name="CS_XS" localSheetId="12">#REF!</definedName>
    <definedName name="CS_XS" localSheetId="15">#REF!</definedName>
    <definedName name="CS_XS" localSheetId="16">#REF!</definedName>
    <definedName name="CS_XS" localSheetId="1">#REF!</definedName>
    <definedName name="CS_XS" localSheetId="2">#REF!</definedName>
    <definedName name="CS_XS" localSheetId="4">#REF!</definedName>
    <definedName name="CS_XS" localSheetId="6">#REF!</definedName>
    <definedName name="CS_XS" localSheetId="7">#REF!</definedName>
    <definedName name="CS_XS" localSheetId="8">#REF!</definedName>
    <definedName name="CS_XS">#REF!</definedName>
    <definedName name="CS_XXS" localSheetId="0">#REF!</definedName>
    <definedName name="CS_XXS" localSheetId="9">#REF!</definedName>
    <definedName name="CS_XXS" localSheetId="12">#REF!</definedName>
    <definedName name="CS_XXS" localSheetId="15">#REF!</definedName>
    <definedName name="CS_XXS" localSheetId="16">#REF!</definedName>
    <definedName name="CS_XXS" localSheetId="1">#REF!</definedName>
    <definedName name="CS_XXS" localSheetId="2">#REF!</definedName>
    <definedName name="CS_XXS" localSheetId="4">#REF!</definedName>
    <definedName name="CS_XXS" localSheetId="6">#REF!</definedName>
    <definedName name="CS_XXS" localSheetId="7">#REF!</definedName>
    <definedName name="CS_XXS" localSheetId="8">#REF!</definedName>
    <definedName name="CS_XXS">#REF!</definedName>
    <definedName name="cv" localSheetId="0" hidden="1">{"'TDTGT (theo Dphuong)'!$A$4:$F$75"}</definedName>
    <definedName name="cv" localSheetId="9" hidden="1">{"'TDTGT (theo Dphuong)'!$A$4:$F$75"}</definedName>
    <definedName name="cv" localSheetId="12" hidden="1">{"'TDTGT (theo Dphuong)'!$A$4:$F$75"}</definedName>
    <definedName name="cv" localSheetId="15" hidden="1">{"'TDTGT (theo Dphuong)'!$A$4:$F$75"}</definedName>
    <definedName name="cv" localSheetId="1" hidden="1">{"'TDTGT (theo Dphuong)'!$A$4:$F$75"}</definedName>
    <definedName name="cv" localSheetId="2" hidden="1">{"'TDTGT (theo Dphuong)'!$A$4:$F$75"}</definedName>
    <definedName name="cv" localSheetId="4" hidden="1">{"'TDTGT (theo Dphuong)'!$A$4:$F$75"}</definedName>
    <definedName name="cv" localSheetId="6" hidden="1">{"'TDTGT (theo Dphuong)'!$A$4:$F$75"}</definedName>
    <definedName name="cv" hidden="1">{"'TDTGT (theo Dphuong)'!$A$4:$F$75"}</definedName>
    <definedName name="cx" localSheetId="0">#REF!</definedName>
    <definedName name="cx" localSheetId="9">#REF!</definedName>
    <definedName name="cx" localSheetId="12">#REF!</definedName>
    <definedName name="cx" localSheetId="15">#REF!</definedName>
    <definedName name="cx" localSheetId="16">#REF!</definedName>
    <definedName name="cx" localSheetId="1">#REF!</definedName>
    <definedName name="cx" localSheetId="2">#REF!</definedName>
    <definedName name="cx" localSheetId="4">#REF!</definedName>
    <definedName name="cx" localSheetId="6">#REF!</definedName>
    <definedName name="cx" localSheetId="7">#REF!</definedName>
    <definedName name="cx" localSheetId="8">#REF!</definedName>
    <definedName name="cx">#REF!</definedName>
    <definedName name="d" localSheetId="0" hidden="1">#REF!</definedName>
    <definedName name="d" localSheetId="9" hidden="1">#REF!</definedName>
    <definedName name="d" localSheetId="12" hidden="1">#REF!</definedName>
    <definedName name="d" localSheetId="15" hidden="1">#REF!</definedName>
    <definedName name="d" localSheetId="16" hidden="1">#REF!</definedName>
    <definedName name="d" localSheetId="1" hidden="1">#REF!</definedName>
    <definedName name="d" localSheetId="2" hidden="1">#REF!</definedName>
    <definedName name="d" localSheetId="4" hidden="1">#REF!</definedName>
    <definedName name="d" localSheetId="6" hidden="1">#REF!</definedName>
    <definedName name="d" localSheetId="7" hidden="1">#REF!</definedName>
    <definedName name="d" localSheetId="8" hidden="1">#REF!</definedName>
    <definedName name="d" hidden="1">#REF!</definedName>
    <definedName name="dd" localSheetId="0">#REF!</definedName>
    <definedName name="dd" localSheetId="9">#REF!</definedName>
    <definedName name="dd" localSheetId="12">#REF!</definedName>
    <definedName name="dd" localSheetId="15">#REF!</definedName>
    <definedName name="dd" localSheetId="16">#REF!</definedName>
    <definedName name="dd" localSheetId="1">#REF!</definedName>
    <definedName name="dd" localSheetId="2">#REF!</definedName>
    <definedName name="dd" localSheetId="4">#REF!</definedName>
    <definedName name="dd" localSheetId="6">#REF!</definedName>
    <definedName name="dd" localSheetId="7">#REF!</definedName>
    <definedName name="dd" localSheetId="8">#REF!</definedName>
    <definedName name="dd">#REF!</definedName>
    <definedName name="df" localSheetId="0" hidden="1">#REF!</definedName>
    <definedName name="df" localSheetId="9" hidden="1">#REF!</definedName>
    <definedName name="df" localSheetId="12" hidden="1">#REF!</definedName>
    <definedName name="df" localSheetId="15" hidden="1">#REF!</definedName>
    <definedName name="df" localSheetId="16" hidden="1">#REF!</definedName>
    <definedName name="df" localSheetId="1" hidden="1">#REF!</definedName>
    <definedName name="df" localSheetId="2" hidden="1">#REF!</definedName>
    <definedName name="df" localSheetId="4" hidden="1">#REF!</definedName>
    <definedName name="df" localSheetId="6" hidden="1">#REF!</definedName>
    <definedName name="df" localSheetId="7" hidden="1">#REF!</definedName>
    <definedName name="df" localSheetId="8" hidden="1">#REF!</definedName>
    <definedName name="df" hidden="1">#REF!</definedName>
    <definedName name="dg" localSheetId="0">#REF!</definedName>
    <definedName name="dg" localSheetId="9">#REF!</definedName>
    <definedName name="dg" localSheetId="12">#REF!</definedName>
    <definedName name="dg" localSheetId="15">#REF!</definedName>
    <definedName name="dg" localSheetId="16">#REF!</definedName>
    <definedName name="dg" localSheetId="1">#REF!</definedName>
    <definedName name="dg" localSheetId="2">#REF!</definedName>
    <definedName name="dg" localSheetId="4">#REF!</definedName>
    <definedName name="dg" localSheetId="6">#REF!</definedName>
    <definedName name="dg" localSheetId="7">#REF!</definedName>
    <definedName name="dg" localSheetId="8">#REF!</definedName>
    <definedName name="dg">#REF!</definedName>
    <definedName name="dien" localSheetId="0">#REF!</definedName>
    <definedName name="dien" localSheetId="9">#REF!</definedName>
    <definedName name="dien" localSheetId="12">#REF!</definedName>
    <definedName name="dien" localSheetId="15">#REF!</definedName>
    <definedName name="dien" localSheetId="16">#REF!</definedName>
    <definedName name="dien" localSheetId="1">#REF!</definedName>
    <definedName name="dien" localSheetId="2">#REF!</definedName>
    <definedName name="dien" localSheetId="4">#REF!</definedName>
    <definedName name="dien" localSheetId="6">#REF!</definedName>
    <definedName name="dien" localSheetId="7">#REF!</definedName>
    <definedName name="dien" localSheetId="8">#REF!</definedName>
    <definedName name="dien">#REF!</definedName>
    <definedName name="dn" localSheetId="0" hidden="1">{"'TDTGT (theo Dphuong)'!$A$4:$F$75"}</definedName>
    <definedName name="dn" localSheetId="9" hidden="1">{"'TDTGT (theo Dphuong)'!$A$4:$F$75"}</definedName>
    <definedName name="dn" localSheetId="12" hidden="1">{"'TDTGT (theo Dphuong)'!$A$4:$F$75"}</definedName>
    <definedName name="dn" localSheetId="15" hidden="1">{"'TDTGT (theo Dphuong)'!$A$4:$F$75"}</definedName>
    <definedName name="dn" localSheetId="1" hidden="1">{"'TDTGT (theo Dphuong)'!$A$4:$F$75"}</definedName>
    <definedName name="dn" localSheetId="2" hidden="1">{"'TDTGT (theo Dphuong)'!$A$4:$F$75"}</definedName>
    <definedName name="dn" localSheetId="4" hidden="1">{"'TDTGT (theo Dphuong)'!$A$4:$F$75"}</definedName>
    <definedName name="dn" localSheetId="6" hidden="1">{"'TDTGT (theo Dphuong)'!$A$4:$F$75"}</definedName>
    <definedName name="dn" hidden="1">{"'TDTGT (theo Dphuong)'!$A$4:$F$75"}</definedName>
    <definedName name="ffddg" localSheetId="0">#REF!</definedName>
    <definedName name="ffddg" localSheetId="9">#REF!</definedName>
    <definedName name="ffddg" localSheetId="12">#REF!</definedName>
    <definedName name="ffddg" localSheetId="15">#REF!</definedName>
    <definedName name="ffddg" localSheetId="16">#REF!</definedName>
    <definedName name="ffddg" localSheetId="1">#REF!</definedName>
    <definedName name="ffddg" localSheetId="2">#REF!</definedName>
    <definedName name="ffddg" localSheetId="4">#REF!</definedName>
    <definedName name="ffddg" localSheetId="6">#REF!</definedName>
    <definedName name="ffddg" localSheetId="7">#REF!</definedName>
    <definedName name="ffddg" localSheetId="8">#REF!</definedName>
    <definedName name="ffddg">#REF!</definedName>
    <definedName name="FP" localSheetId="9">'[1]COAT&amp;WRAP-QIOT-#3'!#REF!</definedName>
    <definedName name="FP" localSheetId="12">'[1]COAT&amp;WRAP-QIOT-#3'!#REF!</definedName>
    <definedName name="FP" localSheetId="15">'[2]COAT&amp;WRAP-QIOT-#3'!#REF!</definedName>
    <definedName name="FP" localSheetId="16">'[1]COAT&amp;WRAP-QIOT-#3'!#REF!</definedName>
    <definedName name="FP" localSheetId="4">'[3]COAT&amp;WRAP-QIOT-#3'!#REF!</definedName>
    <definedName name="FP" localSheetId="6">'[1]COAT&amp;WRAP-QIOT-#3'!#REF!</definedName>
    <definedName name="FP" localSheetId="7">'[1]COAT&amp;WRAP-QIOT-#3'!#REF!</definedName>
    <definedName name="FP" localSheetId="8">'[1]COAT&amp;WRAP-QIOT-#3'!#REF!</definedName>
    <definedName name="FP">'[2]COAT&amp;WRAP-QIOT-#3'!#REF!</definedName>
    <definedName name="h" localSheetId="0" hidden="1">{"'TDTGT (theo Dphuong)'!$A$4:$F$75"}</definedName>
    <definedName name="h" localSheetId="9" hidden="1">{"'TDTGT (theo Dphuong)'!$A$4:$F$75"}</definedName>
    <definedName name="h" localSheetId="12" hidden="1">{"'TDTGT (theo Dphuong)'!$A$4:$F$75"}</definedName>
    <definedName name="h" localSheetId="15" hidden="1">{"'TDTGT (theo Dphuong)'!$A$4:$F$75"}</definedName>
    <definedName name="h" localSheetId="1" hidden="1">{"'TDTGT (theo Dphuong)'!$A$4:$F$75"}</definedName>
    <definedName name="h" localSheetId="2" hidden="1">{"'TDTGT (theo Dphuong)'!$A$4:$F$75"}</definedName>
    <definedName name="h" localSheetId="4" hidden="1">{"'TDTGT (theo Dphuong)'!$A$4:$F$75"}</definedName>
    <definedName name="h" localSheetId="6" hidden="1">{"'TDTGT (theo Dphuong)'!$A$4:$F$75"}</definedName>
    <definedName name="h" hidden="1">{"'TDTGT (theo Dphuong)'!$A$4:$F$75"}</definedName>
    <definedName name="hab" localSheetId="0">#REF!</definedName>
    <definedName name="hab" localSheetId="9">#REF!</definedName>
    <definedName name="hab" localSheetId="12">#REF!</definedName>
    <definedName name="hab" localSheetId="15">#REF!</definedName>
    <definedName name="hab" localSheetId="16">#REF!</definedName>
    <definedName name="hab" localSheetId="1">#REF!</definedName>
    <definedName name="hab" localSheetId="2">#REF!</definedName>
    <definedName name="hab" localSheetId="4">#REF!</definedName>
    <definedName name="hab" localSheetId="6">#REF!</definedName>
    <definedName name="hab" localSheetId="7">#REF!</definedName>
    <definedName name="hab" localSheetId="8">#REF!</definedName>
    <definedName name="hab">#REF!</definedName>
    <definedName name="habac" localSheetId="0">#REF!</definedName>
    <definedName name="habac" localSheetId="9">#REF!</definedName>
    <definedName name="habac" localSheetId="12">#REF!</definedName>
    <definedName name="habac" localSheetId="15">#REF!</definedName>
    <definedName name="habac" localSheetId="16">#REF!</definedName>
    <definedName name="habac" localSheetId="1">#REF!</definedName>
    <definedName name="habac" localSheetId="2">#REF!</definedName>
    <definedName name="habac" localSheetId="4">#REF!</definedName>
    <definedName name="habac" localSheetId="6">#REF!</definedName>
    <definedName name="habac" localSheetId="7">#REF!</definedName>
    <definedName name="habac" localSheetId="8">#REF!</definedName>
    <definedName name="habac">#REF!</definedName>
    <definedName name="Habac1">'[6]7 THAI NGUYEN'!$A$11</definedName>
    <definedName name="hhg" localSheetId="0">#REF!</definedName>
    <definedName name="hhg" localSheetId="9">#REF!</definedName>
    <definedName name="hhg" localSheetId="12">#REF!</definedName>
    <definedName name="hhg" localSheetId="15">#REF!</definedName>
    <definedName name="hhg" localSheetId="16">#REF!</definedName>
    <definedName name="hhg" localSheetId="1">#REF!</definedName>
    <definedName name="hhg" localSheetId="2">#REF!</definedName>
    <definedName name="hhg" localSheetId="4">#REF!</definedName>
    <definedName name="hhg" localSheetId="6">#REF!</definedName>
    <definedName name="hhg" localSheetId="7">#REF!</definedName>
    <definedName name="hhg" localSheetId="8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9" hidden="1">{"'TDTGT (theo Dphuong)'!$A$4:$F$75"}</definedName>
    <definedName name="HTML_Control" localSheetId="12" hidden="1">{"'TDTGT (theo Dphuong)'!$A$4:$F$75"}</definedName>
    <definedName name="HTML_Control" localSheetId="15" hidden="1">{"'TDTGT (theo Dphuong)'!$A$4:$F$75"}</definedName>
    <definedName name="HTML_Control" localSheetId="1" hidden="1">{"'TDTGT (theo Dphuong)'!$A$4:$F$75"}</definedName>
    <definedName name="HTML_Control" localSheetId="2" hidden="1">{"'TDTGT (theo Dphuong)'!$A$4:$F$75"}</definedName>
    <definedName name="HTML_Control" localSheetId="4" hidden="1">{"'TDTGT (theo Dphuong)'!$A$4:$F$75"}</definedName>
    <definedName name="HTML_Control" localSheetId="6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9" hidden="1">{#N/A,#N/A,FALSE,"Chung"}</definedName>
    <definedName name="i" localSheetId="12" hidden="1">{#N/A,#N/A,FALSE,"Chung"}</definedName>
    <definedName name="i" localSheetId="15" hidden="1">{#N/A,#N/A,FALSE,"Chung"}</definedName>
    <definedName name="i" localSheetId="1" hidden="1">{#N/A,#N/A,FALSE,"Chung"}</definedName>
    <definedName name="i" localSheetId="2" hidden="1">{#N/A,#N/A,FALSE,"Chung"}</definedName>
    <definedName name="i" localSheetId="4" hidden="1">{#N/A,#N/A,FALSE,"Chung"}</definedName>
    <definedName name="i" localSheetId="6" hidden="1">{#N/A,#N/A,FALSE,"Chung"}</definedName>
    <definedName name="i" hidden="1">{#N/A,#N/A,FALSE,"Chung"}</definedName>
    <definedName name="IO" localSheetId="9">'[1]COAT&amp;WRAP-QIOT-#3'!#REF!</definedName>
    <definedName name="IO" localSheetId="12">'[1]COAT&amp;WRAP-QIOT-#3'!#REF!</definedName>
    <definedName name="IO" localSheetId="15">'[2]COAT&amp;WRAP-QIOT-#3'!#REF!</definedName>
    <definedName name="IO" localSheetId="16">'[1]COAT&amp;WRAP-QIOT-#3'!#REF!</definedName>
    <definedName name="IO" localSheetId="4">'[3]COAT&amp;WRAP-QIOT-#3'!#REF!</definedName>
    <definedName name="IO" localSheetId="6">'[1]COAT&amp;WRAP-QIOT-#3'!#REF!</definedName>
    <definedName name="IO" localSheetId="7">'[1]COAT&amp;WRAP-QIOT-#3'!#REF!</definedName>
    <definedName name="IO" localSheetId="8">'[1]COAT&amp;WRAP-QIOT-#3'!#REF!</definedName>
    <definedName name="IO">'[2]COAT&amp;WRAP-QIOT-#3'!#REF!</definedName>
    <definedName name="kjh" localSheetId="0" hidden="1">{#N/A,#N/A,FALSE,"Chung"}</definedName>
    <definedName name="kjh" localSheetId="9" hidden="1">{#N/A,#N/A,FALSE,"Chung"}</definedName>
    <definedName name="kjh" localSheetId="12" hidden="1">{#N/A,#N/A,FALSE,"Chung"}</definedName>
    <definedName name="kjh" localSheetId="15" hidden="1">{#N/A,#N/A,FALSE,"Chung"}</definedName>
    <definedName name="kjh" localSheetId="1" hidden="1">{#N/A,#N/A,FALSE,"Chung"}</definedName>
    <definedName name="kjh" localSheetId="2" hidden="1">{#N/A,#N/A,FALSE,"Chung"}</definedName>
    <definedName name="kjh" localSheetId="4" hidden="1">{#N/A,#N/A,FALSE,"Chung"}</definedName>
    <definedName name="kjh" localSheetId="6" hidden="1">{#N/A,#N/A,FALSE,"Chung"}</definedName>
    <definedName name="kjh" hidden="1">{#N/A,#N/A,FALSE,"Chung"}</definedName>
    <definedName name="kjhjfhdjkfndfndf" localSheetId="0">#REF!</definedName>
    <definedName name="kjhjfhdjkfndfndf" localSheetId="9">#REF!</definedName>
    <definedName name="kjhjfhdjkfndfndf" localSheetId="12">#REF!</definedName>
    <definedName name="kjhjfhdjkfndfndf" localSheetId="15">#REF!</definedName>
    <definedName name="kjhjfhdjkfndfndf" localSheetId="16">#REF!</definedName>
    <definedName name="kjhjfhdjkfndfndf" localSheetId="1">#REF!</definedName>
    <definedName name="kjhjfhdjkfndfndf" localSheetId="2">#REF!</definedName>
    <definedName name="kjhjfhdjkfndfndf" localSheetId="4">#REF!</definedName>
    <definedName name="kjhjfhdjkfndfndf" localSheetId="6">#REF!</definedName>
    <definedName name="kjhjfhdjkfndfndf" localSheetId="7">#REF!</definedName>
    <definedName name="kjhjfhdjkfndfndf" localSheetId="8">#REF!</definedName>
    <definedName name="kjhjfhdjkfndfndf">#REF!</definedName>
    <definedName name="l" hidden="1">{"'TDTGT (theo Dphuong)'!$A$4:$F$75"}</definedName>
    <definedName name="m" localSheetId="0" hidden="1">{"'TDTGT (theo Dphuong)'!$A$4:$F$75"}</definedName>
    <definedName name="m" localSheetId="9" hidden="1">{"'TDTGT (theo Dphuong)'!$A$4:$F$75"}</definedName>
    <definedName name="m" localSheetId="12" hidden="1">{"'TDTGT (theo Dphuong)'!$A$4:$F$75"}</definedName>
    <definedName name="m" localSheetId="15" hidden="1">{"'TDTGT (theo Dphuong)'!$A$4:$F$75"}</definedName>
    <definedName name="m" localSheetId="1" hidden="1">{"'TDTGT (theo Dphuong)'!$A$4:$F$75"}</definedName>
    <definedName name="m" localSheetId="2" hidden="1">{"'TDTGT (theo Dphuong)'!$A$4:$F$75"}</definedName>
    <definedName name="m" localSheetId="4" hidden="1">{"'TDTGT (theo Dphuong)'!$A$4:$F$75"}</definedName>
    <definedName name="m" localSheetId="6" hidden="1">{"'TDTGT (theo Dphuong)'!$A$4:$F$75"}</definedName>
    <definedName name="m" hidden="1">{"'TDTGT (theo Dphuong)'!$A$4:$F$75"}</definedName>
    <definedName name="MAT" localSheetId="9">'[1]COAT&amp;WRAP-QIOT-#3'!#REF!</definedName>
    <definedName name="MAT" localSheetId="12">'[1]COAT&amp;WRAP-QIOT-#3'!#REF!</definedName>
    <definedName name="MAT" localSheetId="15">'[2]COAT&amp;WRAP-QIOT-#3'!#REF!</definedName>
    <definedName name="MAT" localSheetId="16">'[1]COAT&amp;WRAP-QIOT-#3'!#REF!</definedName>
    <definedName name="MAT" localSheetId="4">'[3]COAT&amp;WRAP-QIOT-#3'!#REF!</definedName>
    <definedName name="MAT" localSheetId="6">'[1]COAT&amp;WRAP-QIOT-#3'!#REF!</definedName>
    <definedName name="MAT" localSheetId="7">'[1]COAT&amp;WRAP-QIOT-#3'!#REF!</definedName>
    <definedName name="MAT" localSheetId="8">'[1]COAT&amp;WRAP-QIOT-#3'!#REF!</definedName>
    <definedName name="MAT">'[2]COAT&amp;WRAP-QIOT-#3'!#REF!</definedName>
    <definedName name="mc" localSheetId="0">#REF!</definedName>
    <definedName name="mc" localSheetId="9">#REF!</definedName>
    <definedName name="mc" localSheetId="12">#REF!</definedName>
    <definedName name="mc" localSheetId="15">#REF!</definedName>
    <definedName name="mc" localSheetId="16">#REF!</definedName>
    <definedName name="mc" localSheetId="1">#REF!</definedName>
    <definedName name="mc" localSheetId="2">#REF!</definedName>
    <definedName name="mc" localSheetId="4">#REF!</definedName>
    <definedName name="mc" localSheetId="6">#REF!</definedName>
    <definedName name="mc" localSheetId="7">#REF!</definedName>
    <definedName name="mc" localSheetId="8">#REF!</definedName>
    <definedName name="mc">#REF!</definedName>
    <definedName name="MF" localSheetId="9">'[1]COAT&amp;WRAP-QIOT-#3'!#REF!</definedName>
    <definedName name="MF" localSheetId="12">'[1]COAT&amp;WRAP-QIOT-#3'!#REF!</definedName>
    <definedName name="MF" localSheetId="15">'[2]COAT&amp;WRAP-QIOT-#3'!#REF!</definedName>
    <definedName name="MF" localSheetId="16">'[1]COAT&amp;WRAP-QIOT-#3'!#REF!</definedName>
    <definedName name="MF" localSheetId="1">'[2]COAT&amp;WRAP-QIOT-#3'!#REF!</definedName>
    <definedName name="MF" localSheetId="2">'[2]COAT&amp;WRAP-QIOT-#3'!#REF!</definedName>
    <definedName name="MF" localSheetId="4">'[3]COAT&amp;WRAP-QIOT-#3'!#REF!</definedName>
    <definedName name="MF" localSheetId="6">'[1]COAT&amp;WRAP-QIOT-#3'!#REF!</definedName>
    <definedName name="MF" localSheetId="7">'[1]COAT&amp;WRAP-QIOT-#3'!#REF!</definedName>
    <definedName name="MF" localSheetId="8">'[1]COAT&amp;WRAP-QIOT-#3'!#REF!</definedName>
    <definedName name="MF">'[2]COAT&amp;WRAP-QIOT-#3'!#REF!</definedName>
    <definedName name="mnh" localSheetId="9">'[7]2.74'!#REF!</definedName>
    <definedName name="mnh" localSheetId="12">'[8]2.74'!#REF!</definedName>
    <definedName name="mnh" localSheetId="15">'[9]2.74'!#REF!</definedName>
    <definedName name="mnh" localSheetId="16">'[8]2.74'!#REF!</definedName>
    <definedName name="mnh" localSheetId="6">'[7]2.74'!#REF!</definedName>
    <definedName name="mnh" localSheetId="7">'[7]2.74'!#REF!</definedName>
    <definedName name="mnh" localSheetId="8">'[7]2.74'!#REF!</definedName>
    <definedName name="mnh">'[9]2.74'!#REF!</definedName>
    <definedName name="n" localSheetId="9">'[7]2.74'!#REF!</definedName>
    <definedName name="n" localSheetId="12">'[8]2.74'!#REF!</definedName>
    <definedName name="n" localSheetId="15">'[9]2.74'!#REF!</definedName>
    <definedName name="n" localSheetId="16">'[8]2.74'!#REF!</definedName>
    <definedName name="n" localSheetId="7">'[7]2.74'!#REF!</definedName>
    <definedName name="n" localSheetId="8">'[7]2.74'!#REF!</definedName>
    <definedName name="n">'[9]2.74'!#REF!</definedName>
    <definedName name="nhan" localSheetId="0">#REF!</definedName>
    <definedName name="nhan" localSheetId="9">#REF!</definedName>
    <definedName name="nhan" localSheetId="12">#REF!</definedName>
    <definedName name="nhan" localSheetId="15">#REF!</definedName>
    <definedName name="nhan" localSheetId="16">#REF!</definedName>
    <definedName name="nhan" localSheetId="1">#REF!</definedName>
    <definedName name="nhan" localSheetId="2">#REF!</definedName>
    <definedName name="nhan" localSheetId="4">#REF!</definedName>
    <definedName name="nhan" localSheetId="6">#REF!</definedName>
    <definedName name="nhan" localSheetId="7">#REF!</definedName>
    <definedName name="nhan" localSheetId="8">#REF!</definedName>
    <definedName name="nhan">#REF!</definedName>
    <definedName name="Nhan_xet_cua_dai">"Picture 1"</definedName>
    <definedName name="nuoc" localSheetId="0">#REF!</definedName>
    <definedName name="nuoc" localSheetId="9">#REF!</definedName>
    <definedName name="nuoc" localSheetId="12">#REF!</definedName>
    <definedName name="nuoc" localSheetId="15">#REF!</definedName>
    <definedName name="nuoc" localSheetId="16">#REF!</definedName>
    <definedName name="nuoc" localSheetId="1">#REF!</definedName>
    <definedName name="nuoc" localSheetId="2">#REF!</definedName>
    <definedName name="nuoc" localSheetId="4">#REF!</definedName>
    <definedName name="nuoc" localSheetId="6">#REF!</definedName>
    <definedName name="nuoc" localSheetId="7">#REF!</definedName>
    <definedName name="nuoc" localSheetId="8">#REF!</definedName>
    <definedName name="nuoc">#REF!</definedName>
    <definedName name="oanh" localSheetId="0" hidden="1">{#N/A,#N/A,FALSE,"Chung"}</definedName>
    <definedName name="oanh" localSheetId="9" hidden="1">{#N/A,#N/A,FALSE,"Chung"}</definedName>
    <definedName name="oanh" localSheetId="12" hidden="1">{#N/A,#N/A,FALSE,"Chung"}</definedName>
    <definedName name="oanh" localSheetId="15" hidden="1">{#N/A,#N/A,FALSE,"Chung"}</definedName>
    <definedName name="oanh" localSheetId="1" hidden="1">{#N/A,#N/A,FALSE,"Chung"}</definedName>
    <definedName name="oanh" localSheetId="2" hidden="1">{#N/A,#N/A,FALSE,"Chung"}</definedName>
    <definedName name="oanh" localSheetId="4" hidden="1">{#N/A,#N/A,FALSE,"Chung"}</definedName>
    <definedName name="oanh" localSheetId="6" hidden="1">{#N/A,#N/A,FALSE,"Chung"}</definedName>
    <definedName name="oanh" hidden="1">{#N/A,#N/A,FALSE,"Chung"}</definedName>
    <definedName name="P" localSheetId="9">'[1]PNT-QUOT-#3'!#REF!</definedName>
    <definedName name="P" localSheetId="12">'[1]PNT-QUOT-#3'!#REF!</definedName>
    <definedName name="P" localSheetId="15">'[2]PNT-QUOT-#3'!#REF!</definedName>
    <definedName name="P" localSheetId="16">'[1]PNT-QUOT-#3'!#REF!</definedName>
    <definedName name="P" localSheetId="4">'[3]PNT-QUOT-#3'!#REF!</definedName>
    <definedName name="P" localSheetId="6">'[1]PNT-QUOT-#3'!#REF!</definedName>
    <definedName name="P" localSheetId="7">'[1]PNT-QUOT-#3'!#REF!</definedName>
    <definedName name="P" localSheetId="8">'[1]PNT-QUOT-#3'!#REF!</definedName>
    <definedName name="P">'[2]PNT-QUOT-#3'!#REF!</definedName>
    <definedName name="PEJM" localSheetId="9">'[1]COAT&amp;WRAP-QIOT-#3'!#REF!</definedName>
    <definedName name="PEJM" localSheetId="12">'[1]COAT&amp;WRAP-QIOT-#3'!#REF!</definedName>
    <definedName name="PEJM" localSheetId="15">'[2]COAT&amp;WRAP-QIOT-#3'!#REF!</definedName>
    <definedName name="PEJM" localSheetId="16">'[1]COAT&amp;WRAP-QIOT-#3'!#REF!</definedName>
    <definedName name="PEJM" localSheetId="4">'[3]COAT&amp;WRAP-QIOT-#3'!#REF!</definedName>
    <definedName name="PEJM" localSheetId="6">'[1]COAT&amp;WRAP-QIOT-#3'!#REF!</definedName>
    <definedName name="PEJM" localSheetId="7">'[1]COAT&amp;WRAP-QIOT-#3'!#REF!</definedName>
    <definedName name="PEJM" localSheetId="8">'[1]COAT&amp;WRAP-QIOT-#3'!#REF!</definedName>
    <definedName name="PEJM">'[2]COAT&amp;WRAP-QIOT-#3'!#REF!</definedName>
    <definedName name="PF" localSheetId="9">'[1]PNT-QUOT-#3'!#REF!</definedName>
    <definedName name="PF" localSheetId="12">'[1]PNT-QUOT-#3'!#REF!</definedName>
    <definedName name="PF" localSheetId="15">'[2]PNT-QUOT-#3'!#REF!</definedName>
    <definedName name="PF" localSheetId="16">'[1]PNT-QUOT-#3'!#REF!</definedName>
    <definedName name="PF" localSheetId="4">'[3]PNT-QUOT-#3'!#REF!</definedName>
    <definedName name="PF" localSheetId="6">'[1]PNT-QUOT-#3'!#REF!</definedName>
    <definedName name="PF" localSheetId="7">'[1]PNT-QUOT-#3'!#REF!</definedName>
    <definedName name="PF" localSheetId="8">'[1]PNT-QUOT-#3'!#REF!</definedName>
    <definedName name="PF">'[2]PNT-QUOT-#3'!#REF!</definedName>
    <definedName name="pj" hidden="1">{"'TDTGT (theo Dphuong)'!$A$4:$F$75"}</definedName>
    <definedName name="PM" localSheetId="9">[10]IBASE!$AH$16:$AV$110</definedName>
    <definedName name="PM" localSheetId="12">[10]IBASE!$AH$16:$AV$110</definedName>
    <definedName name="PM" localSheetId="4">[11]IBASE!$AH$16:$AV$110</definedName>
    <definedName name="PM" localSheetId="6">[10]IBASE!$AH$16:$AV$110</definedName>
    <definedName name="PM">[12]IBASE!$AH$16:$AV$110</definedName>
    <definedName name="Print_Area_MI" localSheetId="9">[13]ESTI.!$A$1:$U$52</definedName>
    <definedName name="Print_Area_MI" localSheetId="12">[13]ESTI.!$A$1:$U$52</definedName>
    <definedName name="Print_Area_MI" localSheetId="6">[13]ESTI.!$A$1:$U$52</definedName>
    <definedName name="Print_Area_MI">[14]ESTI.!$A$1:$U$52</definedName>
    <definedName name="_xlnm.Print_Titles" localSheetId="9">'[15]TiÕn ®é thùc hiÖn KC'!#REF!</definedName>
    <definedName name="_xlnm.Print_Titles" localSheetId="4">'[15]TiÕn ®é thùc hiÖn KC'!#REF!</definedName>
    <definedName name="_xlnm.Print_Titles" localSheetId="7">'[15]TiÕn ®é thùc hiÖn KC'!#REF!</definedName>
    <definedName name="_xlnm.Print_Titles" localSheetId="8">'[15]TiÕn ®é thùc hiÖn KC'!#REF!</definedName>
    <definedName name="_xlnm.Print_Titles">'[15]TiÕn ®é thùc hiÖn KC'!#REF!</definedName>
    <definedName name="pt" localSheetId="0">#REF!</definedName>
    <definedName name="pt" localSheetId="9">#REF!</definedName>
    <definedName name="pt" localSheetId="12">#REF!</definedName>
    <definedName name="pt" localSheetId="15">#REF!</definedName>
    <definedName name="pt" localSheetId="16">#REF!</definedName>
    <definedName name="pt" localSheetId="1">#REF!</definedName>
    <definedName name="pt" localSheetId="2">#REF!</definedName>
    <definedName name="pt" localSheetId="4">#REF!</definedName>
    <definedName name="pt" localSheetId="6">#REF!</definedName>
    <definedName name="pt" localSheetId="7">#REF!</definedName>
    <definedName name="pt" localSheetId="8">#REF!</definedName>
    <definedName name="pt">#REF!</definedName>
    <definedName name="ptr" localSheetId="0">#REF!</definedName>
    <definedName name="ptr" localSheetId="9">#REF!</definedName>
    <definedName name="ptr" localSheetId="12">#REF!</definedName>
    <definedName name="ptr" localSheetId="15">#REF!</definedName>
    <definedName name="ptr" localSheetId="16">#REF!</definedName>
    <definedName name="ptr" localSheetId="1">#REF!</definedName>
    <definedName name="ptr" localSheetId="2">#REF!</definedName>
    <definedName name="ptr" localSheetId="4">#REF!</definedName>
    <definedName name="ptr" localSheetId="6">#REF!</definedName>
    <definedName name="ptr" localSheetId="7">#REF!</definedName>
    <definedName name="ptr" localSheetId="8">#REF!</definedName>
    <definedName name="ptr">#REF!</definedName>
    <definedName name="ptvt">'[16]ma-pt'!$A$6:$IV$228</definedName>
    <definedName name="qưeqwrqw" localSheetId="0" hidden="1">{#N/A,#N/A,FALSE,"Chung"}</definedName>
    <definedName name="qưeqwrqw" localSheetId="9" hidden="1">{#N/A,#N/A,FALSE,"Chung"}</definedName>
    <definedName name="qưeqwrqw" localSheetId="12" hidden="1">{#N/A,#N/A,FALSE,"Chung"}</definedName>
    <definedName name="qưeqwrqw" localSheetId="15" hidden="1">{#N/A,#N/A,FALSE,"Chung"}</definedName>
    <definedName name="qưeqwrqw" localSheetId="1" hidden="1">{#N/A,#N/A,FALSE,"Chung"}</definedName>
    <definedName name="qưeqwrqw" localSheetId="2" hidden="1">{#N/A,#N/A,FALSE,"Chung"}</definedName>
    <definedName name="qưeqwrqw" localSheetId="4" hidden="1">{#N/A,#N/A,FALSE,"Chung"}</definedName>
    <definedName name="qưeqwrqw" localSheetId="6" hidden="1">{#N/A,#N/A,FALSE,"Chung"}</definedName>
    <definedName name="qưeqwrqw" hidden="1">{#N/A,#N/A,FALSE,"Chung"}</definedName>
    <definedName name="RT" localSheetId="9">'[1]COAT&amp;WRAP-QIOT-#3'!#REF!</definedName>
    <definedName name="RT" localSheetId="12">'[1]COAT&amp;WRAP-QIOT-#3'!#REF!</definedName>
    <definedName name="RT" localSheetId="15">'[2]COAT&amp;WRAP-QIOT-#3'!#REF!</definedName>
    <definedName name="RT" localSheetId="16">'[1]COAT&amp;WRAP-QIOT-#3'!#REF!</definedName>
    <definedName name="RT" localSheetId="4">'[3]COAT&amp;WRAP-QIOT-#3'!#REF!</definedName>
    <definedName name="RT" localSheetId="6">'[1]COAT&amp;WRAP-QIOT-#3'!#REF!</definedName>
    <definedName name="RT" localSheetId="7">'[1]COAT&amp;WRAP-QIOT-#3'!#REF!</definedName>
    <definedName name="RT" localSheetId="8">'[1]COAT&amp;WRAP-QIOT-#3'!#REF!</definedName>
    <definedName name="RT">'[2]COAT&amp;WRAP-QIOT-#3'!#REF!</definedName>
    <definedName name="SB" localSheetId="9">[10]IBASE!$AH$7:$AL$14</definedName>
    <definedName name="SB" localSheetId="12">[10]IBASE!$AH$7:$AL$14</definedName>
    <definedName name="SB" localSheetId="4">[11]IBASE!$AH$7:$AL$14</definedName>
    <definedName name="SB" localSheetId="6">[10]IBASE!$AH$7:$AL$14</definedName>
    <definedName name="SB">[12]IBASE!$AH$7:$AL$14</definedName>
    <definedName name="SORT" localSheetId="0">#REF!</definedName>
    <definedName name="SORT" localSheetId="9">#REF!</definedName>
    <definedName name="SORT" localSheetId="12">#REF!</definedName>
    <definedName name="SORT" localSheetId="15">#REF!</definedName>
    <definedName name="SORT" localSheetId="16">#REF!</definedName>
    <definedName name="SORT" localSheetId="1">#REF!</definedName>
    <definedName name="SORT" localSheetId="2">#REF!</definedName>
    <definedName name="SORT" localSheetId="4">#REF!</definedName>
    <definedName name="SORT" localSheetId="6">#REF!</definedName>
    <definedName name="SORT" localSheetId="7">#REF!</definedName>
    <definedName name="SORT" localSheetId="8">#REF!</definedName>
    <definedName name="SORT">#REF!</definedName>
    <definedName name="SORT_AREA" localSheetId="9">'[13]DI-ESTI'!$A$8:$R$489</definedName>
    <definedName name="SORT_AREA" localSheetId="12">'[13]DI-ESTI'!$A$8:$R$489</definedName>
    <definedName name="SORT_AREA" localSheetId="6">'[13]DI-ESTI'!$A$8:$R$489</definedName>
    <definedName name="SORT_AREA">'[14]DI-ESTI'!$A$8:$R$489</definedName>
    <definedName name="SP" localSheetId="9">'[1]PNT-QUOT-#3'!#REF!</definedName>
    <definedName name="SP" localSheetId="12">'[1]PNT-QUOT-#3'!#REF!</definedName>
    <definedName name="SP" localSheetId="15">'[2]PNT-QUOT-#3'!#REF!</definedName>
    <definedName name="SP" localSheetId="16">'[1]PNT-QUOT-#3'!#REF!</definedName>
    <definedName name="SP" localSheetId="1">'[2]PNT-QUOT-#3'!#REF!</definedName>
    <definedName name="SP" localSheetId="2">'[2]PNT-QUOT-#3'!#REF!</definedName>
    <definedName name="SP" localSheetId="4">'[3]PNT-QUOT-#3'!#REF!</definedName>
    <definedName name="SP" localSheetId="6">'[1]PNT-QUOT-#3'!#REF!</definedName>
    <definedName name="SP" localSheetId="7">'[1]PNT-QUOT-#3'!#REF!</definedName>
    <definedName name="SP" localSheetId="8">'[1]PNT-QUOT-#3'!#REF!</definedName>
    <definedName name="SP">'[2]PNT-QUOT-#3'!#REF!</definedName>
    <definedName name="sss" localSheetId="0">#REF!</definedName>
    <definedName name="sss" localSheetId="9">#REF!</definedName>
    <definedName name="sss" localSheetId="12">#REF!</definedName>
    <definedName name="sss" localSheetId="15">#REF!</definedName>
    <definedName name="sss" localSheetId="16">#REF!</definedName>
    <definedName name="sss" localSheetId="1">#REF!</definedName>
    <definedName name="sss" localSheetId="2">#REF!</definedName>
    <definedName name="sss" localSheetId="4">#REF!</definedName>
    <definedName name="sss" localSheetId="6">#REF!</definedName>
    <definedName name="sss" localSheetId="7">#REF!</definedName>
    <definedName name="sss" localSheetId="8">#REF!</definedName>
    <definedName name="sss">#REF!</definedName>
    <definedName name="TBA" localSheetId="0">#REF!</definedName>
    <definedName name="TBA" localSheetId="9">#REF!</definedName>
    <definedName name="TBA" localSheetId="12">#REF!</definedName>
    <definedName name="TBA" localSheetId="15">#REF!</definedName>
    <definedName name="TBA" localSheetId="16">#REF!</definedName>
    <definedName name="TBA" localSheetId="1">#REF!</definedName>
    <definedName name="TBA" localSheetId="2">#REF!</definedName>
    <definedName name="TBA" localSheetId="4">#REF!</definedName>
    <definedName name="TBA" localSheetId="6">#REF!</definedName>
    <definedName name="TBA" localSheetId="7">#REF!</definedName>
    <definedName name="TBA" localSheetId="8">#REF!</definedName>
    <definedName name="TBA">#REF!</definedName>
    <definedName name="td" localSheetId="0">#REF!</definedName>
    <definedName name="td" localSheetId="9">#REF!</definedName>
    <definedName name="td" localSheetId="12">#REF!</definedName>
    <definedName name="td" localSheetId="15">#REF!</definedName>
    <definedName name="td" localSheetId="16">#REF!</definedName>
    <definedName name="td" localSheetId="1">#REF!</definedName>
    <definedName name="td" localSheetId="2">#REF!</definedName>
    <definedName name="td" localSheetId="4">#REF!</definedName>
    <definedName name="td" localSheetId="6">#REF!</definedName>
    <definedName name="td" localSheetId="7">#REF!</definedName>
    <definedName name="td" localSheetId="8">#REF!</definedName>
    <definedName name="td">#REF!</definedName>
    <definedName name="th_bl" localSheetId="0">#REF!</definedName>
    <definedName name="th_bl" localSheetId="9">#REF!</definedName>
    <definedName name="th_bl" localSheetId="12">#REF!</definedName>
    <definedName name="th_bl" localSheetId="15">#REF!</definedName>
    <definedName name="th_bl" localSheetId="16">#REF!</definedName>
    <definedName name="th_bl" localSheetId="1">#REF!</definedName>
    <definedName name="th_bl" localSheetId="2">#REF!</definedName>
    <definedName name="th_bl" localSheetId="4">#REF!</definedName>
    <definedName name="th_bl" localSheetId="6">#REF!</definedName>
    <definedName name="th_bl" localSheetId="7">#REF!</definedName>
    <definedName name="th_bl" localSheetId="8">#REF!</definedName>
    <definedName name="th_bl">#REF!</definedName>
    <definedName name="thanh" localSheetId="0" hidden="1">{"'TDTGT (theo Dphuong)'!$A$4:$F$75"}</definedName>
    <definedName name="thanh" localSheetId="9" hidden="1">{"'TDTGT (theo Dphuong)'!$A$4:$F$75"}</definedName>
    <definedName name="thanh" localSheetId="12" hidden="1">{"'TDTGT (theo Dphuong)'!$A$4:$F$75"}</definedName>
    <definedName name="thanh" localSheetId="15" hidden="1">{"'TDTGT (theo Dphuong)'!$A$4:$F$75"}</definedName>
    <definedName name="thanh" localSheetId="1" hidden="1">{"'TDTGT (theo Dphuong)'!$A$4:$F$75"}</definedName>
    <definedName name="thanh" localSheetId="2" hidden="1">{"'TDTGT (theo Dphuong)'!$A$4:$F$75"}</definedName>
    <definedName name="thanh" localSheetId="4" hidden="1">{"'TDTGT (theo Dphuong)'!$A$4:$F$75"}</definedName>
    <definedName name="thanh" localSheetId="6" hidden="1">{"'TDTGT (theo Dphuong)'!$A$4:$F$75"}</definedName>
    <definedName name="thanh" hidden="1">{"'TDTGT (theo Dphuong)'!$A$4:$F$75"}</definedName>
    <definedName name="THK" localSheetId="9">'[1]COAT&amp;WRAP-QIOT-#3'!#REF!</definedName>
    <definedName name="THK" localSheetId="12">'[1]COAT&amp;WRAP-QIOT-#3'!#REF!</definedName>
    <definedName name="THK" localSheetId="15">'[2]COAT&amp;WRAP-QIOT-#3'!#REF!</definedName>
    <definedName name="THK" localSheetId="16">'[1]COAT&amp;WRAP-QIOT-#3'!#REF!</definedName>
    <definedName name="THK" localSheetId="4">'[3]COAT&amp;WRAP-QIOT-#3'!#REF!</definedName>
    <definedName name="THK" localSheetId="6">'[1]COAT&amp;WRAP-QIOT-#3'!#REF!</definedName>
    <definedName name="THK" localSheetId="7">'[1]COAT&amp;WRAP-QIOT-#3'!#REF!</definedName>
    <definedName name="THK" localSheetId="8">'[1]COAT&amp;WRAP-QIOT-#3'!#REF!</definedName>
    <definedName name="THK">'[2]COAT&amp;WRAP-QIOT-#3'!#REF!</definedName>
    <definedName name="TMBLCSG" localSheetId="15">#REF!</definedName>
    <definedName name="TMBLCSG" localSheetId="1">#REF!</definedName>
    <definedName name="TMBLCSG" localSheetId="2">#REF!</definedName>
    <definedName name="TMBLCSG" localSheetId="4">#REF!</definedName>
    <definedName name="TMBLCSG">#REF!</definedName>
    <definedName name="Tnghiep" localSheetId="0" hidden="1">{"'TDTGT (theo Dphuong)'!$A$4:$F$75"}</definedName>
    <definedName name="Tnghiep" localSheetId="9" hidden="1">{"'TDTGT (theo Dphuong)'!$A$4:$F$75"}</definedName>
    <definedName name="Tnghiep" localSheetId="12" hidden="1">{"'TDTGT (theo Dphuong)'!$A$4:$F$75"}</definedName>
    <definedName name="Tnghiep" localSheetId="15" hidden="1">{"'TDTGT (theo Dphuong)'!$A$4:$F$75"}</definedName>
    <definedName name="Tnghiep" localSheetId="1" hidden="1">{"'TDTGT (theo Dphuong)'!$A$4:$F$75"}</definedName>
    <definedName name="Tnghiep" localSheetId="2" hidden="1">{"'TDTGT (theo Dphuong)'!$A$4:$F$75"}</definedName>
    <definedName name="Tnghiep" localSheetId="4" hidden="1">{"'TDTGT (theo Dphuong)'!$A$4:$F$75"}</definedName>
    <definedName name="Tnghiep" localSheetId="6" hidden="1">{"'TDTGT (theo Dphuong)'!$A$4:$F$75"}</definedName>
    <definedName name="Tnghiep" hidden="1">{"'TDTGT (theo Dphuong)'!$A$4:$F$75"}</definedName>
    <definedName name="ttt" localSheetId="0">#REF!</definedName>
    <definedName name="ttt" localSheetId="9">#REF!</definedName>
    <definedName name="ttt" localSheetId="12">#REF!</definedName>
    <definedName name="ttt" localSheetId="15">#REF!</definedName>
    <definedName name="ttt" localSheetId="16">#REF!</definedName>
    <definedName name="ttt" localSheetId="1">#REF!</definedName>
    <definedName name="ttt" localSheetId="2">#REF!</definedName>
    <definedName name="ttt" localSheetId="4">#REF!</definedName>
    <definedName name="ttt" localSheetId="6">#REF!</definedName>
    <definedName name="ttt" localSheetId="7">#REF!</definedName>
    <definedName name="ttt" localSheetId="8">#REF!</definedName>
    <definedName name="ttt">#REF!</definedName>
    <definedName name="vfff" localSheetId="0">#REF!</definedName>
    <definedName name="vfff" localSheetId="9">#REF!</definedName>
    <definedName name="vfff" localSheetId="12">#REF!</definedName>
    <definedName name="vfff" localSheetId="15">#REF!</definedName>
    <definedName name="vfff" localSheetId="16">#REF!</definedName>
    <definedName name="vfff" localSheetId="1">#REF!</definedName>
    <definedName name="vfff" localSheetId="2">#REF!</definedName>
    <definedName name="vfff" localSheetId="4">#REF!</definedName>
    <definedName name="vfff" localSheetId="6">#REF!</definedName>
    <definedName name="vfff" localSheetId="7">#REF!</definedName>
    <definedName name="vfff" localSheetId="8">#REF!</definedName>
    <definedName name="vfff">#REF!</definedName>
    <definedName name="vn" localSheetId="15">#REF!</definedName>
    <definedName name="vn" localSheetId="1">#REF!</definedName>
    <definedName name="vn" localSheetId="2">#REF!</definedName>
    <definedName name="vn" localSheetId="4">#REF!</definedName>
    <definedName name="vn">#REF!</definedName>
    <definedName name="vv" localSheetId="0" hidden="1">{"'TDTGT (theo Dphuong)'!$A$4:$F$75"}</definedName>
    <definedName name="vv" localSheetId="9" hidden="1">{"'TDTGT (theo Dphuong)'!$A$4:$F$75"}</definedName>
    <definedName name="vv" localSheetId="12" hidden="1">{"'TDTGT (theo Dphuong)'!$A$4:$F$75"}</definedName>
    <definedName name="vv" localSheetId="15" hidden="1">{"'TDTGT (theo Dphuong)'!$A$4:$F$75"}</definedName>
    <definedName name="vv" localSheetId="1" hidden="1">{"'TDTGT (theo Dphuong)'!$A$4:$F$75"}</definedName>
    <definedName name="vv" localSheetId="2" hidden="1">{"'TDTGT (theo Dphuong)'!$A$4:$F$75"}</definedName>
    <definedName name="vv" localSheetId="4" hidden="1">{"'TDTGT (theo Dphuong)'!$A$4:$F$75"}</definedName>
    <definedName name="vv" localSheetId="6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9" hidden="1">{#N/A,#N/A,FALSE,"Chung"}</definedName>
    <definedName name="wrn.thu." localSheetId="12" hidden="1">{#N/A,#N/A,FALSE,"Chung"}</definedName>
    <definedName name="wrn.thu." localSheetId="15" hidden="1">{#N/A,#N/A,FALSE,"Chung"}</definedName>
    <definedName name="wrn.thu." localSheetId="1" hidden="1">{#N/A,#N/A,FALSE,"Chung"}</definedName>
    <definedName name="wrn.thu." localSheetId="2" hidden="1">{#N/A,#N/A,FALSE,"Chung"}</definedName>
    <definedName name="wrn.thu." localSheetId="4" hidden="1">{#N/A,#N/A,FALSE,"Chung"}</definedName>
    <definedName name="wrn.thu." localSheetId="6" hidden="1">{#N/A,#N/A,FALSE,"Chung"}</definedName>
    <definedName name="wrn.thu." hidden="1">{#N/A,#N/A,FALSE,"Chung"}</definedName>
    <definedName name="xd" localSheetId="9">'[17]7 THAI NGUYEN'!$A$11</definedName>
    <definedName name="xd" localSheetId="12">'[17]7 THAI NGUYEN'!$A$11</definedName>
    <definedName name="xd" localSheetId="4">'[18]7 THAI NGUYEN'!$A$11</definedName>
    <definedName name="xd">'[17]7 THAI NGUYEN'!$A$11</definedName>
    <definedName name="ZYX" localSheetId="0">#REF!</definedName>
    <definedName name="ZYX" localSheetId="9">#REF!</definedName>
    <definedName name="ZYX" localSheetId="12">#REF!</definedName>
    <definedName name="ZYX" localSheetId="15">#REF!</definedName>
    <definedName name="ZYX" localSheetId="16">#REF!</definedName>
    <definedName name="ZYX" localSheetId="1">#REF!</definedName>
    <definedName name="ZYX" localSheetId="2">#REF!</definedName>
    <definedName name="ZYX" localSheetId="4">#REF!</definedName>
    <definedName name="ZYX" localSheetId="6">#REF!</definedName>
    <definedName name="ZYX" localSheetId="7">#REF!</definedName>
    <definedName name="ZYX" localSheetId="8">#REF!</definedName>
    <definedName name="ZYX">#REF!</definedName>
    <definedName name="ZZZ" localSheetId="0">#REF!</definedName>
    <definedName name="ZZZ" localSheetId="9">#REF!</definedName>
    <definedName name="ZZZ" localSheetId="12">#REF!</definedName>
    <definedName name="ZZZ" localSheetId="15">#REF!</definedName>
    <definedName name="ZZZ" localSheetId="16">#REF!</definedName>
    <definedName name="ZZZ" localSheetId="1">#REF!</definedName>
    <definedName name="ZZZ" localSheetId="2">#REF!</definedName>
    <definedName name="ZZZ" localSheetId="4">#REF!</definedName>
    <definedName name="ZZZ" localSheetId="6">#REF!</definedName>
    <definedName name="ZZZ" localSheetId="7">#REF!</definedName>
    <definedName name="ZZZ" localSheetId="8">#REF!</definedName>
    <definedName name="Z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7" l="1"/>
  <c r="D25" i="17"/>
  <c r="D24" i="17"/>
  <c r="D23" i="17"/>
  <c r="D22" i="17"/>
  <c r="D21" i="17"/>
  <c r="D20" i="17"/>
  <c r="D19" i="17"/>
  <c r="D18" i="17"/>
  <c r="D17" i="17"/>
  <c r="D16" i="17"/>
  <c r="D15" i="17"/>
  <c r="C14" i="17"/>
  <c r="D14" i="17" s="1"/>
  <c r="D13" i="17"/>
  <c r="D12" i="17"/>
  <c r="D11" i="17"/>
  <c r="D10" i="17"/>
  <c r="D9" i="17"/>
  <c r="C9" i="17"/>
  <c r="D8" i="17"/>
  <c r="D26" i="16"/>
  <c r="D25" i="16"/>
  <c r="D24" i="16"/>
  <c r="D23" i="16"/>
  <c r="D22" i="16"/>
  <c r="D21" i="16"/>
  <c r="D20" i="16"/>
  <c r="D19" i="16"/>
  <c r="D18" i="16"/>
  <c r="D17" i="16"/>
  <c r="D16" i="16"/>
  <c r="D15" i="16"/>
  <c r="C14" i="16"/>
  <c r="D14" i="16" s="1"/>
  <c r="D13" i="16"/>
  <c r="D12" i="16"/>
  <c r="D11" i="16"/>
  <c r="D10" i="16"/>
  <c r="D9" i="16"/>
  <c r="C9" i="16"/>
  <c r="D8" i="16"/>
  <c r="C7" i="16"/>
  <c r="D7" i="16" s="1"/>
  <c r="D26" i="15"/>
  <c r="D25" i="15"/>
  <c r="D24" i="15"/>
  <c r="D23" i="15"/>
  <c r="D22" i="15"/>
  <c r="D21" i="15"/>
  <c r="D20" i="15"/>
  <c r="D19" i="15"/>
  <c r="D18" i="15"/>
  <c r="D17" i="15"/>
  <c r="D16" i="15"/>
  <c r="D15" i="15"/>
  <c r="C14" i="15"/>
  <c r="D14" i="15" s="1"/>
  <c r="D13" i="15"/>
  <c r="D12" i="15"/>
  <c r="D11" i="15"/>
  <c r="D10" i="15"/>
  <c r="C9" i="15"/>
  <c r="D9" i="15" s="1"/>
  <c r="D8" i="15"/>
  <c r="C7" i="15"/>
  <c r="D7" i="15" s="1"/>
  <c r="E18" i="14"/>
  <c r="E10" i="14" s="1"/>
  <c r="D18" i="14"/>
  <c r="C18" i="14"/>
  <c r="E13" i="14"/>
  <c r="D13" i="14"/>
  <c r="C13" i="14"/>
  <c r="D10" i="14"/>
  <c r="C10" i="14"/>
  <c r="E17" i="13"/>
  <c r="E16" i="13"/>
  <c r="E15" i="13"/>
  <c r="E14" i="13"/>
  <c r="D13" i="13"/>
  <c r="C13" i="13"/>
  <c r="E13" i="13" s="1"/>
  <c r="E12" i="13"/>
  <c r="E11" i="13"/>
  <c r="E10" i="13"/>
  <c r="C7" i="17" l="1"/>
  <c r="D7" i="17" s="1"/>
  <c r="E9" i="1" l="1"/>
  <c r="E11" i="1"/>
  <c r="E12" i="1"/>
  <c r="E13" i="1"/>
  <c r="E14" i="1"/>
  <c r="E15" i="1"/>
  <c r="E7" i="1"/>
  <c r="E8" i="1"/>
  <c r="D6" i="1"/>
  <c r="C6" i="1"/>
  <c r="E6" i="1" l="1"/>
</calcChain>
</file>

<file path=xl/sharedStrings.xml><?xml version="1.0" encoding="utf-8"?>
<sst xmlns="http://schemas.openxmlformats.org/spreadsheetml/2006/main" count="890" uniqueCount="486">
  <si>
    <t>Nghìn ha</t>
  </si>
  <si>
    <t>Thực hiện cùng
kỳ năm trước</t>
  </si>
  <si>
    <t>Thực hiện 
kỳ này</t>
  </si>
  <si>
    <t>Thực hiện kỳ này
so với cùng kỳ
năm trước (%)</t>
  </si>
  <si>
    <t>Gieo cấy lúa đông xuân</t>
  </si>
  <si>
    <t>Miền Bắc</t>
  </si>
  <si>
    <t>Miền Nam</t>
  </si>
  <si>
    <t>Thu hoạch lúa đông xuân
ở Đồng bằng sông Cửu Long</t>
  </si>
  <si>
    <t xml:space="preserve">Gieo trồng một số cây hàng năm khác </t>
  </si>
  <si>
    <t>Ngô</t>
  </si>
  <si>
    <t>Khoai lang</t>
  </si>
  <si>
    <t>Đậu tương</t>
  </si>
  <si>
    <t>Lạc</t>
  </si>
  <si>
    <t>Rau, đậu</t>
  </si>
  <si>
    <t>1. Sản xuất nông nghiệp đến ngày 15 tháng 02 năm 2024</t>
  </si>
  <si>
    <t>2. Chỉ số sản xuất công nghiệp phân theo ngành công nghiệp</t>
  </si>
  <si>
    <t>%</t>
  </si>
  <si>
    <t>Tháng 01</t>
  </si>
  <si>
    <t>Tháng 02</t>
  </si>
  <si>
    <t>2 tháng</t>
  </si>
  <si>
    <t>năm 2024</t>
  </si>
  <si>
    <t>so với</t>
  </si>
  <si>
    <t>cùng kỳ</t>
  </si>
  <si>
    <t xml:space="preserve">tháng </t>
  </si>
  <si>
    <t xml:space="preserve">cùng kỳ </t>
  </si>
  <si>
    <t>năm trước</t>
  </si>
  <si>
    <t>trước</t>
  </si>
  <si>
    <t>Toàn ngành công nghiệp</t>
  </si>
  <si>
    <t>Khai khoáng</t>
  </si>
  <si>
    <t>Khai thác than cứng và than non</t>
  </si>
  <si>
    <t>Khai thác dầu thô và khí đốt tự nhiên</t>
  </si>
  <si>
    <t>Khai thác quặng kim loại</t>
  </si>
  <si>
    <t>Khai khoáng khác</t>
  </si>
  <si>
    <t>Hoạt động dịch vụ hỗ trợ khai thác mỏ và quặng</t>
  </si>
  <si>
    <t>Công nghiệp chế biến, chế tạo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</si>
  <si>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</si>
  <si>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</si>
  <si>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</si>
  <si>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</si>
  <si>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</si>
  <si>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</si>
  <si>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Chế biến gỗ và sản xuất sản phẩm từ gỗ, tre, nứa
(trừ giường, tủ, bàn, ghế); sản xuất sản phẩm
từ rơm, rạ và vật liệu tết bện</t>
  </si>
  <si>
    <t>Sản xuất giấy và sản phẩm từ giấy</t>
  </si>
  <si>
    <t>In, sao chép bản ghi các loại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</si>
  <si>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</si>
  <si>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</si>
  <si>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</si>
  <si>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</si>
  <si>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</si>
  <si>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</si>
  <si>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
(trừ máy móc, thiết bị)</t>
  </si>
  <si>
    <t>Sản xuất sản phẩm điện tử, máy vi tính
và sản phẩm quang học</t>
  </si>
  <si>
    <t>Sản xuất thiết bị điện</t>
  </si>
  <si>
    <t>Sản xuất máy móc, thiết bị chưa được phân vào đâu</t>
  </si>
  <si>
    <t>Sản xuất xe có động cơ</t>
  </si>
  <si>
    <t>Sản xuất phương tiện vận tải khác</t>
  </si>
  <si>
    <t>Sản xuất giường, tủ, bàn, ghế</t>
  </si>
  <si>
    <t>Công nghiệp chế biến, chế tạo khác</t>
  </si>
  <si>
    <t>Sửa chữa, bảo dưỡng và lắp đặt máy móc và thiết bị</t>
  </si>
  <si>
    <t>Sản xuất và phân phối điện</t>
  </si>
  <si>
    <t>Cung cấp nước; hoạt động quản lý
và xử lý rác thải, nước thải</t>
  </si>
  <si>
    <t>Khai thác, xử lý và cung cấp nước</t>
  </si>
  <si>
    <t>Thoát nước và xử lý nước thải</t>
  </si>
  <si>
    <t>Hoạt động thu gom, xử lý và tiêu huỷ rác thải;
tái chế phế liệu</t>
  </si>
  <si>
    <t>3. Một số sản phẩm chủ yếu của ngành công nghiệp</t>
  </si>
  <si>
    <t>Đơn vị</t>
  </si>
  <si>
    <t>Thực hiện</t>
  </si>
  <si>
    <t>Ước tính</t>
  </si>
  <si>
    <t>Cộng dồn</t>
  </si>
  <si>
    <t>tính</t>
  </si>
  <si>
    <t>tháng 01</t>
  </si>
  <si>
    <t>tháng 02</t>
  </si>
  <si>
    <t>năm</t>
  </si>
  <si>
    <t xml:space="preserve">so với cùng kỳ </t>
  </si>
  <si>
    <t>năm trước (%)</t>
  </si>
  <si>
    <t>Than đá (than sạch)</t>
  </si>
  <si>
    <t>Nghìn tấn</t>
  </si>
  <si>
    <t>Dầu mỏ thô khai thác</t>
  </si>
  <si>
    <t>"</t>
  </si>
  <si>
    <t>Khí đốt thiên nhiên dạng khí</t>
  </si>
  <si>
    <r>
      <t>Triệu m</t>
    </r>
    <r>
      <rPr>
        <vertAlign val="superscript"/>
        <sz val="9"/>
        <rFont val="Arial"/>
        <family val="2"/>
      </rPr>
      <t>3</t>
    </r>
  </si>
  <si>
    <t>Khí hoá lỏng (LPG)</t>
  </si>
  <si>
    <t xml:space="preserve">Xăng dầu </t>
  </si>
  <si>
    <t>Alumin</t>
  </si>
  <si>
    <t>Thuỷ hải sản chế biến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</si>
  <si>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</si>
  <si>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</si>
  <si>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</si>
  <si>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</si>
  <si>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</si>
  <si>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</si>
  <si>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</si>
  <si>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 xml:space="preserve">Bia </t>
  </si>
  <si>
    <t>Thuốc lá điếu</t>
  </si>
  <si>
    <t>Triệu bao</t>
  </si>
  <si>
    <t>Vải dệt từ sợi tự nhiên</t>
  </si>
  <si>
    <r>
      <t>Triệu m</t>
    </r>
    <r>
      <rPr>
        <vertAlign val="superscript"/>
        <sz val="9"/>
        <rFont val="Arial"/>
        <family val="2"/>
      </rPr>
      <t>2</t>
    </r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</si>
  <si>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</si>
  <si>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</si>
  <si>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</si>
  <si>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</si>
  <si>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</si>
  <si>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</si>
  <si>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</si>
  <si>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</si>
  <si>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</si>
  <si>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</si>
  <si>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</si>
  <si>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</si>
  <si>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</si>
  <si>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</si>
  <si>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>Linh kiện điện thoại</t>
  </si>
  <si>
    <t>Nghìn 
tỷ đồng</t>
  </si>
  <si>
    <t xml:space="preserve">Ti 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</si>
  <si>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</si>
  <si>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</si>
  <si>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</si>
  <si>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</si>
  <si>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</si>
  <si>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</si>
  <si>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</si>
  <si>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 xml:space="preserve">4. Chỉ số sử dụng lao động của doanh nghiệp công nghiệp </t>
  </si>
  <si>
    <t>Chỉ số sử dụng</t>
  </si>
  <si>
    <t>lao động thời điểm</t>
  </si>
  <si>
    <t>01/02/2024 so với</t>
  </si>
  <si>
    <t>cùng thời điểm</t>
  </si>
  <si>
    <t>tháng trước</t>
  </si>
  <si>
    <t>Chế biến gỗ và sản xuất sản phẩm từ gỗ, tre, nứa (trừ giường,
tủ, bàn, ghế); sản xuất sản phẩm từ rơm, rạ và vật liệu tết bện</t>
  </si>
  <si>
    <t>Hoạt động thu gom, xử lý và tiêu huỷ rác thải; tái chế phế liệu</t>
  </si>
  <si>
    <t>Xử lý ô nhiễm và hoạt động quản lý chất thải</t>
  </si>
  <si>
    <t xml:space="preserve">5. Chỉ số sử dụng lao động của doanh nghiệp công nghiệp </t>
  </si>
  <si>
    <t xml:space="preserve">    phân theo địa phương</t>
  </si>
  <si>
    <t>Chỉ số sử dụng lao động</t>
  </si>
  <si>
    <t xml:space="preserve"> thời điểm 01/02/2024 so với</t>
  </si>
  <si>
    <t>cùng thời điểm tháng trước</t>
  </si>
  <si>
    <t>cùng thời điểm năm trước</t>
  </si>
  <si>
    <t xml:space="preserve">CẢ NƯỚC </t>
  </si>
  <si>
    <t>Hà Nội</t>
  </si>
  <si>
    <t>Vĩnh Phúc</t>
  </si>
  <si>
    <t>Bắc Ninh</t>
  </si>
  <si>
    <t>Quảng Ninh</t>
  </si>
  <si>
    <t>Hải Dương</t>
  </si>
  <si>
    <t>Hải Phòng</t>
  </si>
  <si>
    <t>Hưng Yên</t>
  </si>
  <si>
    <t xml:space="preserve">Thái Bình </t>
  </si>
  <si>
    <t>Hà Nam</t>
  </si>
  <si>
    <t>Nam Định</t>
  </si>
  <si>
    <t>Ninh Bình</t>
  </si>
  <si>
    <t>Hà Giang</t>
  </si>
  <si>
    <t>Cao Bằng</t>
  </si>
  <si>
    <t xml:space="preserve">Bắc Kạn </t>
  </si>
  <si>
    <t>Tuyên Quang</t>
  </si>
  <si>
    <t>Lào Cai</t>
  </si>
  <si>
    <t>Yên Bái</t>
  </si>
  <si>
    <t>Thái Nguyên</t>
  </si>
  <si>
    <t>Lạng Sơn</t>
  </si>
  <si>
    <t>Bắc Giang</t>
  </si>
  <si>
    <t>Phú Thọ</t>
  </si>
  <si>
    <t>Điện Biên</t>
  </si>
  <si>
    <t>Lai Châu</t>
  </si>
  <si>
    <t>Sơn La</t>
  </si>
  <si>
    <t>Hòa Bình</t>
  </si>
  <si>
    <t>Thanh Hóa</t>
  </si>
  <si>
    <t>Nghệ An</t>
  </si>
  <si>
    <t>Hà Tĩnh</t>
  </si>
  <si>
    <t>Quảng Bình</t>
  </si>
  <si>
    <t>Quảng Trị</t>
  </si>
  <si>
    <t>Thừa Thiên - Huế</t>
  </si>
  <si>
    <r>
      <t xml:space="preserve">5.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</si>
  <si>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 xml:space="preserve">     phân theo địa phương</t>
  </si>
  <si>
    <t xml:space="preserve">Đà Nẵng </t>
  </si>
  <si>
    <t>Quảng Nam</t>
  </si>
  <si>
    <t>Quảng Ngãi</t>
  </si>
  <si>
    <t>Bình Định</t>
  </si>
  <si>
    <t>Phú Yên</t>
  </si>
  <si>
    <t>Khánh Hòa</t>
  </si>
  <si>
    <t xml:space="preserve">Ninh Thuận 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</si>
  <si>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</si>
  <si>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</si>
  <si>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</si>
  <si>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</si>
  <si>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</si>
  <si>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</si>
  <si>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</si>
  <si>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</si>
  <si>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</si>
  <si>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</si>
  <si>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</si>
  <si>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TP. Hồ Chí Minh</t>
  </si>
  <si>
    <t>Long An</t>
  </si>
  <si>
    <t xml:space="preserve">Tiền Giang </t>
  </si>
  <si>
    <t xml:space="preserve">Bến Tre </t>
  </si>
  <si>
    <t xml:space="preserve">Trà Vinh </t>
  </si>
  <si>
    <t>Vĩnh Long</t>
  </si>
  <si>
    <t xml:space="preserve">Đồng Tháp </t>
  </si>
  <si>
    <t xml:space="preserve">An Giang </t>
  </si>
  <si>
    <t>Kiên Giang</t>
  </si>
  <si>
    <t>Cần Thơ</t>
  </si>
  <si>
    <t>Hậu Giang</t>
  </si>
  <si>
    <t>Sóc Trăng</t>
  </si>
  <si>
    <t>Bạc Liêu</t>
  </si>
  <si>
    <t>Cà Mau</t>
  </si>
  <si>
    <t>11. Vốn đầu tư thực hiện từ nguồn ngân sách Nhà nước</t>
  </si>
  <si>
    <t>Tỷ đồng</t>
  </si>
  <si>
    <t xml:space="preserve">Ước tính </t>
  </si>
  <si>
    <t>2 tháng năm</t>
  </si>
  <si>
    <t>tháng 1</t>
  </si>
  <si>
    <t>tháng 2</t>
  </si>
  <si>
    <t>2024 so với</t>
  </si>
  <si>
    <t xml:space="preserve"> kế hoạch</t>
  </si>
  <si>
    <t>năm 2024 (%)</t>
  </si>
  <si>
    <t>TỔNG SỐ</t>
  </si>
  <si>
    <t>Trung ương</t>
  </si>
  <si>
    <t>Trong đó:</t>
  </si>
  <si>
    <t>Bộ Giao thông vận tải</t>
  </si>
  <si>
    <t>Bộ NN và PTNT</t>
  </si>
  <si>
    <t>Bộ Giáo dục - Đào tạo</t>
  </si>
  <si>
    <t>Bộ Văn hóa, Thể thao và Du lịch</t>
  </si>
  <si>
    <t>Bộ Công thương</t>
  </si>
  <si>
    <t>Bộ Y tế</t>
  </si>
  <si>
    <t>Bộ Tài nguyên và Môi trường</t>
  </si>
  <si>
    <t>Bộ Xây dựng</t>
  </si>
  <si>
    <t>Bộ Thông tin và Truyền thông</t>
  </si>
  <si>
    <t>Bộ Khoa học và Công nghệ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</si>
  <si>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</si>
  <si>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</si>
  <si>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</si>
  <si>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</si>
  <si>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</si>
  <si>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Thái Bình</t>
  </si>
  <si>
    <t>An Giang</t>
  </si>
  <si>
    <t>Đồng Tháp</t>
  </si>
  <si>
    <t>Đà Nẵng</t>
  </si>
  <si>
    <t>13. Tổng mức bán lẻ hàng hóa và doanh thu dịch vụ tiêu dùng</t>
  </si>
  <si>
    <t>Sơ bộ</t>
  </si>
  <si>
    <t xml:space="preserve">2 tháng </t>
  </si>
  <si>
    <t>Tổng</t>
  </si>
  <si>
    <t>Cơ</t>
  </si>
  <si>
    <t>mức</t>
  </si>
  <si>
    <t>cấu (%)</t>
  </si>
  <si>
    <t>(Tỷ đồng)</t>
  </si>
  <si>
    <t>trước (%)</t>
  </si>
  <si>
    <t>Bán lẻ hàng hóa</t>
  </si>
  <si>
    <t>Dịch vụ lưu trú, ăn uống</t>
  </si>
  <si>
    <t>Du lịch lữ hành</t>
  </si>
  <si>
    <t>Dịch vụ khác</t>
  </si>
  <si>
    <t>17. Vận tải hành khách</t>
  </si>
  <si>
    <t xml:space="preserve">     </t>
  </si>
  <si>
    <t>Tháng 02 năm</t>
  </si>
  <si>
    <t>cùng kỳ năm</t>
  </si>
  <si>
    <t>(%)</t>
  </si>
  <si>
    <t>I. Vận chuyển (Nghìn HK)</t>
  </si>
  <si>
    <t>Phân theo khu vực vận tải</t>
  </si>
  <si>
    <t>Trong nước</t>
  </si>
  <si>
    <t>Ngoài nước</t>
  </si>
  <si>
    <t>Phân theo ngành vận tải</t>
  </si>
  <si>
    <t>Đường sắt</t>
  </si>
  <si>
    <t>Đường biển</t>
  </si>
  <si>
    <t>Đường thủy nội địa</t>
  </si>
  <si>
    <t>Đường bộ</t>
  </si>
  <si>
    <t>Hàng không</t>
  </si>
  <si>
    <t>II. Luân chuyển (Triệu HK.km)</t>
  </si>
  <si>
    <t>18. Vận tải hàng hoá</t>
  </si>
  <si>
    <t>I. Vận chuyển (Nghìn tấn)</t>
  </si>
  <si>
    <t>II. Luân chuyển (Triệu tấn.km)</t>
  </si>
  <si>
    <t>19. Khách quốc tế đến Việt Nam</t>
  </si>
  <si>
    <t>Lượt người</t>
  </si>
  <si>
    <t>Phân theo phương tiện đến</t>
  </si>
  <si>
    <t>Đường không</t>
  </si>
  <si>
    <t>Phân theo một số nước và vùng lãnh thổ</t>
  </si>
  <si>
    <t>Châu Á</t>
  </si>
  <si>
    <t>CHND Trung Hoa</t>
  </si>
  <si>
    <t>Hàn Quốc</t>
  </si>
  <si>
    <t>Nhật Bản</t>
  </si>
  <si>
    <t>Đài Loan</t>
  </si>
  <si>
    <t>Ma-lai-xi-a</t>
  </si>
  <si>
    <t>Thái Lan</t>
  </si>
  <si>
    <t>Xin-ga-po</t>
  </si>
  <si>
    <t>Cam-pu-chia</t>
  </si>
  <si>
    <t>Phi-li-pin</t>
  </si>
  <si>
    <t>Lào</t>
  </si>
  <si>
    <t>In-đô-nê-xi-a</t>
  </si>
  <si>
    <t>Ấn Độ</t>
  </si>
  <si>
    <t xml:space="preserve">Một số nước khác </t>
  </si>
  <si>
    <t>Châu Mỹ</t>
  </si>
  <si>
    <t>Hoa Kỳ</t>
  </si>
  <si>
    <t>Ca-na-đa</t>
  </si>
  <si>
    <t>Một số nước khác thuộc châu Mỹ</t>
  </si>
  <si>
    <t>Châu Âu</t>
  </si>
  <si>
    <t>Liên bang Nga</t>
  </si>
  <si>
    <t>Vương quốc Anh</t>
  </si>
  <si>
    <t>Pháp</t>
  </si>
  <si>
    <t>Đức</t>
  </si>
  <si>
    <t>Tây Ban Nha</t>
  </si>
  <si>
    <t>Hà Lan</t>
  </si>
  <si>
    <t>I-ta-li-a</t>
  </si>
  <si>
    <t>Thụy Điển</t>
  </si>
  <si>
    <t>Đan Mạch</t>
  </si>
  <si>
    <t>Thụy Sỹ</t>
  </si>
  <si>
    <t>Bỉ</t>
  </si>
  <si>
    <t>Na Uy</t>
  </si>
  <si>
    <t>Ba Lan</t>
  </si>
  <si>
    <t>Một số nước khác</t>
  </si>
  <si>
    <t>Châu Úc</t>
  </si>
  <si>
    <t>Ôx-trây-li-a</t>
  </si>
  <si>
    <t>Niu-di-lân</t>
  </si>
  <si>
    <t xml:space="preserve">Nước, vùng lãnh thổ khác </t>
  </si>
  <si>
    <t>Châu Phi</t>
  </si>
  <si>
    <t>Nghìn tấn; Triệu USD</t>
  </si>
  <si>
    <t>so với cùng kỳ</t>
  </si>
  <si>
    <t>Lượng</t>
  </si>
  <si>
    <t>Trị giá</t>
  </si>
  <si>
    <t>TỔNG TRỊ GIÁ</t>
  </si>
  <si>
    <t>Khu vực kinh tế trong nước</t>
  </si>
  <si>
    <t>Khu vực có vốn đầu tư NN</t>
  </si>
  <si>
    <t>Dầu thô</t>
  </si>
  <si>
    <t>Hàng hoá khác</t>
  </si>
  <si>
    <t>MẶT HÀNG CHỦ YẾU</t>
  </si>
  <si>
    <t xml:space="preserve">Thủy sản </t>
  </si>
  <si>
    <t>Rau quả</t>
  </si>
  <si>
    <t>Hạt điều</t>
  </si>
  <si>
    <t>Cà phê</t>
  </si>
  <si>
    <t>Chè</t>
  </si>
  <si>
    <t>Hạt tiêu</t>
  </si>
  <si>
    <t>Gạo</t>
  </si>
  <si>
    <t>Sắn và sản phẩm của sắn</t>
  </si>
  <si>
    <t>Clanhke và xi măng</t>
  </si>
  <si>
    <t xml:space="preserve">Dầu thô  </t>
  </si>
  <si>
    <t>Xăng dầu</t>
  </si>
  <si>
    <t xml:space="preserve">Hóa chất </t>
  </si>
  <si>
    <t>Sản phẩm hóa chất</t>
  </si>
  <si>
    <t>Chất dẻo nguyên liệu</t>
  </si>
  <si>
    <t>Sản phẩm từ chất dẻo</t>
  </si>
  <si>
    <t>Cao su</t>
  </si>
  <si>
    <t>Túi xách, ví, va li, mũ, ô dù</t>
  </si>
  <si>
    <t>Gỗ và sản phẩm gỗ</t>
  </si>
  <si>
    <t>Giấy và các sản phẩm từ giấy</t>
  </si>
  <si>
    <t>Xơ, sợi dệt các loại</t>
  </si>
  <si>
    <t>Dệt, may</t>
  </si>
  <si>
    <t>Giày dép</t>
  </si>
  <si>
    <t>Nguyên phụ liệu dệt, may, da, giày</t>
  </si>
  <si>
    <t>Sắt thép</t>
  </si>
  <si>
    <t>Sản phẩm từ sắt thép</t>
  </si>
  <si>
    <t>Kim loại thường khác và sản phẩm</t>
  </si>
  <si>
    <t>Điện tử, máy tính và linh kiện</t>
  </si>
  <si>
    <t>Điện thoại và linh kiện</t>
  </si>
  <si>
    <t>Máy móc thiết bị, dụng cụ PT khác</t>
  </si>
  <si>
    <t>Dây điện và cáp điện</t>
  </si>
  <si>
    <t>Phương tiện vận tải và phụ tùng</t>
  </si>
  <si>
    <t>SP nội thất từ chất liệu khác gỗ</t>
  </si>
  <si>
    <t>Đồ chơi, dụng cụ thể thao và bộ phận</t>
  </si>
  <si>
    <t>Thủy sản</t>
  </si>
  <si>
    <t>Sữa và sản phẩm sữa</t>
  </si>
  <si>
    <t>Thức ăn gia súc và NPL</t>
  </si>
  <si>
    <t>Quặng và khoáng sản khác</t>
  </si>
  <si>
    <t>Than đá</t>
  </si>
  <si>
    <t>Khí đốt hóa lỏng</t>
  </si>
  <si>
    <t>Sản phẩm hoá chất</t>
  </si>
  <si>
    <t>Tân dược</t>
  </si>
  <si>
    <t xml:space="preserve">Phân bón 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</si>
  <si>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</si>
  <si>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</si>
  <si>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</si>
  <si>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</si>
  <si>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</si>
  <si>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</si>
  <si>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Nguyên PL dệt, may, giày dép</t>
  </si>
  <si>
    <t>Thủy tinh và các SP từ thủy tinh</t>
  </si>
  <si>
    <t>Phế liệu sắt thép</t>
  </si>
  <si>
    <t xml:space="preserve">Sắt thép </t>
  </si>
  <si>
    <t>Kim loại thường khác</t>
  </si>
  <si>
    <t>SP từ kim loại thường khác</t>
  </si>
  <si>
    <t>14. Hàng hóa xuất khẩu</t>
  </si>
  <si>
    <t>15. Hàng hóa nhập khẩu</t>
  </si>
  <si>
    <t>6. Một số chỉ tiêu về doanh nghiệp</t>
  </si>
  <si>
    <t>02 tháng</t>
  </si>
  <si>
    <t>Tháng 02 năm 2024</t>
  </si>
  <si>
    <t>so với (%)</t>
  </si>
  <si>
    <t xml:space="preserve">so với </t>
  </si>
  <si>
    <t>2023 (%)</t>
  </si>
  <si>
    <t>Doanh nghiệp đăng ký thành lập mới (DN)</t>
  </si>
  <si>
    <t>Vốn đăng ký (Tỷ đồng)</t>
  </si>
  <si>
    <t>Lao động (Người)</t>
  </si>
  <si>
    <t>Vốn đăng ký bình quân 1 doanh nghiệp (Tỷ đồng)</t>
  </si>
  <si>
    <t>Doanh nghiệp quay trở lại hoạt động (DN)</t>
  </si>
  <si>
    <t>Doanh nghiệp tạm ngừng kinh doanh
có thời hạn (DN)</t>
  </si>
  <si>
    <t>Doanh nghiệp tạm ngừng hoạt động
chờ làm thủ tục giải thể (DN)</t>
  </si>
  <si>
    <t>Doanh nghiệp hoàn tất thủ tục giải thể (DN)</t>
  </si>
  <si>
    <t>7. Doanh nghiệp đăng ký thành lập mới</t>
  </si>
  <si>
    <t>02 tháng năm 2024</t>
  </si>
  <si>
    <t xml:space="preserve">02 tháng năm 2024 so với </t>
  </si>
  <si>
    <t>cùng kỳ năm 2023 (%)</t>
  </si>
  <si>
    <t>Số</t>
  </si>
  <si>
    <t xml:space="preserve">Vốn </t>
  </si>
  <si>
    <t>Số lao</t>
  </si>
  <si>
    <t>DN</t>
  </si>
  <si>
    <t>đăng ký</t>
  </si>
  <si>
    <t>động</t>
  </si>
  <si>
    <t>doanh</t>
  </si>
  <si>
    <t>đăng</t>
  </si>
  <si>
    <t>lao</t>
  </si>
  <si>
    <t>(DN)</t>
  </si>
  <si>
    <t>(Người)</t>
  </si>
  <si>
    <t>nghiệp</t>
  </si>
  <si>
    <t>ký</t>
  </si>
  <si>
    <t>Phân theo ngành kinh tế</t>
  </si>
  <si>
    <t>Nông, lâm nghiệp và thủy sản</t>
  </si>
  <si>
    <t>Công nghiệp và Xây dựng</t>
  </si>
  <si>
    <t>Sản xuất phân phối, điện, nước, gas</t>
  </si>
  <si>
    <t>Xây dựng</t>
  </si>
  <si>
    <t>Dịch vụ</t>
  </si>
  <si>
    <t>Bán buôn; bán lẻ; sửa chữa ô tô, xe máy</t>
  </si>
  <si>
    <t>Vận tải kho bãi</t>
  </si>
  <si>
    <t>Dịch vụ lưu trú và ăn uống</t>
  </si>
  <si>
    <t>Thông tin và truyền thông</t>
  </si>
  <si>
    <t>Tài chính, ngân hàng và bảo hiểm</t>
  </si>
  <si>
    <t>Kinh doanh bất động sản</t>
  </si>
  <si>
    <t>Khoa học, công nghệ; dịch vụ tư vấn,
thiết kế; quảng cáo và chuyên môn khác</t>
  </si>
  <si>
    <t>Giáo dục và đào tạo</t>
  </si>
  <si>
    <t>Y tế và hoạt động trợ giúp xã hội</t>
  </si>
  <si>
    <t>Nghệ thuật, vui chơi và giải trí</t>
  </si>
  <si>
    <t>Dịch vụ việc làm; du lịch; cho thuê máy móc thiết bị, đồ dùng và các dịch vụ hỗ trợ khác</t>
  </si>
  <si>
    <t>Hoạt động dịch vụ khác</t>
  </si>
  <si>
    <t>8. Doanh nghiệp quay trở lại hoạt động</t>
  </si>
  <si>
    <t>Doanh nghiệp</t>
  </si>
  <si>
    <t>02 tháng năm 2024 so với</t>
  </si>
  <si>
    <t>năm 2023</t>
  </si>
  <si>
    <t>Khoa học, công nghệ; dịch vụ tư vấn, thiết kế;
quảng cáo và chuyên môn khác</t>
  </si>
  <si>
    <t>Dịch vụ việc làm; du lịch; cho thuê máy móc
thiết bị, đồ dùng và các dịch vụ hỗ trợ khác</t>
  </si>
  <si>
    <t>9. Doanh nghiệp tạm ngừng kinh doanh có thời hạn</t>
  </si>
  <si>
    <t>10. Doanh nghiệp hoàn tất thủ tục giải thể</t>
  </si>
  <si>
    <t xml:space="preserve">16. Chỉ số giá tiêu dùng, chỉ số giá vàng, chỉ số giá đô la Mỹ </t>
  </si>
  <si>
    <t xml:space="preserve">       và lạm phát cơ bản tháng 2 năm 2024</t>
  </si>
  <si>
    <t>Tháng 2 năm 2024 so với:</t>
  </si>
  <si>
    <t>Bình quân 2 tháng</t>
  </si>
  <si>
    <t>Kỳ gốc</t>
  </si>
  <si>
    <t>Tháng 2</t>
  </si>
  <si>
    <t>Tháng 12</t>
  </si>
  <si>
    <t>Tháng 1</t>
  </si>
  <si>
    <t xml:space="preserve"> năm 2024 so với</t>
  </si>
  <si>
    <t>(2019)</t>
  </si>
  <si>
    <t>cùng kỳ năm 2023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</si>
  <si>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</si>
  <si>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</si>
  <si>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</si>
  <si>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</si>
  <si>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</si>
  <si>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</si>
  <si>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</si>
  <si>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>May mặc, giày dép và mũ nón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</si>
  <si>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</si>
  <si>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</si>
  <si>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</si>
  <si>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</si>
  <si>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</si>
  <si>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</si>
  <si>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</si>
  <si>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</si>
  <si>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</si>
  <si>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</si>
  <si>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</si>
  <si>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</si>
  <si>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</si>
  <si>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>12. Đầu tư nước ngoài vào Việt Nam được cấp phép từ 01/01- 20/02/2024</t>
  </si>
  <si>
    <t>Triệu USD</t>
  </si>
  <si>
    <t>Số dự án</t>
  </si>
  <si>
    <t>Vốn đăng ký</t>
  </si>
  <si>
    <t>(Dự án)</t>
  </si>
  <si>
    <t>cấp mới</t>
  </si>
  <si>
    <t>điều chỉnh</t>
  </si>
  <si>
    <t>Phân theo một số địa phương</t>
  </si>
  <si>
    <t>Thừa Thiên Huế</t>
  </si>
  <si>
    <t>Đặc khu hành chính Hồng Kông (TQ)</t>
  </si>
  <si>
    <t>Trung Quốc</t>
  </si>
  <si>
    <t>Xa-moa</t>
  </si>
  <si>
    <t>Ca-na-da</t>
  </si>
  <si>
    <t>Xây-xen</t>
  </si>
  <si>
    <t>Quần đảo Vigin thuộc Anh</t>
  </si>
  <si>
    <t>Phần Lan</t>
  </si>
  <si>
    <t>Na-uy</t>
  </si>
  <si>
    <t>Tháng 2 năm 2024</t>
  </si>
  <si>
    <t>2 tháng năm 2024</t>
  </si>
  <si>
    <t>Máy ảnh, máy quay phim và linh kiện</t>
  </si>
  <si>
    <t>Hàng điện gia dụng và linh kiện</t>
  </si>
  <si>
    <t xml:space="preserve"> Trong đó: Nguyên chiếc(*)</t>
  </si>
  <si>
    <t>(*)Chiếc, triệu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</si>
</sst>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#,##0.0;\-#,##0.0"/>
    <numFmt numFmtId="166" formatCode="_-* #,##0_-;\-* #,##0_-;_-* &quot;-&quot;_-;_-@_-"/>
    <numFmt numFmtId="167" formatCode="_-* #,##0.00_-;\-* #,##0.00_-;_-* &quot;-&quot;??_-;_-@_-"/>
    <numFmt numFmtId="168" formatCode="_(* #,##0_);_(* \(#,##0\);_(* &quot;-&quot;??_);_(@_)"/>
  </numFmts>
  <fonts count="7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sz val="13"/>
      <name val=".VnTime"/>
      <family val="2"/>
    </font>
    <font>
      <sz val="10"/>
      <color indexed="8"/>
      <name val="Arial"/>
      <family val="2"/>
      <charset val="163"/>
    </font>
    <font>
      <sz val="10"/>
      <color indexed="8"/>
      <name val="Arial"/>
      <family val="2"/>
    </font>
    <font>
      <i/>
      <sz val="9"/>
      <name val="Arial"/>
      <family val="2"/>
    </font>
    <font>
      <b/>
      <sz val="10"/>
      <color indexed="8"/>
      <name val="Arial"/>
      <family val="2"/>
    </font>
    <font>
      <sz val="10"/>
      <name val="MS Sans Serif"/>
      <family val="2"/>
    </font>
    <font>
      <sz val="12"/>
      <color theme="1"/>
      <name val="Times New Roman"/>
      <family val="2"/>
    </font>
    <font>
      <sz val="12"/>
      <name val="Arial"/>
      <family val="2"/>
    </font>
    <font>
      <sz val="12"/>
      <name val=".VnTime"/>
      <family val="2"/>
    </font>
    <font>
      <sz val="8"/>
      <name val="Arial"/>
      <family val="2"/>
    </font>
    <font>
      <sz val="10"/>
      <name val="Arial"/>
      <family val="2"/>
      <charset val="163"/>
    </font>
    <font>
      <vertAlign val="superscript"/>
      <sz val="9"/>
      <name val="Arial"/>
      <family val="2"/>
    </font>
    <font>
      <sz val="9"/>
      <color indexed="8"/>
      <name val="Arial"/>
      <family val="2"/>
    </font>
    <font>
      <sz val="10"/>
      <name val=".VnArial"/>
      <family val="2"/>
    </font>
    <font>
      <sz val="14"/>
      <color indexed="8"/>
      <name val="Times New Roman"/>
      <family val="2"/>
    </font>
    <font>
      <sz val="10"/>
      <color indexed="8"/>
      <name val="Times New Roman"/>
      <family val="2"/>
    </font>
    <font>
      <sz val="9.5"/>
      <name val="Arial"/>
      <family val="2"/>
    </font>
    <font>
      <sz val="9.5"/>
      <name val=".VnArial"/>
      <family val="2"/>
    </font>
    <font>
      <b/>
      <sz val="9.5"/>
      <name val="Arial"/>
      <family val="2"/>
    </font>
    <font>
      <sz val="14"/>
      <color theme="1"/>
      <name val="Times New Roman"/>
      <family val="2"/>
    </font>
    <font>
      <b/>
      <sz val="10"/>
      <color theme="1"/>
      <name val="Arial"/>
      <family val="2"/>
    </font>
    <font>
      <i/>
      <sz val="12"/>
      <name val="Arial"/>
      <family val="2"/>
    </font>
    <font>
      <sz val="12"/>
      <name val="VNTime"/>
    </font>
    <font>
      <b/>
      <i/>
      <sz val="10"/>
      <color indexed="8"/>
      <name val="Arial"/>
      <family val="2"/>
    </font>
    <font>
      <i/>
      <sz val="10"/>
      <name val="Arial"/>
      <family val="2"/>
    </font>
    <font>
      <sz val="10"/>
      <name val="BEAM-Time-T"/>
    </font>
    <font>
      <sz val="9.5"/>
      <color theme="1"/>
      <name val="Arial"/>
      <family val="2"/>
    </font>
    <font>
      <b/>
      <sz val="13"/>
      <name val=".VnArial"/>
      <family val="2"/>
    </font>
    <font>
      <sz val="13"/>
      <name val=".VnArial"/>
      <family val="2"/>
    </font>
    <font>
      <sz val="9"/>
      <color theme="1"/>
      <name val="Arial"/>
      <family val="2"/>
    </font>
    <font>
      <sz val="11"/>
      <name val="Times New Roman"/>
      <family val="1"/>
    </font>
    <font>
      <sz val="11.5"/>
      <name val="Times New Roman"/>
      <family val="1"/>
    </font>
    <font>
      <sz val="11.5"/>
      <name val=".VnTime"/>
      <family val="2"/>
    </font>
    <font>
      <b/>
      <sz val="12"/>
      <color theme="1"/>
      <name val="Arial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sz val="11.5"/>
      <color theme="1"/>
      <name val="Times New Roman"/>
      <family val="1"/>
    </font>
    <font>
      <sz val="11.5"/>
      <color theme="1"/>
      <name val=".VnTime"/>
      <family val="2"/>
    </font>
    <font>
      <sz val="11.5"/>
      <name val="Arial"/>
      <family val="2"/>
    </font>
    <font>
      <sz val="11"/>
      <color theme="1"/>
      <name val="Calibri"/>
      <family val="2"/>
      <charset val="163"/>
      <scheme val="minor"/>
    </font>
    <font>
      <sz val="9"/>
      <color indexed="9"/>
      <name val="Arial"/>
      <family val="2"/>
    </font>
    <font>
      <b/>
      <sz val="11.5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i/>
      <vertAlign val="superscript"/>
      <sz val="9"/>
      <name val="Arial"/>
      <family val="2"/>
    </font>
    <font>
      <b/>
      <sz val="11"/>
      <color theme="1"/>
      <name val="Arial"/>
      <family val="2"/>
    </font>
    <font>
      <i/>
      <sz val="9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Arial"/>
      <family val="2"/>
    </font>
    <font>
      <b/>
      <sz val="9"/>
      <color rgb="FF000000"/>
      <name val="Arial"/>
      <family val="2"/>
    </font>
    <font>
      <b/>
      <sz val="9.5"/>
      <color theme="1"/>
      <name val="Arial"/>
      <family val="2"/>
    </font>
    <font>
      <b/>
      <sz val="9"/>
      <color theme="1"/>
      <name val="Arial"/>
      <family val="2"/>
    </font>
    <font>
      <b/>
      <i/>
      <sz val="9.5"/>
      <color theme="1"/>
      <name val="Arial"/>
      <family val="2"/>
    </font>
    <font>
      <b/>
      <i/>
      <sz val="9"/>
      <color theme="1"/>
      <name val="Arial"/>
      <family val="2"/>
    </font>
    <font>
      <sz val="9.5"/>
      <color rgb="FF000000"/>
      <name val="Arial"/>
      <family val="2"/>
    </font>
    <font>
      <i/>
      <sz val="9.5"/>
      <color theme="1"/>
      <name val="Arial"/>
      <family val="2"/>
    </font>
    <font>
      <sz val="10"/>
      <color rgb="FF000000"/>
      <name val="Arial"/>
      <family val="2"/>
    </font>
    <font>
      <sz val="10"/>
      <name val=".VnTime"/>
      <family val="2"/>
    </font>
    <font>
      <i/>
      <sz val="9.5"/>
      <name val="Arial"/>
      <family val="2"/>
    </font>
    <font>
      <b/>
      <i/>
      <sz val="10"/>
      <name val=".Vn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8">
    <xf numFmtId="0" fontId="0" fillId="0" borderId="0"/>
    <xf numFmtId="0" fontId="1" fillId="0" borderId="0"/>
    <xf numFmtId="0" fontId="7" fillId="0" borderId="0"/>
    <xf numFmtId="0" fontId="6" fillId="0" borderId="0"/>
    <xf numFmtId="0" fontId="1" fillId="0" borderId="0"/>
    <xf numFmtId="0" fontId="14" fillId="0" borderId="0"/>
    <xf numFmtId="0" fontId="15" fillId="0" borderId="0"/>
    <xf numFmtId="0" fontId="19" fillId="0" borderId="0"/>
    <xf numFmtId="0" fontId="20" fillId="0" borderId="0"/>
    <xf numFmtId="0" fontId="6" fillId="0" borderId="0"/>
    <xf numFmtId="0" fontId="22" fillId="0" borderId="0"/>
    <xf numFmtId="0" fontId="24" fillId="0" borderId="0"/>
    <xf numFmtId="0" fontId="7" fillId="0" borderId="0"/>
    <xf numFmtId="0" fontId="27" fillId="0" borderId="0" applyAlignment="0">
      <alignment vertical="top" wrapText="1"/>
      <protection locked="0"/>
    </xf>
    <xf numFmtId="0" fontId="28" fillId="0" borderId="0"/>
    <xf numFmtId="0" fontId="33" fillId="0" borderId="0"/>
    <xf numFmtId="0" fontId="6" fillId="0" borderId="0"/>
    <xf numFmtId="0" fontId="19" fillId="0" borderId="0"/>
    <xf numFmtId="0" fontId="22" fillId="0" borderId="0"/>
    <xf numFmtId="0" fontId="19" fillId="0" borderId="0"/>
    <xf numFmtId="0" fontId="36" fillId="0" borderId="0"/>
    <xf numFmtId="0" fontId="1" fillId="0" borderId="0"/>
    <xf numFmtId="0" fontId="39" fillId="0" borderId="0"/>
    <xf numFmtId="0" fontId="22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7" fillId="0" borderId="0"/>
    <xf numFmtId="0" fontId="6" fillId="0" borderId="0"/>
    <xf numFmtId="0" fontId="6" fillId="0" borderId="0"/>
    <xf numFmtId="0" fontId="22" fillId="0" borderId="0"/>
    <xf numFmtId="0" fontId="19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6" fillId="0" borderId="0"/>
    <xf numFmtId="0" fontId="22" fillId="0" borderId="0"/>
    <xf numFmtId="0" fontId="1" fillId="0" borderId="0"/>
    <xf numFmtId="0" fontId="57" fillId="0" borderId="0"/>
    <xf numFmtId="166" fontId="22" fillId="0" borderId="0" applyFont="0" applyFill="0" applyBorder="0" applyAlignment="0" applyProtection="0"/>
    <xf numFmtId="0" fontId="1" fillId="0" borderId="0"/>
    <xf numFmtId="167" fontId="2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75" fillId="0" borderId="0"/>
    <xf numFmtId="0" fontId="1" fillId="0" borderId="0"/>
    <xf numFmtId="0" fontId="22" fillId="0" borderId="0"/>
    <xf numFmtId="43" fontId="6" fillId="0" borderId="0" applyFont="0" applyFill="0" applyBorder="0" applyAlignment="0" applyProtection="0"/>
    <xf numFmtId="0" fontId="22" fillId="0" borderId="0"/>
    <xf numFmtId="0" fontId="6" fillId="0" borderId="0"/>
    <xf numFmtId="0" fontId="22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449">
    <xf numFmtId="0" fontId="0" fillId="0" borderId="0" xfId="0"/>
    <xf numFmtId="0" fontId="2" fillId="0" borderId="0" xfId="1" applyFont="1"/>
    <xf numFmtId="0" fontId="3" fillId="0" borderId="0" xfId="1" applyFont="1"/>
    <xf numFmtId="0" fontId="1" fillId="0" borderId="0" xfId="1"/>
    <xf numFmtId="0" fontId="4" fillId="0" borderId="0" xfId="1" applyFont="1" applyAlignment="1">
      <alignment horizontal="right"/>
    </xf>
    <xf numFmtId="0" fontId="1" fillId="0" borderId="1" xfId="1" applyBorder="1"/>
    <xf numFmtId="0" fontId="1" fillId="0" borderId="2" xfId="1" applyBorder="1" applyAlignment="1">
      <alignment horizontal="center" vertical="center" wrapText="1"/>
    </xf>
    <xf numFmtId="0" fontId="5" fillId="0" borderId="0" xfId="1" applyFont="1"/>
    <xf numFmtId="164" fontId="5" fillId="0" borderId="0" xfId="1" applyNumberFormat="1" applyFont="1" applyAlignment="1">
      <alignment horizontal="right" indent="3"/>
    </xf>
    <xf numFmtId="164" fontId="5" fillId="0" borderId="0" xfId="1" applyNumberFormat="1" applyFont="1" applyAlignment="1">
      <alignment horizontal="right" indent="4"/>
    </xf>
    <xf numFmtId="164" fontId="1" fillId="0" borderId="0" xfId="1" applyNumberFormat="1"/>
    <xf numFmtId="164" fontId="1" fillId="0" borderId="0" xfId="1" applyNumberFormat="1" applyAlignment="1">
      <alignment horizontal="right" indent="3"/>
    </xf>
    <xf numFmtId="164" fontId="1" fillId="0" borderId="0" xfId="1" applyNumberFormat="1" applyAlignment="1">
      <alignment horizontal="right" indent="4"/>
    </xf>
    <xf numFmtId="0" fontId="1" fillId="0" borderId="0" xfId="1" applyAlignment="1">
      <alignment horizontal="right" indent="3"/>
    </xf>
    <xf numFmtId="0" fontId="8" fillId="0" borderId="0" xfId="2" applyFont="1"/>
    <xf numFmtId="0" fontId="8" fillId="0" borderId="0" xfId="2" applyFont="1" applyAlignment="1">
      <alignment wrapText="1"/>
    </xf>
    <xf numFmtId="0" fontId="9" fillId="0" borderId="0" xfId="2" applyFont="1"/>
    <xf numFmtId="0" fontId="10" fillId="0" borderId="0" xfId="2" applyFont="1" applyAlignment="1">
      <alignment horizontal="left"/>
    </xf>
    <xf numFmtId="0" fontId="6" fillId="0" borderId="0" xfId="3"/>
    <xf numFmtId="0" fontId="9" fillId="0" borderId="0" xfId="2" applyFont="1" applyAlignment="1">
      <alignment horizontal="right"/>
    </xf>
    <xf numFmtId="0" fontId="9" fillId="0" borderId="0" xfId="2" applyFont="1" applyAlignment="1">
      <alignment horizontal="center"/>
    </xf>
    <xf numFmtId="0" fontId="11" fillId="0" borderId="0" xfId="2" applyFont="1" applyAlignment="1">
      <alignment horizontal="right"/>
    </xf>
    <xf numFmtId="0" fontId="10" fillId="0" borderId="1" xfId="2" applyFont="1" applyBorder="1" applyAlignment="1">
      <alignment vertical="center" wrapText="1"/>
    </xf>
    <xf numFmtId="0" fontId="9" fillId="0" borderId="1" xfId="2" applyFont="1" applyBorder="1" applyAlignment="1">
      <alignment horizontal="center" vertical="center" wrapText="1"/>
    </xf>
    <xf numFmtId="0" fontId="10" fillId="0" borderId="0" xfId="2" applyFont="1" applyAlignment="1">
      <alignment vertical="center" wrapText="1"/>
    </xf>
    <xf numFmtId="0" fontId="9" fillId="0" borderId="0" xfId="2" applyFont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164" fontId="12" fillId="0" borderId="0" xfId="4" applyNumberFormat="1" applyFont="1" applyAlignment="1">
      <alignment horizontal="right" vertical="center" wrapText="1"/>
    </xf>
    <xf numFmtId="0" fontId="13" fillId="0" borderId="0" xfId="2" applyFont="1" applyAlignment="1">
      <alignment wrapText="1"/>
    </xf>
    <xf numFmtId="164" fontId="5" fillId="0" borderId="0" xfId="4" applyNumberFormat="1" applyFont="1" applyAlignment="1">
      <alignment horizontal="right" vertical="center" wrapText="1" indent="1"/>
    </xf>
    <xf numFmtId="164" fontId="9" fillId="0" borderId="0" xfId="2" applyNumberFormat="1" applyFont="1" applyAlignment="1">
      <alignment horizontal="center" vertical="center" wrapText="1"/>
    </xf>
    <xf numFmtId="0" fontId="5" fillId="0" borderId="0" xfId="5" applyFont="1" applyAlignment="1">
      <alignment horizontal="left"/>
    </xf>
    <xf numFmtId="0" fontId="10" fillId="0" borderId="0" xfId="2" applyFont="1" applyAlignment="1">
      <alignment horizontal="center" vertical="center" wrapText="1"/>
    </xf>
    <xf numFmtId="0" fontId="11" fillId="0" borderId="0" xfId="2" applyFont="1" applyAlignment="1">
      <alignment horizontal="center" vertical="center" wrapText="1"/>
    </xf>
    <xf numFmtId="0" fontId="16" fillId="0" borderId="0" xfId="6" applyFont="1" applyAlignment="1">
      <alignment horizontal="left" wrapText="1"/>
    </xf>
    <xf numFmtId="164" fontId="1" fillId="0" borderId="0" xfId="4" applyNumberFormat="1" applyAlignment="1">
      <alignment horizontal="right" vertical="center" wrapText="1" indent="1"/>
    </xf>
    <xf numFmtId="0" fontId="10" fillId="0" borderId="0" xfId="2" applyFont="1"/>
    <xf numFmtId="0" fontId="5" fillId="0" borderId="0" xfId="2" applyFont="1" applyAlignment="1">
      <alignment horizontal="left" wrapText="1"/>
    </xf>
    <xf numFmtId="0" fontId="17" fillId="0" borderId="0" xfId="2" applyFont="1"/>
    <xf numFmtId="164" fontId="1" fillId="0" borderId="0" xfId="4" applyNumberFormat="1" applyAlignment="1">
      <alignment horizontal="right" vertical="center" indent="1"/>
    </xf>
    <xf numFmtId="0" fontId="18" fillId="0" borderId="0" xfId="6" applyFont="1" applyAlignment="1">
      <alignment horizontal="left" wrapText="1"/>
    </xf>
    <xf numFmtId="164" fontId="5" fillId="0" borderId="0" xfId="4" applyNumberFormat="1" applyFont="1" applyAlignment="1">
      <alignment horizontal="right" indent="1"/>
    </xf>
    <xf numFmtId="164" fontId="5" fillId="0" borderId="0" xfId="4" applyNumberFormat="1" applyFont="1" applyAlignment="1">
      <alignment horizontal="right" vertical="center" indent="1"/>
    </xf>
    <xf numFmtId="164" fontId="1" fillId="0" borderId="0" xfId="4" applyNumberFormat="1" applyAlignment="1">
      <alignment horizontal="right" indent="1"/>
    </xf>
    <xf numFmtId="0" fontId="8" fillId="0" borderId="0" xfId="7" applyFont="1" applyAlignment="1">
      <alignment horizontal="left"/>
    </xf>
    <xf numFmtId="0" fontId="1" fillId="0" borderId="0" xfId="7" applyFont="1" applyAlignment="1">
      <alignment horizontal="center"/>
    </xf>
    <xf numFmtId="0" fontId="1" fillId="0" borderId="0" xfId="7" applyFont="1"/>
    <xf numFmtId="0" fontId="12" fillId="0" borderId="0" xfId="8" applyFont="1"/>
    <xf numFmtId="0" fontId="6" fillId="0" borderId="0" xfId="9"/>
    <xf numFmtId="0" fontId="21" fillId="0" borderId="0" xfId="5" applyFont="1"/>
    <xf numFmtId="0" fontId="8" fillId="0" borderId="0" xfId="10" applyFont="1" applyAlignment="1">
      <alignment horizontal="left"/>
    </xf>
    <xf numFmtId="0" fontId="1" fillId="0" borderId="0" xfId="5" applyFont="1"/>
    <xf numFmtId="0" fontId="1" fillId="0" borderId="0" xfId="7" applyFont="1" applyAlignment="1">
      <alignment horizontal="centerContinuous"/>
    </xf>
    <xf numFmtId="0" fontId="1" fillId="0" borderId="1" xfId="7" applyFont="1" applyBorder="1" applyAlignment="1">
      <alignment horizontal="centerContinuous"/>
    </xf>
    <xf numFmtId="0" fontId="9" fillId="0" borderId="1" xfId="7" applyFont="1" applyBorder="1" applyAlignment="1">
      <alignment horizontal="center" vertical="center"/>
    </xf>
    <xf numFmtId="0" fontId="9" fillId="0" borderId="1" xfId="7" quotePrefix="1" applyFont="1" applyBorder="1" applyAlignment="1">
      <alignment horizontal="center" vertical="center"/>
    </xf>
    <xf numFmtId="0" fontId="9" fillId="0" borderId="0" xfId="7" applyFont="1" applyAlignment="1">
      <alignment horizontal="center" vertical="center"/>
    </xf>
    <xf numFmtId="0" fontId="9" fillId="0" borderId="0" xfId="7" quotePrefix="1" applyFont="1" applyAlignment="1">
      <alignment horizontal="center" vertical="center"/>
    </xf>
    <xf numFmtId="0" fontId="9" fillId="0" borderId="0" xfId="5" applyFont="1" applyAlignment="1">
      <alignment horizontal="center" vertical="center"/>
    </xf>
    <xf numFmtId="0" fontId="23" fillId="0" borderId="3" xfId="7" applyFont="1" applyBorder="1" applyAlignment="1">
      <alignment horizontal="center" vertical="center"/>
    </xf>
    <xf numFmtId="0" fontId="9" fillId="0" borderId="3" xfId="7" applyFont="1" applyBorder="1" applyAlignment="1">
      <alignment horizontal="center" vertical="center"/>
    </xf>
    <xf numFmtId="0" fontId="23" fillId="0" borderId="0" xfId="7" applyFont="1" applyAlignment="1">
      <alignment horizontal="center" vertical="center"/>
    </xf>
    <xf numFmtId="0" fontId="9" fillId="0" borderId="0" xfId="2" applyFont="1" applyAlignment="1">
      <alignment horizontal="left"/>
    </xf>
    <xf numFmtId="164" fontId="1" fillId="0" borderId="0" xfId="11" applyNumberFormat="1" applyFont="1" applyAlignment="1">
      <alignment horizontal="right" wrapText="1" indent="1"/>
    </xf>
    <xf numFmtId="164" fontId="21" fillId="0" borderId="0" xfId="5" applyNumberFormat="1" applyFont="1"/>
    <xf numFmtId="0" fontId="9" fillId="0" borderId="0" xfId="2" applyFont="1" applyAlignment="1">
      <alignment horizontal="left" wrapText="1"/>
    </xf>
    <xf numFmtId="0" fontId="26" fillId="0" borderId="0" xfId="2" applyFont="1" applyAlignment="1">
      <alignment horizontal="left" wrapText="1"/>
    </xf>
    <xf numFmtId="0" fontId="21" fillId="0" borderId="0" xfId="5" applyFont="1" applyAlignment="1">
      <alignment horizontal="center"/>
    </xf>
    <xf numFmtId="164" fontId="12" fillId="0" borderId="0" xfId="8" applyNumberFormat="1" applyFont="1"/>
    <xf numFmtId="0" fontId="12" fillId="0" borderId="0" xfId="8" applyFont="1" applyAlignment="1">
      <alignment horizontal="center"/>
    </xf>
    <xf numFmtId="0" fontId="3" fillId="0" borderId="0" xfId="12" applyFont="1"/>
    <xf numFmtId="0" fontId="10" fillId="0" borderId="0" xfId="12" applyFont="1" applyAlignment="1">
      <alignment wrapText="1"/>
    </xf>
    <xf numFmtId="0" fontId="9" fillId="0" borderId="0" xfId="12" applyFont="1"/>
    <xf numFmtId="0" fontId="10" fillId="0" borderId="0" xfId="12" applyFont="1" applyAlignment="1">
      <alignment horizontal="left"/>
    </xf>
    <xf numFmtId="0" fontId="11" fillId="0" borderId="0" xfId="12" applyFont="1" applyAlignment="1">
      <alignment horizontal="right"/>
    </xf>
    <xf numFmtId="0" fontId="5" fillId="0" borderId="1" xfId="13" applyFont="1" applyBorder="1" applyAlignment="1">
      <alignment horizontal="center" vertical="center" wrapText="1"/>
      <protection locked="0"/>
    </xf>
    <xf numFmtId="0" fontId="1" fillId="0" borderId="1" xfId="13" applyFont="1" applyBorder="1" applyAlignment="1">
      <alignment horizontal="center" vertical="center" wrapText="1"/>
      <protection locked="0"/>
    </xf>
    <xf numFmtId="0" fontId="5" fillId="0" borderId="0" xfId="13" applyFont="1" applyAlignment="1">
      <alignment horizontal="center" vertical="center" wrapText="1"/>
      <protection locked="0"/>
    </xf>
    <xf numFmtId="0" fontId="1" fillId="0" borderId="0" xfId="13" applyFont="1" applyAlignment="1">
      <alignment horizontal="center" vertical="center" wrapText="1"/>
      <protection locked="0"/>
    </xf>
    <xf numFmtId="0" fontId="28" fillId="0" borderId="0" xfId="14"/>
    <xf numFmtId="14" fontId="1" fillId="0" borderId="0" xfId="13" quotePrefix="1" applyNumberFormat="1" applyFont="1" applyAlignment="1">
      <alignment horizontal="center" vertical="center" wrapText="1"/>
      <protection locked="0"/>
    </xf>
    <xf numFmtId="0" fontId="1" fillId="0" borderId="3" xfId="13" applyFont="1" applyBorder="1" applyAlignment="1">
      <alignment horizontal="center" vertical="center" wrapText="1"/>
      <protection locked="0"/>
    </xf>
    <xf numFmtId="0" fontId="29" fillId="0" borderId="0" xfId="14" applyFont="1"/>
    <xf numFmtId="0" fontId="5" fillId="0" borderId="0" xfId="2" applyFont="1" applyAlignment="1">
      <alignment wrapText="1"/>
    </xf>
    <xf numFmtId="164" fontId="5" fillId="0" borderId="0" xfId="12" applyNumberFormat="1" applyFont="1" applyAlignment="1">
      <alignment horizontal="right" vertical="center" wrapText="1" indent="4"/>
    </xf>
    <xf numFmtId="0" fontId="1" fillId="0" borderId="0" xfId="12" applyFont="1"/>
    <xf numFmtId="0" fontId="30" fillId="0" borderId="0" xfId="12" applyFont="1" applyAlignment="1">
      <alignment horizontal="center" vertical="center" wrapText="1"/>
    </xf>
    <xf numFmtId="0" fontId="16" fillId="0" borderId="0" xfId="6" applyFont="1" applyAlignment="1">
      <alignment horizontal="left" wrapText="1" indent="1"/>
    </xf>
    <xf numFmtId="164" fontId="1" fillId="0" borderId="0" xfId="12" applyNumberFormat="1" applyFont="1" applyAlignment="1">
      <alignment horizontal="right" vertical="center" wrapText="1" indent="4"/>
    </xf>
    <xf numFmtId="0" fontId="27" fillId="0" borderId="0" xfId="12" applyFont="1" applyAlignment="1">
      <alignment vertical="center" wrapText="1"/>
    </xf>
    <xf numFmtId="0" fontId="10" fillId="0" borderId="0" xfId="12" applyFont="1" applyAlignment="1">
      <alignment horizontal="center" vertical="center" wrapText="1"/>
    </xf>
    <xf numFmtId="0" fontId="11" fillId="0" borderId="0" xfId="12" applyFont="1" applyAlignment="1">
      <alignment horizontal="center" vertical="center" wrapText="1"/>
    </xf>
    <xf numFmtId="164" fontId="1" fillId="0" borderId="0" xfId="12" applyNumberFormat="1" applyFont="1" applyAlignment="1">
      <alignment horizontal="right" indent="4"/>
    </xf>
    <xf numFmtId="0" fontId="30" fillId="0" borderId="0" xfId="12" applyFont="1" applyAlignment="1">
      <alignment vertical="center" wrapText="1"/>
    </xf>
    <xf numFmtId="0" fontId="30" fillId="0" borderId="0" xfId="12" applyFont="1"/>
    <xf numFmtId="0" fontId="10" fillId="0" borderId="0" xfId="12" applyFont="1"/>
    <xf numFmtId="164" fontId="5" fillId="0" borderId="0" xfId="12" applyNumberFormat="1" applyFont="1" applyAlignment="1">
      <alignment horizontal="right" indent="4"/>
    </xf>
    <xf numFmtId="0" fontId="17" fillId="0" borderId="0" xfId="12" applyFont="1"/>
    <xf numFmtId="0" fontId="31" fillId="0" borderId="0" xfId="12" applyFont="1" applyAlignment="1">
      <alignment vertical="center" wrapText="1"/>
    </xf>
    <xf numFmtId="0" fontId="32" fillId="0" borderId="0" xfId="12" applyFont="1"/>
    <xf numFmtId="164" fontId="5" fillId="0" borderId="0" xfId="12" applyNumberFormat="1" applyFont="1" applyAlignment="1">
      <alignment horizontal="right" vertical="center" indent="4"/>
    </xf>
    <xf numFmtId="0" fontId="8" fillId="0" borderId="0" xfId="12" applyFont="1"/>
    <xf numFmtId="0" fontId="8" fillId="0" borderId="0" xfId="12" applyFont="1" applyAlignment="1">
      <alignment wrapText="1"/>
    </xf>
    <xf numFmtId="0" fontId="8" fillId="0" borderId="0" xfId="12" applyFont="1" applyAlignment="1">
      <alignment horizontal="left" wrapText="1"/>
    </xf>
    <xf numFmtId="0" fontId="10" fillId="0" borderId="1" xfId="13" applyFont="1" applyBorder="1" applyAlignment="1">
      <alignment horizontal="center" vertical="center" wrapText="1"/>
      <protection locked="0"/>
    </xf>
    <xf numFmtId="0" fontId="9" fillId="0" borderId="1" xfId="13" applyFont="1" applyBorder="1" applyAlignment="1">
      <alignment horizontal="center" vertical="center" wrapText="1"/>
      <protection locked="0"/>
    </xf>
    <xf numFmtId="0" fontId="33" fillId="0" borderId="0" xfId="15"/>
    <xf numFmtId="0" fontId="10" fillId="0" borderId="0" xfId="13" applyFont="1" applyAlignment="1">
      <alignment horizontal="center" vertical="center" wrapText="1"/>
      <protection locked="0"/>
    </xf>
    <xf numFmtId="14" fontId="9" fillId="0" borderId="0" xfId="13" applyNumberFormat="1" applyFont="1" applyAlignment="1">
      <alignment horizontal="center" vertical="center" wrapText="1"/>
      <protection locked="0"/>
    </xf>
    <xf numFmtId="0" fontId="9" fillId="0" borderId="3" xfId="13" applyFont="1" applyBorder="1" applyAlignment="1">
      <alignment horizontal="center" vertical="center" wrapText="1"/>
      <protection locked="0"/>
    </xf>
    <xf numFmtId="0" fontId="9" fillId="0" borderId="0" xfId="13" applyFont="1" applyAlignment="1">
      <alignment horizontal="center" vertical="center" wrapText="1"/>
      <protection locked="0"/>
    </xf>
    <xf numFmtId="0" fontId="34" fillId="0" borderId="0" xfId="16" applyFont="1"/>
    <xf numFmtId="164" fontId="34" fillId="0" borderId="0" xfId="16" applyNumberFormat="1" applyFont="1" applyAlignment="1">
      <alignment horizontal="right" indent="6"/>
    </xf>
    <xf numFmtId="0" fontId="12" fillId="0" borderId="0" xfId="16" applyFont="1" applyAlignment="1">
      <alignment horizontal="left" indent="2"/>
    </xf>
    <xf numFmtId="164" fontId="12" fillId="0" borderId="0" xfId="16" applyNumberFormat="1" applyFont="1" applyAlignment="1">
      <alignment horizontal="right" indent="6"/>
    </xf>
    <xf numFmtId="0" fontId="6" fillId="0" borderId="0" xfId="16"/>
    <xf numFmtId="0" fontId="8" fillId="0" borderId="0" xfId="12" applyFont="1" applyAlignment="1">
      <alignment horizontal="left"/>
    </xf>
    <xf numFmtId="0" fontId="12" fillId="0" borderId="0" xfId="16" applyFont="1" applyAlignment="1">
      <alignment horizontal="left" indent="1"/>
    </xf>
    <xf numFmtId="165" fontId="12" fillId="0" borderId="0" xfId="16" applyNumberFormat="1" applyFont="1" applyAlignment="1" applyProtection="1">
      <alignment horizontal="right" indent="4"/>
      <protection locked="0"/>
    </xf>
    <xf numFmtId="0" fontId="8" fillId="0" borderId="0" xfId="17" applyFont="1" applyAlignment="1">
      <alignment horizontal="left"/>
    </xf>
    <xf numFmtId="0" fontId="22" fillId="0" borderId="0" xfId="18"/>
    <xf numFmtId="0" fontId="2" fillId="0" borderId="0" xfId="19" applyFont="1"/>
    <xf numFmtId="0" fontId="9" fillId="0" borderId="0" xfId="18" applyFont="1"/>
    <xf numFmtId="0" fontId="4" fillId="0" borderId="3" xfId="18" applyFont="1" applyBorder="1" applyAlignment="1">
      <alignment horizontal="right"/>
    </xf>
    <xf numFmtId="0" fontId="1" fillId="0" borderId="1" xfId="18" applyFont="1" applyBorder="1"/>
    <xf numFmtId="0" fontId="9" fillId="0" borderId="1" xfId="18" applyFont="1" applyBorder="1" applyAlignment="1">
      <alignment horizontal="center" vertical="center" wrapText="1"/>
    </xf>
    <xf numFmtId="0" fontId="9" fillId="0" borderId="1" xfId="18" quotePrefix="1" applyFont="1" applyBorder="1" applyAlignment="1">
      <alignment horizontal="center" vertical="center" wrapText="1"/>
    </xf>
    <xf numFmtId="0" fontId="1" fillId="0" borderId="0" xfId="18" applyFont="1"/>
    <xf numFmtId="0" fontId="9" fillId="0" borderId="0" xfId="18" applyFont="1" applyAlignment="1">
      <alignment horizontal="center" vertical="center" wrapText="1"/>
    </xf>
    <xf numFmtId="0" fontId="9" fillId="0" borderId="3" xfId="18" applyFont="1" applyBorder="1" applyAlignment="1">
      <alignment horizontal="center" vertical="center" wrapText="1"/>
    </xf>
    <xf numFmtId="0" fontId="5" fillId="0" borderId="0" xfId="20" applyFont="1" applyAlignment="1">
      <alignment horizontal="left"/>
    </xf>
    <xf numFmtId="0" fontId="5" fillId="0" borderId="0" xfId="20" applyFont="1"/>
    <xf numFmtId="1" fontId="5" fillId="0" borderId="0" xfId="21" applyNumberFormat="1" applyFont="1" applyAlignment="1">
      <alignment horizontal="right" indent="1"/>
    </xf>
    <xf numFmtId="164" fontId="5" fillId="0" borderId="0" xfId="21" applyNumberFormat="1" applyFont="1" applyAlignment="1">
      <alignment horizontal="right" indent="2"/>
    </xf>
    <xf numFmtId="0" fontId="1" fillId="0" borderId="0" xfId="20" applyFont="1"/>
    <xf numFmtId="0" fontId="4" fillId="0" borderId="0" xfId="20" applyFont="1" applyAlignment="1">
      <alignment horizontal="left"/>
    </xf>
    <xf numFmtId="1" fontId="37" fillId="0" borderId="0" xfId="21" applyNumberFormat="1" applyFont="1" applyAlignment="1">
      <alignment horizontal="right" indent="1"/>
    </xf>
    <xf numFmtId="164" fontId="37" fillId="0" borderId="0" xfId="21" applyNumberFormat="1" applyFont="1" applyAlignment="1">
      <alignment horizontal="right" indent="2"/>
    </xf>
    <xf numFmtId="164" fontId="22" fillId="0" borderId="0" xfId="18" applyNumberFormat="1"/>
    <xf numFmtId="0" fontId="38" fillId="0" borderId="0" xfId="20" applyFont="1"/>
    <xf numFmtId="0" fontId="1" fillId="0" borderId="0" xfId="20" applyFont="1" applyAlignment="1">
      <alignment horizontal="left" indent="1"/>
    </xf>
    <xf numFmtId="1" fontId="16" fillId="0" borderId="0" xfId="21" applyNumberFormat="1" applyFont="1" applyAlignment="1">
      <alignment horizontal="right" indent="1"/>
    </xf>
    <xf numFmtId="164" fontId="16" fillId="0" borderId="0" xfId="21" applyNumberFormat="1" applyFont="1" applyAlignment="1">
      <alignment horizontal="right" indent="2"/>
    </xf>
    <xf numFmtId="164" fontId="1" fillId="0" borderId="0" xfId="21" applyNumberFormat="1" applyAlignment="1">
      <alignment horizontal="right" indent="2"/>
    </xf>
    <xf numFmtId="1" fontId="1" fillId="0" borderId="0" xfId="21" applyNumberFormat="1" applyAlignment="1">
      <alignment horizontal="right" indent="1"/>
    </xf>
    <xf numFmtId="1" fontId="1" fillId="0" borderId="0" xfId="18" applyNumberFormat="1" applyFont="1" applyAlignment="1">
      <alignment horizontal="right" indent="1"/>
    </xf>
    <xf numFmtId="164" fontId="1" fillId="0" borderId="0" xfId="18" applyNumberFormat="1" applyFont="1" applyAlignment="1">
      <alignment horizontal="right" indent="2"/>
    </xf>
    <xf numFmtId="0" fontId="1" fillId="0" borderId="0" xfId="22" applyFont="1" applyAlignment="1">
      <alignment horizontal="left" indent="1"/>
    </xf>
    <xf numFmtId="0" fontId="4" fillId="0" borderId="0" xfId="20" applyFont="1"/>
    <xf numFmtId="164" fontId="1" fillId="0" borderId="0" xfId="18" applyNumberFormat="1" applyFont="1" applyAlignment="1">
      <alignment horizontal="right" indent="1"/>
    </xf>
    <xf numFmtId="0" fontId="1" fillId="0" borderId="0" xfId="10" applyFont="1"/>
    <xf numFmtId="0" fontId="1" fillId="0" borderId="0" xfId="10" applyFont="1" applyAlignment="1">
      <alignment horizontal="left" indent="1"/>
    </xf>
    <xf numFmtId="0" fontId="27" fillId="0" borderId="0" xfId="18" applyFont="1"/>
    <xf numFmtId="0" fontId="8" fillId="0" borderId="0" xfId="23" applyFont="1"/>
    <xf numFmtId="0" fontId="1" fillId="0" borderId="0" xfId="23" applyFont="1"/>
    <xf numFmtId="0" fontId="8" fillId="0" borderId="0" xfId="23" applyFont="1" applyAlignment="1">
      <alignment horizontal="center"/>
    </xf>
    <xf numFmtId="0" fontId="21" fillId="0" borderId="0" xfId="23" applyFont="1"/>
    <xf numFmtId="0" fontId="1" fillId="0" borderId="3" xfId="23" applyFont="1" applyBorder="1"/>
    <xf numFmtId="0" fontId="20" fillId="0" borderId="0" xfId="24"/>
    <xf numFmtId="0" fontId="4" fillId="0" borderId="0" xfId="23" applyFont="1" applyAlignment="1">
      <alignment horizontal="right"/>
    </xf>
    <xf numFmtId="0" fontId="40" fillId="0" borderId="1" xfId="25" applyFont="1" applyBorder="1" applyAlignment="1">
      <alignment horizontal="center" vertical="center" wrapText="1"/>
    </xf>
    <xf numFmtId="0" fontId="30" fillId="0" borderId="1" xfId="26" applyFont="1" applyBorder="1" applyAlignment="1">
      <alignment horizontal="center" vertical="center" wrapText="1"/>
    </xf>
    <xf numFmtId="0" fontId="40" fillId="0" borderId="0" xfId="25" applyFont="1" applyAlignment="1">
      <alignment horizontal="center" vertical="center" wrapText="1"/>
    </xf>
    <xf numFmtId="0" fontId="30" fillId="0" borderId="0" xfId="26" applyFont="1" applyAlignment="1">
      <alignment horizontal="center" vertical="center" wrapText="1"/>
    </xf>
    <xf numFmtId="0" fontId="30" fillId="0" borderId="0" xfId="27" applyFont="1" applyAlignment="1">
      <alignment horizontal="center" vertical="center" wrapText="1"/>
    </xf>
    <xf numFmtId="164" fontId="30" fillId="0" borderId="0" xfId="23" applyNumberFormat="1" applyFont="1" applyAlignment="1">
      <alignment horizontal="center" vertical="center"/>
    </xf>
    <xf numFmtId="0" fontId="20" fillId="0" borderId="3" xfId="25" applyBorder="1" applyAlignment="1">
      <alignment wrapText="1"/>
    </xf>
    <xf numFmtId="164" fontId="30" fillId="0" borderId="3" xfId="23" applyNumberFormat="1" applyFont="1" applyBorder="1" applyAlignment="1">
      <alignment horizontal="center" vertical="center"/>
    </xf>
    <xf numFmtId="0" fontId="20" fillId="0" borderId="0" xfId="25" applyAlignment="1">
      <alignment wrapText="1"/>
    </xf>
    <xf numFmtId="0" fontId="5" fillId="0" borderId="0" xfId="23" applyFont="1"/>
    <xf numFmtId="1" fontId="5" fillId="0" borderId="0" xfId="23" applyNumberFormat="1" applyFont="1"/>
    <xf numFmtId="164" fontId="5" fillId="0" borderId="0" xfId="23" applyNumberFormat="1" applyFont="1" applyAlignment="1">
      <alignment horizontal="right" indent="1"/>
    </xf>
    <xf numFmtId="164" fontId="5" fillId="0" borderId="0" xfId="23" applyNumberFormat="1" applyFont="1"/>
    <xf numFmtId="0" fontId="1" fillId="0" borderId="0" xfId="23" applyFont="1" applyAlignment="1">
      <alignment horizontal="left" indent="1"/>
    </xf>
    <xf numFmtId="1" fontId="1" fillId="0" borderId="0" xfId="23" applyNumberFormat="1" applyFont="1"/>
    <xf numFmtId="164" fontId="1" fillId="0" borderId="0" xfId="23" applyNumberFormat="1" applyFont="1" applyAlignment="1">
      <alignment horizontal="right" indent="1"/>
    </xf>
    <xf numFmtId="0" fontId="4" fillId="0" borderId="0" xfId="23" applyFont="1"/>
    <xf numFmtId="164" fontId="1" fillId="0" borderId="0" xfId="23" applyNumberFormat="1" applyFont="1"/>
    <xf numFmtId="0" fontId="1" fillId="0" borderId="0" xfId="26" applyFont="1"/>
    <xf numFmtId="164" fontId="1" fillId="0" borderId="0" xfId="26" applyNumberFormat="1" applyFont="1"/>
    <xf numFmtId="0" fontId="8" fillId="0" borderId="0" xfId="28" applyFont="1"/>
    <xf numFmtId="0" fontId="3" fillId="0" borderId="0" xfId="29" applyFont="1"/>
    <xf numFmtId="0" fontId="20" fillId="0" borderId="0" xfId="25"/>
    <xf numFmtId="0" fontId="6" fillId="0" borderId="0" xfId="30"/>
    <xf numFmtId="0" fontId="41" fillId="0" borderId="0" xfId="29" applyFont="1" applyAlignment="1">
      <alignment horizontal="left"/>
    </xf>
    <xf numFmtId="0" fontId="42" fillId="0" borderId="0" xfId="29" applyFont="1" applyAlignment="1">
      <alignment horizontal="left"/>
    </xf>
    <xf numFmtId="0" fontId="1" fillId="0" borderId="0" xfId="29" applyFont="1"/>
    <xf numFmtId="0" fontId="1" fillId="0" borderId="0" xfId="29" applyFont="1" applyAlignment="1">
      <alignment horizontal="center"/>
    </xf>
    <xf numFmtId="0" fontId="4" fillId="0" borderId="0" xfId="29" applyFont="1" applyAlignment="1">
      <alignment horizontal="right"/>
    </xf>
    <xf numFmtId="0" fontId="1" fillId="0" borderId="1" xfId="29" applyFont="1" applyBorder="1" applyAlignment="1">
      <alignment vertical="center" wrapText="1"/>
    </xf>
    <xf numFmtId="0" fontId="43" fillId="0" borderId="1" xfId="31" applyFont="1" applyBorder="1" applyAlignment="1">
      <alignment horizontal="center" vertical="center" wrapText="1"/>
    </xf>
    <xf numFmtId="0" fontId="1" fillId="0" borderId="0" xfId="29" applyFont="1" applyAlignment="1">
      <alignment vertical="center" wrapText="1"/>
    </xf>
    <xf numFmtId="0" fontId="43" fillId="0" borderId="0" xfId="31" applyFont="1" applyAlignment="1">
      <alignment horizontal="center" vertical="center" wrapText="1"/>
    </xf>
    <xf numFmtId="0" fontId="9" fillId="0" borderId="0" xfId="32" applyFont="1" applyAlignment="1">
      <alignment horizontal="center" vertical="center" wrapText="1"/>
    </xf>
    <xf numFmtId="0" fontId="9" fillId="0" borderId="3" xfId="32" applyFont="1" applyBorder="1" applyAlignment="1">
      <alignment horizontal="center" vertical="center" wrapText="1"/>
    </xf>
    <xf numFmtId="0" fontId="13" fillId="0" borderId="0" xfId="33" applyFont="1" applyAlignment="1">
      <alignment horizontal="left"/>
    </xf>
    <xf numFmtId="164" fontId="5" fillId="2" borderId="0" xfId="16" applyNumberFormat="1" applyFont="1" applyFill="1"/>
    <xf numFmtId="164" fontId="5" fillId="2" borderId="0" xfId="16" applyNumberFormat="1" applyFont="1" applyFill="1" applyAlignment="1">
      <alignment horizontal="right" indent="2"/>
    </xf>
    <xf numFmtId="0" fontId="4" fillId="0" borderId="0" xfId="33" applyFont="1"/>
    <xf numFmtId="0" fontId="1" fillId="0" borderId="0" xfId="33" applyFont="1" applyAlignment="1">
      <alignment horizontal="left" indent="1"/>
    </xf>
    <xf numFmtId="164" fontId="1" fillId="2" borderId="0" xfId="16" applyNumberFormat="1" applyFont="1" applyFill="1"/>
    <xf numFmtId="164" fontId="1" fillId="2" borderId="0" xfId="16" applyNumberFormat="1" applyFont="1" applyFill="1" applyAlignment="1">
      <alignment horizontal="right" indent="2"/>
    </xf>
    <xf numFmtId="164" fontId="6" fillId="0" borderId="0" xfId="30" applyNumberFormat="1"/>
    <xf numFmtId="164" fontId="12" fillId="0" borderId="0" xfId="30" applyNumberFormat="1" applyFont="1"/>
    <xf numFmtId="164" fontId="12" fillId="0" borderId="0" xfId="30" applyNumberFormat="1" applyFont="1" applyAlignment="1">
      <alignment horizontal="right" indent="2"/>
    </xf>
    <xf numFmtId="164" fontId="20" fillId="0" borderId="0" xfId="25" applyNumberFormat="1"/>
    <xf numFmtId="0" fontId="22" fillId="0" borderId="0" xfId="28"/>
    <xf numFmtId="0" fontId="44" fillId="0" borderId="0" xfId="29" applyFont="1"/>
    <xf numFmtId="0" fontId="45" fillId="0" borderId="0" xfId="29" applyFont="1"/>
    <xf numFmtId="0" fontId="33" fillId="0" borderId="0" xfId="34"/>
    <xf numFmtId="0" fontId="46" fillId="0" borderId="0" xfId="29" applyFont="1"/>
    <xf numFmtId="0" fontId="1" fillId="0" borderId="0" xfId="35"/>
    <xf numFmtId="0" fontId="9" fillId="0" borderId="0" xfId="29" applyFont="1" applyAlignment="1">
      <alignment horizontal="center" vertical="top" wrapText="1"/>
    </xf>
    <xf numFmtId="1" fontId="9" fillId="0" borderId="0" xfId="36" applyNumberFormat="1" applyFont="1" applyAlignment="1">
      <alignment horizontal="center" vertical="top" wrapText="1"/>
    </xf>
    <xf numFmtId="0" fontId="9" fillId="0" borderId="0" xfId="23" applyFont="1" applyAlignment="1">
      <alignment horizontal="center" vertical="top" wrapText="1"/>
    </xf>
    <xf numFmtId="164" fontId="1" fillId="0" borderId="0" xfId="16" applyNumberFormat="1" applyFont="1"/>
    <xf numFmtId="164" fontId="1" fillId="0" borderId="0" xfId="16" applyNumberFormat="1" applyFont="1" applyAlignment="1">
      <alignment horizontal="right" indent="2"/>
    </xf>
    <xf numFmtId="0" fontId="47" fillId="0" borderId="0" xfId="29" applyFont="1"/>
    <xf numFmtId="0" fontId="48" fillId="0" borderId="0" xfId="29" applyFont="1"/>
    <xf numFmtId="0" fontId="49" fillId="0" borderId="0" xfId="29" applyFont="1"/>
    <xf numFmtId="0" fontId="12" fillId="0" borderId="0" xfId="29" applyFont="1"/>
    <xf numFmtId="0" fontId="12" fillId="0" borderId="0" xfId="29" applyFont="1" applyAlignment="1">
      <alignment horizontal="center"/>
    </xf>
    <xf numFmtId="0" fontId="12" fillId="0" borderId="3" xfId="29" applyFont="1" applyBorder="1" applyAlignment="1">
      <alignment horizontal="center"/>
    </xf>
    <xf numFmtId="0" fontId="50" fillId="0" borderId="0" xfId="29" applyFont="1" applyAlignment="1">
      <alignment horizontal="right"/>
    </xf>
    <xf numFmtId="0" fontId="12" fillId="0" borderId="1" xfId="29" applyFont="1" applyBorder="1" applyAlignment="1">
      <alignment vertical="center" wrapText="1"/>
    </xf>
    <xf numFmtId="0" fontId="12" fillId="0" borderId="0" xfId="31" applyFont="1" applyAlignment="1">
      <alignment horizontal="center" vertical="center" wrapText="1"/>
    </xf>
    <xf numFmtId="0" fontId="12" fillId="0" borderId="1" xfId="31" applyFont="1" applyBorder="1" applyAlignment="1">
      <alignment horizontal="center" vertical="center" wrapText="1"/>
    </xf>
    <xf numFmtId="0" fontId="12" fillId="0" borderId="0" xfId="29" applyFont="1" applyAlignment="1">
      <alignment vertical="center" wrapText="1"/>
    </xf>
    <xf numFmtId="0" fontId="12" fillId="0" borderId="0" xfId="32" applyFont="1" applyAlignment="1">
      <alignment horizontal="center" vertical="center" wrapText="1"/>
    </xf>
    <xf numFmtId="0" fontId="12" fillId="0" borderId="3" xfId="32" applyFont="1" applyBorder="1" applyAlignment="1">
      <alignment horizontal="center" vertical="center" wrapText="1"/>
    </xf>
    <xf numFmtId="0" fontId="12" fillId="0" borderId="0" xfId="29" applyFont="1" applyAlignment="1">
      <alignment horizontal="center" vertical="top" wrapText="1"/>
    </xf>
    <xf numFmtId="1" fontId="12" fillId="0" borderId="0" xfId="36" applyNumberFormat="1" applyFont="1" applyAlignment="1">
      <alignment horizontal="center" vertical="top" wrapText="1"/>
    </xf>
    <xf numFmtId="0" fontId="12" fillId="0" borderId="0" xfId="23" applyFont="1" applyAlignment="1">
      <alignment horizontal="center" vertical="top" wrapText="1"/>
    </xf>
    <xf numFmtId="0" fontId="34" fillId="0" borderId="0" xfId="37" applyFont="1"/>
    <xf numFmtId="1" fontId="34" fillId="0" borderId="0" xfId="30" applyNumberFormat="1" applyFont="1"/>
    <xf numFmtId="164" fontId="34" fillId="0" borderId="0" xfId="30" applyNumberFormat="1" applyFont="1" applyAlignment="1">
      <alignment horizontal="right" indent="2"/>
    </xf>
    <xf numFmtId="1" fontId="32" fillId="0" borderId="0" xfId="29" applyNumberFormat="1" applyFont="1" applyAlignment="1">
      <alignment horizontal="right" indent="2"/>
    </xf>
    <xf numFmtId="0" fontId="34" fillId="0" borderId="0" xfId="38" applyFont="1"/>
    <xf numFmtId="1" fontId="12" fillId="0" borderId="0" xfId="30" applyNumberFormat="1" applyFont="1"/>
    <xf numFmtId="1" fontId="30" fillId="0" borderId="0" xfId="29" applyNumberFormat="1" applyFont="1" applyAlignment="1">
      <alignment horizontal="right" indent="2"/>
    </xf>
    <xf numFmtId="0" fontId="12" fillId="0" borderId="0" xfId="37" applyFont="1" applyAlignment="1">
      <alignment horizontal="left" indent="1"/>
    </xf>
    <xf numFmtId="0" fontId="34" fillId="0" borderId="0" xfId="29" applyFont="1"/>
    <xf numFmtId="0" fontId="34" fillId="0" borderId="0" xfId="37" applyFont="1" applyAlignment="1">
      <alignment horizontal="left" indent="1"/>
    </xf>
    <xf numFmtId="0" fontId="12" fillId="0" borderId="0" xfId="37" applyFont="1" applyAlignment="1">
      <alignment horizontal="left" indent="2"/>
    </xf>
    <xf numFmtId="0" fontId="51" fillId="0" borderId="0" xfId="29" applyFont="1"/>
    <xf numFmtId="0" fontId="52" fillId="0" borderId="0" xfId="39" applyFont="1"/>
    <xf numFmtId="1" fontId="51" fillId="0" borderId="0" xfId="29" applyNumberFormat="1" applyFont="1"/>
    <xf numFmtId="0" fontId="52" fillId="0" borderId="0" xfId="31" applyFont="1"/>
    <xf numFmtId="0" fontId="53" fillId="0" borderId="0" xfId="29" applyFont="1"/>
    <xf numFmtId="0" fontId="54" fillId="0" borderId="0" xfId="29" applyFont="1"/>
    <xf numFmtId="0" fontId="55" fillId="0" borderId="0" xfId="29" applyFont="1"/>
    <xf numFmtId="1" fontId="2" fillId="0" borderId="0" xfId="40" applyNumberFormat="1" applyFont="1"/>
    <xf numFmtId="0" fontId="56" fillId="0" borderId="0" xfId="41" applyFont="1"/>
    <xf numFmtId="0" fontId="56" fillId="0" borderId="0" xfId="40" applyFont="1"/>
    <xf numFmtId="0" fontId="9" fillId="0" borderId="0" xfId="41" applyFont="1"/>
    <xf numFmtId="0" fontId="9" fillId="0" borderId="0" xfId="40" applyFont="1"/>
    <xf numFmtId="0" fontId="11" fillId="0" borderId="3" xfId="40" applyFont="1" applyBorder="1"/>
    <xf numFmtId="0" fontId="9" fillId="0" borderId="3" xfId="40" applyFont="1" applyBorder="1"/>
    <xf numFmtId="0" fontId="11" fillId="0" borderId="3" xfId="40" applyFont="1" applyBorder="1" applyAlignment="1">
      <alignment horizontal="right"/>
    </xf>
    <xf numFmtId="0" fontId="56" fillId="0" borderId="1" xfId="40" applyFont="1" applyBorder="1"/>
    <xf numFmtId="0" fontId="9" fillId="0" borderId="1" xfId="41" applyFont="1" applyBorder="1" applyAlignment="1">
      <alignment horizontal="center"/>
    </xf>
    <xf numFmtId="0" fontId="43" fillId="0" borderId="1" xfId="42" applyFont="1" applyBorder="1" applyAlignment="1">
      <alignment horizontal="center" wrapText="1"/>
    </xf>
    <xf numFmtId="0" fontId="9" fillId="0" borderId="0" xfId="41" applyFont="1" applyAlignment="1">
      <alignment horizontal="center"/>
    </xf>
    <xf numFmtId="0" fontId="43" fillId="0" borderId="0" xfId="42" applyFont="1" applyAlignment="1">
      <alignment horizontal="center" wrapText="1"/>
    </xf>
    <xf numFmtId="0" fontId="43" fillId="0" borderId="3" xfId="42" applyFont="1" applyBorder="1" applyAlignment="1">
      <alignment horizontal="center" wrapText="1"/>
    </xf>
    <xf numFmtId="1" fontId="9" fillId="0" borderId="3" xfId="41" applyNumberFormat="1" applyFont="1" applyBorder="1" applyAlignment="1">
      <alignment horizontal="center"/>
    </xf>
    <xf numFmtId="164" fontId="9" fillId="0" borderId="3" xfId="41" applyNumberFormat="1" applyFont="1" applyBorder="1" applyAlignment="1">
      <alignment horizontal="center"/>
    </xf>
    <xf numFmtId="1" fontId="9" fillId="0" borderId="3" xfId="40" applyNumberFormat="1" applyFont="1" applyBorder="1" applyAlignment="1">
      <alignment horizontal="center"/>
    </xf>
    <xf numFmtId="0" fontId="58" fillId="0" borderId="0" xfId="41" applyFont="1" applyAlignment="1">
      <alignment horizontal="center" wrapText="1"/>
    </xf>
    <xf numFmtId="164" fontId="9" fillId="0" borderId="0" xfId="40" applyNumberFormat="1" applyFont="1"/>
    <xf numFmtId="49" fontId="10" fillId="0" borderId="0" xfId="43" applyNumberFormat="1" applyFont="1" applyFill="1" applyBorder="1" applyAlignment="1"/>
    <xf numFmtId="0" fontId="59" fillId="0" borderId="0" xfId="40" applyFont="1"/>
    <xf numFmtId="0" fontId="10" fillId="0" borderId="0" xfId="40" applyFont="1"/>
    <xf numFmtId="1" fontId="10" fillId="0" borderId="0" xfId="40" applyNumberFormat="1" applyFont="1"/>
    <xf numFmtId="164" fontId="10" fillId="0" borderId="0" xfId="40" applyNumberFormat="1" applyFont="1"/>
    <xf numFmtId="1" fontId="59" fillId="0" borderId="0" xfId="40" applyNumberFormat="1" applyFont="1"/>
    <xf numFmtId="49" fontId="10" fillId="0" borderId="0" xfId="41" applyNumberFormat="1" applyFont="1" applyAlignment="1">
      <alignment horizontal="left"/>
    </xf>
    <xf numFmtId="49" fontId="9" fillId="0" borderId="0" xfId="41" applyNumberFormat="1" applyFont="1" applyAlignment="1">
      <alignment horizontal="left"/>
    </xf>
    <xf numFmtId="1" fontId="9" fillId="0" borderId="0" xfId="40" applyNumberFormat="1" applyFont="1"/>
    <xf numFmtId="0" fontId="9" fillId="0" borderId="0" xfId="41" applyFont="1" applyAlignment="1">
      <alignment horizontal="left"/>
    </xf>
    <xf numFmtId="0" fontId="10" fillId="0" borderId="0" xfId="41" applyFont="1"/>
    <xf numFmtId="0" fontId="1" fillId="0" borderId="0" xfId="41" applyAlignment="1">
      <alignment horizontal="left"/>
    </xf>
    <xf numFmtId="0" fontId="1" fillId="0" borderId="0" xfId="41" applyAlignment="1">
      <alignment horizontal="left" wrapText="1"/>
    </xf>
    <xf numFmtId="0" fontId="1" fillId="0" borderId="0" xfId="44"/>
    <xf numFmtId="1" fontId="59" fillId="0" borderId="0" xfId="40" applyNumberFormat="1" applyFont="1" applyAlignment="1">
      <alignment horizontal="center"/>
    </xf>
    <xf numFmtId="0" fontId="21" fillId="0" borderId="0" xfId="40" applyFont="1"/>
    <xf numFmtId="49" fontId="10" fillId="0" borderId="0" xfId="45" applyNumberFormat="1" applyFont="1" applyFill="1" applyBorder="1" applyAlignment="1"/>
    <xf numFmtId="1" fontId="9" fillId="0" borderId="0" xfId="44" applyNumberFormat="1" applyFont="1"/>
    <xf numFmtId="1" fontId="10" fillId="0" borderId="0" xfId="44" applyNumberFormat="1" applyFont="1"/>
    <xf numFmtId="164" fontId="10" fillId="0" borderId="0" xfId="44" applyNumberFormat="1" applyFont="1"/>
    <xf numFmtId="1" fontId="8" fillId="0" borderId="0" xfId="36" applyNumberFormat="1" applyFont="1"/>
    <xf numFmtId="0" fontId="60" fillId="0" borderId="0" xfId="40" applyFont="1"/>
    <xf numFmtId="1" fontId="21" fillId="0" borderId="0" xfId="36" applyNumberFormat="1" applyFont="1"/>
    <xf numFmtId="0" fontId="21" fillId="0" borderId="0" xfId="41" applyFont="1"/>
    <xf numFmtId="164" fontId="9" fillId="0" borderId="0" xfId="44" applyNumberFormat="1" applyFont="1"/>
    <xf numFmtId="164" fontId="9" fillId="0" borderId="0" xfId="44" applyNumberFormat="1" applyFont="1" applyAlignment="1">
      <alignment horizontal="right"/>
    </xf>
    <xf numFmtId="164" fontId="56" fillId="0" borderId="0" xfId="40" applyNumberFormat="1" applyFont="1"/>
    <xf numFmtId="1" fontId="61" fillId="0" borderId="0" xfId="36" applyNumberFormat="1" applyFont="1"/>
    <xf numFmtId="0" fontId="62" fillId="0" borderId="0" xfId="41" applyFont="1"/>
    <xf numFmtId="0" fontId="30" fillId="0" borderId="0" xfId="40" applyFont="1"/>
    <xf numFmtId="0" fontId="30" fillId="0" borderId="0" xfId="41" applyFont="1"/>
    <xf numFmtId="0" fontId="47" fillId="0" borderId="0" xfId="46" applyFont="1"/>
    <xf numFmtId="0" fontId="48" fillId="0" borderId="0" xfId="47" applyFont="1"/>
    <xf numFmtId="0" fontId="63" fillId="0" borderId="0" xfId="46" applyFont="1"/>
    <xf numFmtId="0" fontId="12" fillId="0" borderId="0" xfId="47" applyFont="1"/>
    <xf numFmtId="0" fontId="43" fillId="0" borderId="0" xfId="46" applyFont="1"/>
    <xf numFmtId="0" fontId="43" fillId="0" borderId="0" xfId="47" applyFont="1"/>
    <xf numFmtId="0" fontId="64" fillId="0" borderId="0" xfId="47" applyFont="1"/>
    <xf numFmtId="0" fontId="64" fillId="0" borderId="0" xfId="47" applyFont="1" applyAlignment="1">
      <alignment horizontal="right"/>
    </xf>
    <xf numFmtId="0" fontId="12" fillId="0" borderId="1" xfId="46" applyFont="1" applyBorder="1"/>
    <xf numFmtId="0" fontId="65" fillId="0" borderId="1" xfId="24" applyFont="1" applyBorder="1" applyAlignment="1">
      <alignment horizontal="center" vertical="center" wrapText="1"/>
    </xf>
    <xf numFmtId="0" fontId="12" fillId="0" borderId="0" xfId="46" applyFont="1"/>
    <xf numFmtId="0" fontId="65" fillId="0" borderId="0" xfId="24" applyFont="1" applyAlignment="1">
      <alignment horizontal="center" vertical="center" wrapText="1"/>
    </xf>
    <xf numFmtId="0" fontId="65" fillId="0" borderId="3" xfId="24" applyFont="1" applyBorder="1" applyAlignment="1">
      <alignment horizontal="center" vertical="center" wrapText="1"/>
    </xf>
    <xf numFmtId="0" fontId="12" fillId="0" borderId="0" xfId="47" applyFont="1" applyAlignment="1">
      <alignment horizontal="center" vertical="center" wrapText="1"/>
    </xf>
    <xf numFmtId="0" fontId="40" fillId="0" borderId="0" xfId="46" applyFont="1"/>
    <xf numFmtId="0" fontId="40" fillId="0" borderId="0" xfId="48" applyFont="1"/>
    <xf numFmtId="164" fontId="40" fillId="0" borderId="0" xfId="46" applyNumberFormat="1" applyFont="1" applyAlignment="1">
      <alignment horizontal="right" indent="1"/>
    </xf>
    <xf numFmtId="164" fontId="40" fillId="0" borderId="0" xfId="48" applyNumberFormat="1" applyFont="1"/>
    <xf numFmtId="164" fontId="12" fillId="0" borderId="0" xfId="46" applyNumberFormat="1" applyFont="1"/>
    <xf numFmtId="1" fontId="12" fillId="0" borderId="0" xfId="46" applyNumberFormat="1" applyFont="1"/>
    <xf numFmtId="1" fontId="40" fillId="0" borderId="0" xfId="46" applyNumberFormat="1" applyFont="1"/>
    <xf numFmtId="0" fontId="34" fillId="0" borderId="0" xfId="46" applyFont="1"/>
    <xf numFmtId="164" fontId="40" fillId="0" borderId="0" xfId="46" applyNumberFormat="1" applyFont="1"/>
    <xf numFmtId="0" fontId="12" fillId="0" borderId="0" xfId="46" applyFont="1" applyAlignment="1">
      <alignment wrapText="1"/>
    </xf>
    <xf numFmtId="164" fontId="34" fillId="0" borderId="0" xfId="46" applyNumberFormat="1" applyFont="1"/>
    <xf numFmtId="0" fontId="66" fillId="0" borderId="0" xfId="46" applyFont="1"/>
    <xf numFmtId="164" fontId="66" fillId="0" borderId="0" xfId="46" applyNumberFormat="1" applyFont="1"/>
    <xf numFmtId="0" fontId="48" fillId="0" borderId="0" xfId="46" applyFont="1"/>
    <xf numFmtId="0" fontId="37" fillId="0" borderId="0" xfId="46" applyFont="1" applyAlignment="1">
      <alignment horizontal="right"/>
    </xf>
    <xf numFmtId="0" fontId="67" fillId="0" borderId="1" xfId="46" applyFont="1" applyBorder="1" applyAlignment="1">
      <alignment horizontal="center" wrapText="1"/>
    </xf>
    <xf numFmtId="0" fontId="9" fillId="0" borderId="1" xfId="7" applyFont="1" applyBorder="1" applyAlignment="1">
      <alignment horizontal="center" vertical="center" wrapText="1"/>
    </xf>
    <xf numFmtId="0" fontId="67" fillId="0" borderId="0" xfId="46" applyFont="1" applyAlignment="1">
      <alignment horizontal="center" wrapText="1"/>
    </xf>
    <xf numFmtId="0" fontId="9" fillId="0" borderId="3" xfId="7" applyFont="1" applyBorder="1" applyAlignment="1">
      <alignment horizontal="center" vertical="center" wrapText="1"/>
    </xf>
    <xf numFmtId="0" fontId="9" fillId="0" borderId="0" xfId="7" applyFont="1" applyAlignment="1">
      <alignment horizontal="center" vertical="center" wrapText="1"/>
    </xf>
    <xf numFmtId="0" fontId="32" fillId="0" borderId="0" xfId="32" applyFont="1"/>
    <xf numFmtId="1" fontId="68" fillId="0" borderId="0" xfId="46" applyNumberFormat="1" applyFont="1"/>
    <xf numFmtId="164" fontId="68" fillId="0" borderId="0" xfId="46" applyNumberFormat="1" applyFont="1" applyAlignment="1">
      <alignment horizontal="right" wrapText="1"/>
    </xf>
    <xf numFmtId="0" fontId="69" fillId="0" borderId="0" xfId="47" applyFont="1"/>
    <xf numFmtId="0" fontId="70" fillId="0" borderId="0" xfId="47" applyFont="1"/>
    <xf numFmtId="0" fontId="70" fillId="0" borderId="0" xfId="46" applyFont="1"/>
    <xf numFmtId="1" fontId="70" fillId="0" borderId="0" xfId="46" applyNumberFormat="1" applyFont="1" applyAlignment="1">
      <alignment horizontal="right" wrapText="1"/>
    </xf>
    <xf numFmtId="1" fontId="70" fillId="0" borderId="0" xfId="46" applyNumberFormat="1" applyFont="1"/>
    <xf numFmtId="164" fontId="70" fillId="0" borderId="0" xfId="46" applyNumberFormat="1" applyFont="1" applyAlignment="1">
      <alignment horizontal="right" wrapText="1"/>
    </xf>
    <xf numFmtId="0" fontId="71" fillId="0" borderId="0" xfId="47" applyFont="1"/>
    <xf numFmtId="0" fontId="72" fillId="0" borderId="0" xfId="46" applyFont="1" applyAlignment="1">
      <alignment horizontal="left" wrapText="1" indent="1"/>
    </xf>
    <xf numFmtId="1" fontId="40" fillId="0" borderId="0" xfId="46" applyNumberFormat="1" applyFont="1" applyAlignment="1">
      <alignment horizontal="right" wrapText="1"/>
    </xf>
    <xf numFmtId="164" fontId="40" fillId="0" borderId="0" xfId="46" applyNumberFormat="1" applyFont="1" applyAlignment="1">
      <alignment horizontal="right" wrapText="1"/>
    </xf>
    <xf numFmtId="0" fontId="73" fillId="0" borderId="0" xfId="47" applyFont="1"/>
    <xf numFmtId="0" fontId="71" fillId="0" borderId="0" xfId="47" applyFont="1" applyAlignment="1">
      <alignment horizontal="right"/>
    </xf>
    <xf numFmtId="0" fontId="5" fillId="0" borderId="0" xfId="32" applyFont="1"/>
    <xf numFmtId="0" fontId="34" fillId="0" borderId="0" xfId="48" applyFont="1" applyAlignment="1">
      <alignment horizontal="right" indent="1"/>
    </xf>
    <xf numFmtId="164" fontId="34" fillId="0" borderId="0" xfId="46" applyNumberFormat="1" applyFont="1" applyAlignment="1">
      <alignment horizontal="right" indent="4"/>
    </xf>
    <xf numFmtId="164" fontId="69" fillId="0" borderId="0" xfId="47" applyNumberFormat="1" applyFont="1"/>
    <xf numFmtId="0" fontId="50" fillId="0" borderId="0" xfId="46" applyFont="1"/>
    <xf numFmtId="0" fontId="50" fillId="0" borderId="0" xfId="48" applyFont="1" applyAlignment="1">
      <alignment horizontal="right" indent="1"/>
    </xf>
    <xf numFmtId="0" fontId="50" fillId="0" borderId="0" xfId="46" applyFont="1" applyAlignment="1">
      <alignment horizontal="right" indent="1"/>
    </xf>
    <xf numFmtId="164" fontId="50" fillId="0" borderId="0" xfId="46" applyNumberFormat="1" applyFont="1" applyAlignment="1">
      <alignment horizontal="right" indent="4"/>
    </xf>
    <xf numFmtId="0" fontId="74" fillId="0" borderId="0" xfId="46" applyFont="1" applyAlignment="1">
      <alignment horizontal="left" wrapText="1" indent="1"/>
    </xf>
    <xf numFmtId="0" fontId="12" fillId="0" borderId="0" xfId="48" applyFont="1" applyAlignment="1">
      <alignment horizontal="right" indent="1"/>
    </xf>
    <xf numFmtId="0" fontId="12" fillId="0" borderId="0" xfId="46" applyFont="1" applyAlignment="1">
      <alignment horizontal="right" indent="1"/>
    </xf>
    <xf numFmtId="164" fontId="12" fillId="0" borderId="0" xfId="46" applyNumberFormat="1" applyFont="1" applyAlignment="1">
      <alignment horizontal="right" indent="4"/>
    </xf>
    <xf numFmtId="164" fontId="34" fillId="0" borderId="0" xfId="46" applyNumberFormat="1" applyFont="1" applyAlignment="1">
      <alignment horizontal="center"/>
    </xf>
    <xf numFmtId="164" fontId="50" fillId="0" borderId="0" xfId="46" applyNumberFormat="1" applyFont="1" applyAlignment="1">
      <alignment horizontal="center"/>
    </xf>
    <xf numFmtId="164" fontId="12" fillId="0" borderId="0" xfId="46" applyNumberFormat="1" applyFont="1" applyAlignment="1">
      <alignment horizontal="center"/>
    </xf>
    <xf numFmtId="0" fontId="34" fillId="0" borderId="0" xfId="46" applyFont="1" applyAlignment="1">
      <alignment horizontal="right" indent="1"/>
    </xf>
    <xf numFmtId="164" fontId="34" fillId="0" borderId="0" xfId="46" applyNumberFormat="1" applyFont="1" applyAlignment="1">
      <alignment horizontal="right" indent="6"/>
    </xf>
    <xf numFmtId="164" fontId="43" fillId="0" borderId="0" xfId="47" applyNumberFormat="1" applyFont="1"/>
    <xf numFmtId="164" fontId="50" fillId="0" borderId="0" xfId="46" applyNumberFormat="1" applyFont="1" applyAlignment="1">
      <alignment horizontal="right" indent="6"/>
    </xf>
    <xf numFmtId="164" fontId="64" fillId="0" borderId="0" xfId="47" applyNumberFormat="1" applyFont="1"/>
    <xf numFmtId="164" fontId="12" fillId="0" borderId="0" xfId="46" applyNumberFormat="1" applyFont="1" applyAlignment="1">
      <alignment horizontal="right" indent="6"/>
    </xf>
    <xf numFmtId="164" fontId="40" fillId="0" borderId="0" xfId="48" applyNumberFormat="1" applyFont="1" applyAlignment="1">
      <alignment horizontal="center"/>
    </xf>
    <xf numFmtId="0" fontId="2" fillId="0" borderId="0" xfId="49" applyFont="1"/>
    <xf numFmtId="0" fontId="41" fillId="0" borderId="0" xfId="50" applyFont="1" applyAlignment="1">
      <alignment horizontal="left"/>
    </xf>
    <xf numFmtId="0" fontId="22" fillId="0" borderId="0" xfId="50" applyFont="1"/>
    <xf numFmtId="0" fontId="1" fillId="0" borderId="0" xfId="49"/>
    <xf numFmtId="0" fontId="1" fillId="0" borderId="0" xfId="51"/>
    <xf numFmtId="0" fontId="21" fillId="0" borderId="0" xfId="50" applyFont="1"/>
    <xf numFmtId="0" fontId="1" fillId="0" borderId="0" xfId="50" applyFont="1"/>
    <xf numFmtId="0" fontId="21" fillId="0" borderId="0" xfId="49" applyFont="1"/>
    <xf numFmtId="0" fontId="4" fillId="0" borderId="0" xfId="50" applyFont="1" applyAlignment="1">
      <alignment horizontal="right"/>
    </xf>
    <xf numFmtId="0" fontId="21" fillId="0" borderId="1" xfId="50" applyFont="1" applyBorder="1"/>
    <xf numFmtId="0" fontId="1" fillId="0" borderId="1" xfId="50" applyFont="1" applyBorder="1"/>
    <xf numFmtId="0" fontId="9" fillId="0" borderId="1" xfId="50" applyFont="1" applyBorder="1" applyAlignment="1">
      <alignment horizontal="center" vertical="center"/>
    </xf>
    <xf numFmtId="0" fontId="9" fillId="0" borderId="0" xfId="50" applyFont="1" applyAlignment="1">
      <alignment horizontal="center" vertical="center"/>
    </xf>
    <xf numFmtId="0" fontId="9" fillId="0" borderId="3" xfId="50" quotePrefix="1" applyFont="1" applyBorder="1" applyAlignment="1">
      <alignment horizontal="center" vertical="center"/>
    </xf>
    <xf numFmtId="0" fontId="9" fillId="0" borderId="3" xfId="50" applyFont="1" applyBorder="1" applyAlignment="1">
      <alignment horizontal="center" vertical="center"/>
    </xf>
    <xf numFmtId="0" fontId="27" fillId="0" borderId="0" xfId="50" applyFont="1"/>
    <xf numFmtId="0" fontId="27" fillId="0" borderId="0" xfId="50" applyFont="1" applyAlignment="1">
      <alignment horizontal="center"/>
    </xf>
    <xf numFmtId="0" fontId="32" fillId="0" borderId="0" xfId="50" applyFont="1" applyAlignment="1">
      <alignment horizontal="left"/>
    </xf>
    <xf numFmtId="2" fontId="5" fillId="0" borderId="0" xfId="52" applyNumberFormat="1" applyFont="1"/>
    <xf numFmtId="2" fontId="5" fillId="0" borderId="0" xfId="52" applyNumberFormat="1" applyFont="1" applyAlignment="1">
      <alignment horizontal="right" indent="1"/>
    </xf>
    <xf numFmtId="2" fontId="5" fillId="0" borderId="0" xfId="52" applyNumberFormat="1" applyFont="1" applyAlignment="1">
      <alignment horizontal="right" indent="2"/>
    </xf>
    <xf numFmtId="0" fontId="30" fillId="0" borderId="0" xfId="50" applyFont="1"/>
    <xf numFmtId="2" fontId="1" fillId="0" borderId="0" xfId="49" applyNumberFormat="1"/>
    <xf numFmtId="2" fontId="1" fillId="0" borderId="0" xfId="49" applyNumberFormat="1" applyAlignment="1">
      <alignment horizontal="right" indent="1"/>
    </xf>
    <xf numFmtId="2" fontId="1" fillId="0" borderId="0" xfId="49" applyNumberFormat="1" applyAlignment="1">
      <alignment horizontal="right" indent="2"/>
    </xf>
    <xf numFmtId="2" fontId="1" fillId="0" borderId="0" xfId="51" applyNumberFormat="1"/>
    <xf numFmtId="0" fontId="76" fillId="0" borderId="0" xfId="50" applyFont="1"/>
    <xf numFmtId="2" fontId="1" fillId="0" borderId="0" xfId="52" applyNumberFormat="1" applyFont="1"/>
    <xf numFmtId="2" fontId="1" fillId="0" borderId="0" xfId="52" applyNumberFormat="1" applyFont="1" applyAlignment="1">
      <alignment horizontal="right" indent="1"/>
    </xf>
    <xf numFmtId="2" fontId="1" fillId="0" borderId="0" xfId="52" applyNumberFormat="1" applyFont="1" applyAlignment="1">
      <alignment horizontal="right" indent="2"/>
    </xf>
    <xf numFmtId="164" fontId="32" fillId="0" borderId="0" xfId="50" applyNumberFormat="1" applyFont="1" applyAlignment="1">
      <alignment horizontal="center"/>
    </xf>
    <xf numFmtId="2" fontId="5" fillId="0" borderId="0" xfId="49" applyNumberFormat="1" applyFont="1"/>
    <xf numFmtId="2" fontId="5" fillId="0" borderId="0" xfId="49" applyNumberFormat="1" applyFont="1" applyAlignment="1">
      <alignment horizontal="right" indent="1"/>
    </xf>
    <xf numFmtId="0" fontId="30" fillId="0" borderId="0" xfId="49" applyFont="1"/>
    <xf numFmtId="0" fontId="1" fillId="0" borderId="0" xfId="49" applyAlignment="1">
      <alignment horizontal="right" indent="1"/>
    </xf>
    <xf numFmtId="0" fontId="8" fillId="0" borderId="0" xfId="54" applyFont="1" applyAlignment="1">
      <alignment horizontal="left"/>
    </xf>
    <xf numFmtId="0" fontId="21" fillId="0" borderId="0" xfId="54" applyFont="1" applyAlignment="1">
      <alignment horizontal="left"/>
    </xf>
    <xf numFmtId="0" fontId="21" fillId="0" borderId="0" xfId="54" applyFont="1" applyAlignment="1">
      <alignment horizontal="center"/>
    </xf>
    <xf numFmtId="0" fontId="22" fillId="0" borderId="0" xfId="54"/>
    <xf numFmtId="0" fontId="21" fillId="0" borderId="0" xfId="54" applyFont="1"/>
    <xf numFmtId="0" fontId="27" fillId="0" borderId="0" xfId="54" applyFont="1"/>
    <xf numFmtId="0" fontId="27" fillId="0" borderId="0" xfId="54" applyFont="1" applyAlignment="1">
      <alignment horizontal="center"/>
    </xf>
    <xf numFmtId="0" fontId="4" fillId="0" borderId="0" xfId="54" applyFont="1" applyAlignment="1">
      <alignment horizontal="right"/>
    </xf>
    <xf numFmtId="0" fontId="27" fillId="0" borderId="1" xfId="54" applyFont="1" applyBorder="1"/>
    <xf numFmtId="0" fontId="27" fillId="0" borderId="1" xfId="54" applyFont="1" applyBorder="1" applyAlignment="1">
      <alignment vertical="center"/>
    </xf>
    <xf numFmtId="0" fontId="1" fillId="0" borderId="1" xfId="54" applyFont="1" applyBorder="1" applyAlignment="1">
      <alignment horizontal="center" vertical="center"/>
    </xf>
    <xf numFmtId="0" fontId="27" fillId="0" borderId="0" xfId="54" applyFont="1" applyAlignment="1">
      <alignment vertical="center"/>
    </xf>
    <xf numFmtId="0" fontId="1" fillId="0" borderId="3" xfId="54" applyFont="1" applyBorder="1" applyAlignment="1">
      <alignment horizontal="center" vertical="center"/>
    </xf>
    <xf numFmtId="0" fontId="5" fillId="0" borderId="0" xfId="54" applyFont="1"/>
    <xf numFmtId="1" fontId="5" fillId="0" borderId="0" xfId="54" applyNumberFormat="1" applyFont="1" applyAlignment="1">
      <alignment horizontal="right" indent="3"/>
    </xf>
    <xf numFmtId="164" fontId="5" fillId="0" borderId="0" xfId="54" applyNumberFormat="1" applyFont="1" applyAlignment="1">
      <alignment horizontal="right" indent="2"/>
    </xf>
    <xf numFmtId="1" fontId="1" fillId="0" borderId="0" xfId="54" applyNumberFormat="1" applyFont="1" applyAlignment="1">
      <alignment horizontal="right" indent="3"/>
    </xf>
    <xf numFmtId="0" fontId="6" fillId="0" borderId="0" xfId="55" applyAlignment="1">
      <alignment horizontal="right" indent="2"/>
    </xf>
    <xf numFmtId="164" fontId="1" fillId="0" borderId="0" xfId="54" applyNumberFormat="1" applyFont="1" applyAlignment="1">
      <alignment horizontal="right" indent="2"/>
    </xf>
    <xf numFmtId="0" fontId="1" fillId="0" borderId="0" xfId="56" applyFont="1" applyAlignment="1">
      <alignment horizontal="right" indent="3"/>
    </xf>
    <xf numFmtId="168" fontId="77" fillId="0" borderId="0" xfId="56" applyNumberFormat="1" applyFont="1" applyAlignment="1">
      <alignment horizontal="center"/>
    </xf>
    <xf numFmtId="168" fontId="4" fillId="0" borderId="0" xfId="56" applyNumberFormat="1" applyFont="1" applyAlignment="1">
      <alignment horizontal="right" indent="3"/>
    </xf>
    <xf numFmtId="164" fontId="4" fillId="0" borderId="0" xfId="56" applyNumberFormat="1" applyFont="1" applyAlignment="1">
      <alignment horizontal="right" indent="2"/>
    </xf>
    <xf numFmtId="0" fontId="1" fillId="0" borderId="0" xfId="54" applyFont="1"/>
    <xf numFmtId="43" fontId="53" fillId="0" borderId="0" xfId="53" applyFont="1" applyFill="1" applyBorder="1" applyAlignment="1">
      <alignment vertical="center"/>
    </xf>
    <xf numFmtId="164" fontId="9" fillId="0" borderId="3" xfId="41" applyNumberFormat="1" applyFont="1" applyBorder="1" applyAlignment="1">
      <alignment horizontal="center" vertical="center"/>
    </xf>
    <xf numFmtId="1" fontId="9" fillId="0" borderId="3" xfId="41" applyNumberFormat="1" applyFont="1" applyBorder="1" applyAlignment="1">
      <alignment horizontal="center" vertical="center"/>
    </xf>
    <xf numFmtId="0" fontId="17" fillId="0" borderId="1" xfId="41" applyFont="1" applyBorder="1"/>
    <xf numFmtId="0" fontId="5" fillId="0" borderId="0" xfId="1" applyFont="1" applyAlignment="1">
      <alignment horizontal="left" wrapText="1"/>
    </xf>
    <xf numFmtId="0" fontId="2" fillId="0" borderId="0" xfId="12" applyFont="1" applyAlignment="1">
      <alignment horizontal="left" wrapText="1"/>
    </xf>
    <xf numFmtId="0" fontId="9" fillId="0" borderId="1" xfId="7" quotePrefix="1" applyFont="1" applyBorder="1" applyAlignment="1">
      <alignment horizontal="center" vertical="center"/>
    </xf>
    <xf numFmtId="0" fontId="9" fillId="0" borderId="3" xfId="7" quotePrefix="1" applyFont="1" applyBorder="1" applyAlignment="1">
      <alignment horizontal="center" vertical="center"/>
    </xf>
    <xf numFmtId="0" fontId="9" fillId="0" borderId="1" xfId="7" applyFont="1" applyBorder="1" applyAlignment="1">
      <alignment horizontal="center" vertical="center"/>
    </xf>
    <xf numFmtId="0" fontId="9" fillId="0" borderId="3" xfId="7" applyFont="1" applyBorder="1" applyAlignment="1">
      <alignment horizontal="center" vertical="center"/>
    </xf>
    <xf numFmtId="0" fontId="9" fillId="0" borderId="1" xfId="7" applyFont="1" applyBorder="1" applyAlignment="1">
      <alignment horizontal="center" vertical="center" wrapText="1"/>
    </xf>
    <xf numFmtId="0" fontId="9" fillId="0" borderId="3" xfId="7" applyFont="1" applyBorder="1" applyAlignment="1">
      <alignment horizontal="center" vertical="center" wrapText="1"/>
    </xf>
    <xf numFmtId="0" fontId="40" fillId="0" borderId="1" xfId="25" applyFont="1" applyBorder="1" applyAlignment="1">
      <alignment horizontal="center" vertical="center" wrapText="1"/>
    </xf>
    <xf numFmtId="0" fontId="40" fillId="0" borderId="3" xfId="25" applyFont="1" applyBorder="1" applyAlignment="1">
      <alignment horizontal="center" vertical="center" wrapText="1"/>
    </xf>
    <xf numFmtId="0" fontId="43" fillId="0" borderId="3" xfId="42" applyFont="1" applyBorder="1" applyAlignment="1">
      <alignment horizontal="center" wrapText="1"/>
    </xf>
    <xf numFmtId="0" fontId="43" fillId="0" borderId="1" xfId="42" applyFont="1" applyBorder="1" applyAlignment="1">
      <alignment horizontal="center" wrapText="1"/>
    </xf>
    <xf numFmtId="0" fontId="43" fillId="0" borderId="0" xfId="42" applyFont="1" applyAlignment="1">
      <alignment horizontal="center" wrapText="1"/>
    </xf>
    <xf numFmtId="0" fontId="9" fillId="0" borderId="2" xfId="50" applyFont="1" applyBorder="1" applyAlignment="1">
      <alignment horizontal="center" vertical="center"/>
    </xf>
  </cellXfs>
  <cellStyles count="58">
    <cellStyle name="Comma" xfId="53" builtinId="3"/>
    <cellStyle name="Comma 2" xfId="57" xr:uid="{90677AE1-732F-42F4-8247-7C228FF66B06}"/>
    <cellStyle name="Comma 3 2 5 4 2" xfId="56" xr:uid="{23B511D2-247B-4EF8-98F3-59602DA18E08}"/>
    <cellStyle name="Comma_Bieu 012011" xfId="43" xr:uid="{C3971249-6415-4535-B967-419A2FFAFF6A}"/>
    <cellStyle name="Comma_Bieu 012011 2 3" xfId="45" xr:uid="{5BA6A611-6191-4C83-AB3E-184278A35401}"/>
    <cellStyle name="Normal" xfId="0" builtinId="0"/>
    <cellStyle name="Normal - Style1 3" xfId="35" xr:uid="{9C854A89-4B31-4356-A98D-36415E35C8F9}"/>
    <cellStyle name="Normal 10 2 2 2 2" xfId="16" xr:uid="{D088B1F5-E249-46B3-A54D-09FAD9FA2477}"/>
    <cellStyle name="Normal 10 2 2 2 3" xfId="31" xr:uid="{C85AF724-5243-4C17-A7DA-E80C797AA87A}"/>
    <cellStyle name="Normal 10 2 2 2 4" xfId="46" xr:uid="{9B98FDA5-6AE1-4F9D-A848-1AD94903B4DC}"/>
    <cellStyle name="Normal 10 2 2 2 4 2" xfId="48" xr:uid="{FC2469EB-BE38-480A-8288-DE1345FBA993}"/>
    <cellStyle name="Normal 10 4 2 2" xfId="47" xr:uid="{D3FB4280-FDB5-42EE-9FC4-7CFDB9117068}"/>
    <cellStyle name="Normal 11 4" xfId="15" xr:uid="{CE1F58D8-0E7E-4D69-AB0C-9994D47C82C8}"/>
    <cellStyle name="Normal 12 3 3" xfId="4" xr:uid="{C3B582E5-1597-4C79-9440-90F2F9A108D1}"/>
    <cellStyle name="Normal 15" xfId="11" xr:uid="{B0F0FCCC-A2C9-4AD9-89CE-6A42B7F62236}"/>
    <cellStyle name="Normal 153 2 2" xfId="55" xr:uid="{E0B65EE1-432C-45CA-BDEB-B0461C3A650B}"/>
    <cellStyle name="Normal 154 2" xfId="51" xr:uid="{CCD8738D-7960-4E4E-B5BB-6CFB35A6863F}"/>
    <cellStyle name="Normal 155 2" xfId="8" xr:uid="{AE847EB7-ABE7-4FA4-BA3B-8962E0233534}"/>
    <cellStyle name="Normal 156" xfId="25" xr:uid="{5F35DD36-6806-47A6-91FD-A4AADE722516}"/>
    <cellStyle name="Normal 157 2" xfId="42" xr:uid="{D6A4F05C-EFED-44D2-8C65-4DE7CA3F6864}"/>
    <cellStyle name="Normal 159 3" xfId="3" xr:uid="{96A48826-7E81-4E69-85DC-EE2DF0BE6F18}"/>
    <cellStyle name="Normal 160 3" xfId="9" xr:uid="{4906F92D-8965-4EF9-93F7-FDA0D40262D5}"/>
    <cellStyle name="Normal 2 13 2" xfId="1" xr:uid="{00000000-0005-0000-0000-000001000000}"/>
    <cellStyle name="Normal 2 16 2" xfId="24" xr:uid="{FE28F9B6-F556-4F36-A028-39089DFA85AF}"/>
    <cellStyle name="Normal 2 7 2" xfId="34" xr:uid="{CADA71AD-1061-4E54-84EE-61C75C0F990D}"/>
    <cellStyle name="Normal 3 2 2 2 2" xfId="30" xr:uid="{BCFCA006-5E70-42C2-A6D8-A7901403A269}"/>
    <cellStyle name="Normal 3 2 2 2 2 3" xfId="39" xr:uid="{4A2659D1-53C4-4E42-8908-46DE4F4FC3C5}"/>
    <cellStyle name="Normal 7 4 2" xfId="22" xr:uid="{4EEC19BA-1A0A-4875-99AB-5C928C0A7F89}"/>
    <cellStyle name="Normal_03&amp;04CN 2" xfId="5" xr:uid="{0A787A9C-735A-4C5B-B7E8-0D9B3F32038A}"/>
    <cellStyle name="Normal_05XD 2" xfId="18" xr:uid="{7EEC831C-9B32-4DD7-B6BB-5110C48F1826}"/>
    <cellStyle name="Normal_05XD_Dautu(6-2011) 2" xfId="10" xr:uid="{1FFB9824-AE8F-401F-B9DF-6F5581A0D7B8}"/>
    <cellStyle name="Normal_06DTNN 2" xfId="54" xr:uid="{6F71F9CB-60D8-4B4F-BCB4-5D58D49C72A4}"/>
    <cellStyle name="Normal_07Dulich11 2" xfId="37" xr:uid="{ADAAA196-DE3A-4DA7-BFFC-49E2C2FDC05A}"/>
    <cellStyle name="Normal_07gia" xfId="50" xr:uid="{9A7B77FD-D676-4C1F-BA27-DCC2B9A4FEEE}"/>
    <cellStyle name="Normal_07VT 2" xfId="28" xr:uid="{956E4F7A-1136-481A-8E3F-94EB2FE38505}"/>
    <cellStyle name="Normal_08-12TM" xfId="40" xr:uid="{E6AD5BAB-E9FA-42DA-B34E-752DA5DB519A}"/>
    <cellStyle name="Normal_08tmt3" xfId="23" xr:uid="{6BA54BC2-194B-4879-A936-D7E0505E646E}"/>
    <cellStyle name="Normal_08tmt3 2" xfId="27" xr:uid="{2E3CBA01-2C95-4CA7-8324-9E14CFFB4958}"/>
    <cellStyle name="Normal_08tmt3_VT- TM Diep" xfId="26" xr:uid="{CC872700-7364-4F80-ABE8-66FFA3E4BD6B}"/>
    <cellStyle name="Normal_Book2" xfId="52" xr:uid="{749E73AE-CC83-4538-A732-A882AB1A8BF3}"/>
    <cellStyle name="Normal_Dau tu 2" xfId="21" xr:uid="{9AF51079-531E-4B53-B3F6-EA695FF5B320}"/>
    <cellStyle name="Normal_Gui Vu TH-Bao cao nhanh VDT 2006" xfId="20" xr:uid="{458ED806-114C-4FF6-B657-98DED1B73B68}"/>
    <cellStyle name="Normal_nhanh sap xep lai 2 2" xfId="36" xr:uid="{B195510A-F7C4-48B4-861E-1FF4FC7A95BE}"/>
    <cellStyle name="Normal_nhanh sap xep lai 3" xfId="41" xr:uid="{A066A2D0-424C-43C0-A8F9-8D8CA23AECB0}"/>
    <cellStyle name="Normal_Sheet1" xfId="6" xr:uid="{84DE84A0-106A-459A-B450-CF8A2E60B62E}"/>
    <cellStyle name="Normal_solieu gdp 2 2" xfId="32" xr:uid="{4119DBBC-D3AA-4339-A49B-93B5C50600EC}"/>
    <cellStyle name="Normal_SPT3-96" xfId="7" xr:uid="{EC3DBB00-ACB4-4A1F-A553-7F9A35B01EF1}"/>
    <cellStyle name="Normal_SPT3-96_Bieu 012011 2" xfId="19" xr:uid="{F4009F22-EFAC-455B-AABF-2BB4C844703D}"/>
    <cellStyle name="Normal_SPT3-96_Bieudautu_Dautu(6-2011)" xfId="17" xr:uid="{4A222C64-0F1D-49D8-A45C-B374C5E6152C}"/>
    <cellStyle name="Normal_SPT3-96_Van tai12.2010 2" xfId="33" xr:uid="{4D726DA1-34AE-4531-A2E6-8879EF8C9535}"/>
    <cellStyle name="Normal_Tieu thu-Ton kho thang 7.2012 (dieu chinh)" xfId="13" xr:uid="{2CE0836C-4771-4089-8E96-9E8324491B85}"/>
    <cellStyle name="Normal_Xl0000008" xfId="38" xr:uid="{0E3DD592-BF2A-40F6-85D1-250071338A88}"/>
    <cellStyle name="Normal_Xl0000107" xfId="12" xr:uid="{2A07E6E4-ACB0-4226-8BD8-0AEC77AF0C61}"/>
    <cellStyle name="Normal_Xl0000141" xfId="2" xr:uid="{3F4BF348-BB57-4A45-9F7A-F0B8C0D628DC}"/>
    <cellStyle name="Normal_Xl0000143" xfId="14" xr:uid="{672D103B-EFBC-410B-B5F2-840BC58A3BAD}"/>
    <cellStyle name="Normal_Xl0000156" xfId="29" xr:uid="{9B2E39CD-B70D-4143-9186-C2F913ED4AF3}"/>
    <cellStyle name="Normal_Xl0000163" xfId="49" xr:uid="{EC31947A-9ED7-4A16-A452-3D3E6E555568}"/>
    <cellStyle name="Normal_Xl0000203" xfId="44" xr:uid="{54C1F71A-5880-4EDD-9604-6A3DD9E013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styles" Target="styles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0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IBASE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ocuments%20and%20Settings\tqvuong\Local%20Settings\Temporary%20Internet%20Files\Content.IE5\O5IZ0TU7\Hieu\Data\Nien%20giam\Hoan\Nien%20giam%2095-2002\NN95-20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ocuments%20and%20Settings\tqvuong\Local%20Settings\Temporary%20Internet%20Files\Content.IE5\O5IZ0TU7\Hieu\Data\Nien%20giam\Hoan\Nien%20giam%2095-2002\NN95-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 refreshError="1"/>
      <sheetData sheetId="594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 refreshError="1"/>
      <sheetData sheetId="700" refreshError="1"/>
      <sheetData sheetId="701"/>
      <sheetData sheetId="702"/>
      <sheetData sheetId="703" refreshError="1"/>
      <sheetData sheetId="704"/>
      <sheetData sheetId="705"/>
      <sheetData sheetId="706" refreshError="1"/>
      <sheetData sheetId="707" refreshError="1"/>
      <sheetData sheetId="708" refreshError="1"/>
      <sheetData sheetId="70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.74"/>
      <sheetName val="Km282-Km_x0003_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aTrieu-L.con"/>
      <sheetName val="EDT - Ro"/>
      <sheetName val=".tuanM"/>
      <sheetName val="Dinh_ha nha"/>
      <sheetName val="[IBASE2.XLS}BHXH"/>
      <sheetName val="Chart3"/>
      <sheetName val="Chart2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"/>
      <sheetName val="Nhap_lie("/>
      <sheetName val=" GT CPhi tung dot"/>
      <sheetName val="ESTI."/>
      <sheetName val="DI-ESTI"/>
      <sheetName val="THTBþ"/>
      <sheetName val="CongNo"/>
      <sheetName val="TD khao sat"/>
      <sheetName val="_x0000__x0000__x0005__x0000__x0000_"/>
      <sheetName val="nghi dinh-_x0004__x0010_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°:nh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QDcua TGD (2)_x0000__x0000__x0000__x0000__x0000__x0000__x0000__x0000__x0000__x0000__x0000__x0000_䚼˰_x0000__x0004__x0000__x0000_"/>
      <sheetName val="Tong_ke"/>
      <sheetName val="XXXXXX?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NS"/>
      <sheetName val="T4-99_x0005_"/>
      <sheetName val="Soqu_x0005_"/>
      <sheetName val="thong ke"/>
      <sheetName val="DMT"/>
      <sheetName val="Năm"/>
      <sheetName val="Thời gian"/>
      <sheetName val="Tỉnh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 refreshError="1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 refreshError="1"/>
      <sheetData sheetId="856" refreshError="1"/>
      <sheetData sheetId="857"/>
      <sheetData sheetId="858" refreshError="1"/>
      <sheetData sheetId="859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 refreshError="1"/>
      <sheetData sheetId="905" refreshError="1"/>
      <sheetData sheetId="906"/>
      <sheetData sheetId="907"/>
      <sheetData sheetId="908"/>
      <sheetData sheetId="909"/>
      <sheetData sheetId="910"/>
      <sheetData sheetId="91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 refreshError="1"/>
      <sheetData sheetId="1008" refreshError="1"/>
      <sheetData sheetId="1009" refreshError="1"/>
      <sheetData sheetId="1010" refreshError="1"/>
      <sheetData sheetId="101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/>
      <sheetData sheetId="1206"/>
      <sheetData sheetId="1207"/>
      <sheetData sheetId="1208"/>
      <sheetData sheetId="1209"/>
      <sheetData sheetId="1210" refreshError="1"/>
      <sheetData sheetId="1211"/>
      <sheetData sheetId="1212" refreshError="1"/>
      <sheetData sheetId="1213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/>
      <sheetData sheetId="1236"/>
      <sheetData sheetId="1237"/>
      <sheetData sheetId="1238"/>
      <sheetData sheetId="1239"/>
      <sheetData sheetId="1240" refreshError="1"/>
      <sheetData sheetId="1241"/>
      <sheetData sheetId="1242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/>
      <sheetData sheetId="1661"/>
      <sheetData sheetId="1662"/>
      <sheetData sheetId="1663"/>
      <sheetData sheetId="1664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/>
      <sheetData sheetId="1683" refreshError="1"/>
      <sheetData sheetId="1684" refreshError="1"/>
      <sheetData sheetId="168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DSPS"/>
      <sheetName val="BCDKT"/>
      <sheetName val=""/>
      <sheetName val="BaTrieu-L.con"/>
      <sheetName val="EDT - Ro"/>
      <sheetName val=".tuanM"/>
      <sheetName val="Dinh_ha nha"/>
      <sheetName val="[IBASE2.XLS}BHXH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CongNo"/>
      <sheetName val="TD khao sat"/>
      <sheetName val="_x0000__x0000__x0005__x0000__x0000_"/>
      <sheetName val="Km282-Km_x0003_?3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lapdap TB "/>
      <sheetName val="ESTI."/>
      <sheetName val="DI-ESTI"/>
      <sheetName val="THTBþ"/>
      <sheetName val="nghi dinh-_x0004__x0010_"/>
      <sheetName val="Chart䀀"/>
      <sheetName val="T8-9("/>
      <sheetName val=" GT CPhi tung dot"/>
      <sheetName val="Nhap_lie"/>
      <sheetName val="Nhap_lie("/>
      <sheetName val="Cong hop 2,0ࡸ2,0"/>
      <sheetName val="Biaþ"/>
      <sheetName val="Luot"/>
      <sheetName val="IBASE2"/>
      <sheetName val="T8-9h"/>
      <sheetName val="KQKDKT#04-1"/>
      <sheetName val="VtuHaTheSauTBABenThuy1 Ш2)"/>
      <sheetName val="T8-9X"/>
      <sheetName val="MTL$-INTER"/>
      <sheetName val="Diem mon hoc"/>
      <sheetName val="Diem Tong ket"/>
      <sheetName val="DS - HoTen"/>
      <sheetName val="DS-Loc"/>
      <sheetName val="thong ke_x0000_"/>
      <sheetName val="TH dat "/>
      <sheetName val="GIA 뭼UOC"/>
      <sheetName val="Soqu_x0005__x0000__x0000_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T8-9_x0005_"/>
      <sheetName val="Bang can doi "/>
      <sheetName val="Tinh hinh cat lang"/>
      <sheetName val="Tinh hinh SX phu"/>
      <sheetName val="Tinh hinh do xop"/>
      <sheetName val="chi phi cap tien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Km282-Km_x0003_"/>
      <sheetName val="°:nh"/>
      <sheetName val="QDcua TGD (2)_x0000__x0000__x0000__x0000__x0000__x0000__x0000__x0000__x0000__x0000__x0000__x0000_䚼˰_x0000__x0004__x0000__x0000_"/>
      <sheetName val="Tong_ke"/>
      <sheetName val="XXXXXX?X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KH-Q1,Q2,01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 Njinh"/>
      <sheetName val="L]gngT2"/>
      <sheetName val="VT,NC,M"/>
      <sheetName val="XXXXXXÿÿ"/>
      <sheetName val="KHT4ÿÿ-02"/>
      <sheetName val="ÿÿÿÿ "/>
      <sheetName val="Soqu窨_x0013_竬"/>
      <sheetName val="Soqu_x0005__x0000_"/>
      <sheetName val="T4-99_x0005_"/>
      <sheetName val="PhanTichDonGia"/>
      <sheetName val="KHVt X兤"/>
      <sheetName val="So.g trai"/>
      <sheetName val="_x0013_heet9"/>
      <sheetName val="De _x0014_ai Thuc Tap"/>
      <sheetName val="tuan&quot;"/>
      <sheetName val="nt5anM"/>
      <sheetName val=".ngan"/>
      <sheetName val=".loi"/>
      <sheetName val="XXXXXX X"/>
      <sheetName val="Km282-Km _x0000_3"/>
      <sheetName val="Bia "/>
      <sheetName val="TK13 "/>
      <sheetName val="nghi dinh-  "/>
      <sheetName val="_x0000__x0000_ _x0000__x0000_"/>
      <sheetName val="Km282-Km ?3"/>
      <sheetName val="T8-9 "/>
      <sheetName val="Soqu _x0000__x0000_"/>
      <sheetName val="Km282-Km "/>
      <sheetName val="Figure 6 NPV"/>
      <sheetName val="_x0000_"/>
      <sheetName val="Bia_x0000_"/>
      <sheetName val="Soqu_x0005_"/>
      <sheetName val="thong ke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/>
      <sheetData sheetId="295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/>
      <sheetData sheetId="329"/>
      <sheetData sheetId="330"/>
      <sheetData sheetId="331"/>
      <sheetData sheetId="332"/>
      <sheetData sheetId="333"/>
      <sheetData sheetId="334"/>
      <sheetData sheetId="335" refreshError="1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 refreshError="1"/>
      <sheetData sheetId="599"/>
      <sheetData sheetId="600" refreshError="1"/>
      <sheetData sheetId="601" refreshError="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 refreshError="1"/>
      <sheetData sheetId="677" refreshError="1"/>
      <sheetData sheetId="678"/>
      <sheetData sheetId="679" refreshError="1"/>
      <sheetData sheetId="680" refreshError="1"/>
      <sheetData sheetId="681" refreshError="1"/>
      <sheetData sheetId="682"/>
      <sheetData sheetId="683"/>
      <sheetData sheetId="684" refreshError="1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 refreshError="1"/>
      <sheetData sheetId="694" refreshError="1"/>
      <sheetData sheetId="695" refreshError="1"/>
      <sheetData sheetId="696" refreshError="1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/>
      <sheetData sheetId="771"/>
      <sheetData sheetId="772"/>
      <sheetData sheetId="773"/>
      <sheetData sheetId="774"/>
      <sheetData sheetId="775"/>
      <sheetData sheetId="776"/>
      <sheetData sheetId="777" refreshError="1"/>
      <sheetData sheetId="778" refreshError="1"/>
      <sheetData sheetId="779" refreshError="1"/>
      <sheetData sheetId="780"/>
      <sheetData sheetId="781"/>
      <sheetData sheetId="782"/>
      <sheetData sheetId="783"/>
      <sheetData sheetId="784"/>
      <sheetData sheetId="785"/>
      <sheetData sheetId="786"/>
      <sheetData sheetId="787" refreshError="1"/>
      <sheetData sheetId="788" refreshError="1"/>
      <sheetData sheetId="789"/>
      <sheetData sheetId="790"/>
      <sheetData sheetId="791"/>
      <sheetData sheetId="792"/>
      <sheetData sheetId="793" refreshError="1"/>
      <sheetData sheetId="794" refreshError="1"/>
      <sheetData sheetId="795" refreshError="1"/>
      <sheetData sheetId="796" refreshError="1"/>
      <sheetData sheetId="797"/>
      <sheetData sheetId="798"/>
      <sheetData sheetId="799"/>
      <sheetData sheetId="800"/>
      <sheetData sheetId="801"/>
      <sheetData sheetId="802"/>
      <sheetData sheetId="803"/>
      <sheetData sheetId="804" refreshError="1"/>
      <sheetData sheetId="805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/>
      <sheetData sheetId="835"/>
      <sheetData sheetId="836"/>
      <sheetData sheetId="837"/>
      <sheetData sheetId="838"/>
      <sheetData sheetId="839" refreshError="1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 refreshError="1"/>
      <sheetData sheetId="900" refreshError="1"/>
      <sheetData sheetId="901"/>
      <sheetData sheetId="902"/>
      <sheetData sheetId="903"/>
      <sheetData sheetId="904" refreshError="1"/>
      <sheetData sheetId="905" refreshError="1"/>
      <sheetData sheetId="906"/>
      <sheetData sheetId="907"/>
      <sheetData sheetId="908" refreshError="1"/>
      <sheetData sheetId="909"/>
      <sheetData sheetId="910"/>
      <sheetData sheetId="91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/>
      <sheetData sheetId="946"/>
      <sheetData sheetId="947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/>
      <sheetData sheetId="1014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/>
      <sheetData sheetId="1205"/>
      <sheetData sheetId="1206"/>
      <sheetData sheetId="1207"/>
      <sheetData sheetId="1208" refreshError="1"/>
      <sheetData sheetId="1209"/>
      <sheetData sheetId="1210" refreshError="1"/>
      <sheetData sheetId="1211"/>
      <sheetData sheetId="1212" refreshError="1"/>
      <sheetData sheetId="1213" refreshError="1"/>
      <sheetData sheetId="1214" refreshError="1"/>
      <sheetData sheetId="1215" refreshError="1"/>
      <sheetData sheetId="1216"/>
      <sheetData sheetId="1217"/>
      <sheetData sheetId="1218"/>
      <sheetData sheetId="1219" refreshError="1"/>
      <sheetData sheetId="1220" refreshError="1"/>
      <sheetData sheetId="1221" refreshError="1"/>
      <sheetData sheetId="1222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/>
      <sheetData sheetId="1239"/>
      <sheetData sheetId="1240"/>
      <sheetData sheetId="1241"/>
      <sheetData sheetId="1242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/>
      <sheetData sheetId="1252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/>
      <sheetData sheetId="1671"/>
      <sheetData sheetId="1672"/>
      <sheetData sheetId="1673"/>
      <sheetData sheetId="1674"/>
      <sheetData sheetId="1675" refreshError="1"/>
      <sheetData sheetId="1676" refreshError="1"/>
      <sheetData sheetId="1677" refreshError="1"/>
      <sheetData sheetId="1678" refreshError="1"/>
      <sheetData sheetId="1679"/>
      <sheetData sheetId="1680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/>
      <sheetData sheetId="1696"/>
      <sheetData sheetId="1697" refreshError="1"/>
      <sheetData sheetId="1698" refreshError="1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 refreshError="1"/>
      <sheetData sheetId="1708" refreshError="1"/>
      <sheetData sheetId="1709"/>
      <sheetData sheetId="1710" refreshError="1"/>
      <sheetData sheetId="17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  <sheetName val="ma-pt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  <sheetData sheetId="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  <sheetName val="TD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  <sheetName val="NS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  <sheetName val="DI-ESTI"/>
      <sheetName val="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tt chu don"/>
      <sheetName val="_x0014_M01"/>
      <sheetName val="PNT-P3"/>
      <sheetName val="GS11- tÝnh KH_x0014_SC§"/>
      <sheetName val="DŃ02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DGþ"/>
      <sheetName val="QD cu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⁋㌱Ա_x0000_䭔㌱س_x0000_䭔ㄠㄴ_x0006_牴湯⁧琠湯౧_x0000_杮楨搠湩⵨偃_x0006_匀頀ᎆ"/>
      <sheetName val="_x000d_â_x0005__x0000_"/>
      <sheetName val="_x000c__x0000__x0000__x0000__x0000__x0000__x0000__x0000__x000a__x0000__x0000__x0000_"/>
      <sheetName val="_x0000__x000a__x0000__x0000__x0000_âOŽ"/>
      <sheetName val="HNI"/>
      <sheetName val="Tong hop$Op mai"/>
      <sheetName val="bÑi_x0003_"/>
      <sheetName val="???????-BLDG"/>
      <sheetName val="⁋㌱Ա_x0000_䭔㌱س_x0000_䭔ㄠㄴ_x0006_牴湯⁧琠湯౧_x0000_杮楨搠湩⵨偃_x0006_匀䈀ᅪ"/>
      <sheetName val="Temp"/>
      <sheetName val="TO 141"/>
      <sheetName val="⁋㌱Ա_x0000_䭔㌱س_x0000_䭔ㄠㄴ_x0006_牴湯⁧琠湯౧_x0000_杮楨搠湩⵨偃_x0006_匀렀቟"/>
      <sheetName val="Tong hopQ48­1"/>
      <sheetName val="⁋㌱Ա_x0000_䭔㌱س_x0000_䭔ㄠㄴ_x0006_牴湯⁧琠湯౧_x0000_杮楨搠湩⵨偃_x0006_匀︀ᇕ"/>
      <sheetName val="XXXXX_XX"/>
      <sheetName val="DGh"/>
      <sheetName val="tra-vat-lieu"/>
      <sheetName val="XL4Toppy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DG("/>
      <sheetName val="bÑi_x0003_?²r_x0013_?"/>
      <sheetName val="TK33313"/>
      <sheetName val="UK 911"/>
      <sheetName val="CEPS1"/>
      <sheetName val="Km285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_x000c__x0000__x0000__x0000__x0000__x0000__x0000__x0000__x000d__x0000__x0000_Õ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⁋㌱Ա_x0000_䭔㌱س_x0000_䭔ㄠㄴ_x0006_牴湯⁧琠湯౧_x0000_杮楨搠湩⵨偃_x0006_匀㠀䂅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[PNT-P3.xls][PNT-P3.xls]XXXXX\X"/>
      <sheetName val="Tkng hop QL48 - 2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Èoasen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Cong ban _x0000_ _x0000__x0004__x0000__x0003_"/>
      <sheetName val="_x0005_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hieuda"/>
      <sheetName val="⁋㌱Ա_x0000_䭔㌱س_x0000_䭔ㄠㄴ_x0006_牴湯⁧琠湯౧_x0000_杮楨搠湩⵨偃_x0006_匀뀀콙"/>
      <sheetName val="IBASE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_x0000__x000f__x0000__x0000__x0000_‚嫌_x001a_"/>
      <sheetName val="41¹"/>
      <sheetName val="Cong ban`1,5x1,5"/>
      <sheetName val="gia!he1"/>
      <sheetName val="k angluc"/>
      <sheetName val="giai he  "/>
      <sheetName val="_x000f_?‚ž½"/>
      <sheetName val="_x000c_?_x000d_"/>
      <sheetName val="_x000c_?_x000a_"/>
      <sheetName val="chieuday"/>
      <sheetName val="CC@S03"/>
      <sheetName val="M pc_x0006__x0000_CamPhþ"/>
      <sheetName val="TK42ı"/>
      <sheetName val="tÿ-01"/>
      <sheetName val="SoCaiT_x0000_"/>
      <sheetName val="⁋㌱Ա_x0000_䭔㌱س_x0000_䭔ㄠㄴ_x0006_牴湯⁧琠湯౧_x0000_杮楨搠湩_x0005__x0000__x0000__x0000_타_x0012_"/>
      <sheetName val="Cong ban_x0009__x0000__x0009__x0000__x0004__x0000__x0003_"/>
      <sheetName val="Cong ban "/>
      <sheetName val="t"/>
      <sheetName val="CV den"/>
      <sheetName val="[PNT-P3.xls][PNT-P3.xls]C/c t)e"/>
      <sheetName val="[PNT-P3.xls][PNT-P3.xls]C4ulu/n"/>
      <sheetName val="7 THAI NGUYEN"/>
      <sheetName val="gia԰_x0000__x0000__x0000_"/>
      <sheetName val="_x0000__x000f__x0000__x0000__x0000_‚ž興"/>
      <sheetName val="Np mai 280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  <sheetName val="Op mai 2_x000c_"/>
      <sheetName val="_x000f__x0000_‚ž½"/>
      <sheetName val="_x000d_âOŽ"/>
      <sheetName val="_x000c__x0000__x000d_"/>
      <sheetName val="Cong ban 1,5„—_x0013_"/>
      <sheetName val="_x000a_âO"/>
      <sheetName val="_x000c__x0000__x000a_"/>
      <sheetName val="_x000a_âOŽ"/>
      <sheetName val="chieud_x0005_"/>
      <sheetName val="_x000d_â_x0005_"/>
      <sheetName val="I_x0005_"/>
      <sheetName val="QUY IV _x0005_"/>
      <sheetName val="co_x0005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 refreshError="1"/>
      <sheetData sheetId="180" refreshError="1"/>
      <sheetData sheetId="181" refreshError="1"/>
      <sheetData sheetId="182"/>
      <sheetData sheetId="183"/>
      <sheetData sheetId="184"/>
      <sheetData sheetId="185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/>
      <sheetData sheetId="229"/>
      <sheetData sheetId="230"/>
      <sheetData sheetId="231" refreshError="1"/>
      <sheetData sheetId="232" refreshError="1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 refreshError="1"/>
      <sheetData sheetId="254"/>
      <sheetData sheetId="255"/>
      <sheetData sheetId="256" refreshError="1"/>
      <sheetData sheetId="257"/>
      <sheetData sheetId="258"/>
      <sheetData sheetId="259" refreshError="1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 refreshError="1"/>
      <sheetData sheetId="269" refreshError="1"/>
      <sheetData sheetId="270" refreshError="1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 refreshError="1"/>
      <sheetData sheetId="295" refreshError="1"/>
      <sheetData sheetId="296"/>
      <sheetData sheetId="297"/>
      <sheetData sheetId="298" refreshError="1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 refreshError="1"/>
      <sheetData sheetId="354" refreshError="1"/>
      <sheetData sheetId="355"/>
      <sheetData sheetId="356" refreshError="1"/>
      <sheetData sheetId="357" refreshError="1"/>
      <sheetData sheetId="358" refreshError="1"/>
      <sheetData sheetId="359" refreshError="1"/>
      <sheetData sheetId="360"/>
      <sheetData sheetId="361"/>
      <sheetData sheetId="362"/>
      <sheetData sheetId="363"/>
      <sheetData sheetId="364"/>
      <sheetData sheetId="365"/>
      <sheetData sheetId="366"/>
      <sheetData sheetId="367" refreshError="1"/>
      <sheetData sheetId="368" refreshError="1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 refreshError="1"/>
      <sheetData sheetId="385" refreshError="1"/>
      <sheetData sheetId="386" refreshError="1"/>
      <sheetData sheetId="387"/>
      <sheetData sheetId="388"/>
      <sheetData sheetId="389"/>
      <sheetData sheetId="390"/>
      <sheetData sheetId="391"/>
      <sheetData sheetId="392"/>
      <sheetData sheetId="393" refreshError="1"/>
      <sheetData sheetId="394" refreshError="1"/>
      <sheetData sheetId="395" refreshError="1"/>
      <sheetData sheetId="396" refreshError="1"/>
      <sheetData sheetId="397"/>
      <sheetData sheetId="398"/>
      <sheetData sheetId="399"/>
      <sheetData sheetId="400"/>
      <sheetData sheetId="401" refreshError="1"/>
      <sheetData sheetId="402" refreshError="1"/>
      <sheetData sheetId="403"/>
      <sheetData sheetId="404"/>
      <sheetData sheetId="405"/>
      <sheetData sheetId="406" refreshError="1"/>
      <sheetData sheetId="407" refreshError="1"/>
      <sheetData sheetId="408"/>
      <sheetData sheetId="409"/>
      <sheetData sheetId="410"/>
      <sheetData sheetId="411" refreshError="1"/>
      <sheetData sheetId="412" refreshError="1"/>
      <sheetData sheetId="413"/>
      <sheetData sheetId="414"/>
      <sheetData sheetId="415"/>
      <sheetData sheetId="416"/>
      <sheetData sheetId="417" refreshError="1"/>
      <sheetData sheetId="418"/>
      <sheetData sheetId="419" refreshError="1"/>
      <sheetData sheetId="420" refreshError="1"/>
      <sheetData sheetId="421"/>
      <sheetData sheetId="422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/>
      <sheetData sheetId="431"/>
      <sheetData sheetId="432" refreshError="1"/>
      <sheetData sheetId="433" refreshError="1"/>
      <sheetData sheetId="434" refreshError="1"/>
      <sheetData sheetId="435" refreshError="1"/>
      <sheetData sheetId="436"/>
      <sheetData sheetId="437" refreshError="1"/>
      <sheetData sheetId="438" refreshError="1"/>
      <sheetData sheetId="439"/>
      <sheetData sheetId="440" refreshError="1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 refreshError="1"/>
      <sheetData sheetId="452"/>
      <sheetData sheetId="453"/>
      <sheetData sheetId="454"/>
      <sheetData sheetId="455" refreshError="1"/>
      <sheetData sheetId="456" refreshError="1"/>
      <sheetData sheetId="457" refreshError="1"/>
      <sheetData sheetId="458" refreshError="1"/>
      <sheetData sheetId="459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 refreshError="1"/>
      <sheetData sheetId="469"/>
      <sheetData sheetId="470"/>
      <sheetData sheetId="471"/>
      <sheetData sheetId="472"/>
      <sheetData sheetId="473"/>
      <sheetData sheetId="474"/>
      <sheetData sheetId="475"/>
      <sheetData sheetId="476" refreshError="1"/>
      <sheetData sheetId="477" refreshError="1"/>
      <sheetData sheetId="478"/>
      <sheetData sheetId="479"/>
      <sheetData sheetId="480"/>
      <sheetData sheetId="481" refreshError="1"/>
      <sheetData sheetId="482" refreshError="1"/>
      <sheetData sheetId="483" refreshError="1"/>
      <sheetData sheetId="484"/>
      <sheetData sheetId="485"/>
      <sheetData sheetId="486"/>
      <sheetData sheetId="487" refreshError="1"/>
      <sheetData sheetId="488"/>
      <sheetData sheetId="489"/>
      <sheetData sheetId="490"/>
      <sheetData sheetId="491"/>
      <sheetData sheetId="492"/>
      <sheetData sheetId="493"/>
      <sheetData sheetId="494" refreshError="1"/>
      <sheetData sheetId="495" refreshError="1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 refreshError="1"/>
      <sheetData sheetId="517"/>
      <sheetData sheetId="518"/>
      <sheetData sheetId="519"/>
      <sheetData sheetId="520" refreshError="1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/>
      <sheetData sheetId="581"/>
      <sheetData sheetId="582"/>
      <sheetData sheetId="583"/>
      <sheetData sheetId="584" refreshError="1"/>
      <sheetData sheetId="585" refreshError="1"/>
      <sheetData sheetId="586"/>
      <sheetData sheetId="587"/>
      <sheetData sheetId="588"/>
      <sheetData sheetId="589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/>
      <sheetData sheetId="597" refreshError="1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/>
      <sheetData sheetId="618"/>
      <sheetData sheetId="619"/>
      <sheetData sheetId="620" refreshError="1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 refreshError="1"/>
      <sheetData sheetId="634" refreshError="1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/>
      <sheetData sheetId="658" refreshError="1"/>
      <sheetData sheetId="659" refreshError="1"/>
      <sheetData sheetId="660" refreshError="1"/>
      <sheetData sheetId="661" refreshError="1"/>
      <sheetData sheetId="662"/>
      <sheetData sheetId="663" refreshError="1"/>
      <sheetData sheetId="664" refreshError="1"/>
      <sheetData sheetId="665"/>
      <sheetData sheetId="666"/>
      <sheetData sheetId="667"/>
      <sheetData sheetId="668"/>
      <sheetData sheetId="669"/>
      <sheetData sheetId="670" refreshError="1"/>
      <sheetData sheetId="671" refreshError="1"/>
      <sheetData sheetId="672" refreshError="1"/>
      <sheetData sheetId="673" refreshError="1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 refreshError="1"/>
      <sheetData sheetId="683" refreshError="1"/>
      <sheetData sheetId="684"/>
      <sheetData sheetId="685" refreshError="1"/>
      <sheetData sheetId="686" refreshError="1"/>
      <sheetData sheetId="687"/>
      <sheetData sheetId="688" refreshError="1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/>
      <sheetData sheetId="698"/>
      <sheetData sheetId="699"/>
      <sheetData sheetId="700"/>
      <sheetData sheetId="701" refreshError="1"/>
      <sheetData sheetId="702"/>
      <sheetData sheetId="703" refreshError="1"/>
      <sheetData sheetId="704"/>
      <sheetData sheetId="705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 refreshError="1"/>
      <sheetData sheetId="717" refreshError="1"/>
      <sheetData sheetId="718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/>
      <sheetData sheetId="777" refreshError="1"/>
      <sheetData sheetId="778" refreshError="1"/>
      <sheetData sheetId="779"/>
      <sheetData sheetId="780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/>
      <sheetData sheetId="789"/>
      <sheetData sheetId="790" refreshError="1"/>
      <sheetData sheetId="791" refreshError="1"/>
      <sheetData sheetId="792" refreshError="1"/>
      <sheetData sheetId="793" refreshError="1"/>
      <sheetData sheetId="794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/>
      <sheetData sheetId="838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/>
      <sheetData sheetId="1057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/>
      <sheetData sheetId="1071"/>
      <sheetData sheetId="1072"/>
      <sheetData sheetId="1073"/>
      <sheetData sheetId="1074"/>
      <sheetData sheetId="1075" refreshError="1"/>
      <sheetData sheetId="1076" refreshError="1"/>
      <sheetData sheetId="1077" refreshError="1"/>
      <sheetData sheetId="1078" refreshError="1"/>
      <sheetData sheetId="1079"/>
      <sheetData sheetId="1080" refreshError="1"/>
      <sheetData sheetId="1081" refreshError="1"/>
      <sheetData sheetId="1082" refreshError="1"/>
      <sheetData sheetId="1083" refreshError="1"/>
      <sheetData sheetId="1084"/>
      <sheetData sheetId="1085" refreshError="1"/>
      <sheetData sheetId="1086"/>
      <sheetData sheetId="1087" refreshError="1"/>
      <sheetData sheetId="1088"/>
      <sheetData sheetId="1089"/>
      <sheetData sheetId="1090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/>
      <sheetData sheetId="1108" refreshError="1"/>
      <sheetData sheetId="1109" refreshError="1"/>
      <sheetData sheetId="1110" refreshError="1"/>
      <sheetData sheetId="1111"/>
      <sheetData sheetId="1112"/>
      <sheetData sheetId="1113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/>
      <sheetData sheetId="1139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/>
      <sheetData sheetId="1158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/>
      <sheetData sheetId="1168"/>
      <sheetData sheetId="1169"/>
      <sheetData sheetId="1170"/>
      <sheetData sheetId="1171"/>
      <sheetData sheetId="1172"/>
      <sheetData sheetId="1173"/>
      <sheetData sheetId="1174" refreshError="1"/>
      <sheetData sheetId="1175"/>
      <sheetData sheetId="1176" refreshError="1"/>
      <sheetData sheetId="1177" refreshError="1"/>
      <sheetData sheetId="1178" refreshError="1"/>
      <sheetData sheetId="1179"/>
      <sheetData sheetId="1180" refreshError="1"/>
      <sheetData sheetId="1181" refreshError="1"/>
      <sheetData sheetId="1182" refreshError="1"/>
      <sheetData sheetId="1183" refreshError="1"/>
      <sheetData sheetId="1184"/>
      <sheetData sheetId="1185" refreshError="1"/>
      <sheetData sheetId="1186"/>
      <sheetData sheetId="1187" refreshError="1"/>
      <sheetData sheetId="1188"/>
      <sheetData sheetId="1189"/>
      <sheetData sheetId="1190"/>
      <sheetData sheetId="1191" refreshError="1"/>
      <sheetData sheetId="1192" refreshError="1"/>
      <sheetData sheetId="1193" refreshError="1"/>
      <sheetData sheetId="1194" refreshError="1"/>
      <sheetData sheetId="1195"/>
      <sheetData sheetId="1196"/>
      <sheetData sheetId="1197"/>
      <sheetData sheetId="1198"/>
      <sheetData sheetId="1199"/>
      <sheetData sheetId="1200" refreshError="1"/>
      <sheetData sheetId="1201" refreshError="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 refreshError="1"/>
      <sheetData sheetId="1211" refreshError="1"/>
      <sheetData sheetId="1212" refreshError="1"/>
      <sheetData sheetId="1213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/>
      <sheetData sheetId="1221"/>
      <sheetData sheetId="1222"/>
      <sheetData sheetId="1223"/>
      <sheetData sheetId="1224"/>
      <sheetData sheetId="1225" refreshError="1"/>
      <sheetData sheetId="1226" refreshError="1"/>
      <sheetData sheetId="1227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  <sheetName val="XXXXX_XX"/>
      <sheetName val="Op"/>
      <sheetName val="gia x"/>
      <sheetName val="⁋㌱Ա"/>
      <sheetName val="chieud_x0005_"/>
      <sheetName val="Op mai 2_x000c_"/>
      <sheetName val="Cong ban 1,5„—_x0013_"/>
      <sheetName val="QD cua 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Gþ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_PNT-P3.xlsѝKQKDKT'04-1"/>
      <sheetName val="CV den trong to_g"/>
      <sheetName val="_0000000"/>
      <sheetName val="__-BLDG"/>
      <sheetName val="K_284"/>
      <sheetName val="_ong hop QL48 - 2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_x0009__x0000__x0009__x0000__x0004__x0000__x0003_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_x0000__x000f__x0000__x0000__x0000_‚嫌_x001a_"/>
      <sheetName val="Cong ban _x0000_ _x0000__x0004__x0000__x0003_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_x000d_"/>
      <sheetName val="_x000c_?_x000a_"/>
      <sheetName val="⁋㌱Ա_x0000_䭔㌱س_x0000_䭔ㄠㄴ_x0006_牴湯⁧琠湯౧_x0000_杮楨搠湩⵨偃_x0006_匀뀀콙"/>
      <sheetName val="t"/>
      <sheetName val="CV den"/>
      <sheetName val="Cong ban "/>
      <sheetName val="I_x0005_"/>
      <sheetName val="QUY IV _x0005_"/>
      <sheetName val="_x000d_â_x0005_"/>
      <sheetName val="co_x0005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/>
      <sheetData sheetId="704" refreshError="1"/>
      <sheetData sheetId="705" refreshError="1"/>
      <sheetData sheetId="706" refreshError="1"/>
      <sheetData sheetId="707"/>
      <sheetData sheetId="708"/>
      <sheetData sheetId="709" refreshError="1"/>
      <sheetData sheetId="710" refreshError="1"/>
      <sheetData sheetId="71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/>
      <sheetData sheetId="718" refreshError="1"/>
      <sheetData sheetId="719" refreshError="1"/>
      <sheetData sheetId="720"/>
      <sheetData sheetId="721" refreshError="1"/>
      <sheetData sheetId="722" refreshError="1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 refreshError="1"/>
      <sheetData sheetId="733" refreshError="1"/>
      <sheetData sheetId="734"/>
      <sheetData sheetId="735" refreshError="1"/>
      <sheetData sheetId="736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/>
      <sheetData sheetId="860" refreshError="1"/>
      <sheetData sheetId="861" refreshError="1"/>
      <sheetData sheetId="862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/>
      <sheetData sheetId="1048"/>
      <sheetData sheetId="1049"/>
      <sheetData sheetId="1050" refreshError="1"/>
      <sheetData sheetId="1051" refreshError="1"/>
      <sheetData sheetId="1052" refreshError="1"/>
      <sheetData sheetId="1053"/>
      <sheetData sheetId="1054"/>
      <sheetData sheetId="1055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/>
      <sheetData sheetId="1117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/>
      <sheetData sheetId="1128"/>
      <sheetData sheetId="1129"/>
      <sheetData sheetId="1130"/>
      <sheetData sheetId="113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 refreshError="1"/>
      <sheetData sheetId="1139" refreshError="1"/>
      <sheetData sheetId="1140" refreshError="1"/>
      <sheetData sheetId="1141"/>
      <sheetData sheetId="1142" refreshError="1"/>
      <sheetData sheetId="1143"/>
      <sheetData sheetId="1144" refreshError="1"/>
      <sheetData sheetId="1145"/>
      <sheetData sheetId="1146"/>
      <sheetData sheetId="1147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/>
      <sheetData sheetId="1164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/>
      <sheetData sheetId="1173" refreshError="1"/>
      <sheetData sheetId="1174" refreshError="1"/>
      <sheetData sheetId="1175" refreshError="1"/>
      <sheetData sheetId="1176"/>
      <sheetData sheetId="1177" refreshError="1"/>
      <sheetData sheetId="1178" refreshError="1"/>
      <sheetData sheetId="1179" refreshError="1"/>
      <sheetData sheetId="1180" refreshError="1"/>
      <sheetData sheetId="1181"/>
      <sheetData sheetId="1182" refreshError="1"/>
      <sheetData sheetId="1183"/>
      <sheetData sheetId="1184" refreshError="1"/>
      <sheetData sheetId="1185"/>
      <sheetData sheetId="1186"/>
      <sheetData sheetId="1187"/>
      <sheetData sheetId="1188" refreshError="1"/>
      <sheetData sheetId="1189" refreshError="1"/>
      <sheetData sheetId="1190" refreshError="1"/>
      <sheetData sheetId="1191" refreshError="1"/>
      <sheetData sheetId="1192"/>
      <sheetData sheetId="1193"/>
      <sheetData sheetId="1194"/>
      <sheetData sheetId="1195"/>
      <sheetData sheetId="1196"/>
      <sheetData sheetId="1197" refreshError="1"/>
      <sheetData sheetId="1198" refreshError="1"/>
      <sheetData sheetId="1199"/>
      <sheetData sheetId="1200"/>
      <sheetData sheetId="1201"/>
      <sheetData sheetId="1202"/>
      <sheetData sheetId="1203"/>
      <sheetData sheetId="1204"/>
      <sheetData sheetId="1205"/>
      <sheetData sheetId="1206" refreshError="1"/>
      <sheetData sheetId="1207" refreshError="1"/>
      <sheetData sheetId="1208" refreshError="1"/>
      <sheetData sheetId="1209"/>
      <sheetData sheetId="1210"/>
      <sheetData sheetId="1211"/>
      <sheetData sheetId="1212"/>
      <sheetData sheetId="1213"/>
      <sheetData sheetId="1214" refreshError="1"/>
      <sheetData sheetId="1215"/>
      <sheetData sheetId="1216"/>
      <sheetData sheetId="1217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  <sheetName val="DATA"/>
      <sheetName val="CH"/>
      <sheetName val="LN"/>
      <sheetName val="TONGHOP"/>
      <sheetName val="GHI CHU"/>
      <sheetName val="MTL$-PRODTANO-A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  <sheetName val="VT,NC,M"/>
      <sheetName val="1_HAGIANG"/>
      <sheetName val="2_TUYEN_QUANG"/>
      <sheetName val="3_CAOBANG"/>
      <sheetName val="4_LANGSON"/>
      <sheetName val="5_LAOCAI"/>
      <sheetName val="6_YENBAI"/>
      <sheetName val="7_THAI_NGUYEN"/>
      <sheetName val="8_BAC_CAN"/>
      <sheetName val="9_PHU_THO"/>
      <sheetName val="10_VINH_PHUC"/>
      <sheetName val="11_BAC_GIANG"/>
      <sheetName val="12_BAC_NINH"/>
      <sheetName val="13_QUANG_NINH"/>
      <sheetName val="14_HOA_BINH"/>
      <sheetName val="15_SON_LA"/>
      <sheetName val="16_LAI_CHAU"/>
      <sheetName val="17_HA_NOI"/>
      <sheetName val="18_HAI_PHONG"/>
      <sheetName val="19_HAI_DUONG"/>
      <sheetName val="20_HUNG_YEN"/>
      <sheetName val="21_HA_TAY"/>
      <sheetName val="22_THAI_BINH"/>
      <sheetName val="23_NAM_DINH"/>
      <sheetName val="24_HA_NAM"/>
      <sheetName val="25_NINH_BINH"/>
      <sheetName val="26_THANH_HOA"/>
      <sheetName val="27_NGHE_AN"/>
      <sheetName val="28_HA_TINH"/>
      <sheetName val="29_QUANG_BINH"/>
      <sheetName val="30_QUANG_TRI"/>
      <sheetName val="31_THUA_THIEN_HUE"/>
      <sheetName val="32_TP_DA_NANG"/>
      <sheetName val="33_QUANG_NAM"/>
      <sheetName val="34_QUANG_NGAI_"/>
      <sheetName val="35_BINH_DINH"/>
      <sheetName val="36_PHU_YEN"/>
      <sheetName val="37_KHANH_HOA"/>
      <sheetName val="38_DAC_LAC_"/>
      <sheetName val="39_GIA_LAI"/>
      <sheetName val="40_KON_TUM_"/>
      <sheetName val="41_LAM_DONG"/>
      <sheetName val="42_TP_HO_CHI_MINH"/>
      <sheetName val="43_DONG_NAI"/>
      <sheetName val="44_BINH_DUONG"/>
      <sheetName val="45_BINH_PHUOC"/>
      <sheetName val="46_TAY_NINH"/>
      <sheetName val="47_BA_RIA_VT"/>
      <sheetName val="48_NINH_THUAN"/>
      <sheetName val="49_BINH_THUAN_"/>
      <sheetName val="50_LONG_AN"/>
      <sheetName val="51_TIEN_GIANG"/>
      <sheetName val="52_BEN_TRE"/>
      <sheetName val="53_TRA_VINH"/>
      <sheetName val="54_VINH_LONG"/>
      <sheetName val="55_CAN_THO"/>
      <sheetName val="56_SOC_TRANG"/>
      <sheetName val="57_AN_GIANG"/>
      <sheetName val="58_DONG_THAP"/>
      <sheetName val="59_KIEN_GIANG"/>
      <sheetName val="60_BAC_LIEU"/>
      <sheetName val="61_CA_MAU"/>
      <sheetName val="NS"/>
      <sheetName val="J(Priv.Cap)"/>
      <sheetName val="Old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  <sheetName val="NS"/>
      <sheetName val="dtxl"/>
      <sheetName val="2.withQSX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H25" sqref="H25"/>
    </sheetView>
  </sheetViews>
  <sheetFormatPr defaultColWidth="9.109375" defaultRowHeight="13.2"/>
  <cols>
    <col min="1" max="1" width="5.44140625" style="3" customWidth="1"/>
    <col min="2" max="2" width="27.109375" style="3" customWidth="1"/>
    <col min="3" max="3" width="17.5546875" style="3" customWidth="1"/>
    <col min="4" max="4" width="16.5546875" style="3" customWidth="1"/>
    <col min="5" max="5" width="18.5546875" style="3" customWidth="1"/>
    <col min="6" max="6" width="9.88671875" style="3" customWidth="1"/>
    <col min="7" max="16384" width="9.109375" style="3"/>
  </cols>
  <sheetData>
    <row r="1" spans="1:6" ht="20.100000000000001" customHeight="1">
      <c r="A1" s="1" t="s">
        <v>14</v>
      </c>
      <c r="B1" s="2"/>
    </row>
    <row r="2" spans="1:6" ht="20.100000000000001" customHeight="1">
      <c r="A2" s="1"/>
      <c r="B2" s="2"/>
    </row>
    <row r="3" spans="1:6" ht="20.100000000000001" customHeight="1">
      <c r="E3" s="4" t="s">
        <v>0</v>
      </c>
    </row>
    <row r="4" spans="1:6" ht="43.5" customHeight="1">
      <c r="A4" s="5"/>
      <c r="B4" s="5"/>
      <c r="C4" s="6" t="s">
        <v>1</v>
      </c>
      <c r="D4" s="6" t="s">
        <v>2</v>
      </c>
      <c r="E4" s="6" t="s">
        <v>3</v>
      </c>
    </row>
    <row r="5" spans="1:6" ht="20.100000000000001" customHeight="1"/>
    <row r="6" spans="1:6" ht="20.100000000000001" customHeight="1">
      <c r="A6" s="7" t="s">
        <v>4</v>
      </c>
      <c r="C6" s="8">
        <f>C7+C8</f>
        <v>2697.0201000000002</v>
      </c>
      <c r="D6" s="8">
        <f>D7+D8</f>
        <v>2557.3678941099997</v>
      </c>
      <c r="E6" s="9">
        <f>D6/C6*100</f>
        <v>94.82198127147808</v>
      </c>
      <c r="F6" s="10"/>
    </row>
    <row r="7" spans="1:6" ht="20.100000000000001" customHeight="1">
      <c r="A7" s="7"/>
      <c r="B7" s="3" t="s">
        <v>5</v>
      </c>
      <c r="C7" s="11">
        <v>824.56154000000004</v>
      </c>
      <c r="D7" s="11">
        <v>680.85692999999992</v>
      </c>
      <c r="E7" s="12">
        <f t="shared" ref="E7:E15" si="0">D7/C7*100</f>
        <v>82.571996991273679</v>
      </c>
      <c r="F7" s="10"/>
    </row>
    <row r="8" spans="1:6" ht="20.100000000000001" customHeight="1">
      <c r="A8" s="7"/>
      <c r="B8" s="3" t="s">
        <v>6</v>
      </c>
      <c r="C8" s="11">
        <v>1872.45856</v>
      </c>
      <c r="D8" s="11">
        <v>1876.51096411</v>
      </c>
      <c r="E8" s="12">
        <f t="shared" si="0"/>
        <v>100.21642156449113</v>
      </c>
      <c r="F8" s="10"/>
    </row>
    <row r="9" spans="1:6" ht="30" customHeight="1">
      <c r="A9" s="435" t="s">
        <v>7</v>
      </c>
      <c r="B9" s="435"/>
      <c r="C9" s="8">
        <v>280.56455999999997</v>
      </c>
      <c r="D9" s="8">
        <v>240.25748999999999</v>
      </c>
      <c r="E9" s="9">
        <f t="shared" si="0"/>
        <v>85.633584655168136</v>
      </c>
      <c r="F9" s="10"/>
    </row>
    <row r="10" spans="1:6" ht="20.100000000000001" customHeight="1">
      <c r="A10" s="7" t="s">
        <v>8</v>
      </c>
      <c r="C10" s="11"/>
      <c r="D10" s="13"/>
      <c r="E10" s="12"/>
      <c r="F10" s="10"/>
    </row>
    <row r="11" spans="1:6" ht="20.100000000000001" customHeight="1">
      <c r="A11" s="7"/>
      <c r="B11" s="3" t="s">
        <v>9</v>
      </c>
      <c r="C11" s="11">
        <v>201.92654000000002</v>
      </c>
      <c r="D11" s="11">
        <v>190.74909984710342</v>
      </c>
      <c r="E11" s="12">
        <f t="shared" si="0"/>
        <v>94.464600763774499</v>
      </c>
      <c r="F11" s="10"/>
    </row>
    <row r="12" spans="1:6" ht="20.100000000000001" customHeight="1">
      <c r="B12" s="3" t="s">
        <v>10</v>
      </c>
      <c r="C12" s="11">
        <v>32.697620000000001</v>
      </c>
      <c r="D12" s="11">
        <v>32.691969520414062</v>
      </c>
      <c r="E12" s="12">
        <f t="shared" si="0"/>
        <v>99.98271898815284</v>
      </c>
      <c r="F12" s="10"/>
    </row>
    <row r="13" spans="1:6" ht="20.100000000000001" customHeight="1">
      <c r="B13" s="3" t="s">
        <v>11</v>
      </c>
      <c r="C13" s="11">
        <v>5.2111900000000002</v>
      </c>
      <c r="D13" s="11">
        <v>5.0046999999999988</v>
      </c>
      <c r="E13" s="12">
        <f t="shared" si="0"/>
        <v>96.03756531617536</v>
      </c>
      <c r="F13" s="10"/>
    </row>
    <row r="14" spans="1:6" ht="20.100000000000001" customHeight="1">
      <c r="B14" s="3" t="s">
        <v>12</v>
      </c>
      <c r="C14" s="11">
        <v>73.86023999999999</v>
      </c>
      <c r="D14" s="11">
        <v>63.674046934999993</v>
      </c>
      <c r="E14" s="12">
        <f t="shared" si="0"/>
        <v>86.208827557289283</v>
      </c>
      <c r="F14" s="10"/>
    </row>
    <row r="15" spans="1:6" ht="20.100000000000001" customHeight="1">
      <c r="B15" s="3" t="s">
        <v>13</v>
      </c>
      <c r="C15" s="11">
        <v>412.78500000000003</v>
      </c>
      <c r="D15" s="11">
        <v>407.74784000782176</v>
      </c>
      <c r="E15" s="12">
        <f t="shared" si="0"/>
        <v>98.779713412023625</v>
      </c>
      <c r="F15" s="10"/>
    </row>
    <row r="16" spans="1:6" ht="20.100000000000001" customHeight="1"/>
    <row r="17" ht="20.100000000000001" customHeight="1"/>
    <row r="18" ht="20.100000000000001" customHeight="1"/>
    <row r="19" ht="20.100000000000001" customHeight="1"/>
  </sheetData>
  <mergeCells count="1">
    <mergeCell ref="A9:B9"/>
  </mergeCells>
  <pageMargins left="0.86614173228346503" right="0.47239999999999999" top="0.748" bottom="0.51180000000000003" header="0.433" footer="0.31490000000000001"/>
  <pageSetup paperSize="9" firstPageNumber="29" orientation="portrait" useFirstPageNumber="1" r:id="rId1"/>
  <headerFooter alignWithMargins="0">
    <oddHeader>&amp;C&amp;"Times New Roman,Regular"&amp;13&amp;P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751C0-FF23-4C6D-AB6E-63549EA00491}">
  <dimension ref="A1:F75"/>
  <sheetViews>
    <sheetView workbookViewId="0">
      <selection activeCell="A2" sqref="A2"/>
    </sheetView>
  </sheetViews>
  <sheetFormatPr defaultColWidth="10" defaultRowHeight="13.2"/>
  <cols>
    <col min="1" max="1" width="43.44140625" style="304" customWidth="1"/>
    <col min="2" max="3" width="10.6640625" style="304" customWidth="1"/>
    <col min="4" max="4" width="24.33203125" style="304" customWidth="1"/>
    <col min="5" max="5" width="10" style="304" customWidth="1"/>
    <col min="6" max="6" width="10" style="304"/>
    <col min="7" max="7" width="6.33203125" style="304" customWidth="1"/>
    <col min="8" max="16384" width="10" style="304"/>
  </cols>
  <sheetData>
    <row r="1" spans="1:6" s="302" customFormat="1" ht="20.100000000000001" customHeight="1">
      <c r="A1" s="301" t="s">
        <v>430</v>
      </c>
      <c r="B1" s="328"/>
      <c r="C1" s="328"/>
      <c r="D1" s="328"/>
    </row>
    <row r="2" spans="1:6" ht="20.100000000000001" customHeight="1">
      <c r="A2" s="311"/>
      <c r="B2" s="311"/>
      <c r="C2" s="311"/>
    </row>
    <row r="3" spans="1:6" s="306" customFormat="1" ht="15.9" customHeight="1">
      <c r="A3" s="305"/>
      <c r="B3" s="305"/>
      <c r="C3" s="329"/>
      <c r="D3" s="349" t="s">
        <v>424</v>
      </c>
    </row>
    <row r="4" spans="1:6" s="306" customFormat="1" ht="15.9" customHeight="1">
      <c r="A4" s="330"/>
      <c r="B4" s="331" t="s">
        <v>375</v>
      </c>
      <c r="C4" s="331" t="s">
        <v>375</v>
      </c>
      <c r="D4" s="331" t="s">
        <v>425</v>
      </c>
    </row>
    <row r="5" spans="1:6" s="306" customFormat="1" ht="15.9" customHeight="1">
      <c r="A5" s="332"/>
      <c r="B5" s="333" t="s">
        <v>426</v>
      </c>
      <c r="C5" s="333" t="s">
        <v>20</v>
      </c>
      <c r="D5" s="333" t="s">
        <v>391</v>
      </c>
    </row>
    <row r="6" spans="1:6" s="306" customFormat="1" ht="20.100000000000001" customHeight="1">
      <c r="A6" s="305"/>
      <c r="B6" s="56"/>
      <c r="C6" s="56"/>
      <c r="D6" s="56"/>
    </row>
    <row r="7" spans="1:6" s="338" customFormat="1" ht="20.100000000000001" customHeight="1">
      <c r="A7" s="350" t="s">
        <v>211</v>
      </c>
      <c r="B7" s="365">
        <v>3205</v>
      </c>
      <c r="C7" s="365">
        <f>C8+C9+C14</f>
        <v>3671</v>
      </c>
      <c r="D7" s="366">
        <f>C7/B7*100</f>
        <v>114.53978159126366</v>
      </c>
      <c r="E7" s="306"/>
      <c r="F7" s="367"/>
    </row>
    <row r="8" spans="1:6" s="344" customFormat="1" ht="20.100000000000001" customHeight="1">
      <c r="A8" s="354" t="s">
        <v>406</v>
      </c>
      <c r="B8" s="355">
        <v>74</v>
      </c>
      <c r="C8" s="356">
        <v>80</v>
      </c>
      <c r="D8" s="368">
        <f t="shared" ref="D8:D26" si="0">C8/B8*100</f>
        <v>108.10810810810811</v>
      </c>
      <c r="F8" s="369"/>
    </row>
    <row r="9" spans="1:6" s="344" customFormat="1" ht="20.100000000000001" customHeight="1">
      <c r="A9" s="354" t="s">
        <v>407</v>
      </c>
      <c r="B9" s="355">
        <v>730</v>
      </c>
      <c r="C9" s="355">
        <f>SUM(C10:C13)</f>
        <v>752</v>
      </c>
      <c r="D9" s="368">
        <f t="shared" si="0"/>
        <v>103.01369863013699</v>
      </c>
      <c r="E9" s="307"/>
      <c r="F9" s="369"/>
    </row>
    <row r="10" spans="1:6" s="306" customFormat="1" ht="20.100000000000001" customHeight="1">
      <c r="A10" s="358" t="s">
        <v>28</v>
      </c>
      <c r="B10" s="359">
        <v>32</v>
      </c>
      <c r="C10" s="360">
        <v>20</v>
      </c>
      <c r="D10" s="370">
        <f t="shared" si="0"/>
        <v>62.5</v>
      </c>
      <c r="F10" s="367"/>
    </row>
    <row r="11" spans="1:6" s="306" customFormat="1" ht="19.5" customHeight="1">
      <c r="A11" s="358" t="s">
        <v>34</v>
      </c>
      <c r="B11" s="359">
        <v>365</v>
      </c>
      <c r="C11" s="360">
        <v>409</v>
      </c>
      <c r="D11" s="370">
        <f t="shared" si="0"/>
        <v>112.05479452054794</v>
      </c>
      <c r="F11" s="367"/>
    </row>
    <row r="12" spans="1:6" s="306" customFormat="1" ht="19.5" customHeight="1">
      <c r="A12" s="358" t="s">
        <v>408</v>
      </c>
      <c r="B12" s="359">
        <v>71</v>
      </c>
      <c r="C12" s="360">
        <v>47</v>
      </c>
      <c r="D12" s="370">
        <f t="shared" si="0"/>
        <v>66.197183098591552</v>
      </c>
      <c r="F12" s="367"/>
    </row>
    <row r="13" spans="1:6" s="306" customFormat="1" ht="20.100000000000001" customHeight="1">
      <c r="A13" s="358" t="s">
        <v>409</v>
      </c>
      <c r="B13" s="359">
        <v>262</v>
      </c>
      <c r="C13" s="360">
        <v>276</v>
      </c>
      <c r="D13" s="370">
        <f t="shared" si="0"/>
        <v>105.34351145038168</v>
      </c>
      <c r="F13" s="367"/>
    </row>
    <row r="14" spans="1:6" s="344" customFormat="1" ht="20.100000000000001" customHeight="1">
      <c r="A14" s="354" t="s">
        <v>410</v>
      </c>
      <c r="B14" s="355">
        <v>2401</v>
      </c>
      <c r="C14" s="355">
        <f>SUM(C15:C26)</f>
        <v>2839</v>
      </c>
      <c r="D14" s="368">
        <f t="shared" si="0"/>
        <v>118.24239900041648</v>
      </c>
      <c r="E14" s="307"/>
      <c r="F14" s="369"/>
    </row>
    <row r="15" spans="1:6" s="306" customFormat="1" ht="20.100000000000001" customHeight="1">
      <c r="A15" s="358" t="s">
        <v>411</v>
      </c>
      <c r="B15" s="359">
        <v>1108</v>
      </c>
      <c r="C15" s="360">
        <v>1370</v>
      </c>
      <c r="D15" s="370">
        <f t="shared" si="0"/>
        <v>123.6462093862816</v>
      </c>
      <c r="F15" s="367"/>
    </row>
    <row r="16" spans="1:6" s="306" customFormat="1" ht="20.100000000000001" customHeight="1">
      <c r="A16" s="358" t="s">
        <v>412</v>
      </c>
      <c r="B16" s="359">
        <v>130</v>
      </c>
      <c r="C16" s="360">
        <v>148</v>
      </c>
      <c r="D16" s="370">
        <f t="shared" si="0"/>
        <v>113.84615384615384</v>
      </c>
      <c r="F16" s="367"/>
    </row>
    <row r="17" spans="1:6" s="306" customFormat="1" ht="20.100000000000001" customHeight="1">
      <c r="A17" s="358" t="s">
        <v>413</v>
      </c>
      <c r="B17" s="359">
        <v>159</v>
      </c>
      <c r="C17" s="360">
        <v>162</v>
      </c>
      <c r="D17" s="370">
        <f t="shared" si="0"/>
        <v>101.88679245283019</v>
      </c>
      <c r="F17" s="367"/>
    </row>
    <row r="18" spans="1:6" s="306" customFormat="1" ht="20.100000000000001" customHeight="1">
      <c r="A18" s="358" t="s">
        <v>414</v>
      </c>
      <c r="B18" s="359">
        <v>101</v>
      </c>
      <c r="C18" s="360">
        <v>135</v>
      </c>
      <c r="D18" s="370">
        <f t="shared" si="0"/>
        <v>133.66336633663366</v>
      </c>
      <c r="F18" s="367"/>
    </row>
    <row r="19" spans="1:6" s="306" customFormat="1" ht="21.75" customHeight="1">
      <c r="A19" s="358" t="s">
        <v>415</v>
      </c>
      <c r="B19" s="359">
        <v>40</v>
      </c>
      <c r="C19" s="360">
        <v>47</v>
      </c>
      <c r="D19" s="370">
        <f t="shared" si="0"/>
        <v>117.5</v>
      </c>
      <c r="F19" s="367"/>
    </row>
    <row r="20" spans="1:6" s="306" customFormat="1" ht="20.100000000000001" customHeight="1">
      <c r="A20" s="358" t="s">
        <v>416</v>
      </c>
      <c r="B20" s="359">
        <v>235</v>
      </c>
      <c r="C20" s="360">
        <v>248</v>
      </c>
      <c r="D20" s="370">
        <f t="shared" si="0"/>
        <v>105.53191489361701</v>
      </c>
      <c r="F20" s="367"/>
    </row>
    <row r="21" spans="1:6" s="306" customFormat="1" ht="30" customHeight="1">
      <c r="A21" s="358" t="s">
        <v>427</v>
      </c>
      <c r="B21" s="359">
        <v>235</v>
      </c>
      <c r="C21" s="360">
        <v>261</v>
      </c>
      <c r="D21" s="370">
        <f t="shared" si="0"/>
        <v>111.06382978723404</v>
      </c>
      <c r="F21" s="367"/>
    </row>
    <row r="22" spans="1:6" s="306" customFormat="1" ht="20.100000000000001" customHeight="1">
      <c r="A22" s="358" t="s">
        <v>418</v>
      </c>
      <c r="B22" s="359">
        <v>134</v>
      </c>
      <c r="C22" s="360">
        <v>154</v>
      </c>
      <c r="D22" s="370">
        <f t="shared" si="0"/>
        <v>114.92537313432835</v>
      </c>
      <c r="F22" s="367"/>
    </row>
    <row r="23" spans="1:6" s="306" customFormat="1" ht="21" customHeight="1">
      <c r="A23" s="358" t="s">
        <v>419</v>
      </c>
      <c r="B23" s="359">
        <v>33</v>
      </c>
      <c r="C23" s="360">
        <v>54</v>
      </c>
      <c r="D23" s="370">
        <f t="shared" si="0"/>
        <v>163.63636363636365</v>
      </c>
      <c r="F23" s="367"/>
    </row>
    <row r="24" spans="1:6" s="306" customFormat="1" ht="20.100000000000001" customHeight="1">
      <c r="A24" s="358" t="s">
        <v>420</v>
      </c>
      <c r="B24" s="359">
        <v>24</v>
      </c>
      <c r="C24" s="360">
        <v>31</v>
      </c>
      <c r="D24" s="370">
        <f t="shared" si="0"/>
        <v>129.16666666666669</v>
      </c>
      <c r="F24" s="367"/>
    </row>
    <row r="25" spans="1:6" ht="29.25" customHeight="1">
      <c r="A25" s="358" t="s">
        <v>428</v>
      </c>
      <c r="B25" s="359">
        <v>164</v>
      </c>
      <c r="C25" s="360">
        <v>187</v>
      </c>
      <c r="D25" s="370">
        <f t="shared" si="0"/>
        <v>114.02439024390243</v>
      </c>
      <c r="F25" s="367"/>
    </row>
    <row r="26" spans="1:6" ht="20.100000000000001" customHeight="1">
      <c r="A26" s="358" t="s">
        <v>422</v>
      </c>
      <c r="B26" s="359">
        <v>38</v>
      </c>
      <c r="C26" s="360">
        <v>42</v>
      </c>
      <c r="D26" s="370">
        <f t="shared" si="0"/>
        <v>110.5263157894737</v>
      </c>
      <c r="F26" s="367"/>
    </row>
    <row r="27" spans="1:6" ht="20.100000000000001" customHeight="1">
      <c r="A27" s="358"/>
      <c r="B27" s="311"/>
      <c r="C27" s="311"/>
      <c r="D27" s="311"/>
      <c r="F27" s="367"/>
    </row>
    <row r="28" spans="1:6" ht="20.100000000000001" customHeight="1">
      <c r="A28" s="311"/>
      <c r="B28" s="311"/>
      <c r="C28" s="311"/>
      <c r="F28" s="367"/>
    </row>
    <row r="29" spans="1:6" ht="20.100000000000001" customHeight="1">
      <c r="A29" s="311"/>
      <c r="B29" s="311"/>
      <c r="C29" s="311"/>
      <c r="F29" s="367"/>
    </row>
    <row r="30" spans="1:6" ht="20.100000000000001" customHeight="1">
      <c r="A30" s="311"/>
      <c r="B30" s="311"/>
      <c r="C30" s="311"/>
      <c r="F30" s="367"/>
    </row>
    <row r="31" spans="1:6" ht="20.100000000000001" customHeight="1">
      <c r="A31" s="311"/>
      <c r="B31" s="311"/>
      <c r="C31" s="311"/>
      <c r="F31" s="367"/>
    </row>
    <row r="32" spans="1:6" ht="20.100000000000001" customHeight="1">
      <c r="A32" s="311"/>
      <c r="B32" s="311"/>
      <c r="C32" s="311"/>
      <c r="F32" s="367"/>
    </row>
    <row r="33" spans="1:6" ht="20.100000000000001" customHeight="1">
      <c r="A33" s="311"/>
      <c r="B33" s="311"/>
      <c r="C33" s="311"/>
      <c r="F33" s="367"/>
    </row>
    <row r="34" spans="1:6" ht="20.100000000000001" customHeight="1">
      <c r="A34" s="311"/>
      <c r="B34" s="311"/>
      <c r="C34" s="311"/>
      <c r="F34" s="367"/>
    </row>
    <row r="35" spans="1:6" ht="20.100000000000001" customHeight="1">
      <c r="A35" s="311"/>
      <c r="B35" s="311"/>
      <c r="C35" s="311"/>
      <c r="F35" s="367"/>
    </row>
    <row r="36" spans="1:6" ht="20.100000000000001" customHeight="1">
      <c r="A36" s="311"/>
      <c r="B36" s="311"/>
      <c r="C36" s="311"/>
      <c r="D36" s="311"/>
      <c r="F36" s="367"/>
    </row>
    <row r="37" spans="1:6" ht="20.100000000000001" customHeight="1">
      <c r="A37" s="311"/>
      <c r="B37" s="311"/>
      <c r="C37" s="311"/>
      <c r="D37" s="311"/>
      <c r="F37" s="367"/>
    </row>
    <row r="38" spans="1:6" ht="20.100000000000001" customHeight="1">
      <c r="A38" s="311"/>
      <c r="B38" s="311"/>
      <c r="C38" s="311"/>
      <c r="D38" s="311"/>
      <c r="F38" s="367"/>
    </row>
    <row r="39" spans="1:6" ht="20.100000000000001" customHeight="1">
      <c r="A39" s="311"/>
      <c r="B39" s="311"/>
      <c r="C39" s="311"/>
      <c r="D39" s="311"/>
      <c r="F39" s="367"/>
    </row>
    <row r="40" spans="1:6" ht="20.100000000000001" customHeight="1">
      <c r="A40" s="311"/>
      <c r="B40" s="311"/>
      <c r="C40" s="311"/>
      <c r="D40" s="311"/>
      <c r="F40" s="367"/>
    </row>
    <row r="41" spans="1:6" ht="20.100000000000001" customHeight="1">
      <c r="A41" s="311"/>
      <c r="B41" s="311"/>
      <c r="C41" s="311"/>
      <c r="D41" s="311"/>
      <c r="F41" s="367"/>
    </row>
    <row r="42" spans="1:6" ht="20.100000000000001" customHeight="1">
      <c r="A42" s="311"/>
      <c r="B42" s="311"/>
      <c r="C42" s="311"/>
      <c r="D42" s="311"/>
      <c r="F42" s="367"/>
    </row>
    <row r="43" spans="1:6" ht="20.100000000000001" customHeight="1">
      <c r="A43" s="311"/>
      <c r="B43" s="311"/>
      <c r="C43" s="311"/>
      <c r="D43" s="311"/>
      <c r="F43" s="367"/>
    </row>
    <row r="44" spans="1:6" ht="20.100000000000001" customHeight="1">
      <c r="A44" s="311"/>
      <c r="B44" s="311"/>
      <c r="C44" s="311"/>
      <c r="D44" s="311"/>
    </row>
    <row r="45" spans="1:6" ht="20.100000000000001" customHeight="1">
      <c r="A45" s="311"/>
      <c r="B45" s="311"/>
      <c r="C45" s="311"/>
      <c r="D45" s="311"/>
    </row>
    <row r="46" spans="1:6" ht="20.100000000000001" customHeight="1">
      <c r="A46" s="311"/>
      <c r="B46" s="311"/>
      <c r="C46" s="311"/>
      <c r="D46" s="311"/>
    </row>
    <row r="47" spans="1:6" ht="20.100000000000001" customHeight="1">
      <c r="A47" s="311"/>
      <c r="B47" s="311"/>
      <c r="C47" s="311"/>
      <c r="D47" s="311"/>
    </row>
    <row r="48" spans="1:6" ht="20.100000000000001" customHeight="1">
      <c r="A48" s="311"/>
      <c r="B48" s="311"/>
      <c r="C48" s="311"/>
      <c r="D48" s="311"/>
    </row>
    <row r="49" spans="1:4" ht="20.100000000000001" customHeight="1">
      <c r="A49" s="311"/>
      <c r="B49" s="311"/>
      <c r="C49" s="311"/>
      <c r="D49" s="311"/>
    </row>
    <row r="50" spans="1:4" ht="20.100000000000001" customHeight="1">
      <c r="A50" s="311"/>
      <c r="B50" s="311"/>
      <c r="C50" s="311"/>
      <c r="D50" s="311"/>
    </row>
    <row r="51" spans="1:4" ht="20.100000000000001" customHeight="1">
      <c r="A51" s="311"/>
      <c r="B51" s="311"/>
      <c r="C51" s="311"/>
      <c r="D51" s="311"/>
    </row>
    <row r="52" spans="1:4" ht="20.100000000000001" customHeight="1">
      <c r="A52" s="311"/>
      <c r="B52" s="311"/>
      <c r="C52" s="311"/>
      <c r="D52" s="311"/>
    </row>
    <row r="53" spans="1:4" ht="20.100000000000001" customHeight="1">
      <c r="A53" s="311"/>
      <c r="B53" s="311"/>
      <c r="C53" s="311"/>
      <c r="D53" s="311"/>
    </row>
    <row r="54" spans="1:4" ht="20.100000000000001" customHeight="1">
      <c r="A54" s="311"/>
      <c r="B54" s="311"/>
      <c r="C54" s="311"/>
      <c r="D54" s="311"/>
    </row>
    <row r="55" spans="1:4" ht="20.100000000000001" customHeight="1">
      <c r="A55" s="311"/>
      <c r="B55" s="311"/>
      <c r="C55" s="311"/>
      <c r="D55" s="311"/>
    </row>
    <row r="56" spans="1:4" ht="20.100000000000001" customHeight="1">
      <c r="A56" s="311"/>
      <c r="B56" s="311"/>
      <c r="C56" s="311"/>
      <c r="D56" s="311"/>
    </row>
    <row r="57" spans="1:4" ht="20.100000000000001" customHeight="1">
      <c r="A57" s="311"/>
      <c r="B57" s="311"/>
      <c r="C57" s="311"/>
      <c r="D57" s="311"/>
    </row>
    <row r="58" spans="1:4" ht="20.100000000000001" customHeight="1">
      <c r="A58" s="311"/>
      <c r="B58" s="311"/>
      <c r="C58" s="311"/>
      <c r="D58" s="311"/>
    </row>
    <row r="59" spans="1:4" ht="20.100000000000001" customHeight="1"/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86614173228346503" right="0.39370078740157499" top="0.74803149606299202" bottom="0.74803149606299202" header="0.31496062992126" footer="0.511811023622047"/>
  <pageSetup paperSize="9" firstPageNumber="39" orientation="portrait" r:id="rId1"/>
  <headerFooter alignWithMargins="0">
    <oddHeader>&amp;C&amp;"Times New Roman,Regular"&amp;13&amp;P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DECC-957C-4E25-97B6-C4ED32B428F2}">
  <dimension ref="A1:H78"/>
  <sheetViews>
    <sheetView workbookViewId="0">
      <selection activeCell="A2" sqref="A2"/>
    </sheetView>
  </sheetViews>
  <sheetFormatPr defaultColWidth="9" defaultRowHeight="15"/>
  <cols>
    <col min="1" max="1" width="2" style="120" customWidth="1"/>
    <col min="2" max="2" width="31.44140625" style="120" customWidth="1"/>
    <col min="3" max="3" width="10.44140625" style="120" customWidth="1"/>
    <col min="4" max="4" width="10.109375" style="120" customWidth="1"/>
    <col min="5" max="5" width="9.88671875" style="120" customWidth="1"/>
    <col min="6" max="6" width="12.88671875" style="120" customWidth="1"/>
    <col min="7" max="7" width="13" style="120" customWidth="1"/>
    <col min="8" max="16384" width="9" style="120"/>
  </cols>
  <sheetData>
    <row r="1" spans="1:8" ht="20.100000000000001" customHeight="1">
      <c r="A1" s="119" t="s">
        <v>202</v>
      </c>
    </row>
    <row r="2" spans="1:8" ht="18" customHeight="1">
      <c r="A2" s="121"/>
      <c r="B2" s="121"/>
      <c r="C2" s="121"/>
      <c r="D2" s="121"/>
      <c r="E2" s="121"/>
      <c r="F2" s="121"/>
    </row>
    <row r="3" spans="1:8" ht="18" customHeight="1">
      <c r="A3" s="122"/>
      <c r="B3" s="122"/>
      <c r="C3" s="122"/>
      <c r="D3" s="122"/>
      <c r="E3" s="122"/>
      <c r="G3" s="123" t="s">
        <v>203</v>
      </c>
    </row>
    <row r="4" spans="1:8" ht="15.9" customHeight="1">
      <c r="A4" s="124"/>
      <c r="B4" s="124"/>
      <c r="C4" s="125" t="s">
        <v>66</v>
      </c>
      <c r="D4" s="125" t="s">
        <v>204</v>
      </c>
      <c r="E4" s="125" t="s">
        <v>68</v>
      </c>
      <c r="F4" s="126" t="s">
        <v>205</v>
      </c>
      <c r="G4" s="126" t="s">
        <v>205</v>
      </c>
    </row>
    <row r="5" spans="1:8" ht="15.9" customHeight="1">
      <c r="A5" s="127"/>
      <c r="B5" s="127"/>
      <c r="C5" s="128" t="s">
        <v>206</v>
      </c>
      <c r="D5" s="128" t="s">
        <v>207</v>
      </c>
      <c r="E5" s="128" t="s">
        <v>19</v>
      </c>
      <c r="F5" s="128" t="s">
        <v>208</v>
      </c>
      <c r="G5" s="128" t="s">
        <v>208</v>
      </c>
    </row>
    <row r="6" spans="1:8" ht="15.9" customHeight="1">
      <c r="A6" s="127"/>
      <c r="B6" s="127"/>
      <c r="C6" s="128" t="s">
        <v>72</v>
      </c>
      <c r="D6" s="128" t="s">
        <v>72</v>
      </c>
      <c r="E6" s="128" t="s">
        <v>72</v>
      </c>
      <c r="F6" s="128" t="s">
        <v>209</v>
      </c>
      <c r="G6" s="128" t="s">
        <v>22</v>
      </c>
    </row>
    <row r="7" spans="1:8" ht="15.9" customHeight="1">
      <c r="A7" s="127"/>
      <c r="B7" s="127"/>
      <c r="C7" s="129">
        <v>2024</v>
      </c>
      <c r="D7" s="129">
        <v>2024</v>
      </c>
      <c r="E7" s="129">
        <v>2024</v>
      </c>
      <c r="F7" s="129" t="s">
        <v>210</v>
      </c>
      <c r="G7" s="129" t="s">
        <v>74</v>
      </c>
    </row>
    <row r="8" spans="1:8" ht="15.9" customHeight="1">
      <c r="A8" s="127"/>
      <c r="B8" s="127"/>
      <c r="E8" s="128"/>
      <c r="F8" s="128"/>
      <c r="G8" s="128"/>
    </row>
    <row r="9" spans="1:8" ht="12" customHeight="1">
      <c r="A9" s="130" t="s">
        <v>211</v>
      </c>
      <c r="B9" s="131"/>
      <c r="C9" s="132">
        <v>32930.380000000005</v>
      </c>
      <c r="D9" s="132">
        <v>26880.914000000001</v>
      </c>
      <c r="E9" s="132">
        <v>59811.294000000002</v>
      </c>
      <c r="F9" s="133">
        <v>8.3901946212864669</v>
      </c>
      <c r="G9" s="133">
        <v>102.0582580738829</v>
      </c>
    </row>
    <row r="10" spans="1:8" ht="15.6" customHeight="1">
      <c r="A10" s="134"/>
      <c r="B10" s="135" t="s">
        <v>212</v>
      </c>
      <c r="C10" s="136">
        <v>4803.7000000000007</v>
      </c>
      <c r="D10" s="136">
        <v>4655.2299999999996</v>
      </c>
      <c r="E10" s="136">
        <v>9458.93</v>
      </c>
      <c r="F10" s="137">
        <v>8.0301712550477156</v>
      </c>
      <c r="G10" s="137">
        <v>91.230731838111765</v>
      </c>
      <c r="H10" s="138"/>
    </row>
    <row r="11" spans="1:8" ht="15.6" customHeight="1">
      <c r="A11" s="134"/>
      <c r="B11" s="139" t="s">
        <v>213</v>
      </c>
      <c r="D11" s="136"/>
      <c r="E11" s="136"/>
      <c r="F11" s="137"/>
      <c r="G11" s="137"/>
      <c r="H11" s="138"/>
    </row>
    <row r="12" spans="1:8" ht="15.6" customHeight="1">
      <c r="A12" s="134"/>
      <c r="B12" s="140" t="s">
        <v>214</v>
      </c>
      <c r="C12" s="141">
        <v>3115.41</v>
      </c>
      <c r="D12" s="141">
        <v>3071.84</v>
      </c>
      <c r="E12" s="141">
        <v>6187.25</v>
      </c>
      <c r="F12" s="142">
        <v>10.370107367924202</v>
      </c>
      <c r="G12" s="142">
        <v>79.051497024349487</v>
      </c>
      <c r="H12" s="138"/>
    </row>
    <row r="13" spans="1:8" ht="15.6" customHeight="1">
      <c r="A13" s="134"/>
      <c r="B13" s="140" t="s">
        <v>215</v>
      </c>
      <c r="C13" s="141">
        <v>313.52000000000004</v>
      </c>
      <c r="D13" s="141">
        <v>298.33999999999997</v>
      </c>
      <c r="E13" s="141">
        <v>611.86</v>
      </c>
      <c r="F13" s="142">
        <v>6.0368549471605002</v>
      </c>
      <c r="G13" s="142">
        <v>97.87724153376098</v>
      </c>
      <c r="H13" s="138"/>
    </row>
    <row r="14" spans="1:8" ht="15.6" customHeight="1">
      <c r="A14" s="134"/>
      <c r="B14" s="140" t="s">
        <v>216</v>
      </c>
      <c r="C14" s="141">
        <v>43.22</v>
      </c>
      <c r="D14" s="141">
        <v>38.229999999999997</v>
      </c>
      <c r="E14" s="141">
        <v>81.449999999999989</v>
      </c>
      <c r="F14" s="142">
        <v>5.4050682219814057</v>
      </c>
      <c r="G14" s="142">
        <v>83.171653221688956</v>
      </c>
      <c r="H14" s="138"/>
    </row>
    <row r="15" spans="1:8" ht="15.6" customHeight="1">
      <c r="A15" s="134"/>
      <c r="B15" s="140" t="s">
        <v>217</v>
      </c>
      <c r="C15" s="141">
        <v>37.519999999999996</v>
      </c>
      <c r="D15" s="141">
        <v>34.64</v>
      </c>
      <c r="E15" s="141">
        <v>72.16</v>
      </c>
      <c r="F15" s="142">
        <v>6.7809351977146282</v>
      </c>
      <c r="G15" s="142">
        <v>69.753504108264863</v>
      </c>
      <c r="H15" s="138"/>
    </row>
    <row r="16" spans="1:8" ht="15.6" customHeight="1">
      <c r="A16" s="134"/>
      <c r="B16" s="140" t="s">
        <v>218</v>
      </c>
      <c r="C16" s="141">
        <v>35.619999999999997</v>
      </c>
      <c r="D16" s="141">
        <v>32.53</v>
      </c>
      <c r="E16" s="141">
        <v>68.150000000000006</v>
      </c>
      <c r="F16" s="143">
        <v>6.4432258674482368</v>
      </c>
      <c r="G16" s="142">
        <v>113.5644059323446</v>
      </c>
      <c r="H16" s="138"/>
    </row>
    <row r="17" spans="1:8" ht="15.6" customHeight="1">
      <c r="A17" s="134"/>
      <c r="B17" s="140" t="s">
        <v>219</v>
      </c>
      <c r="C17" s="144">
        <v>32.72</v>
      </c>
      <c r="D17" s="144">
        <v>27.86</v>
      </c>
      <c r="E17" s="144">
        <v>60.58</v>
      </c>
      <c r="F17" s="143">
        <v>4.8281688344809996</v>
      </c>
      <c r="G17" s="143">
        <v>70.091403447876885</v>
      </c>
      <c r="H17" s="138"/>
    </row>
    <row r="18" spans="1:8" ht="15.6" customHeight="1">
      <c r="A18" s="134"/>
      <c r="B18" s="140" t="s">
        <v>220</v>
      </c>
      <c r="C18" s="144">
        <v>28.32</v>
      </c>
      <c r="D18" s="144">
        <v>25.84</v>
      </c>
      <c r="E18" s="144">
        <v>54.16</v>
      </c>
      <c r="F18" s="143">
        <v>4.8523509174311918</v>
      </c>
      <c r="G18" s="143">
        <v>73.767365840370474</v>
      </c>
      <c r="H18" s="138"/>
    </row>
    <row r="19" spans="1:8" ht="15.6" customHeight="1">
      <c r="A19" s="134"/>
      <c r="B19" s="140" t="s">
        <v>221</v>
      </c>
      <c r="C19" s="141">
        <v>17.740000000000002</v>
      </c>
      <c r="D19" s="141">
        <v>15.200000000000001</v>
      </c>
      <c r="E19" s="141">
        <v>32.940000000000005</v>
      </c>
      <c r="F19" s="142">
        <v>10.16133510195268</v>
      </c>
      <c r="G19" s="142">
        <v>76.462395543175504</v>
      </c>
      <c r="H19" s="138"/>
    </row>
    <row r="20" spans="1:8" ht="15.6" customHeight="1">
      <c r="A20" s="134"/>
      <c r="B20" s="140" t="s">
        <v>222</v>
      </c>
      <c r="C20" s="141">
        <v>14.24</v>
      </c>
      <c r="D20" s="141">
        <v>12.73</v>
      </c>
      <c r="E20" s="141">
        <v>26.97</v>
      </c>
      <c r="F20" s="142">
        <v>5.9444566894423634</v>
      </c>
      <c r="G20" s="142">
        <v>98.646671543525954</v>
      </c>
      <c r="H20" s="138"/>
    </row>
    <row r="21" spans="1:8" ht="15.6" customHeight="1">
      <c r="A21" s="134"/>
      <c r="B21" s="140" t="s">
        <v>223</v>
      </c>
      <c r="C21" s="145">
        <v>9.84</v>
      </c>
      <c r="D21" s="145">
        <v>8.64</v>
      </c>
      <c r="E21" s="145">
        <v>18.48</v>
      </c>
      <c r="F21" s="146">
        <v>7.1661237785016292</v>
      </c>
      <c r="G21" s="146">
        <v>95.454545454545453</v>
      </c>
      <c r="H21" s="138"/>
    </row>
    <row r="22" spans="1:8" ht="15.6" customHeight="1">
      <c r="A22" s="134"/>
      <c r="B22" s="135" t="s">
        <v>224</v>
      </c>
      <c r="C22" s="136">
        <v>28126.68</v>
      </c>
      <c r="D22" s="136">
        <v>22225.684000000001</v>
      </c>
      <c r="E22" s="136">
        <v>50352.364000000001</v>
      </c>
      <c r="F22" s="137">
        <v>8.461459128822991</v>
      </c>
      <c r="G22" s="137">
        <v>104.38554864828002</v>
      </c>
      <c r="H22" s="138"/>
    </row>
    <row r="23" spans="1:8" ht="15.6" customHeight="1">
      <c r="A23" s="134"/>
      <c r="B23" s="147" t="s">
        <v>225</v>
      </c>
      <c r="C23" s="141">
        <v>18448.865000000002</v>
      </c>
      <c r="D23" s="141">
        <v>14892.06</v>
      </c>
      <c r="E23" s="141">
        <v>33340.925000000003</v>
      </c>
      <c r="F23" s="142">
        <v>7.8734996274856428</v>
      </c>
      <c r="G23" s="142">
        <v>103.1271981651096</v>
      </c>
      <c r="H23" s="138"/>
    </row>
    <row r="24" spans="1:8" ht="15.6" customHeight="1">
      <c r="A24" s="134"/>
      <c r="B24" s="147" t="s">
        <v>226</v>
      </c>
      <c r="C24" s="141">
        <v>8480.7810000000009</v>
      </c>
      <c r="D24" s="141">
        <v>6278.5469999999996</v>
      </c>
      <c r="E24" s="141">
        <v>14759.328</v>
      </c>
      <c r="F24" s="142">
        <v>9.7465764829561365</v>
      </c>
      <c r="G24" s="142">
        <v>107.01150106994621</v>
      </c>
      <c r="H24" s="138"/>
    </row>
    <row r="25" spans="1:8" ht="15.6" customHeight="1">
      <c r="A25" s="134"/>
      <c r="B25" s="147" t="s">
        <v>227</v>
      </c>
      <c r="C25" s="141">
        <v>1197.0340000000001</v>
      </c>
      <c r="D25" s="141">
        <v>1055.077</v>
      </c>
      <c r="E25" s="141">
        <v>2252.1109999999999</v>
      </c>
      <c r="F25" s="142">
        <v>11.154269866437172</v>
      </c>
      <c r="G25" s="142">
        <v>106.49668703811939</v>
      </c>
      <c r="H25" s="138"/>
    </row>
    <row r="26" spans="1:8" ht="15.6" customHeight="1">
      <c r="B26" s="148" t="s">
        <v>228</v>
      </c>
      <c r="C26" s="149"/>
      <c r="D26" s="149"/>
      <c r="E26" s="149"/>
      <c r="F26" s="146"/>
      <c r="G26" s="146"/>
      <c r="H26" s="138"/>
    </row>
    <row r="27" spans="1:8" ht="15.6" customHeight="1">
      <c r="A27" s="150"/>
      <c r="B27" s="151" t="s">
        <v>137</v>
      </c>
      <c r="C27" s="145">
        <v>3971.0120000000002</v>
      </c>
      <c r="D27" s="145">
        <v>2369.9059999999999</v>
      </c>
      <c r="E27" s="145">
        <v>6340.9179999999997</v>
      </c>
      <c r="F27" s="146">
        <v>8.1462639300056132</v>
      </c>
      <c r="G27" s="146">
        <v>125.74549939912664</v>
      </c>
      <c r="H27" s="138"/>
    </row>
    <row r="28" spans="1:8" ht="15.6" customHeight="1">
      <c r="A28" s="150"/>
      <c r="B28" s="151" t="s">
        <v>188</v>
      </c>
      <c r="C28" s="145">
        <v>1510.98</v>
      </c>
      <c r="D28" s="145">
        <v>1546.787</v>
      </c>
      <c r="E28" s="145">
        <v>3057.7669999999998</v>
      </c>
      <c r="F28" s="146">
        <v>3.8522468858579066</v>
      </c>
      <c r="G28" s="146">
        <v>107.71457900046779</v>
      </c>
      <c r="H28" s="138"/>
    </row>
    <row r="29" spans="1:8" ht="15.6" customHeight="1">
      <c r="A29" s="150"/>
      <c r="B29" s="151" t="s">
        <v>187</v>
      </c>
      <c r="C29" s="145">
        <v>1429.9490000000001</v>
      </c>
      <c r="D29" s="145">
        <v>979.17</v>
      </c>
      <c r="E29" s="145">
        <v>2409.1190000000001</v>
      </c>
      <c r="F29" s="146">
        <v>13.593808075180824</v>
      </c>
      <c r="G29" s="146">
        <v>115.97648525141544</v>
      </c>
      <c r="H29" s="138"/>
    </row>
    <row r="30" spans="1:8" ht="15.6" customHeight="1">
      <c r="A30" s="150"/>
      <c r="B30" s="151" t="s">
        <v>185</v>
      </c>
      <c r="C30" s="145">
        <v>1193.204</v>
      </c>
      <c r="D30" s="145">
        <v>828.76400000000001</v>
      </c>
      <c r="E30" s="145">
        <v>2021.9680000000001</v>
      </c>
      <c r="F30" s="146">
        <v>9.1907636363636378</v>
      </c>
      <c r="G30" s="146">
        <v>107.40637649133618</v>
      </c>
      <c r="H30" s="138"/>
    </row>
    <row r="31" spans="1:8" ht="15.6" customHeight="1">
      <c r="A31" s="150"/>
      <c r="B31" s="151" t="s">
        <v>143</v>
      </c>
      <c r="C31" s="145">
        <v>936.88199999999995</v>
      </c>
      <c r="D31" s="145">
        <v>1032.7529999999999</v>
      </c>
      <c r="E31" s="145">
        <v>1969.635</v>
      </c>
      <c r="F31" s="146">
        <v>9.9220641153639093</v>
      </c>
      <c r="G31" s="146">
        <v>132.37586119062229</v>
      </c>
      <c r="H31" s="138"/>
    </row>
    <row r="32" spans="1:8" ht="15.6" customHeight="1">
      <c r="A32" s="150"/>
      <c r="B32" s="151" t="s">
        <v>140</v>
      </c>
      <c r="C32" s="145">
        <v>831.34100000000001</v>
      </c>
      <c r="D32" s="145">
        <v>810.505</v>
      </c>
      <c r="E32" s="145">
        <v>1641.846</v>
      </c>
      <c r="F32" s="146">
        <v>9.5899586868818432</v>
      </c>
      <c r="G32" s="146">
        <v>108.52884017926787</v>
      </c>
      <c r="H32" s="138"/>
    </row>
    <row r="33" spans="1:8">
      <c r="A33" s="150"/>
      <c r="B33" s="151" t="s">
        <v>142</v>
      </c>
      <c r="C33" s="145">
        <v>870.46299999999997</v>
      </c>
      <c r="D33" s="145">
        <v>507.78199999999998</v>
      </c>
      <c r="E33" s="145">
        <v>1378.2449999999999</v>
      </c>
      <c r="F33" s="146">
        <v>6.9006305594525319</v>
      </c>
      <c r="G33" s="146">
        <v>107.79202496451236</v>
      </c>
      <c r="H33" s="138"/>
    </row>
    <row r="34" spans="1:8">
      <c r="A34" s="150"/>
      <c r="B34" s="151" t="s">
        <v>186</v>
      </c>
      <c r="C34" s="145">
        <v>698.15499999999997</v>
      </c>
      <c r="D34" s="145">
        <v>572.05600000000004</v>
      </c>
      <c r="E34" s="145">
        <v>1270.211</v>
      </c>
      <c r="F34" s="146">
        <v>8.455041859150553</v>
      </c>
      <c r="G34" s="146">
        <v>113.04882987197344</v>
      </c>
      <c r="H34" s="138"/>
    </row>
    <row r="35" spans="1:8">
      <c r="A35" s="150"/>
      <c r="B35" s="151" t="s">
        <v>162</v>
      </c>
      <c r="C35" s="145">
        <v>627.21</v>
      </c>
      <c r="D35" s="145">
        <v>556.32299999999998</v>
      </c>
      <c r="E35" s="145">
        <v>1183.5329999999999</v>
      </c>
      <c r="F35" s="146">
        <v>9.7686193483592252</v>
      </c>
      <c r="G35" s="146">
        <v>107.9149068866665</v>
      </c>
      <c r="H35" s="138"/>
    </row>
    <row r="36" spans="1:8">
      <c r="A36" s="150"/>
      <c r="B36" s="151" t="s">
        <v>146</v>
      </c>
      <c r="C36" s="145">
        <v>676.00800000000004</v>
      </c>
      <c r="D36" s="145">
        <v>417.8</v>
      </c>
      <c r="E36" s="145">
        <v>1093.808</v>
      </c>
      <c r="F36" s="146">
        <v>11.116629748708888</v>
      </c>
      <c r="G36" s="146">
        <v>123.45225881670441</v>
      </c>
      <c r="H36" s="138"/>
    </row>
    <row r="37" spans="1:8">
      <c r="A37" s="150"/>
      <c r="B37" s="151" t="s">
        <v>163</v>
      </c>
      <c r="C37" s="145">
        <v>534.59699999999998</v>
      </c>
      <c r="D37" s="145">
        <v>509.91300000000001</v>
      </c>
      <c r="E37" s="145">
        <v>1044.51</v>
      </c>
      <c r="F37" s="146">
        <v>11.507634407772894</v>
      </c>
      <c r="G37" s="146">
        <v>91.826992393685657</v>
      </c>
      <c r="H37" s="138"/>
    </row>
    <row r="38" spans="1:8">
      <c r="A38" s="150"/>
      <c r="B38" s="151" t="s">
        <v>229</v>
      </c>
      <c r="C38" s="145">
        <v>520.46600000000001</v>
      </c>
      <c r="D38" s="145">
        <v>400.73399999999998</v>
      </c>
      <c r="E38" s="145">
        <v>921.2</v>
      </c>
      <c r="F38" s="146">
        <v>10.43571488611907</v>
      </c>
      <c r="G38" s="146">
        <v>98.794454555301627</v>
      </c>
      <c r="H38" s="138"/>
    </row>
    <row r="39" spans="1:8">
      <c r="A39" s="150"/>
      <c r="B39" s="151" t="s">
        <v>197</v>
      </c>
      <c r="C39" s="145">
        <v>491.22800000000001</v>
      </c>
      <c r="D39" s="145">
        <v>409.58600000000001</v>
      </c>
      <c r="E39" s="145">
        <v>900.81399999999996</v>
      </c>
      <c r="F39" s="146">
        <v>11.278885260786987</v>
      </c>
      <c r="G39" s="146">
        <v>110.32343320012589</v>
      </c>
      <c r="H39" s="138"/>
    </row>
    <row r="40" spans="1:8">
      <c r="A40" s="150"/>
      <c r="B40" s="151" t="s">
        <v>230</v>
      </c>
      <c r="C40" s="145">
        <v>497.81299999999999</v>
      </c>
      <c r="D40" s="145">
        <v>401.23</v>
      </c>
      <c r="E40" s="145">
        <v>899.04300000000001</v>
      </c>
      <c r="F40" s="146">
        <v>11.197114844521982</v>
      </c>
      <c r="G40" s="146">
        <v>99.617173666866847</v>
      </c>
      <c r="H40" s="138"/>
    </row>
    <row r="41" spans="1:8">
      <c r="A41" s="150"/>
      <c r="B41" s="151" t="s">
        <v>171</v>
      </c>
      <c r="C41" s="145">
        <v>557.34699999999998</v>
      </c>
      <c r="D41" s="145">
        <v>339.9</v>
      </c>
      <c r="E41" s="145">
        <v>897.24699999999996</v>
      </c>
      <c r="F41" s="146">
        <v>10.795568369775291</v>
      </c>
      <c r="G41" s="146">
        <v>122.78843232620709</v>
      </c>
      <c r="H41" s="138"/>
    </row>
    <row r="42" spans="1:8">
      <c r="A42" s="150"/>
      <c r="B42" s="151" t="s">
        <v>154</v>
      </c>
      <c r="C42" s="145">
        <v>394.197</v>
      </c>
      <c r="D42" s="145">
        <v>412.04500000000002</v>
      </c>
      <c r="E42" s="145">
        <v>806.24199999999996</v>
      </c>
      <c r="F42" s="146">
        <v>9.3803879592436274</v>
      </c>
      <c r="G42" s="146">
        <v>116.3034117448498</v>
      </c>
      <c r="H42" s="138"/>
    </row>
    <row r="43" spans="1:8">
      <c r="A43" s="150"/>
      <c r="B43" s="151" t="s">
        <v>198</v>
      </c>
      <c r="C43" s="145">
        <v>403.89</v>
      </c>
      <c r="D43" s="145">
        <v>375.9</v>
      </c>
      <c r="E43" s="145">
        <v>779.79</v>
      </c>
      <c r="F43" s="146">
        <v>11.239914864985241</v>
      </c>
      <c r="G43" s="146">
        <v>142.75331807780321</v>
      </c>
      <c r="H43" s="138"/>
    </row>
    <row r="44" spans="1:8">
      <c r="A44" s="150"/>
      <c r="B44" s="151" t="s">
        <v>180</v>
      </c>
      <c r="C44" s="145">
        <v>455.226</v>
      </c>
      <c r="D44" s="145">
        <v>299.22899999999998</v>
      </c>
      <c r="E44" s="145">
        <v>754.45500000000004</v>
      </c>
      <c r="F44" s="146">
        <v>11.787624490285683</v>
      </c>
      <c r="G44" s="146">
        <v>84.577217607908253</v>
      </c>
      <c r="H44" s="138"/>
    </row>
    <row r="45" spans="1:8">
      <c r="A45" s="150"/>
      <c r="B45" s="151" t="s">
        <v>138</v>
      </c>
      <c r="C45" s="145">
        <v>458.48</v>
      </c>
      <c r="D45" s="145">
        <v>295.89</v>
      </c>
      <c r="E45" s="145">
        <v>754.37</v>
      </c>
      <c r="F45" s="146">
        <v>9.7004806069471012</v>
      </c>
      <c r="G45" s="146">
        <v>94.550354076580817</v>
      </c>
      <c r="H45" s="138"/>
    </row>
    <row r="46" spans="1:8">
      <c r="A46" s="150"/>
      <c r="B46" s="151" t="s">
        <v>231</v>
      </c>
      <c r="C46" s="145">
        <v>466.87900000000002</v>
      </c>
      <c r="D46" s="145">
        <v>262.86700000000002</v>
      </c>
      <c r="E46" s="145">
        <v>729.74599999999998</v>
      </c>
      <c r="F46" s="146">
        <v>11.223965755296671</v>
      </c>
      <c r="G46" s="146">
        <v>101.32841974009239</v>
      </c>
      <c r="H46" s="138"/>
    </row>
    <row r="47" spans="1:8">
      <c r="A47" s="150"/>
      <c r="B47" s="151" t="s">
        <v>232</v>
      </c>
      <c r="C47" s="145">
        <v>484.52499999999998</v>
      </c>
      <c r="D47" s="145">
        <v>242.74100000000001</v>
      </c>
      <c r="E47" s="145">
        <v>727.26599999999996</v>
      </c>
      <c r="F47" s="146">
        <v>10.358959793876547</v>
      </c>
      <c r="G47" s="146">
        <v>132.06593981303251</v>
      </c>
      <c r="H47" s="138"/>
    </row>
    <row r="48" spans="1:8">
      <c r="A48" s="150"/>
      <c r="B48" s="151" t="s">
        <v>157</v>
      </c>
      <c r="C48" s="145">
        <v>381.90300000000002</v>
      </c>
      <c r="D48" s="145">
        <v>337.90600000000001</v>
      </c>
      <c r="E48" s="145">
        <v>719.80899999999997</v>
      </c>
      <c r="F48" s="146">
        <v>12.045343339868548</v>
      </c>
      <c r="G48" s="146">
        <v>102.99022764018258</v>
      </c>
      <c r="H48" s="138"/>
    </row>
    <row r="49" spans="1:8">
      <c r="A49" s="150"/>
      <c r="H49" s="138"/>
    </row>
    <row r="50" spans="1:8">
      <c r="A50" s="150"/>
    </row>
    <row r="51" spans="1:8">
      <c r="A51" s="150"/>
    </row>
    <row r="52" spans="1:8">
      <c r="A52" s="150"/>
    </row>
    <row r="53" spans="1:8">
      <c r="A53" s="150"/>
    </row>
    <row r="54" spans="1:8">
      <c r="A54" s="150"/>
    </row>
    <row r="55" spans="1:8">
      <c r="A55" s="150"/>
    </row>
    <row r="56" spans="1:8">
      <c r="A56" s="150"/>
    </row>
    <row r="57" spans="1:8">
      <c r="A57" s="150"/>
    </row>
    <row r="58" spans="1:8">
      <c r="A58" s="150"/>
    </row>
    <row r="59" spans="1:8">
      <c r="A59" s="150"/>
    </row>
    <row r="60" spans="1:8">
      <c r="A60" s="150"/>
    </row>
    <row r="61" spans="1:8">
      <c r="A61" s="150"/>
    </row>
    <row r="62" spans="1:8">
      <c r="A62" s="150"/>
    </row>
    <row r="63" spans="1:8">
      <c r="A63" s="150"/>
    </row>
    <row r="64" spans="1:8">
      <c r="A64" s="150"/>
    </row>
    <row r="65" spans="1:6">
      <c r="A65" s="150"/>
    </row>
    <row r="66" spans="1:6">
      <c r="A66" s="150"/>
    </row>
    <row r="67" spans="1:6">
      <c r="A67" s="150"/>
    </row>
    <row r="68" spans="1:6">
      <c r="A68" s="150"/>
    </row>
    <row r="69" spans="1:6">
      <c r="A69" s="150"/>
    </row>
    <row r="70" spans="1:6">
      <c r="A70" s="150"/>
    </row>
    <row r="71" spans="1:6">
      <c r="A71" s="150"/>
    </row>
    <row r="72" spans="1:6">
      <c r="A72" s="152"/>
      <c r="B72" s="152"/>
      <c r="C72" s="152"/>
      <c r="D72" s="152"/>
      <c r="E72" s="152"/>
      <c r="F72" s="152"/>
    </row>
    <row r="73" spans="1:6">
      <c r="A73" s="152"/>
      <c r="B73" s="152"/>
      <c r="C73" s="152"/>
      <c r="D73" s="152"/>
      <c r="E73" s="152"/>
      <c r="F73" s="152"/>
    </row>
    <row r="74" spans="1:6">
      <c r="A74" s="152"/>
      <c r="B74" s="152"/>
      <c r="C74" s="152"/>
      <c r="D74" s="152"/>
      <c r="E74" s="152"/>
      <c r="F74" s="152"/>
    </row>
    <row r="75" spans="1:6">
      <c r="A75" s="152"/>
      <c r="B75" s="152"/>
      <c r="C75" s="152"/>
      <c r="D75" s="152"/>
      <c r="E75" s="152"/>
      <c r="F75" s="152"/>
    </row>
    <row r="76" spans="1:6">
      <c r="A76" s="152"/>
      <c r="B76" s="152"/>
      <c r="C76" s="152"/>
      <c r="D76" s="152"/>
      <c r="E76" s="152"/>
      <c r="F76" s="152"/>
    </row>
    <row r="77" spans="1:6">
      <c r="A77" s="152"/>
      <c r="B77" s="152"/>
      <c r="C77" s="152"/>
      <c r="D77" s="152"/>
      <c r="E77" s="152"/>
      <c r="F77" s="152"/>
    </row>
    <row r="78" spans="1:6">
      <c r="A78" s="152"/>
      <c r="B78" s="152"/>
      <c r="C78" s="152"/>
      <c r="D78" s="152"/>
      <c r="E78" s="152"/>
      <c r="F78" s="152"/>
    </row>
  </sheetData>
  <pageMargins left="0.72" right="0.47239999999999999" top="0.748" bottom="0.25" header="0.433" footer="0.18"/>
  <pageSetup paperSize="9" orientation="portrait" r:id="rId1"/>
  <headerFooter alignWithMargins="0">
    <oddHeader>&amp;C&amp;"Times New Roman,Regular"&amp;13&amp;P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09786-B124-4C72-89A5-456E9514CAC6}">
  <dimension ref="A1:G67"/>
  <sheetViews>
    <sheetView topLeftCell="A39" workbookViewId="0">
      <selection activeCell="A2" sqref="A2"/>
    </sheetView>
  </sheetViews>
  <sheetFormatPr defaultRowHeight="15"/>
  <cols>
    <col min="1" max="1" width="4.33203125" style="410" customWidth="1"/>
    <col min="2" max="2" width="46.44140625" style="410" customWidth="1"/>
    <col min="3" max="3" width="13.33203125" style="410" customWidth="1"/>
    <col min="4" max="4" width="12.88671875" style="410" customWidth="1"/>
    <col min="5" max="5" width="12.109375" style="410" customWidth="1"/>
    <col min="6" max="242" width="8.88671875" style="410"/>
    <col min="243" max="243" width="4.33203125" style="410" customWidth="1"/>
    <col min="244" max="244" width="45.44140625" style="410" customWidth="1"/>
    <col min="245" max="246" width="20.6640625" style="410" customWidth="1"/>
    <col min="247" max="247" width="21.44140625" style="410" bestFit="1" customWidth="1"/>
    <col min="248" max="498" width="8.88671875" style="410"/>
    <col min="499" max="499" width="4.33203125" style="410" customWidth="1"/>
    <col min="500" max="500" width="45.44140625" style="410" customWidth="1"/>
    <col min="501" max="502" width="20.6640625" style="410" customWidth="1"/>
    <col min="503" max="503" width="21.44140625" style="410" bestFit="1" customWidth="1"/>
    <col min="504" max="754" width="8.88671875" style="410"/>
    <col min="755" max="755" width="4.33203125" style="410" customWidth="1"/>
    <col min="756" max="756" width="45.44140625" style="410" customWidth="1"/>
    <col min="757" max="758" width="20.6640625" style="410" customWidth="1"/>
    <col min="759" max="759" width="21.44140625" style="410" bestFit="1" customWidth="1"/>
    <col min="760" max="1010" width="8.88671875" style="410"/>
    <col min="1011" max="1011" width="4.33203125" style="410" customWidth="1"/>
    <col min="1012" max="1012" width="45.44140625" style="410" customWidth="1"/>
    <col min="1013" max="1014" width="20.6640625" style="410" customWidth="1"/>
    <col min="1015" max="1015" width="21.44140625" style="410" bestFit="1" customWidth="1"/>
    <col min="1016" max="1266" width="8.88671875" style="410"/>
    <col min="1267" max="1267" width="4.33203125" style="410" customWidth="1"/>
    <col min="1268" max="1268" width="45.44140625" style="410" customWidth="1"/>
    <col min="1269" max="1270" width="20.6640625" style="410" customWidth="1"/>
    <col min="1271" max="1271" width="21.44140625" style="410" bestFit="1" customWidth="1"/>
    <col min="1272" max="1522" width="8.88671875" style="410"/>
    <col min="1523" max="1523" width="4.33203125" style="410" customWidth="1"/>
    <col min="1524" max="1524" width="45.44140625" style="410" customWidth="1"/>
    <col min="1525" max="1526" width="20.6640625" style="410" customWidth="1"/>
    <col min="1527" max="1527" width="21.44140625" style="410" bestFit="1" customWidth="1"/>
    <col min="1528" max="1778" width="8.88671875" style="410"/>
    <col min="1779" max="1779" width="4.33203125" style="410" customWidth="1"/>
    <col min="1780" max="1780" width="45.44140625" style="410" customWidth="1"/>
    <col min="1781" max="1782" width="20.6640625" style="410" customWidth="1"/>
    <col min="1783" max="1783" width="21.44140625" style="410" bestFit="1" customWidth="1"/>
    <col min="1784" max="2034" width="8.88671875" style="410"/>
    <col min="2035" max="2035" width="4.33203125" style="410" customWidth="1"/>
    <col min="2036" max="2036" width="45.44140625" style="410" customWidth="1"/>
    <col min="2037" max="2038" width="20.6640625" style="410" customWidth="1"/>
    <col min="2039" max="2039" width="21.44140625" style="410" bestFit="1" customWidth="1"/>
    <col min="2040" max="2290" width="8.88671875" style="410"/>
    <col min="2291" max="2291" width="4.33203125" style="410" customWidth="1"/>
    <col min="2292" max="2292" width="45.44140625" style="410" customWidth="1"/>
    <col min="2293" max="2294" width="20.6640625" style="410" customWidth="1"/>
    <col min="2295" max="2295" width="21.44140625" style="410" bestFit="1" customWidth="1"/>
    <col min="2296" max="2546" width="8.88671875" style="410"/>
    <col min="2547" max="2547" width="4.33203125" style="410" customWidth="1"/>
    <col min="2548" max="2548" width="45.44140625" style="410" customWidth="1"/>
    <col min="2549" max="2550" width="20.6640625" style="410" customWidth="1"/>
    <col min="2551" max="2551" width="21.44140625" style="410" bestFit="1" customWidth="1"/>
    <col min="2552" max="2802" width="8.88671875" style="410"/>
    <col min="2803" max="2803" width="4.33203125" style="410" customWidth="1"/>
    <col min="2804" max="2804" width="45.44140625" style="410" customWidth="1"/>
    <col min="2805" max="2806" width="20.6640625" style="410" customWidth="1"/>
    <col min="2807" max="2807" width="21.44140625" style="410" bestFit="1" customWidth="1"/>
    <col min="2808" max="3058" width="8.88671875" style="410"/>
    <col min="3059" max="3059" width="4.33203125" style="410" customWidth="1"/>
    <col min="3060" max="3060" width="45.44140625" style="410" customWidth="1"/>
    <col min="3061" max="3062" width="20.6640625" style="410" customWidth="1"/>
    <col min="3063" max="3063" width="21.44140625" style="410" bestFit="1" customWidth="1"/>
    <col min="3064" max="3314" width="8.88671875" style="410"/>
    <col min="3315" max="3315" width="4.33203125" style="410" customWidth="1"/>
    <col min="3316" max="3316" width="45.44140625" style="410" customWidth="1"/>
    <col min="3317" max="3318" width="20.6640625" style="410" customWidth="1"/>
    <col min="3319" max="3319" width="21.44140625" style="410" bestFit="1" customWidth="1"/>
    <col min="3320" max="3570" width="8.88671875" style="410"/>
    <col min="3571" max="3571" width="4.33203125" style="410" customWidth="1"/>
    <col min="3572" max="3572" width="45.44140625" style="410" customWidth="1"/>
    <col min="3573" max="3574" width="20.6640625" style="410" customWidth="1"/>
    <col min="3575" max="3575" width="21.44140625" style="410" bestFit="1" customWidth="1"/>
    <col min="3576" max="3826" width="8.88671875" style="410"/>
    <col min="3827" max="3827" width="4.33203125" style="410" customWidth="1"/>
    <col min="3828" max="3828" width="45.44140625" style="410" customWidth="1"/>
    <col min="3829" max="3830" width="20.6640625" style="410" customWidth="1"/>
    <col min="3831" max="3831" width="21.44140625" style="410" bestFit="1" customWidth="1"/>
    <col min="3832" max="4082" width="8.88671875" style="410"/>
    <col min="4083" max="4083" width="4.33203125" style="410" customWidth="1"/>
    <col min="4084" max="4084" width="45.44140625" style="410" customWidth="1"/>
    <col min="4085" max="4086" width="20.6640625" style="410" customWidth="1"/>
    <col min="4087" max="4087" width="21.44140625" style="410" bestFit="1" customWidth="1"/>
    <col min="4088" max="4338" width="8.88671875" style="410"/>
    <col min="4339" max="4339" width="4.33203125" style="410" customWidth="1"/>
    <col min="4340" max="4340" width="45.44140625" style="410" customWidth="1"/>
    <col min="4341" max="4342" width="20.6640625" style="410" customWidth="1"/>
    <col min="4343" max="4343" width="21.44140625" style="410" bestFit="1" customWidth="1"/>
    <col min="4344" max="4594" width="8.88671875" style="410"/>
    <col min="4595" max="4595" width="4.33203125" style="410" customWidth="1"/>
    <col min="4596" max="4596" width="45.44140625" style="410" customWidth="1"/>
    <col min="4597" max="4598" width="20.6640625" style="410" customWidth="1"/>
    <col min="4599" max="4599" width="21.44140625" style="410" bestFit="1" customWidth="1"/>
    <col min="4600" max="4850" width="8.88671875" style="410"/>
    <col min="4851" max="4851" width="4.33203125" style="410" customWidth="1"/>
    <col min="4852" max="4852" width="45.44140625" style="410" customWidth="1"/>
    <col min="4853" max="4854" width="20.6640625" style="410" customWidth="1"/>
    <col min="4855" max="4855" width="21.44140625" style="410" bestFit="1" customWidth="1"/>
    <col min="4856" max="5106" width="8.88671875" style="410"/>
    <col min="5107" max="5107" width="4.33203125" style="410" customWidth="1"/>
    <col min="5108" max="5108" width="45.44140625" style="410" customWidth="1"/>
    <col min="5109" max="5110" width="20.6640625" style="410" customWidth="1"/>
    <col min="5111" max="5111" width="21.44140625" style="410" bestFit="1" customWidth="1"/>
    <col min="5112" max="5362" width="8.88671875" style="410"/>
    <col min="5363" max="5363" width="4.33203125" style="410" customWidth="1"/>
    <col min="5364" max="5364" width="45.44140625" style="410" customWidth="1"/>
    <col min="5365" max="5366" width="20.6640625" style="410" customWidth="1"/>
    <col min="5367" max="5367" width="21.44140625" style="410" bestFit="1" customWidth="1"/>
    <col min="5368" max="5618" width="8.88671875" style="410"/>
    <col min="5619" max="5619" width="4.33203125" style="410" customWidth="1"/>
    <col min="5620" max="5620" width="45.44140625" style="410" customWidth="1"/>
    <col min="5621" max="5622" width="20.6640625" style="410" customWidth="1"/>
    <col min="5623" max="5623" width="21.44140625" style="410" bestFit="1" customWidth="1"/>
    <col min="5624" max="5874" width="8.88671875" style="410"/>
    <col min="5875" max="5875" width="4.33203125" style="410" customWidth="1"/>
    <col min="5876" max="5876" width="45.44140625" style="410" customWidth="1"/>
    <col min="5877" max="5878" width="20.6640625" style="410" customWidth="1"/>
    <col min="5879" max="5879" width="21.44140625" style="410" bestFit="1" customWidth="1"/>
    <col min="5880" max="6130" width="8.88671875" style="410"/>
    <col min="6131" max="6131" width="4.33203125" style="410" customWidth="1"/>
    <col min="6132" max="6132" width="45.44140625" style="410" customWidth="1"/>
    <col min="6133" max="6134" width="20.6640625" style="410" customWidth="1"/>
    <col min="6135" max="6135" width="21.44140625" style="410" bestFit="1" customWidth="1"/>
    <col min="6136" max="6386" width="8.88671875" style="410"/>
    <col min="6387" max="6387" width="4.33203125" style="410" customWidth="1"/>
    <col min="6388" max="6388" width="45.44140625" style="410" customWidth="1"/>
    <col min="6389" max="6390" width="20.6640625" style="410" customWidth="1"/>
    <col min="6391" max="6391" width="21.44140625" style="410" bestFit="1" customWidth="1"/>
    <col min="6392" max="6642" width="8.88671875" style="410"/>
    <col min="6643" max="6643" width="4.33203125" style="410" customWidth="1"/>
    <col min="6644" max="6644" width="45.44140625" style="410" customWidth="1"/>
    <col min="6645" max="6646" width="20.6640625" style="410" customWidth="1"/>
    <col min="6647" max="6647" width="21.44140625" style="410" bestFit="1" customWidth="1"/>
    <col min="6648" max="6898" width="8.88671875" style="410"/>
    <col min="6899" max="6899" width="4.33203125" style="410" customWidth="1"/>
    <col min="6900" max="6900" width="45.44140625" style="410" customWidth="1"/>
    <col min="6901" max="6902" width="20.6640625" style="410" customWidth="1"/>
    <col min="6903" max="6903" width="21.44140625" style="410" bestFit="1" customWidth="1"/>
    <col min="6904" max="7154" width="8.88671875" style="410"/>
    <col min="7155" max="7155" width="4.33203125" style="410" customWidth="1"/>
    <col min="7156" max="7156" width="45.44140625" style="410" customWidth="1"/>
    <col min="7157" max="7158" width="20.6640625" style="410" customWidth="1"/>
    <col min="7159" max="7159" width="21.44140625" style="410" bestFit="1" customWidth="1"/>
    <col min="7160" max="7410" width="8.88671875" style="410"/>
    <col min="7411" max="7411" width="4.33203125" style="410" customWidth="1"/>
    <col min="7412" max="7412" width="45.44140625" style="410" customWidth="1"/>
    <col min="7413" max="7414" width="20.6640625" style="410" customWidth="1"/>
    <col min="7415" max="7415" width="21.44140625" style="410" bestFit="1" customWidth="1"/>
    <col min="7416" max="7666" width="8.88671875" style="410"/>
    <col min="7667" max="7667" width="4.33203125" style="410" customWidth="1"/>
    <col min="7668" max="7668" width="45.44140625" style="410" customWidth="1"/>
    <col min="7669" max="7670" width="20.6640625" style="410" customWidth="1"/>
    <col min="7671" max="7671" width="21.44140625" style="410" bestFit="1" customWidth="1"/>
    <col min="7672" max="7922" width="8.88671875" style="410"/>
    <col min="7923" max="7923" width="4.33203125" style="410" customWidth="1"/>
    <col min="7924" max="7924" width="45.44140625" style="410" customWidth="1"/>
    <col min="7925" max="7926" width="20.6640625" style="410" customWidth="1"/>
    <col min="7927" max="7927" width="21.44140625" style="410" bestFit="1" customWidth="1"/>
    <col min="7928" max="8178" width="8.88671875" style="410"/>
    <col min="8179" max="8179" width="4.33203125" style="410" customWidth="1"/>
    <col min="8180" max="8180" width="45.44140625" style="410" customWidth="1"/>
    <col min="8181" max="8182" width="20.6640625" style="410" customWidth="1"/>
    <col min="8183" max="8183" width="21.44140625" style="410" bestFit="1" customWidth="1"/>
    <col min="8184" max="8434" width="8.88671875" style="410"/>
    <col min="8435" max="8435" width="4.33203125" style="410" customWidth="1"/>
    <col min="8436" max="8436" width="45.44140625" style="410" customWidth="1"/>
    <col min="8437" max="8438" width="20.6640625" style="410" customWidth="1"/>
    <col min="8439" max="8439" width="21.44140625" style="410" bestFit="1" customWidth="1"/>
    <col min="8440" max="8690" width="8.88671875" style="410"/>
    <col min="8691" max="8691" width="4.33203125" style="410" customWidth="1"/>
    <col min="8692" max="8692" width="45.44140625" style="410" customWidth="1"/>
    <col min="8693" max="8694" width="20.6640625" style="410" customWidth="1"/>
    <col min="8695" max="8695" width="21.44140625" style="410" bestFit="1" customWidth="1"/>
    <col min="8696" max="8946" width="8.88671875" style="410"/>
    <col min="8947" max="8947" width="4.33203125" style="410" customWidth="1"/>
    <col min="8948" max="8948" width="45.44140625" style="410" customWidth="1"/>
    <col min="8949" max="8950" width="20.6640625" style="410" customWidth="1"/>
    <col min="8951" max="8951" width="21.44140625" style="410" bestFit="1" customWidth="1"/>
    <col min="8952" max="9202" width="8.88671875" style="410"/>
    <col min="9203" max="9203" width="4.33203125" style="410" customWidth="1"/>
    <col min="9204" max="9204" width="45.44140625" style="410" customWidth="1"/>
    <col min="9205" max="9206" width="20.6640625" style="410" customWidth="1"/>
    <col min="9207" max="9207" width="21.44140625" style="410" bestFit="1" customWidth="1"/>
    <col min="9208" max="9458" width="8.88671875" style="410"/>
    <col min="9459" max="9459" width="4.33203125" style="410" customWidth="1"/>
    <col min="9460" max="9460" width="45.44140625" style="410" customWidth="1"/>
    <col min="9461" max="9462" width="20.6640625" style="410" customWidth="1"/>
    <col min="9463" max="9463" width="21.44140625" style="410" bestFit="1" customWidth="1"/>
    <col min="9464" max="9714" width="8.88671875" style="410"/>
    <col min="9715" max="9715" width="4.33203125" style="410" customWidth="1"/>
    <col min="9716" max="9716" width="45.44140625" style="410" customWidth="1"/>
    <col min="9717" max="9718" width="20.6640625" style="410" customWidth="1"/>
    <col min="9719" max="9719" width="21.44140625" style="410" bestFit="1" customWidth="1"/>
    <col min="9720" max="9970" width="8.88671875" style="410"/>
    <col min="9971" max="9971" width="4.33203125" style="410" customWidth="1"/>
    <col min="9972" max="9972" width="45.44140625" style="410" customWidth="1"/>
    <col min="9973" max="9974" width="20.6640625" style="410" customWidth="1"/>
    <col min="9975" max="9975" width="21.44140625" style="410" bestFit="1" customWidth="1"/>
    <col min="9976" max="10226" width="8.88671875" style="410"/>
    <col min="10227" max="10227" width="4.33203125" style="410" customWidth="1"/>
    <col min="10228" max="10228" width="45.44140625" style="410" customWidth="1"/>
    <col min="10229" max="10230" width="20.6640625" style="410" customWidth="1"/>
    <col min="10231" max="10231" width="21.44140625" style="410" bestFit="1" customWidth="1"/>
    <col min="10232" max="10482" width="8.88671875" style="410"/>
    <col min="10483" max="10483" width="4.33203125" style="410" customWidth="1"/>
    <col min="10484" max="10484" width="45.44140625" style="410" customWidth="1"/>
    <col min="10485" max="10486" width="20.6640625" style="410" customWidth="1"/>
    <col min="10487" max="10487" width="21.44140625" style="410" bestFit="1" customWidth="1"/>
    <col min="10488" max="10738" width="8.88671875" style="410"/>
    <col min="10739" max="10739" width="4.33203125" style="410" customWidth="1"/>
    <col min="10740" max="10740" width="45.44140625" style="410" customWidth="1"/>
    <col min="10741" max="10742" width="20.6640625" style="410" customWidth="1"/>
    <col min="10743" max="10743" width="21.44140625" style="410" bestFit="1" customWidth="1"/>
    <col min="10744" max="10994" width="8.88671875" style="410"/>
    <col min="10995" max="10995" width="4.33203125" style="410" customWidth="1"/>
    <col min="10996" max="10996" width="45.44140625" style="410" customWidth="1"/>
    <col min="10997" max="10998" width="20.6640625" style="410" customWidth="1"/>
    <col min="10999" max="10999" width="21.44140625" style="410" bestFit="1" customWidth="1"/>
    <col min="11000" max="11250" width="8.88671875" style="410"/>
    <col min="11251" max="11251" width="4.33203125" style="410" customWidth="1"/>
    <col min="11252" max="11252" width="45.44140625" style="410" customWidth="1"/>
    <col min="11253" max="11254" width="20.6640625" style="410" customWidth="1"/>
    <col min="11255" max="11255" width="21.44140625" style="410" bestFit="1" customWidth="1"/>
    <col min="11256" max="11506" width="8.88671875" style="410"/>
    <col min="11507" max="11507" width="4.33203125" style="410" customWidth="1"/>
    <col min="11508" max="11508" width="45.44140625" style="410" customWidth="1"/>
    <col min="11509" max="11510" width="20.6640625" style="410" customWidth="1"/>
    <col min="11511" max="11511" width="21.44140625" style="410" bestFit="1" customWidth="1"/>
    <col min="11512" max="11762" width="8.88671875" style="410"/>
    <col min="11763" max="11763" width="4.33203125" style="410" customWidth="1"/>
    <col min="11764" max="11764" width="45.44140625" style="410" customWidth="1"/>
    <col min="11765" max="11766" width="20.6640625" style="410" customWidth="1"/>
    <col min="11767" max="11767" width="21.44140625" style="410" bestFit="1" customWidth="1"/>
    <col min="11768" max="12018" width="8.88671875" style="410"/>
    <col min="12019" max="12019" width="4.33203125" style="410" customWidth="1"/>
    <col min="12020" max="12020" width="45.44140625" style="410" customWidth="1"/>
    <col min="12021" max="12022" width="20.6640625" style="410" customWidth="1"/>
    <col min="12023" max="12023" width="21.44140625" style="410" bestFit="1" customWidth="1"/>
    <col min="12024" max="12274" width="8.88671875" style="410"/>
    <col min="12275" max="12275" width="4.33203125" style="410" customWidth="1"/>
    <col min="12276" max="12276" width="45.44140625" style="410" customWidth="1"/>
    <col min="12277" max="12278" width="20.6640625" style="410" customWidth="1"/>
    <col min="12279" max="12279" width="21.44140625" style="410" bestFit="1" customWidth="1"/>
    <col min="12280" max="12530" width="8.88671875" style="410"/>
    <col min="12531" max="12531" width="4.33203125" style="410" customWidth="1"/>
    <col min="12532" max="12532" width="45.44140625" style="410" customWidth="1"/>
    <col min="12533" max="12534" width="20.6640625" style="410" customWidth="1"/>
    <col min="12535" max="12535" width="21.44140625" style="410" bestFit="1" customWidth="1"/>
    <col min="12536" max="12786" width="8.88671875" style="410"/>
    <col min="12787" max="12787" width="4.33203125" style="410" customWidth="1"/>
    <col min="12788" max="12788" width="45.44140625" style="410" customWidth="1"/>
    <col min="12789" max="12790" width="20.6640625" style="410" customWidth="1"/>
    <col min="12791" max="12791" width="21.44140625" style="410" bestFit="1" customWidth="1"/>
    <col min="12792" max="13042" width="8.88671875" style="410"/>
    <col min="13043" max="13043" width="4.33203125" style="410" customWidth="1"/>
    <col min="13044" max="13044" width="45.44140625" style="410" customWidth="1"/>
    <col min="13045" max="13046" width="20.6640625" style="410" customWidth="1"/>
    <col min="13047" max="13047" width="21.44140625" style="410" bestFit="1" customWidth="1"/>
    <col min="13048" max="13298" width="8.88671875" style="410"/>
    <col min="13299" max="13299" width="4.33203125" style="410" customWidth="1"/>
    <col min="13300" max="13300" width="45.44140625" style="410" customWidth="1"/>
    <col min="13301" max="13302" width="20.6640625" style="410" customWidth="1"/>
    <col min="13303" max="13303" width="21.44140625" style="410" bestFit="1" customWidth="1"/>
    <col min="13304" max="13554" width="8.88671875" style="410"/>
    <col min="13555" max="13555" width="4.33203125" style="410" customWidth="1"/>
    <col min="13556" max="13556" width="45.44140625" style="410" customWidth="1"/>
    <col min="13557" max="13558" width="20.6640625" style="410" customWidth="1"/>
    <col min="13559" max="13559" width="21.44140625" style="410" bestFit="1" customWidth="1"/>
    <col min="13560" max="13810" width="8.88671875" style="410"/>
    <col min="13811" max="13811" width="4.33203125" style="410" customWidth="1"/>
    <col min="13812" max="13812" width="45.44140625" style="410" customWidth="1"/>
    <col min="13813" max="13814" width="20.6640625" style="410" customWidth="1"/>
    <col min="13815" max="13815" width="21.44140625" style="410" bestFit="1" customWidth="1"/>
    <col min="13816" max="14066" width="8.88671875" style="410"/>
    <col min="14067" max="14067" width="4.33203125" style="410" customWidth="1"/>
    <col min="14068" max="14068" width="45.44140625" style="410" customWidth="1"/>
    <col min="14069" max="14070" width="20.6640625" style="410" customWidth="1"/>
    <col min="14071" max="14071" width="21.44140625" style="410" bestFit="1" customWidth="1"/>
    <col min="14072" max="14322" width="8.88671875" style="410"/>
    <col min="14323" max="14323" width="4.33203125" style="410" customWidth="1"/>
    <col min="14324" max="14324" width="45.44140625" style="410" customWidth="1"/>
    <col min="14325" max="14326" width="20.6640625" style="410" customWidth="1"/>
    <col min="14327" max="14327" width="21.44140625" style="410" bestFit="1" customWidth="1"/>
    <col min="14328" max="14578" width="8.88671875" style="410"/>
    <col min="14579" max="14579" width="4.33203125" style="410" customWidth="1"/>
    <col min="14580" max="14580" width="45.44140625" style="410" customWidth="1"/>
    <col min="14581" max="14582" width="20.6640625" style="410" customWidth="1"/>
    <col min="14583" max="14583" width="21.44140625" style="410" bestFit="1" customWidth="1"/>
    <col min="14584" max="14834" width="8.88671875" style="410"/>
    <col min="14835" max="14835" width="4.33203125" style="410" customWidth="1"/>
    <col min="14836" max="14836" width="45.44140625" style="410" customWidth="1"/>
    <col min="14837" max="14838" width="20.6640625" style="410" customWidth="1"/>
    <col min="14839" max="14839" width="21.44140625" style="410" bestFit="1" customWidth="1"/>
    <col min="14840" max="15090" width="8.88671875" style="410"/>
    <col min="15091" max="15091" width="4.33203125" style="410" customWidth="1"/>
    <col min="15092" max="15092" width="45.44140625" style="410" customWidth="1"/>
    <col min="15093" max="15094" width="20.6640625" style="410" customWidth="1"/>
    <col min="15095" max="15095" width="21.44140625" style="410" bestFit="1" customWidth="1"/>
    <col min="15096" max="15346" width="8.88671875" style="410"/>
    <col min="15347" max="15347" width="4.33203125" style="410" customWidth="1"/>
    <col min="15348" max="15348" width="45.44140625" style="410" customWidth="1"/>
    <col min="15349" max="15350" width="20.6640625" style="410" customWidth="1"/>
    <col min="15351" max="15351" width="21.44140625" style="410" bestFit="1" customWidth="1"/>
    <col min="15352" max="15602" width="8.88671875" style="410"/>
    <col min="15603" max="15603" width="4.33203125" style="410" customWidth="1"/>
    <col min="15604" max="15604" width="45.44140625" style="410" customWidth="1"/>
    <col min="15605" max="15606" width="20.6640625" style="410" customWidth="1"/>
    <col min="15607" max="15607" width="21.44140625" style="410" bestFit="1" customWidth="1"/>
    <col min="15608" max="15858" width="8.88671875" style="410"/>
    <col min="15859" max="15859" width="4.33203125" style="410" customWidth="1"/>
    <col min="15860" max="15860" width="45.44140625" style="410" customWidth="1"/>
    <col min="15861" max="15862" width="20.6640625" style="410" customWidth="1"/>
    <col min="15863" max="15863" width="21.44140625" style="410" bestFit="1" customWidth="1"/>
    <col min="15864" max="16114" width="8.88671875" style="410"/>
    <col min="16115" max="16115" width="4.33203125" style="410" customWidth="1"/>
    <col min="16116" max="16116" width="45.44140625" style="410" customWidth="1"/>
    <col min="16117" max="16118" width="20.6640625" style="410" customWidth="1"/>
    <col min="16119" max="16119" width="21.44140625" style="410" bestFit="1" customWidth="1"/>
    <col min="16120" max="16384" width="8.88671875" style="410"/>
  </cols>
  <sheetData>
    <row r="1" spans="1:5" ht="15.6">
      <c r="A1" s="407" t="s">
        <v>463</v>
      </c>
      <c r="B1" s="408"/>
      <c r="C1" s="409"/>
      <c r="D1" s="409"/>
      <c r="E1" s="409"/>
    </row>
    <row r="2" spans="1:5">
      <c r="A2" s="411"/>
      <c r="B2" s="411"/>
      <c r="C2" s="409"/>
      <c r="D2" s="409"/>
      <c r="E2" s="409"/>
    </row>
    <row r="3" spans="1:5">
      <c r="A3" s="412"/>
      <c r="B3" s="412"/>
      <c r="C3" s="413"/>
      <c r="D3" s="413"/>
      <c r="E3" s="414" t="s">
        <v>464</v>
      </c>
    </row>
    <row r="4" spans="1:5">
      <c r="A4" s="415"/>
      <c r="B4" s="416"/>
      <c r="C4" s="417" t="s">
        <v>465</v>
      </c>
      <c r="D4" s="417" t="s">
        <v>466</v>
      </c>
      <c r="E4" s="417" t="s">
        <v>466</v>
      </c>
    </row>
    <row r="5" spans="1:5">
      <c r="A5" s="412"/>
      <c r="B5" s="418"/>
      <c r="C5" s="419" t="s">
        <v>467</v>
      </c>
      <c r="D5" s="419" t="s">
        <v>468</v>
      </c>
      <c r="E5" s="419" t="s">
        <v>469</v>
      </c>
    </row>
    <row r="6" spans="1:5">
      <c r="A6" s="412"/>
      <c r="B6" s="412"/>
      <c r="C6" s="413"/>
      <c r="D6" s="413"/>
      <c r="E6" s="413"/>
    </row>
    <row r="7" spans="1:5">
      <c r="A7" s="420" t="s">
        <v>211</v>
      </c>
      <c r="B7" s="3"/>
      <c r="C7" s="421">
        <v>405</v>
      </c>
      <c r="D7" s="422">
        <v>3595.9377819999995</v>
      </c>
      <c r="E7" s="422">
        <v>442.09694651806632</v>
      </c>
    </row>
    <row r="8" spans="1:5" ht="15.6">
      <c r="A8" s="420" t="s">
        <v>470</v>
      </c>
      <c r="B8" s="412"/>
      <c r="C8" s="423"/>
      <c r="D8" s="424"/>
      <c r="E8" s="424"/>
    </row>
    <row r="9" spans="1:5">
      <c r="A9" s="420"/>
      <c r="B9" s="3" t="s">
        <v>137</v>
      </c>
      <c r="C9" s="423">
        <v>27</v>
      </c>
      <c r="D9" s="425">
        <v>869.83170533999998</v>
      </c>
      <c r="E9" s="425">
        <v>9.081084234375</v>
      </c>
    </row>
    <row r="10" spans="1:5">
      <c r="A10" s="420"/>
      <c r="B10" s="3" t="s">
        <v>140</v>
      </c>
      <c r="C10" s="423">
        <v>8</v>
      </c>
      <c r="D10" s="425">
        <v>478.3356</v>
      </c>
      <c r="E10" s="425">
        <v>-7.2134369999999999</v>
      </c>
    </row>
    <row r="11" spans="1:5">
      <c r="A11" s="420"/>
      <c r="B11" s="3" t="s">
        <v>154</v>
      </c>
      <c r="C11" s="423">
        <v>3</v>
      </c>
      <c r="D11" s="425">
        <v>457.85700000000003</v>
      </c>
      <c r="E11" s="425">
        <v>4.8099999999999996</v>
      </c>
    </row>
    <row r="12" spans="1:5">
      <c r="A12" s="420"/>
      <c r="B12" s="3" t="s">
        <v>187</v>
      </c>
      <c r="C12" s="423">
        <v>4</v>
      </c>
      <c r="D12" s="425">
        <v>287.41574200000002</v>
      </c>
      <c r="E12" s="425">
        <v>0</v>
      </c>
    </row>
    <row r="13" spans="1:5">
      <c r="A13" s="420"/>
      <c r="B13" s="3" t="s">
        <v>186</v>
      </c>
      <c r="C13" s="423">
        <v>19</v>
      </c>
      <c r="D13" s="425">
        <v>234.48829599999999</v>
      </c>
      <c r="E13" s="425">
        <v>31.624973000000001</v>
      </c>
    </row>
    <row r="14" spans="1:5">
      <c r="A14" s="420"/>
      <c r="B14" s="3" t="s">
        <v>143</v>
      </c>
      <c r="C14" s="423">
        <v>8</v>
      </c>
      <c r="D14" s="425">
        <v>189.20525900000001</v>
      </c>
      <c r="E14" s="425">
        <v>-38.828218999999997</v>
      </c>
    </row>
    <row r="15" spans="1:5">
      <c r="A15" s="420"/>
      <c r="B15" s="3" t="s">
        <v>139</v>
      </c>
      <c r="C15" s="423">
        <v>54</v>
      </c>
      <c r="D15" s="425">
        <v>171.39954800000001</v>
      </c>
      <c r="E15" s="425">
        <v>102.558385625</v>
      </c>
    </row>
    <row r="16" spans="1:5">
      <c r="A16" s="420"/>
      <c r="B16" s="3" t="s">
        <v>142</v>
      </c>
      <c r="C16" s="423">
        <v>20</v>
      </c>
      <c r="D16" s="425">
        <v>166.8518119</v>
      </c>
      <c r="E16" s="425">
        <v>10.65</v>
      </c>
    </row>
    <row r="17" spans="1:7">
      <c r="A17" s="420"/>
      <c r="B17" s="3" t="s">
        <v>189</v>
      </c>
      <c r="C17" s="423">
        <v>15</v>
      </c>
      <c r="D17" s="425">
        <v>110.147903</v>
      </c>
      <c r="E17" s="425">
        <v>24.24502725</v>
      </c>
    </row>
    <row r="18" spans="1:7">
      <c r="A18" s="420"/>
      <c r="B18" s="3" t="s">
        <v>156</v>
      </c>
      <c r="C18" s="423">
        <v>14</v>
      </c>
      <c r="D18" s="425">
        <v>104.372626</v>
      </c>
      <c r="E18" s="425">
        <v>147.23571731249999</v>
      </c>
    </row>
    <row r="19" spans="1:7">
      <c r="A19" s="420"/>
      <c r="B19" s="3" t="s">
        <v>185</v>
      </c>
      <c r="C19" s="423">
        <v>17</v>
      </c>
      <c r="D19" s="425">
        <v>82.702348000000001</v>
      </c>
      <c r="E19" s="425">
        <v>13.072418000000001</v>
      </c>
    </row>
    <row r="20" spans="1:7">
      <c r="A20" s="420"/>
      <c r="B20" s="3" t="s">
        <v>229</v>
      </c>
      <c r="C20" s="423">
        <v>6</v>
      </c>
      <c r="D20" s="425">
        <v>78.330799999999996</v>
      </c>
      <c r="E20" s="425">
        <v>1</v>
      </c>
    </row>
    <row r="21" spans="1:7">
      <c r="A21" s="420"/>
      <c r="B21" s="3" t="s">
        <v>138</v>
      </c>
      <c r="C21" s="423">
        <v>6</v>
      </c>
      <c r="D21" s="425">
        <v>40.548613000000003</v>
      </c>
      <c r="E21" s="425">
        <v>2.5</v>
      </c>
    </row>
    <row r="22" spans="1:7">
      <c r="A22" s="420"/>
      <c r="B22" s="3" t="s">
        <v>163</v>
      </c>
      <c r="C22" s="423">
        <v>1</v>
      </c>
      <c r="D22" s="425">
        <v>40</v>
      </c>
      <c r="E22" s="425">
        <v>0</v>
      </c>
    </row>
    <row r="23" spans="1:7">
      <c r="A23" s="420"/>
      <c r="B23" s="3" t="s">
        <v>188</v>
      </c>
      <c r="C23" s="423">
        <v>144</v>
      </c>
      <c r="D23" s="425">
        <v>33.989997369999998</v>
      </c>
      <c r="E23" s="425">
        <v>42.321523283691405</v>
      </c>
    </row>
    <row r="24" spans="1:7">
      <c r="A24" s="420"/>
      <c r="B24" s="3" t="s">
        <v>162</v>
      </c>
      <c r="C24" s="423">
        <v>3</v>
      </c>
      <c r="D24" s="425">
        <v>32.133333</v>
      </c>
      <c r="E24" s="425">
        <v>0</v>
      </c>
    </row>
    <row r="25" spans="1:7">
      <c r="A25" s="420"/>
      <c r="B25" s="3" t="s">
        <v>471</v>
      </c>
      <c r="C25" s="423">
        <v>6</v>
      </c>
      <c r="D25" s="425">
        <v>28.591000000000001</v>
      </c>
      <c r="E25" s="425">
        <v>0</v>
      </c>
    </row>
    <row r="26" spans="1:7">
      <c r="A26" s="420"/>
      <c r="B26" s="3" t="s">
        <v>147</v>
      </c>
      <c r="C26" s="423">
        <v>3</v>
      </c>
      <c r="D26" s="425">
        <v>28.390045000000001</v>
      </c>
      <c r="E26" s="425">
        <v>0</v>
      </c>
    </row>
    <row r="27" spans="1:7">
      <c r="A27" s="420"/>
      <c r="B27" s="3" t="s">
        <v>145</v>
      </c>
      <c r="C27" s="423">
        <v>4</v>
      </c>
      <c r="D27" s="425">
        <v>22.98</v>
      </c>
      <c r="E27" s="425">
        <v>1.3988989999999999</v>
      </c>
    </row>
    <row r="28" spans="1:7">
      <c r="A28" s="420"/>
      <c r="B28" s="3" t="s">
        <v>232</v>
      </c>
      <c r="C28" s="426">
        <v>11</v>
      </c>
      <c r="D28" s="425">
        <v>21.625893999999999</v>
      </c>
      <c r="E28" s="425">
        <v>0.17638699999999999</v>
      </c>
    </row>
    <row r="29" spans="1:7">
      <c r="A29" s="420" t="s">
        <v>269</v>
      </c>
      <c r="B29" s="427"/>
      <c r="C29" s="428"/>
      <c r="D29" s="429"/>
      <c r="E29" s="429"/>
    </row>
    <row r="30" spans="1:7">
      <c r="A30" s="420"/>
      <c r="B30" s="430" t="s">
        <v>277</v>
      </c>
      <c r="C30" s="423">
        <v>64</v>
      </c>
      <c r="D30" s="425">
        <v>1936.3400523099999</v>
      </c>
      <c r="E30" s="425">
        <v>45.644730000000003</v>
      </c>
      <c r="G30" s="430"/>
    </row>
    <row r="31" spans="1:7">
      <c r="A31" s="420"/>
      <c r="B31" s="430" t="s">
        <v>472</v>
      </c>
      <c r="C31" s="423">
        <v>38</v>
      </c>
      <c r="D31" s="425">
        <v>460.67897799999997</v>
      </c>
      <c r="E31" s="425">
        <v>52.374777250000001</v>
      </c>
      <c r="G31" s="430"/>
    </row>
    <row r="32" spans="1:7">
      <c r="A32" s="420"/>
      <c r="B32" s="430" t="s">
        <v>273</v>
      </c>
      <c r="C32" s="423">
        <v>27</v>
      </c>
      <c r="D32" s="425">
        <v>408.39594639999996</v>
      </c>
      <c r="E32" s="425">
        <v>0.84545400000000004</v>
      </c>
      <c r="G32" s="430"/>
    </row>
    <row r="33" spans="1:7">
      <c r="A33" s="420"/>
      <c r="B33" s="430" t="s">
        <v>473</v>
      </c>
      <c r="C33" s="423">
        <v>131</v>
      </c>
      <c r="D33" s="425">
        <v>381.56145185000003</v>
      </c>
      <c r="E33" s="425">
        <v>7.7209463124999997</v>
      </c>
      <c r="G33" s="430"/>
    </row>
    <row r="34" spans="1:7">
      <c r="A34" s="420"/>
      <c r="B34" s="430" t="s">
        <v>272</v>
      </c>
      <c r="C34" s="423">
        <v>52</v>
      </c>
      <c r="D34" s="425">
        <v>137.905385</v>
      </c>
      <c r="E34" s="425">
        <v>61.837719549316404</v>
      </c>
      <c r="G34" s="430"/>
    </row>
    <row r="35" spans="1:7">
      <c r="A35" s="420"/>
      <c r="B35" s="430" t="s">
        <v>274</v>
      </c>
      <c r="C35" s="423">
        <v>23</v>
      </c>
      <c r="D35" s="425">
        <v>66.946530299999992</v>
      </c>
      <c r="E35" s="425">
        <v>40.461019999999998</v>
      </c>
      <c r="G35" s="430"/>
    </row>
    <row r="36" spans="1:7">
      <c r="A36" s="420"/>
      <c r="B36" s="430" t="s">
        <v>474</v>
      </c>
      <c r="C36" s="423">
        <v>7</v>
      </c>
      <c r="D36" s="425">
        <v>53.774999999999999</v>
      </c>
      <c r="E36" s="425">
        <v>136.74</v>
      </c>
      <c r="G36" s="430"/>
    </row>
    <row r="37" spans="1:7">
      <c r="A37" s="420"/>
      <c r="B37" s="430" t="s">
        <v>475</v>
      </c>
      <c r="C37" s="423">
        <v>3</v>
      </c>
      <c r="D37" s="425">
        <v>40.407331999999997</v>
      </c>
      <c r="E37" s="425">
        <v>0</v>
      </c>
      <c r="G37" s="430"/>
    </row>
    <row r="38" spans="1:7">
      <c r="A38" s="420"/>
      <c r="B38" s="430" t="s">
        <v>295</v>
      </c>
      <c r="C38" s="423">
        <v>1</v>
      </c>
      <c r="D38" s="425">
        <v>39.299999999999997</v>
      </c>
      <c r="E38" s="425">
        <v>-39.299999999999997</v>
      </c>
      <c r="G38" s="430"/>
    </row>
    <row r="39" spans="1:7">
      <c r="A39" s="420"/>
      <c r="B39" s="430" t="s">
        <v>276</v>
      </c>
      <c r="C39" s="423">
        <v>5</v>
      </c>
      <c r="D39" s="425">
        <v>30.517268390000002</v>
      </c>
      <c r="E39" s="425">
        <v>16</v>
      </c>
      <c r="G39" s="430"/>
    </row>
    <row r="40" spans="1:7">
      <c r="A40" s="420"/>
      <c r="B40" s="430" t="s">
        <v>290</v>
      </c>
      <c r="C40" s="423">
        <v>9</v>
      </c>
      <c r="D40" s="425">
        <v>26.937468190000001</v>
      </c>
      <c r="E40" s="425">
        <v>8.6413829999999994</v>
      </c>
      <c r="G40" s="430"/>
    </row>
    <row r="41" spans="1:7">
      <c r="A41" s="420"/>
      <c r="B41" s="430" t="s">
        <v>476</v>
      </c>
      <c r="C41" s="423">
        <v>1</v>
      </c>
      <c r="D41" s="425">
        <v>3.5</v>
      </c>
      <c r="E41" s="425">
        <v>0.85</v>
      </c>
      <c r="G41" s="430"/>
    </row>
    <row r="42" spans="1:7">
      <c r="A42" s="420"/>
      <c r="B42" s="430" t="s">
        <v>285</v>
      </c>
      <c r="C42" s="423">
        <v>12</v>
      </c>
      <c r="D42" s="425">
        <v>3.221679</v>
      </c>
      <c r="E42" s="425">
        <v>-3.147259375E-2</v>
      </c>
      <c r="G42" s="430"/>
    </row>
    <row r="43" spans="1:7">
      <c r="A43" s="420"/>
      <c r="B43" s="430" t="s">
        <v>477</v>
      </c>
      <c r="C43" s="423">
        <v>1</v>
      </c>
      <c r="D43" s="425">
        <v>2.378196</v>
      </c>
      <c r="E43" s="425">
        <v>32.5</v>
      </c>
      <c r="G43" s="430"/>
    </row>
    <row r="44" spans="1:7">
      <c r="A44" s="420"/>
      <c r="B44" s="430" t="s">
        <v>291</v>
      </c>
      <c r="C44" s="423">
        <v>3</v>
      </c>
      <c r="D44" s="425">
        <v>1.1640109999999999</v>
      </c>
      <c r="E44" s="425">
        <v>6.3885100000000001</v>
      </c>
      <c r="G44" s="430"/>
    </row>
    <row r="45" spans="1:7">
      <c r="A45" s="420"/>
      <c r="B45" s="430" t="s">
        <v>478</v>
      </c>
      <c r="C45" s="423">
        <v>1</v>
      </c>
      <c r="D45" s="425">
        <v>1.081</v>
      </c>
      <c r="E45" s="425">
        <v>0</v>
      </c>
      <c r="G45" s="430"/>
    </row>
    <row r="46" spans="1:7">
      <c r="A46" s="420"/>
      <c r="B46" s="430" t="s">
        <v>479</v>
      </c>
      <c r="C46" s="423">
        <v>1</v>
      </c>
      <c r="D46" s="425">
        <v>0.5</v>
      </c>
      <c r="E46" s="425">
        <v>0</v>
      </c>
      <c r="G46" s="430"/>
    </row>
    <row r="47" spans="1:7">
      <c r="E47" s="425"/>
    </row>
    <row r="48" spans="1:7">
      <c r="E48" s="425"/>
    </row>
    <row r="49" spans="5:5">
      <c r="E49" s="425"/>
    </row>
    <row r="50" spans="5:5">
      <c r="E50" s="425"/>
    </row>
    <row r="51" spans="5:5">
      <c r="E51" s="425"/>
    </row>
    <row r="52" spans="5:5">
      <c r="E52" s="425"/>
    </row>
    <row r="53" spans="5:5">
      <c r="E53" s="425"/>
    </row>
    <row r="54" spans="5:5">
      <c r="E54" s="425"/>
    </row>
    <row r="55" spans="5:5">
      <c r="E55" s="425"/>
    </row>
    <row r="56" spans="5:5">
      <c r="E56" s="425"/>
    </row>
    <row r="57" spans="5:5">
      <c r="E57" s="425"/>
    </row>
    <row r="58" spans="5:5">
      <c r="E58" s="425"/>
    </row>
    <row r="59" spans="5:5">
      <c r="E59" s="425"/>
    </row>
    <row r="60" spans="5:5">
      <c r="E60" s="431"/>
    </row>
    <row r="61" spans="5:5">
      <c r="E61" s="431"/>
    </row>
    <row r="62" spans="5:5">
      <c r="E62" s="431"/>
    </row>
    <row r="63" spans="5:5">
      <c r="E63" s="431"/>
    </row>
    <row r="64" spans="5:5">
      <c r="E64" s="431"/>
    </row>
    <row r="65" spans="5:5">
      <c r="E65" s="431"/>
    </row>
    <row r="66" spans="5:5">
      <c r="E66" s="431"/>
    </row>
    <row r="67" spans="5:5">
      <c r="E67" s="431"/>
    </row>
  </sheetData>
  <pageMargins left="0.7" right="0.17" top="0.75" bottom="0.75" header="0.45" footer="0.3"/>
  <pageSetup paperSize="9" orientation="portrait" r:id="rId1"/>
  <headerFooter>
    <oddHeader>&amp;C&amp;"Times New Roman,Regular"&amp;13&amp;P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FBE3-759A-4C2B-9FFA-F373A60A7FCF}">
  <dimension ref="A1:M63"/>
  <sheetViews>
    <sheetView workbookViewId="0">
      <selection activeCell="A2" sqref="A2"/>
    </sheetView>
  </sheetViews>
  <sheetFormatPr defaultColWidth="8" defaultRowHeight="13.2"/>
  <cols>
    <col min="1" max="1" width="24" style="154" customWidth="1"/>
    <col min="2" max="3" width="10.5546875" style="154" customWidth="1"/>
    <col min="4" max="4" width="9.5546875" style="154" customWidth="1"/>
    <col min="5" max="5" width="9.44140625" style="154" customWidth="1"/>
    <col min="6" max="6" width="10.88671875" style="154" customWidth="1"/>
    <col min="7" max="7" width="10.5546875" style="154" customWidth="1"/>
    <col min="8" max="16384" width="8" style="154"/>
  </cols>
  <sheetData>
    <row r="1" spans="1:13" ht="20.100000000000001" customHeight="1">
      <c r="A1" s="153" t="s">
        <v>233</v>
      </c>
      <c r="B1" s="153"/>
      <c r="C1" s="153"/>
      <c r="D1" s="153"/>
      <c r="E1" s="153"/>
      <c r="F1" s="153"/>
      <c r="G1" s="153"/>
    </row>
    <row r="2" spans="1:13" ht="20.100000000000001" customHeight="1">
      <c r="A2" s="153"/>
      <c r="B2" s="153"/>
      <c r="C2" s="153"/>
      <c r="D2" s="153"/>
      <c r="E2" s="153"/>
      <c r="F2" s="153"/>
      <c r="G2" s="153"/>
    </row>
    <row r="3" spans="1:13" ht="20.100000000000001" customHeight="1">
      <c r="A3" s="155"/>
      <c r="B3" s="155"/>
      <c r="C3" s="155"/>
      <c r="D3" s="155"/>
      <c r="E3" s="156"/>
      <c r="F3" s="156"/>
      <c r="G3" s="156"/>
    </row>
    <row r="4" spans="1:13" ht="20.100000000000001" customHeight="1">
      <c r="A4" s="157"/>
      <c r="B4" s="158"/>
      <c r="C4" s="158"/>
      <c r="D4" s="158"/>
      <c r="E4" s="158"/>
      <c r="F4" s="158"/>
      <c r="G4" s="159"/>
    </row>
    <row r="5" spans="1:13" ht="17.25" customHeight="1">
      <c r="B5" s="160" t="s">
        <v>234</v>
      </c>
      <c r="C5" s="160" t="s">
        <v>67</v>
      </c>
      <c r="D5" s="443" t="s">
        <v>235</v>
      </c>
      <c r="E5" s="443"/>
      <c r="F5" s="161" t="s">
        <v>18</v>
      </c>
      <c r="G5" s="161" t="s">
        <v>19</v>
      </c>
    </row>
    <row r="6" spans="1:13" ht="17.25" customHeight="1">
      <c r="B6" s="162" t="s">
        <v>70</v>
      </c>
      <c r="C6" s="162" t="s">
        <v>71</v>
      </c>
      <c r="D6" s="444" t="s">
        <v>20</v>
      </c>
      <c r="E6" s="444"/>
      <c r="F6" s="163" t="s">
        <v>20</v>
      </c>
      <c r="G6" s="163" t="s">
        <v>20</v>
      </c>
    </row>
    <row r="7" spans="1:13" ht="17.25" customHeight="1">
      <c r="B7" s="162" t="s">
        <v>72</v>
      </c>
      <c r="C7" s="162" t="s">
        <v>72</v>
      </c>
      <c r="D7" s="162" t="s">
        <v>236</v>
      </c>
      <c r="E7" s="162" t="s">
        <v>237</v>
      </c>
      <c r="F7" s="164" t="s">
        <v>21</v>
      </c>
      <c r="G7" s="164" t="s">
        <v>21</v>
      </c>
    </row>
    <row r="8" spans="1:13" ht="17.25" customHeight="1">
      <c r="B8" s="162">
        <v>2024</v>
      </c>
      <c r="C8" s="162">
        <v>2024</v>
      </c>
      <c r="D8" s="162" t="s">
        <v>238</v>
      </c>
      <c r="E8" s="162" t="s">
        <v>239</v>
      </c>
      <c r="F8" s="165" t="s">
        <v>22</v>
      </c>
      <c r="G8" s="165" t="s">
        <v>22</v>
      </c>
    </row>
    <row r="9" spans="1:13" ht="17.25" customHeight="1">
      <c r="B9" s="162" t="s">
        <v>240</v>
      </c>
      <c r="C9" s="162" t="s">
        <v>240</v>
      </c>
      <c r="D9" s="162" t="s">
        <v>240</v>
      </c>
      <c r="E9" s="162"/>
      <c r="F9" s="165" t="s">
        <v>72</v>
      </c>
      <c r="G9" s="165" t="s">
        <v>72</v>
      </c>
    </row>
    <row r="10" spans="1:13" ht="17.25" customHeight="1">
      <c r="B10" s="166"/>
      <c r="C10" s="166"/>
      <c r="D10" s="157"/>
      <c r="E10" s="157"/>
      <c r="F10" s="167" t="s">
        <v>241</v>
      </c>
      <c r="G10" s="167" t="s">
        <v>241</v>
      </c>
    </row>
    <row r="11" spans="1:13" s="169" customFormat="1" ht="6.75" customHeight="1">
      <c r="A11" s="154"/>
      <c r="B11" s="168"/>
      <c r="C11" s="168"/>
      <c r="D11" s="154"/>
      <c r="E11" s="154"/>
      <c r="F11" s="165"/>
      <c r="G11" s="165"/>
    </row>
    <row r="12" spans="1:13" s="169" customFormat="1" ht="22.35" customHeight="1">
      <c r="A12" s="169" t="s">
        <v>211</v>
      </c>
      <c r="B12" s="170">
        <v>521781.60907794075</v>
      </c>
      <c r="C12" s="170">
        <v>509700.63820026902</v>
      </c>
      <c r="D12" s="170">
        <v>1031482.2472782098</v>
      </c>
      <c r="E12" s="171">
        <v>100</v>
      </c>
      <c r="F12" s="171">
        <v>108.49043539420869</v>
      </c>
      <c r="G12" s="171">
        <v>108.05291895392439</v>
      </c>
      <c r="H12" s="172"/>
      <c r="I12" s="172"/>
    </row>
    <row r="13" spans="1:13" ht="22.35" customHeight="1">
      <c r="A13" s="173" t="s">
        <v>242</v>
      </c>
      <c r="B13" s="174">
        <v>404590.92752148287</v>
      </c>
      <c r="C13" s="174">
        <v>393686.74258673878</v>
      </c>
      <c r="D13" s="174">
        <v>798277</v>
      </c>
      <c r="E13" s="175">
        <v>77.391314510225556</v>
      </c>
      <c r="F13" s="175">
        <v>107.00765612433773</v>
      </c>
      <c r="G13" s="175">
        <v>106.77163659776411</v>
      </c>
      <c r="H13" s="172"/>
      <c r="I13" s="172"/>
      <c r="K13" s="169"/>
      <c r="L13" s="169"/>
      <c r="M13" s="169"/>
    </row>
    <row r="14" spans="1:13" s="176" customFormat="1" ht="22.35" customHeight="1">
      <c r="A14" s="173" t="s">
        <v>243</v>
      </c>
      <c r="B14" s="174">
        <v>58645.566157948531</v>
      </c>
      <c r="C14" s="174">
        <v>59702.322005917384</v>
      </c>
      <c r="D14" s="174">
        <v>118347.88816386592</v>
      </c>
      <c r="E14" s="175">
        <v>11.473574894396153</v>
      </c>
      <c r="F14" s="175">
        <v>118.42573395671192</v>
      </c>
      <c r="G14" s="175">
        <v>113.97112932369006</v>
      </c>
      <c r="H14" s="172"/>
      <c r="I14" s="172"/>
      <c r="K14" s="169"/>
      <c r="L14" s="169"/>
      <c r="M14" s="169"/>
    </row>
    <row r="15" spans="1:13" ht="22.35" customHeight="1">
      <c r="A15" s="173" t="s">
        <v>244</v>
      </c>
      <c r="B15" s="174">
        <v>4335.7261480029038</v>
      </c>
      <c r="C15" s="174">
        <v>4650.0256518801907</v>
      </c>
      <c r="D15" s="174">
        <v>8985.7000000000007</v>
      </c>
      <c r="E15" s="175">
        <v>0.87114943796599076</v>
      </c>
      <c r="F15" s="175">
        <v>159.97558471116042</v>
      </c>
      <c r="G15" s="175">
        <v>135.83129430176882</v>
      </c>
      <c r="H15" s="172"/>
      <c r="I15" s="172"/>
      <c r="K15" s="169"/>
      <c r="L15" s="169"/>
      <c r="M15" s="169"/>
    </row>
    <row r="16" spans="1:13" ht="22.35" customHeight="1">
      <c r="A16" s="173" t="s">
        <v>245</v>
      </c>
      <c r="B16" s="174">
        <v>54209.38925050648</v>
      </c>
      <c r="C16" s="174">
        <v>51661.547955732669</v>
      </c>
      <c r="D16" s="174">
        <v>105870.93720623915</v>
      </c>
      <c r="E16" s="175">
        <v>10.199999999999999</v>
      </c>
      <c r="F16" s="175">
        <v>106.32930743994444</v>
      </c>
      <c r="G16" s="175">
        <v>109.70713724510684</v>
      </c>
      <c r="H16" s="172"/>
      <c r="I16" s="172"/>
      <c r="K16" s="169"/>
      <c r="L16" s="169"/>
      <c r="M16" s="169"/>
    </row>
    <row r="17" spans="1:7" ht="22.35" customHeight="1">
      <c r="B17" s="174"/>
      <c r="C17" s="174"/>
      <c r="D17" s="174"/>
      <c r="E17" s="177"/>
    </row>
    <row r="18" spans="1:7" ht="22.35" customHeight="1">
      <c r="B18" s="174"/>
      <c r="C18" s="174"/>
      <c r="D18" s="177"/>
      <c r="E18" s="177"/>
    </row>
    <row r="19" spans="1:7" ht="22.35" customHeight="1">
      <c r="A19" s="178"/>
      <c r="B19" s="174"/>
      <c r="C19" s="174"/>
      <c r="D19" s="177"/>
      <c r="E19" s="178"/>
      <c r="F19" s="178"/>
      <c r="G19" s="178"/>
    </row>
    <row r="20" spans="1:7" ht="22.35" customHeight="1">
      <c r="A20" s="178"/>
      <c r="B20" s="174"/>
      <c r="C20" s="174"/>
      <c r="D20" s="177"/>
      <c r="E20" s="178"/>
      <c r="F20" s="178"/>
      <c r="G20" s="178"/>
    </row>
    <row r="21" spans="1:7">
      <c r="A21" s="178"/>
      <c r="B21" s="174"/>
      <c r="C21" s="174"/>
      <c r="D21" s="177"/>
      <c r="E21" s="178"/>
      <c r="F21" s="178"/>
      <c r="G21" s="178"/>
    </row>
    <row r="22" spans="1:7">
      <c r="B22" s="174"/>
      <c r="C22" s="174"/>
      <c r="D22" s="174"/>
    </row>
    <row r="23" spans="1:7">
      <c r="B23" s="174"/>
    </row>
    <row r="27" spans="1:7">
      <c r="A27" s="178"/>
      <c r="B27" s="179"/>
      <c r="C27" s="179"/>
      <c r="D27" s="179"/>
      <c r="E27" s="179"/>
      <c r="F27" s="178"/>
      <c r="G27" s="178"/>
    </row>
    <row r="28" spans="1:7">
      <c r="A28" s="178"/>
      <c r="B28" s="179"/>
      <c r="C28" s="179"/>
      <c r="D28" s="179"/>
      <c r="E28" s="179"/>
      <c r="F28" s="178"/>
      <c r="G28" s="178"/>
    </row>
    <row r="29" spans="1:7">
      <c r="A29" s="178"/>
      <c r="B29" s="179"/>
      <c r="C29" s="179"/>
      <c r="D29" s="179"/>
      <c r="E29" s="179"/>
      <c r="F29" s="178"/>
      <c r="G29" s="178"/>
    </row>
    <row r="30" spans="1:7">
      <c r="A30" s="178"/>
      <c r="B30" s="178"/>
      <c r="C30" s="178"/>
      <c r="D30" s="178"/>
      <c r="E30" s="178"/>
      <c r="F30" s="178"/>
      <c r="G30" s="178"/>
    </row>
    <row r="31" spans="1:7">
      <c r="A31" s="178"/>
      <c r="B31" s="178"/>
      <c r="C31" s="178"/>
      <c r="D31" s="178"/>
      <c r="E31" s="178"/>
      <c r="F31" s="178"/>
      <c r="G31" s="178"/>
    </row>
    <row r="32" spans="1:7">
      <c r="A32" s="178"/>
      <c r="B32" s="178"/>
      <c r="C32" s="178"/>
      <c r="D32" s="178"/>
      <c r="E32" s="178"/>
      <c r="F32" s="178"/>
      <c r="G32" s="178"/>
    </row>
    <row r="33" spans="1:7">
      <c r="A33" s="178"/>
      <c r="B33" s="178"/>
      <c r="C33" s="178"/>
      <c r="D33" s="178"/>
      <c r="E33" s="178"/>
      <c r="F33" s="178"/>
      <c r="G33" s="178"/>
    </row>
    <row r="34" spans="1:7">
      <c r="A34" s="178"/>
      <c r="B34" s="178"/>
      <c r="C34" s="178"/>
      <c r="D34" s="178"/>
      <c r="E34" s="178"/>
      <c r="F34" s="178"/>
      <c r="G34" s="178"/>
    </row>
    <row r="35" spans="1:7">
      <c r="A35" s="178"/>
      <c r="B35" s="178"/>
      <c r="C35" s="178"/>
      <c r="D35" s="178"/>
      <c r="E35" s="178"/>
      <c r="F35" s="178"/>
      <c r="G35" s="178"/>
    </row>
    <row r="36" spans="1:7">
      <c r="A36" s="178"/>
      <c r="B36" s="178"/>
      <c r="C36" s="178"/>
      <c r="D36" s="178"/>
      <c r="E36" s="178"/>
      <c r="F36" s="178"/>
      <c r="G36" s="178"/>
    </row>
    <row r="37" spans="1:7">
      <c r="A37" s="178"/>
      <c r="B37" s="178"/>
      <c r="C37" s="178"/>
      <c r="D37" s="178"/>
      <c r="E37" s="178"/>
      <c r="F37" s="178"/>
      <c r="G37" s="178"/>
    </row>
    <row r="38" spans="1:7">
      <c r="A38" s="178"/>
      <c r="B38" s="178"/>
      <c r="C38" s="178"/>
      <c r="D38" s="178"/>
      <c r="E38" s="178"/>
      <c r="F38" s="178"/>
      <c r="G38" s="178"/>
    </row>
    <row r="39" spans="1:7">
      <c r="A39" s="178"/>
      <c r="B39" s="178"/>
      <c r="C39" s="178"/>
      <c r="D39" s="178"/>
      <c r="E39" s="178"/>
      <c r="F39" s="178"/>
      <c r="G39" s="178"/>
    </row>
    <row r="40" spans="1:7">
      <c r="A40" s="178"/>
      <c r="B40" s="178"/>
      <c r="C40" s="178"/>
      <c r="D40" s="178"/>
      <c r="E40" s="178"/>
      <c r="F40" s="178"/>
      <c r="G40" s="178"/>
    </row>
    <row r="41" spans="1:7">
      <c r="A41" s="178"/>
      <c r="B41" s="178"/>
      <c r="C41" s="178"/>
      <c r="D41" s="178"/>
      <c r="E41" s="178"/>
      <c r="F41" s="178"/>
      <c r="G41" s="178"/>
    </row>
    <row r="42" spans="1:7">
      <c r="A42" s="178"/>
      <c r="B42" s="178"/>
      <c r="C42" s="178"/>
      <c r="D42" s="178"/>
      <c r="E42" s="178"/>
      <c r="F42" s="178"/>
      <c r="G42" s="178"/>
    </row>
    <row r="43" spans="1:7">
      <c r="A43" s="178"/>
      <c r="B43" s="178"/>
      <c r="C43" s="178"/>
      <c r="D43" s="178"/>
      <c r="E43" s="178"/>
      <c r="F43" s="178"/>
      <c r="G43" s="178"/>
    </row>
    <row r="44" spans="1:7">
      <c r="A44" s="178"/>
      <c r="B44" s="178"/>
      <c r="C44" s="178"/>
      <c r="D44" s="178"/>
      <c r="E44" s="178"/>
      <c r="F44" s="178"/>
      <c r="G44" s="178"/>
    </row>
    <row r="45" spans="1:7">
      <c r="A45" s="178"/>
      <c r="B45" s="178"/>
      <c r="C45" s="178"/>
      <c r="D45" s="178"/>
      <c r="E45" s="178"/>
      <c r="F45" s="178"/>
      <c r="G45" s="178"/>
    </row>
    <row r="46" spans="1:7">
      <c r="A46" s="178"/>
      <c r="B46" s="178"/>
      <c r="C46" s="178"/>
      <c r="D46" s="178"/>
      <c r="E46" s="178"/>
      <c r="F46" s="178"/>
      <c r="G46" s="178"/>
    </row>
    <row r="47" spans="1:7">
      <c r="A47" s="178"/>
      <c r="B47" s="178"/>
      <c r="C47" s="178"/>
      <c r="D47" s="178"/>
      <c r="E47" s="178"/>
      <c r="F47" s="178"/>
      <c r="G47" s="178"/>
    </row>
    <row r="48" spans="1:7">
      <c r="A48" s="178"/>
      <c r="B48" s="178"/>
      <c r="C48" s="178"/>
      <c r="D48" s="178"/>
      <c r="E48" s="178"/>
      <c r="F48" s="178"/>
      <c r="G48" s="178"/>
    </row>
    <row r="49" spans="1:7">
      <c r="A49" s="178"/>
      <c r="B49" s="178"/>
      <c r="C49" s="178"/>
      <c r="D49" s="178"/>
      <c r="E49" s="178"/>
      <c r="F49" s="178"/>
      <c r="G49" s="178"/>
    </row>
    <row r="50" spans="1:7">
      <c r="A50" s="178"/>
      <c r="B50" s="178"/>
      <c r="C50" s="178"/>
      <c r="D50" s="178"/>
      <c r="E50" s="178"/>
      <c r="F50" s="178"/>
      <c r="G50" s="178"/>
    </row>
    <row r="51" spans="1:7">
      <c r="A51" s="178"/>
      <c r="B51" s="178"/>
      <c r="C51" s="178"/>
      <c r="D51" s="178"/>
      <c r="E51" s="178"/>
      <c r="F51" s="178"/>
      <c r="G51" s="178"/>
    </row>
    <row r="52" spans="1:7">
      <c r="A52" s="178"/>
      <c r="B52" s="178"/>
      <c r="C52" s="178"/>
      <c r="D52" s="178"/>
      <c r="E52" s="178"/>
      <c r="F52" s="178"/>
      <c r="G52" s="178"/>
    </row>
    <row r="53" spans="1:7">
      <c r="A53" s="178"/>
      <c r="B53" s="178"/>
      <c r="C53" s="178"/>
      <c r="D53" s="178"/>
      <c r="E53" s="178"/>
      <c r="F53" s="178"/>
      <c r="G53" s="178"/>
    </row>
    <row r="54" spans="1:7">
      <c r="A54" s="178"/>
      <c r="B54" s="178"/>
      <c r="C54" s="178"/>
      <c r="D54" s="178"/>
      <c r="E54" s="178"/>
      <c r="F54" s="178"/>
      <c r="G54" s="178"/>
    </row>
    <row r="55" spans="1:7">
      <c r="A55" s="178"/>
      <c r="B55" s="178"/>
      <c r="C55" s="178"/>
      <c r="D55" s="178"/>
      <c r="E55" s="178"/>
      <c r="F55" s="178"/>
      <c r="G55" s="178"/>
    </row>
    <row r="56" spans="1:7">
      <c r="A56" s="178"/>
      <c r="B56" s="178"/>
      <c r="C56" s="178"/>
      <c r="D56" s="178"/>
      <c r="E56" s="178"/>
      <c r="F56" s="178"/>
      <c r="G56" s="178"/>
    </row>
    <row r="57" spans="1:7">
      <c r="A57" s="178"/>
      <c r="B57" s="178"/>
      <c r="C57" s="178"/>
      <c r="D57" s="178"/>
      <c r="E57" s="178"/>
      <c r="F57" s="178"/>
      <c r="G57" s="178"/>
    </row>
    <row r="58" spans="1:7">
      <c r="A58" s="178"/>
      <c r="B58" s="178"/>
      <c r="C58" s="178"/>
      <c r="D58" s="178"/>
      <c r="E58" s="178"/>
      <c r="F58" s="178"/>
      <c r="G58" s="178"/>
    </row>
    <row r="59" spans="1:7">
      <c r="A59" s="178"/>
      <c r="B59" s="178"/>
      <c r="C59" s="178"/>
      <c r="D59" s="178"/>
      <c r="E59" s="178"/>
      <c r="F59" s="178"/>
      <c r="G59" s="178"/>
    </row>
    <row r="60" spans="1:7">
      <c r="A60" s="178"/>
      <c r="B60" s="178"/>
      <c r="C60" s="178"/>
      <c r="D60" s="178"/>
      <c r="E60" s="178"/>
      <c r="F60" s="178"/>
      <c r="G60" s="178"/>
    </row>
    <row r="61" spans="1:7">
      <c r="A61" s="178"/>
      <c r="B61" s="178"/>
      <c r="C61" s="178"/>
      <c r="D61" s="178"/>
      <c r="E61" s="178"/>
      <c r="F61" s="178"/>
      <c r="G61" s="178"/>
    </row>
    <row r="62" spans="1:7">
      <c r="A62" s="178"/>
      <c r="B62" s="178"/>
      <c r="C62" s="178"/>
      <c r="D62" s="178"/>
      <c r="E62" s="178"/>
      <c r="F62" s="178"/>
      <c r="G62" s="178"/>
    </row>
    <row r="63" spans="1:7">
      <c r="A63" s="178"/>
      <c r="B63" s="178"/>
      <c r="C63" s="178"/>
      <c r="D63" s="178"/>
      <c r="E63" s="178"/>
      <c r="F63" s="178"/>
      <c r="G63" s="178"/>
    </row>
  </sheetData>
  <mergeCells count="2">
    <mergeCell ref="D5:E5"/>
    <mergeCell ref="D6:E6"/>
  </mergeCells>
  <pageMargins left="0.86614173228346503" right="0.47239999999999999" top="0.748" bottom="0.51180000000000003" header="0.433" footer="0.31490000000000001"/>
  <pageSetup paperSize="9" firstPageNumber="29" orientation="portrait" r:id="rId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9D0C-3F1D-45FB-BC47-36D0C9C96FE5}">
  <sheetPr>
    <pageSetUpPr fitToPage="1"/>
  </sheetPr>
  <dimension ref="A1:O73"/>
  <sheetViews>
    <sheetView workbookViewId="0">
      <selection activeCell="A2" sqref="A2"/>
    </sheetView>
  </sheetViews>
  <sheetFormatPr defaultColWidth="8.5546875" defaultRowHeight="14.4"/>
  <cols>
    <col min="1" max="1" width="0.77734375" style="253" customWidth="1"/>
    <col min="2" max="2" width="29.88671875" style="252" customWidth="1"/>
    <col min="3" max="4" width="7.5546875" style="253" customWidth="1"/>
    <col min="5" max="5" width="0.88671875" style="253" customWidth="1"/>
    <col min="6" max="7" width="8.109375" style="253" customWidth="1"/>
    <col min="8" max="8" width="0.6640625" style="253" customWidth="1"/>
    <col min="9" max="10" width="8.77734375" style="253" customWidth="1"/>
    <col min="11" max="11" width="0.77734375" style="253" customWidth="1"/>
    <col min="12" max="13" width="8.77734375" style="253" customWidth="1"/>
    <col min="14" max="16384" width="8.5546875" style="253"/>
  </cols>
  <sheetData>
    <row r="1" spans="1:15" ht="16.5" customHeight="1">
      <c r="A1" s="251" t="s">
        <v>372</v>
      </c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</row>
    <row r="2" spans="1:15" ht="6.75" customHeight="1"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</row>
    <row r="3" spans="1:15" ht="16.5" customHeight="1">
      <c r="B3" s="254"/>
      <c r="C3" s="255"/>
      <c r="D3" s="255"/>
      <c r="E3" s="255"/>
      <c r="F3" s="255"/>
      <c r="G3" s="256"/>
      <c r="H3" s="256"/>
      <c r="I3" s="256"/>
      <c r="J3" s="257"/>
      <c r="K3" s="257"/>
      <c r="L3" s="257"/>
      <c r="M3" s="258" t="s">
        <v>308</v>
      </c>
    </row>
    <row r="4" spans="1:15" ht="16.5" customHeight="1">
      <c r="A4" s="259"/>
      <c r="B4" s="260"/>
      <c r="C4" s="446" t="s">
        <v>67</v>
      </c>
      <c r="D4" s="446"/>
      <c r="E4" s="261"/>
      <c r="F4" s="446" t="s">
        <v>67</v>
      </c>
      <c r="G4" s="446"/>
      <c r="H4" s="261"/>
      <c r="I4" s="446" t="s">
        <v>480</v>
      </c>
      <c r="J4" s="446"/>
      <c r="K4" s="261"/>
      <c r="L4" s="446" t="s">
        <v>481</v>
      </c>
      <c r="M4" s="446"/>
    </row>
    <row r="5" spans="1:15" ht="16.5" customHeight="1">
      <c r="B5" s="262"/>
      <c r="C5" s="447" t="s">
        <v>207</v>
      </c>
      <c r="D5" s="447"/>
      <c r="E5" s="263"/>
      <c r="F5" s="447" t="s">
        <v>19</v>
      </c>
      <c r="G5" s="447"/>
      <c r="H5" s="263"/>
      <c r="I5" s="447" t="s">
        <v>309</v>
      </c>
      <c r="J5" s="447"/>
      <c r="K5" s="263"/>
      <c r="L5" s="447" t="s">
        <v>309</v>
      </c>
      <c r="M5" s="447"/>
    </row>
    <row r="6" spans="1:15" ht="16.5" customHeight="1">
      <c r="B6" s="262"/>
      <c r="C6" s="445" t="s">
        <v>20</v>
      </c>
      <c r="D6" s="445"/>
      <c r="E6" s="264"/>
      <c r="F6" s="445" t="s">
        <v>20</v>
      </c>
      <c r="G6" s="445"/>
      <c r="H6" s="264"/>
      <c r="I6" s="445" t="s">
        <v>74</v>
      </c>
      <c r="J6" s="445"/>
      <c r="K6" s="264"/>
      <c r="L6" s="445" t="s">
        <v>74</v>
      </c>
      <c r="M6" s="445"/>
    </row>
    <row r="7" spans="1:15" ht="16.5" customHeight="1">
      <c r="B7" s="262"/>
      <c r="C7" s="265" t="s">
        <v>310</v>
      </c>
      <c r="D7" s="265" t="s">
        <v>311</v>
      </c>
      <c r="E7" s="265"/>
      <c r="F7" s="266" t="s">
        <v>310</v>
      </c>
      <c r="G7" s="265" t="s">
        <v>311</v>
      </c>
      <c r="H7" s="265"/>
      <c r="I7" s="266" t="s">
        <v>310</v>
      </c>
      <c r="J7" s="265" t="s">
        <v>311</v>
      </c>
      <c r="K7" s="265"/>
      <c r="L7" s="267" t="s">
        <v>310</v>
      </c>
      <c r="M7" s="267" t="s">
        <v>311</v>
      </c>
    </row>
    <row r="8" spans="1:15" ht="7.5" customHeight="1">
      <c r="B8" s="268"/>
      <c r="C8" s="255"/>
      <c r="D8" s="255"/>
      <c r="E8" s="255"/>
      <c r="F8" s="255"/>
      <c r="G8" s="255"/>
      <c r="H8" s="255"/>
      <c r="I8" s="269"/>
      <c r="J8" s="269"/>
      <c r="K8" s="269"/>
      <c r="L8" s="269"/>
      <c r="M8" s="269"/>
    </row>
    <row r="9" spans="1:15" s="271" customFormat="1" ht="16.5" customHeight="1">
      <c r="A9" s="270" t="s">
        <v>312</v>
      </c>
      <c r="C9" s="272"/>
      <c r="D9" s="273">
        <v>24820</v>
      </c>
      <c r="E9" s="273"/>
      <c r="F9" s="272"/>
      <c r="G9" s="273">
        <v>59340</v>
      </c>
      <c r="H9" s="273"/>
      <c r="I9" s="274"/>
      <c r="J9" s="274">
        <v>95.014198248418097</v>
      </c>
      <c r="K9" s="274"/>
      <c r="L9" s="274"/>
      <c r="M9" s="274">
        <v>119.23689000925532</v>
      </c>
      <c r="O9" s="275"/>
    </row>
    <row r="10" spans="1:15" ht="16.5" customHeight="1">
      <c r="B10" s="276" t="s">
        <v>313</v>
      </c>
      <c r="C10" s="255"/>
      <c r="D10" s="273">
        <v>6616.2418042167919</v>
      </c>
      <c r="E10" s="273"/>
      <c r="F10" s="272"/>
      <c r="G10" s="273">
        <v>16143.175425216788</v>
      </c>
      <c r="H10" s="273"/>
      <c r="I10" s="274"/>
      <c r="J10" s="274">
        <v>100.87879251497043</v>
      </c>
      <c r="K10" s="274"/>
      <c r="L10" s="274"/>
      <c r="M10" s="274">
        <v>133.32083939304184</v>
      </c>
    </row>
    <row r="11" spans="1:15" ht="16.5" customHeight="1">
      <c r="B11" s="276" t="s">
        <v>314</v>
      </c>
      <c r="C11" s="255"/>
      <c r="D11" s="273">
        <v>18203.758195783208</v>
      </c>
      <c r="E11" s="273"/>
      <c r="F11" s="273"/>
      <c r="G11" s="273">
        <v>43196.824574783212</v>
      </c>
      <c r="H11" s="273"/>
      <c r="I11" s="274"/>
      <c r="J11" s="274">
        <v>93.048141228845665</v>
      </c>
      <c r="K11" s="274"/>
      <c r="L11" s="274"/>
      <c r="M11" s="274">
        <v>114.70834615338885</v>
      </c>
    </row>
    <row r="12" spans="1:15" ht="16.5" customHeight="1">
      <c r="B12" s="277" t="s">
        <v>315</v>
      </c>
      <c r="C12" s="255"/>
      <c r="D12" s="278">
        <v>103.75819578320913</v>
      </c>
      <c r="E12" s="278"/>
      <c r="F12" s="255"/>
      <c r="G12" s="278">
        <v>226.73420078320913</v>
      </c>
      <c r="H12" s="278"/>
      <c r="I12" s="274"/>
      <c r="J12" s="269">
        <v>61.922378938276957</v>
      </c>
      <c r="K12" s="269"/>
      <c r="L12" s="274"/>
      <c r="M12" s="269">
        <v>72.261492756528796</v>
      </c>
    </row>
    <row r="13" spans="1:15" ht="16.5" customHeight="1">
      <c r="B13" s="279" t="s">
        <v>316</v>
      </c>
      <c r="C13" s="255"/>
      <c r="D13" s="278">
        <v>18100</v>
      </c>
      <c r="E13" s="278"/>
      <c r="F13" s="278"/>
      <c r="G13" s="278">
        <v>42970.090374000007</v>
      </c>
      <c r="H13" s="278"/>
      <c r="I13" s="274"/>
      <c r="J13" s="269">
        <v>93.31703275804594</v>
      </c>
      <c r="K13" s="269"/>
      <c r="L13" s="274"/>
      <c r="M13" s="269">
        <v>115.06498819482943</v>
      </c>
    </row>
    <row r="14" spans="1:15" ht="16.5" customHeight="1">
      <c r="A14" s="280" t="s">
        <v>317</v>
      </c>
      <c r="C14" s="255"/>
      <c r="D14" s="255"/>
      <c r="E14" s="255"/>
      <c r="F14" s="255"/>
      <c r="G14" s="255"/>
      <c r="H14" s="255"/>
      <c r="I14" s="269"/>
      <c r="J14" s="269"/>
      <c r="K14" s="269"/>
      <c r="L14" s="269"/>
      <c r="M14" s="269"/>
    </row>
    <row r="15" spans="1:15" ht="16.5" customHeight="1">
      <c r="B15" s="281" t="s">
        <v>318</v>
      </c>
      <c r="C15" s="278"/>
      <c r="D15" s="278">
        <v>550</v>
      </c>
      <c r="E15" s="278"/>
      <c r="F15" s="278"/>
      <c r="G15" s="278">
        <v>1299.793015</v>
      </c>
      <c r="H15" s="278"/>
      <c r="I15" s="269"/>
      <c r="J15" s="269">
        <v>90.378211832340796</v>
      </c>
      <c r="K15" s="269"/>
      <c r="L15" s="269"/>
      <c r="M15" s="269">
        <v>122.31632443774818</v>
      </c>
    </row>
    <row r="16" spans="1:15" ht="16.5" customHeight="1">
      <c r="B16" s="281" t="s">
        <v>319</v>
      </c>
      <c r="C16" s="278"/>
      <c r="D16" s="278">
        <v>400</v>
      </c>
      <c r="E16" s="278"/>
      <c r="F16" s="278"/>
      <c r="G16" s="278">
        <v>890.248063</v>
      </c>
      <c r="H16" s="278"/>
      <c r="I16" s="269"/>
      <c r="J16" s="269">
        <v>124.55356964645452</v>
      </c>
      <c r="K16" s="269"/>
      <c r="L16" s="269"/>
      <c r="M16" s="269">
        <v>158.51359591208137</v>
      </c>
    </row>
    <row r="17" spans="2:13" ht="16.5" customHeight="1">
      <c r="B17" s="281" t="s">
        <v>320</v>
      </c>
      <c r="C17" s="278">
        <v>40</v>
      </c>
      <c r="D17" s="278">
        <v>216.97080094626563</v>
      </c>
      <c r="E17" s="278"/>
      <c r="F17" s="278">
        <v>105.142</v>
      </c>
      <c r="G17" s="278">
        <v>568.16976894626555</v>
      </c>
      <c r="H17" s="278"/>
      <c r="I17" s="269">
        <v>116.33317822242904</v>
      </c>
      <c r="J17" s="269">
        <v>109.26312611747126</v>
      </c>
      <c r="K17" s="269"/>
      <c r="L17" s="269">
        <v>170.68506493506493</v>
      </c>
      <c r="M17" s="269">
        <v>160.49818330549277</v>
      </c>
    </row>
    <row r="18" spans="2:13" ht="16.5" customHeight="1">
      <c r="B18" s="281" t="s">
        <v>321</v>
      </c>
      <c r="C18" s="278">
        <v>160</v>
      </c>
      <c r="D18" s="278">
        <v>524.14045736420337</v>
      </c>
      <c r="E18" s="278"/>
      <c r="F18" s="278">
        <v>398.26599999999996</v>
      </c>
      <c r="G18" s="278">
        <v>1250.7331143642034</v>
      </c>
      <c r="H18" s="278"/>
      <c r="I18" s="269">
        <v>79.855860172388844</v>
      </c>
      <c r="J18" s="269">
        <v>120.2546720184599</v>
      </c>
      <c r="K18" s="269"/>
      <c r="L18" s="269">
        <v>116.23012201848515</v>
      </c>
      <c r="M18" s="269">
        <v>167.48917597406773</v>
      </c>
    </row>
    <row r="19" spans="2:13" ht="16.5" customHeight="1">
      <c r="B19" s="281" t="s">
        <v>322</v>
      </c>
      <c r="C19" s="278">
        <v>8</v>
      </c>
      <c r="D19" s="278">
        <v>13.644144008597529</v>
      </c>
      <c r="E19" s="278"/>
      <c r="F19" s="278">
        <v>20.398</v>
      </c>
      <c r="G19" s="278">
        <v>34.647074008597528</v>
      </c>
      <c r="H19" s="278"/>
      <c r="I19" s="269">
        <v>117.61246692149368</v>
      </c>
      <c r="J19" s="269">
        <v>121.86325565627931</v>
      </c>
      <c r="K19" s="269"/>
      <c r="L19" s="269">
        <v>150.89510282586181</v>
      </c>
      <c r="M19" s="269">
        <v>153.53407689067603</v>
      </c>
    </row>
    <row r="20" spans="2:13" ht="16.5" customHeight="1">
      <c r="B20" s="281" t="s">
        <v>323</v>
      </c>
      <c r="C20" s="278">
        <v>16</v>
      </c>
      <c r="D20" s="278">
        <v>65.306657137752353</v>
      </c>
      <c r="E20" s="278"/>
      <c r="F20" s="278">
        <v>33.466999999999999</v>
      </c>
      <c r="G20" s="278">
        <v>135.17210213775235</v>
      </c>
      <c r="H20" s="278"/>
      <c r="I20" s="269">
        <v>57.245080500894453</v>
      </c>
      <c r="J20" s="269">
        <v>77.786763997828714</v>
      </c>
      <c r="K20" s="269"/>
      <c r="L20" s="269">
        <v>82.775592985580374</v>
      </c>
      <c r="M20" s="269">
        <v>106.49064038699339</v>
      </c>
    </row>
    <row r="21" spans="2:13" ht="16.5" customHeight="1">
      <c r="B21" s="282" t="s">
        <v>324</v>
      </c>
      <c r="C21" s="278">
        <v>400</v>
      </c>
      <c r="D21" s="278">
        <v>276.49632711469155</v>
      </c>
      <c r="E21" s="278"/>
      <c r="F21" s="278">
        <v>912.26499999999999</v>
      </c>
      <c r="G21" s="278">
        <v>638.75692611469162</v>
      </c>
      <c r="H21" s="278"/>
      <c r="I21" s="269">
        <v>74.82131734152378</v>
      </c>
      <c r="J21" s="269">
        <v>96.620293975636812</v>
      </c>
      <c r="K21" s="269"/>
      <c r="L21" s="269">
        <v>102.12840035241975</v>
      </c>
      <c r="M21" s="269">
        <v>135.20783215916526</v>
      </c>
    </row>
    <row r="22" spans="2:13" ht="16.5" customHeight="1">
      <c r="B22" s="281" t="s">
        <v>325</v>
      </c>
      <c r="C22" s="278">
        <v>200</v>
      </c>
      <c r="D22" s="278">
        <v>83.827752169708234</v>
      </c>
      <c r="E22" s="278"/>
      <c r="F22" s="278">
        <v>622.85500000000002</v>
      </c>
      <c r="G22" s="278">
        <v>279.46322416970827</v>
      </c>
      <c r="H22" s="278"/>
      <c r="I22" s="269">
        <v>42.797593063366115</v>
      </c>
      <c r="J22" s="269">
        <v>47.737178374142474</v>
      </c>
      <c r="K22" s="269"/>
      <c r="L22" s="269">
        <v>88.626299822990717</v>
      </c>
      <c r="M22" s="269">
        <v>104.44325784642814</v>
      </c>
    </row>
    <row r="23" spans="2:13" ht="16.5" customHeight="1">
      <c r="B23" s="281" t="s">
        <v>326</v>
      </c>
      <c r="C23" s="278">
        <v>1800</v>
      </c>
      <c r="D23" s="278">
        <v>69.985303583354437</v>
      </c>
      <c r="E23" s="278"/>
      <c r="F23" s="278">
        <v>5003.4319999999998</v>
      </c>
      <c r="G23" s="278">
        <v>190.26395258335444</v>
      </c>
      <c r="H23" s="278"/>
      <c r="I23" s="269">
        <v>58.963983161196722</v>
      </c>
      <c r="J23" s="269">
        <v>53.596362413281398</v>
      </c>
      <c r="K23" s="269"/>
      <c r="L23" s="269">
        <v>101.34651824859655</v>
      </c>
      <c r="M23" s="269">
        <v>89.656473455131248</v>
      </c>
    </row>
    <row r="24" spans="2:13" ht="16.5" customHeight="1">
      <c r="B24" s="281" t="s">
        <v>327</v>
      </c>
      <c r="C24" s="278">
        <v>150</v>
      </c>
      <c r="D24" s="278">
        <v>103.75819578320913</v>
      </c>
      <c r="E24" s="278"/>
      <c r="F24" s="278">
        <v>330.15899999999999</v>
      </c>
      <c r="G24" s="278">
        <v>226.73420078320913</v>
      </c>
      <c r="H24" s="278"/>
      <c r="I24" s="269">
        <v>61.333387851900312</v>
      </c>
      <c r="J24" s="269">
        <v>61.922378938276957</v>
      </c>
      <c r="K24" s="269"/>
      <c r="L24" s="269">
        <v>72.023743300109288</v>
      </c>
      <c r="M24" s="269">
        <v>72.261492756528796</v>
      </c>
    </row>
    <row r="25" spans="2:13" ht="16.5" customHeight="1">
      <c r="B25" s="281" t="s">
        <v>328</v>
      </c>
      <c r="C25" s="278">
        <v>120</v>
      </c>
      <c r="D25" s="278">
        <v>90.993883966047932</v>
      </c>
      <c r="E25" s="278"/>
      <c r="F25" s="278">
        <v>347.58500000000004</v>
      </c>
      <c r="G25" s="278">
        <v>284.11643696604796</v>
      </c>
      <c r="H25" s="278"/>
      <c r="I25" s="269">
        <v>73.547888869139925</v>
      </c>
      <c r="J25" s="269">
        <v>62.783728798431596</v>
      </c>
      <c r="K25" s="269"/>
      <c r="L25" s="269">
        <v>109.41941617374388</v>
      </c>
      <c r="M25" s="269">
        <v>98.266949363752758</v>
      </c>
    </row>
    <row r="26" spans="2:13" ht="16.5" customHeight="1">
      <c r="B26" s="281" t="s">
        <v>329</v>
      </c>
      <c r="C26" s="278"/>
      <c r="D26" s="278">
        <v>200</v>
      </c>
      <c r="E26" s="278"/>
      <c r="F26" s="278"/>
      <c r="G26" s="278">
        <v>450.544218</v>
      </c>
      <c r="H26" s="278"/>
      <c r="I26" s="269"/>
      <c r="J26" s="269">
        <v>105.71948604070127</v>
      </c>
      <c r="K26" s="269"/>
      <c r="L26" s="269"/>
      <c r="M26" s="269">
        <v>124.9228144968056</v>
      </c>
    </row>
    <row r="27" spans="2:13" ht="16.5" customHeight="1">
      <c r="B27" s="281" t="s">
        <v>330</v>
      </c>
      <c r="C27" s="278"/>
      <c r="D27" s="278">
        <v>200</v>
      </c>
      <c r="E27" s="278"/>
      <c r="F27" s="278"/>
      <c r="G27" s="278">
        <v>434.31269500000002</v>
      </c>
      <c r="H27" s="278"/>
      <c r="I27" s="269"/>
      <c r="J27" s="269">
        <v>97.531884465329171</v>
      </c>
      <c r="K27" s="269"/>
      <c r="L27" s="269"/>
      <c r="M27" s="269">
        <v>122.8596973395271</v>
      </c>
    </row>
    <row r="28" spans="2:13" ht="16.5" customHeight="1">
      <c r="B28" s="281" t="s">
        <v>331</v>
      </c>
      <c r="C28" s="278">
        <v>190</v>
      </c>
      <c r="D28" s="278">
        <v>205.28536710470541</v>
      </c>
      <c r="E28" s="278"/>
      <c r="F28" s="278">
        <v>444.68299999999999</v>
      </c>
      <c r="G28" s="278">
        <v>473.4341491047054</v>
      </c>
      <c r="H28" s="278"/>
      <c r="I28" s="269">
        <v>120.40939193257074</v>
      </c>
      <c r="J28" s="269">
        <v>110.79620270014503</v>
      </c>
      <c r="K28" s="269"/>
      <c r="L28" s="269">
        <v>160.76114109706413</v>
      </c>
      <c r="M28" s="269">
        <v>145.45931409312885</v>
      </c>
    </row>
    <row r="29" spans="2:13" ht="16.5" customHeight="1">
      <c r="B29" s="281" t="s">
        <v>332</v>
      </c>
      <c r="C29" s="278"/>
      <c r="D29" s="278">
        <v>400</v>
      </c>
      <c r="E29" s="278"/>
      <c r="F29" s="278"/>
      <c r="G29" s="278">
        <v>955.15169600000002</v>
      </c>
      <c r="H29" s="278"/>
      <c r="I29" s="269"/>
      <c r="J29" s="269">
        <v>108.36463384826934</v>
      </c>
      <c r="K29" s="269"/>
      <c r="L29" s="269"/>
      <c r="M29" s="269">
        <v>140.30615425679974</v>
      </c>
    </row>
    <row r="30" spans="2:13" ht="16.5" customHeight="1">
      <c r="B30" s="281" t="s">
        <v>333</v>
      </c>
      <c r="C30" s="278">
        <v>90</v>
      </c>
      <c r="D30" s="278">
        <v>131.80082439615779</v>
      </c>
      <c r="E30" s="278"/>
      <c r="F30" s="278">
        <v>300.327</v>
      </c>
      <c r="G30" s="278">
        <v>428.5150253961578</v>
      </c>
      <c r="H30" s="278"/>
      <c r="I30" s="269">
        <v>68.682891091829021</v>
      </c>
      <c r="J30" s="269">
        <v>71.286430665286673</v>
      </c>
      <c r="K30" s="269"/>
      <c r="L30" s="269">
        <v>112.88281989986919</v>
      </c>
      <c r="M30" s="269">
        <v>116.55282753124357</v>
      </c>
    </row>
    <row r="31" spans="2:13" ht="16.5" customHeight="1">
      <c r="B31" s="281" t="s">
        <v>334</v>
      </c>
      <c r="C31" s="278"/>
      <c r="D31" s="278">
        <v>280</v>
      </c>
      <c r="E31" s="278"/>
      <c r="F31" s="278"/>
      <c r="G31" s="278">
        <v>655.00065500000005</v>
      </c>
      <c r="H31" s="278"/>
      <c r="I31" s="269"/>
      <c r="J31" s="269">
        <v>112.6391134284803</v>
      </c>
      <c r="K31" s="269"/>
      <c r="L31" s="269"/>
      <c r="M31" s="269">
        <v>128.27350147828798</v>
      </c>
    </row>
    <row r="32" spans="2:13" ht="16.5" customHeight="1">
      <c r="B32" s="281" t="s">
        <v>335</v>
      </c>
      <c r="C32" s="278"/>
      <c r="D32" s="278">
        <v>950</v>
      </c>
      <c r="E32" s="278"/>
      <c r="F32" s="278"/>
      <c r="G32" s="278">
        <v>2418.2374140000002</v>
      </c>
      <c r="H32" s="278"/>
      <c r="I32" s="269"/>
      <c r="J32" s="269">
        <v>107.95832166488542</v>
      </c>
      <c r="K32" s="269"/>
      <c r="L32" s="269"/>
      <c r="M32" s="269">
        <v>143.80305050812879</v>
      </c>
    </row>
    <row r="33" spans="2:13" ht="16.5" customHeight="1">
      <c r="B33" s="281" t="s">
        <v>336</v>
      </c>
      <c r="C33" s="278"/>
      <c r="D33" s="278">
        <v>150</v>
      </c>
      <c r="E33" s="278"/>
      <c r="F33" s="278"/>
      <c r="G33" s="278">
        <v>322.29042500000003</v>
      </c>
      <c r="H33" s="278"/>
      <c r="I33" s="269"/>
      <c r="J33" s="269">
        <v>89.964302704472672</v>
      </c>
      <c r="K33" s="269"/>
      <c r="L33" s="269"/>
      <c r="M33" s="269">
        <v>108.55077902182792</v>
      </c>
    </row>
    <row r="34" spans="2:13" ht="16.5" customHeight="1">
      <c r="B34" s="281" t="s">
        <v>337</v>
      </c>
      <c r="C34" s="278">
        <v>110</v>
      </c>
      <c r="D34" s="278">
        <v>677.66341919451213</v>
      </c>
      <c r="E34" s="278"/>
      <c r="F34" s="278">
        <v>271.863</v>
      </c>
      <c r="G34" s="278">
        <v>631.56850138455775</v>
      </c>
      <c r="H34" s="278"/>
      <c r="I34" s="269">
        <v>81.819669448535421</v>
      </c>
      <c r="J34" s="269">
        <v>199.93716057865339</v>
      </c>
      <c r="K34" s="269"/>
      <c r="L34" s="269">
        <v>122.15706890973794</v>
      </c>
      <c r="M34" s="269">
        <v>111.88242883579991</v>
      </c>
    </row>
    <row r="35" spans="2:13" ht="16.5" customHeight="1">
      <c r="B35" s="281" t="s">
        <v>338</v>
      </c>
      <c r="C35" s="278"/>
      <c r="D35" s="278">
        <v>2100</v>
      </c>
      <c r="E35" s="278"/>
      <c r="F35" s="278"/>
      <c r="G35" s="278">
        <v>5232.9540059999999</v>
      </c>
      <c r="H35" s="278"/>
      <c r="I35" s="269"/>
      <c r="J35" s="269">
        <v>91.556975056059443</v>
      </c>
      <c r="K35" s="269"/>
      <c r="L35" s="269"/>
      <c r="M35" s="269">
        <v>115.02445298269008</v>
      </c>
    </row>
    <row r="36" spans="2:13" ht="16.5" customHeight="1">
      <c r="B36" s="281" t="s">
        <v>339</v>
      </c>
      <c r="C36" s="278"/>
      <c r="D36" s="278">
        <v>1300</v>
      </c>
      <c r="E36" s="278"/>
      <c r="F36" s="278"/>
      <c r="G36" s="278">
        <v>3270.735745</v>
      </c>
      <c r="H36" s="278"/>
      <c r="I36" s="269"/>
      <c r="J36" s="269">
        <v>93.18165088491574</v>
      </c>
      <c r="K36" s="269"/>
      <c r="L36" s="269"/>
      <c r="M36" s="269">
        <v>118.25665798172535</v>
      </c>
    </row>
    <row r="37" spans="2:13" ht="16.5" customHeight="1">
      <c r="B37" s="281" t="s">
        <v>340</v>
      </c>
      <c r="C37" s="278"/>
      <c r="D37" s="278">
        <v>140</v>
      </c>
      <c r="E37" s="278"/>
      <c r="F37" s="278"/>
      <c r="G37" s="278">
        <v>333.061218</v>
      </c>
      <c r="H37" s="278"/>
      <c r="I37" s="269"/>
      <c r="J37" s="269">
        <v>85.654837411394823</v>
      </c>
      <c r="K37" s="269"/>
      <c r="L37" s="269"/>
      <c r="M37" s="269">
        <v>116.78854022548381</v>
      </c>
    </row>
    <row r="38" spans="2:13" ht="16.5" customHeight="1">
      <c r="B38" s="281" t="s">
        <v>341</v>
      </c>
      <c r="C38" s="278">
        <v>950</v>
      </c>
      <c r="D38" s="278">
        <v>677.66341919451213</v>
      </c>
      <c r="E38" s="278"/>
      <c r="F38" s="278">
        <v>2110.06</v>
      </c>
      <c r="G38" s="278">
        <v>1500.3130821945119</v>
      </c>
      <c r="H38" s="278"/>
      <c r="I38" s="269">
        <v>119.30761396074905</v>
      </c>
      <c r="J38" s="269">
        <v>112.56823074353473</v>
      </c>
      <c r="K38" s="269"/>
      <c r="L38" s="269">
        <v>148.02037151355293</v>
      </c>
      <c r="M38" s="269">
        <v>145.43303304931013</v>
      </c>
    </row>
    <row r="39" spans="2:13" ht="16.5" customHeight="1">
      <c r="B39" s="281" t="s">
        <v>342</v>
      </c>
      <c r="C39" s="278"/>
      <c r="D39" s="278">
        <v>270</v>
      </c>
      <c r="E39" s="278"/>
      <c r="F39" s="278"/>
      <c r="G39" s="278">
        <v>655.31144900000004</v>
      </c>
      <c r="H39" s="278"/>
      <c r="I39" s="269"/>
      <c r="J39" s="269">
        <v>83.968628051700605</v>
      </c>
      <c r="K39" s="269"/>
      <c r="L39" s="269"/>
      <c r="M39" s="269">
        <v>103.30679428733529</v>
      </c>
    </row>
    <row r="40" spans="2:13" ht="16.5" customHeight="1">
      <c r="B40" s="281" t="s">
        <v>343</v>
      </c>
      <c r="C40" s="278"/>
      <c r="D40" s="278">
        <v>250</v>
      </c>
      <c r="E40" s="278"/>
      <c r="F40" s="278"/>
      <c r="G40" s="278">
        <v>622.76197400000001</v>
      </c>
      <c r="H40" s="278"/>
      <c r="I40" s="269"/>
      <c r="J40" s="269">
        <v>72.112494152469978</v>
      </c>
      <c r="K40" s="269"/>
      <c r="L40" s="269"/>
      <c r="M40" s="269">
        <v>100.0117374826568</v>
      </c>
    </row>
    <row r="41" spans="2:13" ht="16.5" customHeight="1">
      <c r="B41" s="281" t="s">
        <v>344</v>
      </c>
      <c r="C41" s="278"/>
      <c r="D41" s="278">
        <v>4200</v>
      </c>
      <c r="E41" s="278"/>
      <c r="F41" s="278"/>
      <c r="G41" s="278">
        <v>9545.0014699999992</v>
      </c>
      <c r="H41" s="278"/>
      <c r="I41" s="269"/>
      <c r="J41" s="269">
        <v>106.33524384127446</v>
      </c>
      <c r="K41" s="269"/>
      <c r="L41" s="269"/>
      <c r="M41" s="269">
        <v>133.94871455232123</v>
      </c>
    </row>
    <row r="42" spans="2:13" ht="16.5" customHeight="1">
      <c r="B42" s="281" t="s">
        <v>345</v>
      </c>
      <c r="C42" s="278"/>
      <c r="D42" s="278">
        <v>4000</v>
      </c>
      <c r="E42" s="278"/>
      <c r="F42" s="278"/>
      <c r="G42" s="278">
        <v>9579.6474190000008</v>
      </c>
      <c r="H42" s="278"/>
      <c r="I42" s="269"/>
      <c r="J42" s="269">
        <v>95.360595277149031</v>
      </c>
      <c r="K42" s="269"/>
      <c r="L42" s="269"/>
      <c r="M42" s="269">
        <v>104.07834071082975</v>
      </c>
    </row>
    <row r="43" spans="2:13" ht="16.5" customHeight="1">
      <c r="B43" s="281" t="s">
        <v>482</v>
      </c>
      <c r="C43" s="278"/>
      <c r="D43" s="278">
        <v>600</v>
      </c>
      <c r="E43" s="278"/>
      <c r="F43" s="278"/>
      <c r="G43" s="278">
        <v>1423.4003</v>
      </c>
      <c r="H43" s="278"/>
      <c r="I43" s="269"/>
      <c r="J43" s="269">
        <v>154.98426489962219</v>
      </c>
      <c r="K43" s="269"/>
      <c r="L43" s="269"/>
      <c r="M43" s="269">
        <v>165.01949923390868</v>
      </c>
    </row>
    <row r="44" spans="2:13" ht="16.5" customHeight="1">
      <c r="B44" s="281" t="s">
        <v>346</v>
      </c>
      <c r="C44" s="278"/>
      <c r="D44" s="278">
        <v>2800</v>
      </c>
      <c r="E44" s="278"/>
      <c r="F44" s="278"/>
      <c r="G44" s="278">
        <v>6817.4907779999994</v>
      </c>
      <c r="H44" s="278"/>
      <c r="I44" s="269"/>
      <c r="J44" s="269">
        <v>82.543676865640847</v>
      </c>
      <c r="K44" s="269"/>
      <c r="L44" s="269"/>
      <c r="M44" s="269">
        <v>108.42179988200429</v>
      </c>
    </row>
    <row r="45" spans="2:13" ht="16.5" customHeight="1">
      <c r="B45" s="281" t="s">
        <v>347</v>
      </c>
      <c r="C45" s="278"/>
      <c r="D45" s="278">
        <v>200</v>
      </c>
      <c r="E45" s="278"/>
      <c r="F45" s="278"/>
      <c r="G45" s="278">
        <v>489.21360200000004</v>
      </c>
      <c r="H45" s="278"/>
      <c r="I45" s="269"/>
      <c r="J45" s="269">
        <v>80.403057633406192</v>
      </c>
      <c r="K45" s="269"/>
      <c r="L45" s="269"/>
      <c r="M45" s="269">
        <v>97.837481789875042</v>
      </c>
    </row>
    <row r="46" spans="2:13" ht="16.5" customHeight="1">
      <c r="B46" s="281" t="s">
        <v>348</v>
      </c>
      <c r="C46" s="278"/>
      <c r="D46" s="278">
        <v>900</v>
      </c>
      <c r="E46" s="278"/>
      <c r="F46" s="278"/>
      <c r="G46" s="278">
        <v>2228.8693249999997</v>
      </c>
      <c r="H46" s="278"/>
      <c r="I46" s="269"/>
      <c r="J46" s="269">
        <v>83.943795935094442</v>
      </c>
      <c r="K46" s="269"/>
      <c r="L46" s="269"/>
      <c r="M46" s="269">
        <v>115.6664698254588</v>
      </c>
    </row>
    <row r="47" spans="2:13" ht="16.5" customHeight="1">
      <c r="B47" s="281" t="s">
        <v>349</v>
      </c>
      <c r="C47" s="283"/>
      <c r="D47" s="278">
        <v>240</v>
      </c>
      <c r="E47" s="278"/>
      <c r="F47" s="283"/>
      <c r="G47" s="278">
        <v>554.17711200000008</v>
      </c>
      <c r="H47" s="278"/>
      <c r="I47" s="283"/>
      <c r="J47" s="269">
        <v>126.95411744893572</v>
      </c>
      <c r="K47" s="269"/>
      <c r="L47" s="283"/>
      <c r="M47" s="269">
        <v>164.02285901815804</v>
      </c>
    </row>
    <row r="48" spans="2:13" ht="16.5" customHeight="1">
      <c r="B48" s="281" t="s">
        <v>350</v>
      </c>
      <c r="C48" s="283"/>
      <c r="D48" s="278">
        <v>210</v>
      </c>
      <c r="E48" s="278"/>
      <c r="F48" s="283"/>
      <c r="G48" s="278">
        <v>500.200354</v>
      </c>
      <c r="H48" s="278"/>
      <c r="I48" s="283"/>
      <c r="J48" s="269">
        <v>72.48133546073646</v>
      </c>
      <c r="K48" s="269"/>
      <c r="L48" s="283"/>
      <c r="M48" s="269">
        <v>89.177809136617711</v>
      </c>
    </row>
    <row r="49" spans="2:13">
      <c r="B49" s="283"/>
      <c r="C49" s="283"/>
      <c r="D49" s="283"/>
      <c r="E49" s="283"/>
      <c r="F49" s="283"/>
      <c r="G49" s="283"/>
      <c r="H49" s="283"/>
      <c r="I49" s="283"/>
      <c r="J49" s="283"/>
      <c r="K49" s="283"/>
      <c r="L49" s="283"/>
      <c r="M49" s="283"/>
    </row>
    <row r="50" spans="2:13">
      <c r="B50" s="283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3"/>
    </row>
    <row r="51" spans="2:13">
      <c r="B51" s="283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3"/>
    </row>
    <row r="52" spans="2:13">
      <c r="B52" s="283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3"/>
    </row>
    <row r="53" spans="2:13">
      <c r="B53" s="283"/>
      <c r="C53" s="283"/>
      <c r="D53" s="283"/>
      <c r="E53" s="283"/>
      <c r="F53" s="283"/>
      <c r="G53" s="283"/>
      <c r="H53" s="283"/>
      <c r="I53" s="283"/>
      <c r="J53" s="283"/>
      <c r="K53" s="283"/>
      <c r="L53" s="283"/>
      <c r="M53" s="283"/>
    </row>
    <row r="54" spans="2:13">
      <c r="B54" s="283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3"/>
    </row>
    <row r="55" spans="2:13">
      <c r="B55" s="283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3"/>
    </row>
    <row r="56" spans="2:13">
      <c r="B56" s="283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3"/>
    </row>
    <row r="57" spans="2:13">
      <c r="B57" s="283"/>
      <c r="C57" s="283"/>
      <c r="D57" s="283"/>
      <c r="E57" s="283"/>
      <c r="F57" s="283"/>
      <c r="G57" s="283"/>
      <c r="H57" s="283"/>
      <c r="I57" s="283"/>
      <c r="J57" s="283"/>
      <c r="K57" s="283"/>
      <c r="L57" s="283"/>
      <c r="M57" s="283"/>
    </row>
    <row r="58" spans="2:13">
      <c r="B58" s="283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3"/>
    </row>
    <row r="59" spans="2:13">
      <c r="B59" s="283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3"/>
    </row>
    <row r="60" spans="2:13">
      <c r="B60" s="283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3"/>
    </row>
    <row r="61" spans="2:13">
      <c r="B61" s="283"/>
      <c r="C61" s="283"/>
      <c r="D61" s="283"/>
      <c r="E61" s="283"/>
      <c r="F61" s="283"/>
      <c r="G61" s="283"/>
      <c r="H61" s="283"/>
      <c r="I61" s="283"/>
      <c r="J61" s="283"/>
      <c r="K61" s="283"/>
      <c r="L61" s="283"/>
      <c r="M61" s="283"/>
    </row>
    <row r="62" spans="2:13">
      <c r="B62" s="283"/>
      <c r="C62" s="283"/>
      <c r="D62" s="283"/>
      <c r="E62" s="283"/>
      <c r="F62" s="283"/>
      <c r="G62" s="283"/>
      <c r="H62" s="283"/>
      <c r="I62" s="283"/>
      <c r="J62" s="283"/>
      <c r="K62" s="283"/>
      <c r="L62" s="283"/>
      <c r="M62" s="283"/>
    </row>
    <row r="63" spans="2:13">
      <c r="B63" s="283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3"/>
    </row>
    <row r="64" spans="2:13">
      <c r="B64" s="283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3"/>
    </row>
    <row r="65" spans="2:13">
      <c r="B65" s="283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3"/>
    </row>
    <row r="66" spans="2:13">
      <c r="B66" s="283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3"/>
    </row>
    <row r="67" spans="2:13">
      <c r="B67" s="283"/>
      <c r="C67" s="283"/>
      <c r="D67" s="283"/>
      <c r="E67" s="283"/>
      <c r="F67" s="283"/>
      <c r="G67" s="283"/>
      <c r="H67" s="283"/>
      <c r="I67" s="283"/>
      <c r="J67" s="283"/>
      <c r="K67" s="283"/>
      <c r="L67" s="283"/>
      <c r="M67" s="283"/>
    </row>
    <row r="68" spans="2:13">
      <c r="B68" s="283"/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3"/>
    </row>
    <row r="69" spans="2:13">
      <c r="B69" s="283"/>
      <c r="C69" s="283"/>
      <c r="D69" s="283"/>
      <c r="E69" s="283"/>
      <c r="F69" s="283"/>
      <c r="G69" s="283"/>
      <c r="H69" s="283"/>
      <c r="L69" s="283"/>
      <c r="M69" s="283"/>
    </row>
    <row r="70" spans="2:13">
      <c r="B70" s="283"/>
    </row>
    <row r="71" spans="2:13">
      <c r="B71" s="283"/>
    </row>
    <row r="72" spans="2:13">
      <c r="B72" s="283"/>
    </row>
    <row r="73" spans="2:13">
      <c r="B73" s="283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5" right="0.4" top="0.7" bottom="0.5" header="0.3" footer="0.3"/>
  <pageSetup paperSize="9" scale="94" orientation="portrait" r:id="rId1"/>
  <headerFooter>
    <oddHeader>&amp;C&amp;"Times New Roman,Regular"&amp;13&amp;P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5E51-3D21-460F-8047-7D83E31F0901}">
  <sheetPr>
    <pageSetUpPr fitToPage="1"/>
  </sheetPr>
  <dimension ref="A1:O77"/>
  <sheetViews>
    <sheetView workbookViewId="0">
      <selection activeCell="A2" sqref="A2"/>
    </sheetView>
  </sheetViews>
  <sheetFormatPr defaultColWidth="8.5546875" defaultRowHeight="15"/>
  <cols>
    <col min="1" max="1" width="1.33203125" style="285" customWidth="1"/>
    <col min="2" max="2" width="30.21875" style="293" customWidth="1"/>
    <col min="3" max="4" width="6.6640625" style="285" customWidth="1"/>
    <col min="5" max="5" width="0.77734375" style="285" customWidth="1"/>
    <col min="6" max="7" width="8.44140625" style="285" customWidth="1"/>
    <col min="8" max="8" width="1.21875" style="285" customWidth="1"/>
    <col min="9" max="10" width="8.44140625" style="285" customWidth="1"/>
    <col min="11" max="11" width="1.109375" style="285" customWidth="1"/>
    <col min="12" max="13" width="8.44140625" style="285" customWidth="1"/>
    <col min="14" max="16384" width="8.5546875" style="285"/>
  </cols>
  <sheetData>
    <row r="1" spans="1:15" s="253" customFormat="1" ht="16.8">
      <c r="A1" s="251" t="s">
        <v>373</v>
      </c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</row>
    <row r="2" spans="1:15" s="253" customFormat="1" ht="14.4"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</row>
    <row r="3" spans="1:15" s="253" customFormat="1" ht="14.4">
      <c r="B3" s="254"/>
      <c r="C3" s="255"/>
      <c r="D3" s="255"/>
      <c r="E3" s="255"/>
      <c r="F3" s="255"/>
      <c r="G3" s="256"/>
      <c r="H3" s="256"/>
      <c r="I3" s="256"/>
      <c r="J3" s="256"/>
      <c r="K3" s="256"/>
      <c r="L3" s="257"/>
      <c r="M3" s="258" t="s">
        <v>308</v>
      </c>
    </row>
    <row r="4" spans="1:15" s="253" customFormat="1" ht="17.25" customHeight="1">
      <c r="A4" s="259"/>
      <c r="B4" s="260"/>
      <c r="C4" s="446" t="s">
        <v>67</v>
      </c>
      <c r="D4" s="446"/>
      <c r="E4" s="261"/>
      <c r="F4" s="446" t="s">
        <v>67</v>
      </c>
      <c r="G4" s="446"/>
      <c r="H4" s="261"/>
      <c r="I4" s="446" t="s">
        <v>480</v>
      </c>
      <c r="J4" s="446"/>
      <c r="K4" s="261"/>
      <c r="L4" s="446" t="s">
        <v>481</v>
      </c>
      <c r="M4" s="446"/>
    </row>
    <row r="5" spans="1:15" s="253" customFormat="1" ht="17.25" customHeight="1">
      <c r="B5" s="262"/>
      <c r="C5" s="447" t="s">
        <v>207</v>
      </c>
      <c r="D5" s="447"/>
      <c r="E5" s="263"/>
      <c r="F5" s="447" t="s">
        <v>19</v>
      </c>
      <c r="G5" s="447"/>
      <c r="H5" s="263"/>
      <c r="I5" s="447" t="s">
        <v>309</v>
      </c>
      <c r="J5" s="447"/>
      <c r="K5" s="263"/>
      <c r="L5" s="447" t="s">
        <v>309</v>
      </c>
      <c r="M5" s="447"/>
    </row>
    <row r="6" spans="1:15" s="253" customFormat="1" ht="17.25" customHeight="1">
      <c r="B6" s="262"/>
      <c r="C6" s="445" t="s">
        <v>20</v>
      </c>
      <c r="D6" s="445"/>
      <c r="E6" s="264"/>
      <c r="F6" s="445" t="s">
        <v>20</v>
      </c>
      <c r="G6" s="445"/>
      <c r="H6" s="264"/>
      <c r="I6" s="445" t="s">
        <v>74</v>
      </c>
      <c r="J6" s="445"/>
      <c r="K6" s="264"/>
      <c r="L6" s="445" t="s">
        <v>74</v>
      </c>
      <c r="M6" s="445"/>
    </row>
    <row r="7" spans="1:15" s="253" customFormat="1" ht="17.25" customHeight="1">
      <c r="B7" s="262"/>
      <c r="C7" s="265" t="s">
        <v>310</v>
      </c>
      <c r="D7" s="265" t="s">
        <v>311</v>
      </c>
      <c r="E7" s="265"/>
      <c r="F7" s="266" t="s">
        <v>310</v>
      </c>
      <c r="G7" s="265" t="s">
        <v>311</v>
      </c>
      <c r="H7" s="265"/>
      <c r="I7" s="432" t="s">
        <v>310</v>
      </c>
      <c r="J7" s="433" t="s">
        <v>311</v>
      </c>
      <c r="K7" s="433"/>
      <c r="L7" s="267" t="s">
        <v>310</v>
      </c>
      <c r="M7" s="267" t="s">
        <v>311</v>
      </c>
    </row>
    <row r="8" spans="1:15">
      <c r="B8" s="262"/>
      <c r="C8" s="255"/>
      <c r="D8" s="269"/>
      <c r="E8" s="269"/>
      <c r="F8" s="255"/>
      <c r="G8" s="255"/>
      <c r="H8" s="255"/>
      <c r="I8" s="255"/>
      <c r="J8" s="255"/>
      <c r="K8" s="255"/>
      <c r="L8" s="255"/>
      <c r="M8" s="255"/>
    </row>
    <row r="9" spans="1:15" s="253" customFormat="1" ht="15.6">
      <c r="A9" s="286" t="s">
        <v>312</v>
      </c>
      <c r="C9" s="287"/>
      <c r="D9" s="288">
        <v>23720</v>
      </c>
      <c r="E9" s="288"/>
      <c r="F9" s="288"/>
      <c r="G9" s="288">
        <v>54620</v>
      </c>
      <c r="H9" s="288"/>
      <c r="I9" s="289"/>
      <c r="J9" s="289">
        <v>101.8198931110413</v>
      </c>
      <c r="K9" s="289"/>
      <c r="L9" s="289"/>
      <c r="M9" s="289">
        <v>117.99611955373186</v>
      </c>
      <c r="N9" s="290"/>
      <c r="O9" s="290"/>
    </row>
    <row r="10" spans="1:15" s="291" customFormat="1">
      <c r="B10" s="276" t="s">
        <v>313</v>
      </c>
      <c r="C10" s="287"/>
      <c r="D10" s="288">
        <v>8420</v>
      </c>
      <c r="E10" s="288"/>
      <c r="F10" s="288"/>
      <c r="G10" s="288">
        <v>19669.418619999997</v>
      </c>
      <c r="H10" s="288"/>
      <c r="I10" s="289"/>
      <c r="J10" s="289">
        <v>105.442251380751</v>
      </c>
      <c r="K10" s="289"/>
      <c r="L10" s="289"/>
      <c r="M10" s="289">
        <v>127.41756049840846</v>
      </c>
      <c r="N10" s="292"/>
      <c r="O10" s="292"/>
    </row>
    <row r="11" spans="1:15" s="291" customFormat="1">
      <c r="B11" s="276" t="s">
        <v>314</v>
      </c>
      <c r="C11" s="287"/>
      <c r="D11" s="288">
        <v>15300</v>
      </c>
      <c r="E11" s="288"/>
      <c r="F11" s="288"/>
      <c r="G11" s="288">
        <v>34950.581380000003</v>
      </c>
      <c r="H11" s="288"/>
      <c r="I11" s="289"/>
      <c r="J11" s="289">
        <v>99.930614745190738</v>
      </c>
      <c r="K11" s="289"/>
      <c r="L11" s="289"/>
      <c r="M11" s="289">
        <v>113.28215132208108</v>
      </c>
      <c r="N11" s="292"/>
      <c r="O11" s="292"/>
    </row>
    <row r="12" spans="1:15">
      <c r="A12" s="280" t="s">
        <v>317</v>
      </c>
      <c r="C12" s="287"/>
      <c r="D12" s="287"/>
      <c r="E12" s="287"/>
      <c r="F12" s="287"/>
      <c r="G12" s="287"/>
      <c r="H12" s="287"/>
      <c r="I12" s="294"/>
      <c r="J12" s="295"/>
      <c r="K12" s="295"/>
      <c r="L12" s="294"/>
      <c r="M12" s="295"/>
      <c r="N12" s="296"/>
    </row>
    <row r="13" spans="1:15">
      <c r="B13" s="281" t="s">
        <v>351</v>
      </c>
      <c r="C13" s="287"/>
      <c r="D13" s="287">
        <v>180</v>
      </c>
      <c r="E13" s="287"/>
      <c r="F13" s="287"/>
      <c r="G13" s="287">
        <v>426.03497099999998</v>
      </c>
      <c r="H13" s="287"/>
      <c r="I13" s="294"/>
      <c r="J13" s="294">
        <v>78.052172309467252</v>
      </c>
      <c r="K13" s="294"/>
      <c r="L13" s="294"/>
      <c r="M13" s="294">
        <v>102.09908260648288</v>
      </c>
      <c r="N13" s="296"/>
    </row>
    <row r="14" spans="1:15">
      <c r="B14" s="281" t="s">
        <v>352</v>
      </c>
      <c r="C14" s="287"/>
      <c r="D14" s="287">
        <v>75</v>
      </c>
      <c r="E14" s="287"/>
      <c r="F14" s="287"/>
      <c r="G14" s="287">
        <v>157.00538499999999</v>
      </c>
      <c r="H14" s="287"/>
      <c r="I14" s="294"/>
      <c r="J14" s="294">
        <v>71.002068091437721</v>
      </c>
      <c r="K14" s="294"/>
      <c r="L14" s="294"/>
      <c r="M14" s="294">
        <v>80.641917747366548</v>
      </c>
      <c r="N14" s="296"/>
    </row>
    <row r="15" spans="1:15">
      <c r="B15" s="281" t="s">
        <v>319</v>
      </c>
      <c r="C15" s="287"/>
      <c r="D15" s="287">
        <v>160</v>
      </c>
      <c r="E15" s="287"/>
      <c r="F15" s="287"/>
      <c r="G15" s="287">
        <v>376.59560199999999</v>
      </c>
      <c r="H15" s="287"/>
      <c r="I15" s="294"/>
      <c r="J15" s="294">
        <v>129.03935314765934</v>
      </c>
      <c r="K15" s="294"/>
      <c r="L15" s="294"/>
      <c r="M15" s="294">
        <v>137.72612866545677</v>
      </c>
      <c r="N15" s="296"/>
    </row>
    <row r="16" spans="1:15">
      <c r="B16" s="281" t="s">
        <v>320</v>
      </c>
      <c r="C16" s="287">
        <v>85</v>
      </c>
      <c r="D16" s="287">
        <v>109.99557124292716</v>
      </c>
      <c r="E16" s="287"/>
      <c r="F16" s="287">
        <v>177.54300000000001</v>
      </c>
      <c r="G16" s="287">
        <v>214.88959924292715</v>
      </c>
      <c r="H16" s="287"/>
      <c r="I16" s="294">
        <v>50.054176284920146</v>
      </c>
      <c r="J16" s="294">
        <v>47.267861833797511</v>
      </c>
      <c r="K16" s="294"/>
      <c r="L16" s="294">
        <v>64.887415621105418</v>
      </c>
      <c r="M16" s="294">
        <v>59.44114811593245</v>
      </c>
      <c r="N16" s="296"/>
    </row>
    <row r="17" spans="2:14">
      <c r="B17" s="281" t="s">
        <v>9</v>
      </c>
      <c r="C17" s="287">
        <v>900</v>
      </c>
      <c r="D17" s="287">
        <v>230.43925181453912</v>
      </c>
      <c r="E17" s="287"/>
      <c r="F17" s="287">
        <v>1881.316</v>
      </c>
      <c r="G17" s="287">
        <v>480.67225881453913</v>
      </c>
      <c r="H17" s="287"/>
      <c r="I17" s="294">
        <v>140.99444951850396</v>
      </c>
      <c r="J17" s="294">
        <v>106.8221279866471</v>
      </c>
      <c r="K17" s="294"/>
      <c r="L17" s="294">
        <v>132.46502693918472</v>
      </c>
      <c r="M17" s="294">
        <v>100.5909581286196</v>
      </c>
      <c r="N17" s="296"/>
    </row>
    <row r="18" spans="2:14">
      <c r="B18" s="281" t="s">
        <v>353</v>
      </c>
      <c r="C18" s="287"/>
      <c r="D18" s="287">
        <v>350</v>
      </c>
      <c r="E18" s="287"/>
      <c r="F18" s="287"/>
      <c r="G18" s="287">
        <v>774.77915200000007</v>
      </c>
      <c r="H18" s="287"/>
      <c r="I18" s="294"/>
      <c r="J18" s="294">
        <v>95.04778216306218</v>
      </c>
      <c r="K18" s="294"/>
      <c r="L18" s="294"/>
      <c r="M18" s="294">
        <v>104.03717171458054</v>
      </c>
      <c r="N18" s="296"/>
    </row>
    <row r="19" spans="2:14">
      <c r="B19" s="281" t="s">
        <v>354</v>
      </c>
      <c r="C19" s="287">
        <v>1600</v>
      </c>
      <c r="D19" s="287">
        <v>204.15990092300271</v>
      </c>
      <c r="E19" s="287"/>
      <c r="F19" s="287">
        <v>3396.422</v>
      </c>
      <c r="G19" s="287">
        <v>431.55532392300273</v>
      </c>
      <c r="H19" s="287"/>
      <c r="I19" s="294">
        <v>144.41762689345049</v>
      </c>
      <c r="J19" s="294">
        <v>151.8580268702724</v>
      </c>
      <c r="K19" s="294"/>
      <c r="L19" s="294">
        <v>131.27323858304359</v>
      </c>
      <c r="M19" s="294">
        <v>138.4822038148977</v>
      </c>
      <c r="N19" s="296"/>
    </row>
    <row r="20" spans="2:14">
      <c r="B20" s="281" t="s">
        <v>355</v>
      </c>
      <c r="C20" s="287">
        <v>4000</v>
      </c>
      <c r="D20" s="287">
        <v>657.88042703100837</v>
      </c>
      <c r="E20" s="287"/>
      <c r="F20" s="287">
        <v>9077.7710000000006</v>
      </c>
      <c r="G20" s="287">
        <v>1328.0031880310084</v>
      </c>
      <c r="H20" s="287"/>
      <c r="I20" s="294">
        <v>128.21971730757826</v>
      </c>
      <c r="J20" s="294">
        <v>123.74636994318729</v>
      </c>
      <c r="K20" s="294"/>
      <c r="L20" s="294">
        <v>192.21647619223069</v>
      </c>
      <c r="M20" s="294">
        <v>166.10790291573846</v>
      </c>
      <c r="N20" s="296"/>
    </row>
    <row r="21" spans="2:14">
      <c r="B21" s="281" t="s">
        <v>315</v>
      </c>
      <c r="C21" s="287">
        <v>1300</v>
      </c>
      <c r="D21" s="287">
        <v>773.41101842750265</v>
      </c>
      <c r="E21" s="287"/>
      <c r="F21" s="287">
        <v>2700.6509999999998</v>
      </c>
      <c r="G21" s="287">
        <v>1588.3701124275026</v>
      </c>
      <c r="H21" s="287"/>
      <c r="I21" s="294">
        <v>143.39384553614957</v>
      </c>
      <c r="J21" s="294">
        <v>137.67784981185179</v>
      </c>
      <c r="K21" s="294"/>
      <c r="L21" s="294">
        <v>135.98272932113139</v>
      </c>
      <c r="M21" s="294">
        <v>127.45488870657051</v>
      </c>
      <c r="N21" s="296"/>
    </row>
    <row r="22" spans="2:14">
      <c r="B22" s="281" t="s">
        <v>328</v>
      </c>
      <c r="C22" s="287">
        <v>900</v>
      </c>
      <c r="D22" s="287">
        <v>737.15560903793642</v>
      </c>
      <c r="E22" s="287"/>
      <c r="F22" s="287">
        <v>1643.479</v>
      </c>
      <c r="G22" s="287">
        <v>1328.4335040379365</v>
      </c>
      <c r="H22" s="287"/>
      <c r="I22" s="294">
        <v>108.09836951625979</v>
      </c>
      <c r="J22" s="294">
        <v>102.11660208115173</v>
      </c>
      <c r="K22" s="294"/>
      <c r="L22" s="294">
        <v>89.301844635083057</v>
      </c>
      <c r="M22" s="294">
        <v>81.511103128066551</v>
      </c>
      <c r="N22" s="296"/>
    </row>
    <row r="23" spans="2:14">
      <c r="B23" s="281" t="s">
        <v>356</v>
      </c>
      <c r="C23" s="287">
        <v>300</v>
      </c>
      <c r="D23" s="287">
        <v>200.10633216894252</v>
      </c>
      <c r="E23" s="287"/>
      <c r="F23" s="287">
        <v>589.01800000000003</v>
      </c>
      <c r="G23" s="287">
        <v>400.34126416894253</v>
      </c>
      <c r="H23" s="287"/>
      <c r="I23" s="294">
        <v>240.88259382377029</v>
      </c>
      <c r="J23" s="294">
        <v>193.8388101112254</v>
      </c>
      <c r="K23" s="294"/>
      <c r="L23" s="294">
        <v>152.38846746903167</v>
      </c>
      <c r="M23" s="294">
        <v>142.11937277812669</v>
      </c>
      <c r="N23" s="296"/>
    </row>
    <row r="24" spans="2:14">
      <c r="B24" s="281" t="s">
        <v>329</v>
      </c>
      <c r="C24" s="287"/>
      <c r="D24" s="287">
        <v>500</v>
      </c>
      <c r="E24" s="287"/>
      <c r="F24" s="287"/>
      <c r="G24" s="287">
        <v>1178.602198</v>
      </c>
      <c r="H24" s="287"/>
      <c r="I24" s="294"/>
      <c r="J24" s="294">
        <v>85.156166215646408</v>
      </c>
      <c r="K24" s="294"/>
      <c r="L24" s="294"/>
      <c r="M24" s="294">
        <v>110.40130421746441</v>
      </c>
      <c r="N24" s="296"/>
    </row>
    <row r="25" spans="2:14">
      <c r="B25" s="281" t="s">
        <v>357</v>
      </c>
      <c r="C25" s="287"/>
      <c r="D25" s="287">
        <v>400</v>
      </c>
      <c r="E25" s="287"/>
      <c r="F25" s="287"/>
      <c r="G25" s="287">
        <v>1069.8051700000001</v>
      </c>
      <c r="H25" s="287"/>
      <c r="I25" s="294"/>
      <c r="J25" s="294">
        <v>70.312091874012026</v>
      </c>
      <c r="K25" s="294"/>
      <c r="L25" s="294"/>
      <c r="M25" s="294">
        <v>99.914344083988539</v>
      </c>
      <c r="N25" s="296"/>
    </row>
    <row r="26" spans="2:14">
      <c r="B26" s="281" t="s">
        <v>358</v>
      </c>
      <c r="C26" s="287"/>
      <c r="D26" s="287">
        <v>260</v>
      </c>
      <c r="E26" s="287"/>
      <c r="F26" s="287"/>
      <c r="G26" s="287">
        <v>601.16307900000004</v>
      </c>
      <c r="H26" s="287"/>
      <c r="I26" s="294"/>
      <c r="J26" s="294">
        <v>96.127267533173608</v>
      </c>
      <c r="K26" s="294"/>
      <c r="L26" s="294"/>
      <c r="M26" s="294">
        <v>117.25089871253533</v>
      </c>
      <c r="N26" s="296"/>
    </row>
    <row r="27" spans="2:14">
      <c r="B27" s="281" t="s">
        <v>359</v>
      </c>
      <c r="C27" s="287">
        <v>110</v>
      </c>
      <c r="D27" s="287">
        <v>30.239349120455969</v>
      </c>
      <c r="E27" s="287"/>
      <c r="F27" s="287">
        <v>524.85</v>
      </c>
      <c r="G27" s="287">
        <v>168.62964112045597</v>
      </c>
      <c r="H27" s="287"/>
      <c r="I27" s="294">
        <v>60.306356289952966</v>
      </c>
      <c r="J27" s="294">
        <v>44.796551018645673</v>
      </c>
      <c r="K27" s="294"/>
      <c r="L27" s="294">
        <v>163.32964050985862</v>
      </c>
      <c r="M27" s="294">
        <v>135.66721869908397</v>
      </c>
      <c r="N27" s="296"/>
    </row>
    <row r="28" spans="2:14">
      <c r="B28" s="281" t="s">
        <v>360</v>
      </c>
      <c r="C28" s="287">
        <v>450</v>
      </c>
      <c r="D28" s="287">
        <v>639.5738317790607</v>
      </c>
      <c r="E28" s="287"/>
      <c r="F28" s="287">
        <v>1124.422</v>
      </c>
      <c r="G28" s="287">
        <v>1557.2005667790606</v>
      </c>
      <c r="H28" s="287"/>
      <c r="I28" s="294">
        <v>83.465487021116772</v>
      </c>
      <c r="J28" s="294">
        <v>81.428658077894568</v>
      </c>
      <c r="K28" s="294"/>
      <c r="L28" s="294">
        <v>121.46721400021605</v>
      </c>
      <c r="M28" s="294">
        <v>113.23402096037465</v>
      </c>
      <c r="N28" s="296"/>
    </row>
    <row r="29" spans="2:14">
      <c r="B29" s="281" t="s">
        <v>361</v>
      </c>
      <c r="C29" s="287"/>
      <c r="D29" s="287">
        <v>600</v>
      </c>
      <c r="E29" s="287"/>
      <c r="F29" s="287"/>
      <c r="G29" s="287">
        <v>1338.9934790000002</v>
      </c>
      <c r="H29" s="287"/>
      <c r="I29" s="294"/>
      <c r="J29" s="294">
        <v>119.8552469828509</v>
      </c>
      <c r="K29" s="294"/>
      <c r="L29" s="294"/>
      <c r="M29" s="294">
        <v>132.13765955256019</v>
      </c>
      <c r="N29" s="296"/>
    </row>
    <row r="30" spans="2:14">
      <c r="B30" s="281" t="s">
        <v>333</v>
      </c>
      <c r="C30" s="287">
        <v>170</v>
      </c>
      <c r="D30" s="287">
        <v>205.97073540736176</v>
      </c>
      <c r="E30" s="287"/>
      <c r="F30" s="287">
        <v>362.59699999999998</v>
      </c>
      <c r="G30" s="287">
        <v>457.83538940736173</v>
      </c>
      <c r="H30" s="287"/>
      <c r="I30" s="294">
        <v>158.76128839454984</v>
      </c>
      <c r="J30" s="294">
        <v>131.67375223718113</v>
      </c>
      <c r="K30" s="294"/>
      <c r="L30" s="294">
        <v>145.30499875772415</v>
      </c>
      <c r="M30" s="294">
        <v>141.82936595236785</v>
      </c>
      <c r="N30" s="296"/>
    </row>
    <row r="31" spans="2:14">
      <c r="B31" s="281" t="s">
        <v>335</v>
      </c>
      <c r="C31" s="287"/>
      <c r="D31" s="287">
        <v>130</v>
      </c>
      <c r="E31" s="287"/>
      <c r="F31" s="287"/>
      <c r="G31" s="287">
        <v>350.00749900000005</v>
      </c>
      <c r="H31" s="287"/>
      <c r="I31" s="294"/>
      <c r="J31" s="294">
        <v>86.221203668298358</v>
      </c>
      <c r="K31" s="294"/>
      <c r="L31" s="294"/>
      <c r="M31" s="294">
        <v>129.20066149321391</v>
      </c>
      <c r="N31" s="296"/>
    </row>
    <row r="32" spans="2:14">
      <c r="B32" s="281" t="s">
        <v>362</v>
      </c>
      <c r="C32" s="287">
        <v>130</v>
      </c>
      <c r="D32" s="287">
        <v>134.00899233624713</v>
      </c>
      <c r="E32" s="287"/>
      <c r="F32" s="287">
        <v>338.959</v>
      </c>
      <c r="G32" s="287">
        <v>320.33877933624717</v>
      </c>
      <c r="H32" s="287"/>
      <c r="I32" s="294">
        <v>75.672466282095314</v>
      </c>
      <c r="J32" s="294">
        <v>84.675529874490309</v>
      </c>
      <c r="K32" s="294"/>
      <c r="L32" s="294">
        <v>115.0710369527948</v>
      </c>
      <c r="M32" s="294">
        <v>115.85710671507954</v>
      </c>
      <c r="N32" s="296"/>
    </row>
    <row r="33" spans="2:15">
      <c r="B33" s="281" t="s">
        <v>363</v>
      </c>
      <c r="C33" s="287">
        <v>100</v>
      </c>
      <c r="D33" s="287">
        <v>193.51014557737722</v>
      </c>
      <c r="E33" s="287"/>
      <c r="F33" s="287">
        <v>246.36500000000001</v>
      </c>
      <c r="G33" s="287">
        <v>483.22131857737725</v>
      </c>
      <c r="H33" s="287"/>
      <c r="I33" s="294">
        <v>130.40700024777328</v>
      </c>
      <c r="J33" s="294">
        <v>106.00419768713336</v>
      </c>
      <c r="K33" s="294"/>
      <c r="L33" s="294">
        <v>168.05481657321383</v>
      </c>
      <c r="M33" s="294">
        <v>135.09290034771922</v>
      </c>
      <c r="N33" s="296"/>
    </row>
    <row r="34" spans="2:15">
      <c r="B34" s="281" t="s">
        <v>364</v>
      </c>
      <c r="C34" s="287">
        <v>50</v>
      </c>
      <c r="D34" s="287">
        <v>112.83971105380377</v>
      </c>
      <c r="E34" s="287"/>
      <c r="F34" s="287">
        <v>156.51400000000001</v>
      </c>
      <c r="G34" s="287">
        <v>334.99524105380374</v>
      </c>
      <c r="H34" s="287"/>
      <c r="I34" s="294">
        <v>63.111391606184917</v>
      </c>
      <c r="J34" s="294">
        <v>70.818829089002534</v>
      </c>
      <c r="K34" s="294"/>
      <c r="L34" s="294">
        <v>111.92282663882554</v>
      </c>
      <c r="M34" s="294">
        <v>113.42405991628932</v>
      </c>
      <c r="N34" s="296"/>
    </row>
    <row r="35" spans="2:15">
      <c r="B35" s="281" t="s">
        <v>365</v>
      </c>
      <c r="C35" s="287"/>
      <c r="D35" s="287">
        <v>800</v>
      </c>
      <c r="E35" s="287"/>
      <c r="F35" s="287"/>
      <c r="G35" s="287">
        <v>1975.3255279999998</v>
      </c>
      <c r="H35" s="287"/>
      <c r="I35" s="294"/>
      <c r="J35" s="294">
        <v>103.11150674767116</v>
      </c>
      <c r="K35" s="294"/>
      <c r="L35" s="294"/>
      <c r="M35" s="294">
        <v>115.38971101277092</v>
      </c>
      <c r="N35" s="296"/>
    </row>
    <row r="36" spans="2:15">
      <c r="B36" s="281" t="s">
        <v>366</v>
      </c>
      <c r="C36" s="287"/>
      <c r="D36" s="287">
        <v>400</v>
      </c>
      <c r="E36" s="287"/>
      <c r="F36" s="287"/>
      <c r="G36" s="287">
        <v>963.44512199999997</v>
      </c>
      <c r="H36" s="287"/>
      <c r="I36" s="294"/>
      <c r="J36" s="294">
        <v>94.952867675354796</v>
      </c>
      <c r="K36" s="294"/>
      <c r="L36" s="294"/>
      <c r="M36" s="294">
        <v>120.64486088433203</v>
      </c>
      <c r="N36" s="296"/>
    </row>
    <row r="37" spans="2:15">
      <c r="B37" s="281" t="s">
        <v>367</v>
      </c>
      <c r="C37" s="287"/>
      <c r="D37" s="287">
        <v>140</v>
      </c>
      <c r="E37" s="287"/>
      <c r="F37" s="287"/>
      <c r="G37" s="287">
        <v>314.16200800000001</v>
      </c>
      <c r="H37" s="287"/>
      <c r="I37" s="294"/>
      <c r="J37" s="294">
        <v>120.7809207762828</v>
      </c>
      <c r="K37" s="294"/>
      <c r="L37" s="294"/>
      <c r="M37" s="294">
        <v>134.6493275134988</v>
      </c>
      <c r="N37" s="296"/>
    </row>
    <row r="38" spans="2:15">
      <c r="B38" s="281" t="s">
        <v>368</v>
      </c>
      <c r="C38" s="287">
        <v>500</v>
      </c>
      <c r="D38" s="287">
        <v>176.10672252278994</v>
      </c>
      <c r="E38" s="287"/>
      <c r="F38" s="287">
        <v>856.30099999999993</v>
      </c>
      <c r="G38" s="287">
        <v>317.07005252278992</v>
      </c>
      <c r="H38" s="287"/>
      <c r="I38" s="294">
        <v>103.47981936562731</v>
      </c>
      <c r="J38" s="294">
        <v>94.755848451155828</v>
      </c>
      <c r="K38" s="294"/>
      <c r="L38" s="294">
        <v>125.3878188138616</v>
      </c>
      <c r="M38" s="294">
        <v>120.78477509849267</v>
      </c>
      <c r="N38" s="296"/>
    </row>
    <row r="39" spans="2:15">
      <c r="B39" s="281" t="s">
        <v>369</v>
      </c>
      <c r="C39" s="287">
        <v>1200</v>
      </c>
      <c r="D39" s="287">
        <v>892.35043876895338</v>
      </c>
      <c r="E39" s="287"/>
      <c r="F39" s="287">
        <v>2688.8630000000003</v>
      </c>
      <c r="G39" s="287">
        <v>1952.3307757689533</v>
      </c>
      <c r="H39" s="287"/>
      <c r="I39" s="294">
        <v>143.06868011989155</v>
      </c>
      <c r="J39" s="294">
        <v>132.36713095151677</v>
      </c>
      <c r="K39" s="294"/>
      <c r="L39" s="294">
        <v>187.86487572269482</v>
      </c>
      <c r="M39" s="294">
        <v>162.71083758216309</v>
      </c>
      <c r="N39" s="296"/>
    </row>
    <row r="40" spans="2:15">
      <c r="B40" s="281" t="s">
        <v>342</v>
      </c>
      <c r="C40" s="287"/>
      <c r="D40" s="287">
        <v>450</v>
      </c>
      <c r="E40" s="287"/>
      <c r="F40" s="287"/>
      <c r="G40" s="287">
        <v>995.73261500000001</v>
      </c>
      <c r="H40" s="287"/>
      <c r="I40" s="294"/>
      <c r="J40" s="294">
        <v>133.32359498292291</v>
      </c>
      <c r="K40" s="294"/>
      <c r="L40" s="294"/>
      <c r="M40" s="294">
        <v>138.08408920223991</v>
      </c>
      <c r="N40" s="296"/>
    </row>
    <row r="41" spans="2:15">
      <c r="B41" s="281" t="s">
        <v>370</v>
      </c>
      <c r="C41" s="287">
        <v>150</v>
      </c>
      <c r="D41" s="287">
        <v>655.41034722366271</v>
      </c>
      <c r="E41" s="287"/>
      <c r="F41" s="287">
        <v>321.69299999999998</v>
      </c>
      <c r="G41" s="287">
        <v>1387.0611432236628</v>
      </c>
      <c r="H41" s="287"/>
      <c r="I41" s="294">
        <v>114.30313190581423</v>
      </c>
      <c r="J41" s="294">
        <v>108.66600731454643</v>
      </c>
      <c r="K41" s="294"/>
      <c r="L41" s="294">
        <v>127.88075863521986</v>
      </c>
      <c r="M41" s="294">
        <v>119.130180994507</v>
      </c>
      <c r="N41" s="296"/>
    </row>
    <row r="42" spans="2:15">
      <c r="B42" s="281" t="s">
        <v>371</v>
      </c>
      <c r="C42" s="287"/>
      <c r="D42" s="287">
        <v>220</v>
      </c>
      <c r="E42" s="287"/>
      <c r="F42" s="287"/>
      <c r="G42" s="287">
        <v>485.62670600000001</v>
      </c>
      <c r="H42" s="287"/>
      <c r="I42" s="294"/>
      <c r="J42" s="294">
        <v>148.72252857448191</v>
      </c>
      <c r="K42" s="294"/>
      <c r="L42" s="294"/>
      <c r="M42" s="294">
        <v>160.18768914079487</v>
      </c>
      <c r="N42" s="296"/>
    </row>
    <row r="43" spans="2:15">
      <c r="B43" s="281" t="s">
        <v>344</v>
      </c>
      <c r="C43" s="287"/>
      <c r="D43" s="287">
        <v>7000</v>
      </c>
      <c r="E43" s="287"/>
      <c r="F43" s="287"/>
      <c r="G43" s="287">
        <v>15559.351893999999</v>
      </c>
      <c r="H43" s="287"/>
      <c r="I43" s="294"/>
      <c r="J43" s="294">
        <v>117.65008440801104</v>
      </c>
      <c r="K43" s="294"/>
      <c r="L43" s="294"/>
      <c r="M43" s="294">
        <v>124.36398636486219</v>
      </c>
      <c r="N43" s="297"/>
      <c r="O43" s="297"/>
    </row>
    <row r="44" spans="2:15">
      <c r="B44" s="281" t="s">
        <v>483</v>
      </c>
      <c r="C44" s="287"/>
      <c r="D44" s="287">
        <v>140</v>
      </c>
      <c r="E44" s="287"/>
      <c r="F44" s="287"/>
      <c r="G44" s="287">
        <v>327.225774</v>
      </c>
      <c r="H44" s="287"/>
      <c r="I44" s="294"/>
      <c r="J44" s="294">
        <v>81.717979974028381</v>
      </c>
      <c r="K44" s="294"/>
      <c r="L44" s="294"/>
      <c r="M44" s="294">
        <v>121.80290293012217</v>
      </c>
      <c r="N44" s="296"/>
    </row>
    <row r="45" spans="2:15">
      <c r="B45" s="281" t="s">
        <v>345</v>
      </c>
      <c r="C45" s="287"/>
      <c r="D45" s="287">
        <v>650</v>
      </c>
      <c r="E45" s="287"/>
      <c r="F45" s="287"/>
      <c r="G45" s="287">
        <v>1552.8156770000001</v>
      </c>
      <c r="H45" s="287"/>
      <c r="I45" s="294"/>
      <c r="J45" s="294">
        <v>123.70412035891734</v>
      </c>
      <c r="K45" s="294"/>
      <c r="L45" s="294"/>
      <c r="M45" s="294">
        <v>117.69828645698239</v>
      </c>
      <c r="N45" s="296"/>
    </row>
    <row r="46" spans="2:15">
      <c r="B46" s="281" t="s">
        <v>482</v>
      </c>
      <c r="C46" s="287"/>
      <c r="D46" s="287">
        <v>200</v>
      </c>
      <c r="E46" s="287"/>
      <c r="F46" s="287"/>
      <c r="G46" s="287">
        <v>412.84654699999999</v>
      </c>
      <c r="H46" s="287"/>
      <c r="I46" s="294"/>
      <c r="J46" s="294">
        <v>132.98146703119812</v>
      </c>
      <c r="K46" s="294"/>
      <c r="L46" s="294"/>
      <c r="M46" s="294">
        <v>117.23342960970855</v>
      </c>
    </row>
    <row r="47" spans="2:15">
      <c r="B47" s="281" t="s">
        <v>346</v>
      </c>
      <c r="C47" s="287"/>
      <c r="D47" s="287">
        <v>3000</v>
      </c>
      <c r="E47" s="287"/>
      <c r="F47" s="287"/>
      <c r="G47" s="287">
        <v>6983.0934230000003</v>
      </c>
      <c r="H47" s="287"/>
      <c r="I47" s="294"/>
      <c r="J47" s="294">
        <v>104.95859310031177</v>
      </c>
      <c r="K47" s="294"/>
      <c r="L47" s="294"/>
      <c r="M47" s="294">
        <v>124.7502144046623</v>
      </c>
    </row>
    <row r="48" spans="2:15">
      <c r="B48" s="281" t="s">
        <v>347</v>
      </c>
      <c r="C48" s="287"/>
      <c r="D48" s="287">
        <v>250</v>
      </c>
      <c r="E48" s="287"/>
      <c r="F48" s="287"/>
      <c r="G48" s="287">
        <v>520.52022699999998</v>
      </c>
      <c r="H48" s="287"/>
      <c r="I48" s="294"/>
      <c r="J48" s="294">
        <v>147.12253018126023</v>
      </c>
      <c r="K48" s="294"/>
      <c r="L48" s="294"/>
      <c r="M48" s="294">
        <v>157.13449636859687</v>
      </c>
    </row>
    <row r="49" spans="2:13">
      <c r="B49" s="281" t="s">
        <v>115</v>
      </c>
      <c r="C49" s="287"/>
      <c r="D49" s="287">
        <v>366.66191643312106</v>
      </c>
      <c r="E49" s="287"/>
      <c r="F49" s="287"/>
      <c r="G49" s="287">
        <v>851.80051743312106</v>
      </c>
      <c r="H49" s="287"/>
      <c r="I49" s="294"/>
      <c r="J49" s="294">
        <v>62.670134987360647</v>
      </c>
      <c r="K49" s="294"/>
      <c r="L49" s="294"/>
      <c r="M49" s="294">
        <v>70.716632783525881</v>
      </c>
    </row>
    <row r="50" spans="2:13">
      <c r="B50" s="281" t="s">
        <v>484</v>
      </c>
      <c r="C50" s="287">
        <v>6000</v>
      </c>
      <c r="D50" s="287">
        <v>116.66191643312104</v>
      </c>
      <c r="E50" s="287"/>
      <c r="F50" s="287">
        <v>12955</v>
      </c>
      <c r="G50" s="287">
        <v>261.80147643312102</v>
      </c>
      <c r="H50" s="287"/>
      <c r="I50" s="294">
        <v>48.677592081778357</v>
      </c>
      <c r="J50" s="294">
        <v>45.072317427658177</v>
      </c>
      <c r="K50" s="294"/>
      <c r="L50" s="294">
        <v>48.43352774039181</v>
      </c>
      <c r="M50" s="294">
        <v>45.741288902497161</v>
      </c>
    </row>
    <row r="51" spans="2:13">
      <c r="B51" s="434" t="s">
        <v>485</v>
      </c>
      <c r="C51" s="255"/>
      <c r="D51" s="255"/>
      <c r="E51" s="255"/>
      <c r="F51" s="255"/>
      <c r="G51" s="255"/>
      <c r="H51" s="255"/>
      <c r="I51" s="255"/>
      <c r="J51" s="255"/>
      <c r="K51" s="255"/>
      <c r="L51" s="255"/>
      <c r="M51" s="255"/>
    </row>
    <row r="52" spans="2:13">
      <c r="B52" s="254"/>
      <c r="C52" s="255"/>
      <c r="D52" s="255"/>
      <c r="E52" s="255"/>
      <c r="F52" s="255"/>
      <c r="G52" s="255"/>
      <c r="H52" s="255"/>
      <c r="I52" s="255"/>
      <c r="J52" s="255"/>
      <c r="K52" s="255"/>
      <c r="L52" s="255"/>
      <c r="M52" s="255"/>
    </row>
    <row r="53" spans="2:13">
      <c r="B53" s="298"/>
      <c r="C53" s="299"/>
      <c r="D53" s="299"/>
      <c r="E53" s="299"/>
      <c r="F53" s="299"/>
      <c r="G53" s="299"/>
      <c r="H53" s="299"/>
      <c r="I53" s="299"/>
      <c r="J53" s="299"/>
      <c r="K53" s="299"/>
      <c r="L53" s="299"/>
      <c r="M53" s="299"/>
    </row>
    <row r="54" spans="2:13">
      <c r="B54" s="300"/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</row>
    <row r="55" spans="2:13">
      <c r="B55" s="300"/>
      <c r="C55" s="253"/>
      <c r="D55" s="253"/>
      <c r="E55" s="253"/>
      <c r="F55" s="253"/>
      <c r="G55" s="253"/>
      <c r="H55" s="253"/>
      <c r="I55" s="253"/>
      <c r="J55" s="253"/>
      <c r="K55" s="253"/>
      <c r="L55" s="253"/>
      <c r="M55" s="253"/>
    </row>
    <row r="56" spans="2:13">
      <c r="C56" s="253"/>
      <c r="D56" s="253"/>
      <c r="E56" s="253"/>
      <c r="F56" s="253"/>
      <c r="G56" s="253"/>
      <c r="H56" s="253"/>
      <c r="I56" s="253"/>
      <c r="J56" s="253"/>
      <c r="K56" s="253"/>
      <c r="L56" s="253"/>
      <c r="M56" s="253"/>
    </row>
    <row r="57" spans="2:13">
      <c r="C57" s="253"/>
      <c r="D57" s="253"/>
      <c r="E57" s="253"/>
      <c r="F57" s="253"/>
      <c r="G57" s="253"/>
      <c r="H57" s="253"/>
      <c r="I57" s="253"/>
      <c r="J57" s="253"/>
      <c r="K57" s="253"/>
      <c r="L57" s="253"/>
      <c r="M57" s="253"/>
    </row>
    <row r="58" spans="2:13">
      <c r="C58" s="253"/>
      <c r="D58" s="253"/>
      <c r="E58" s="253"/>
      <c r="F58" s="253"/>
      <c r="G58" s="253"/>
      <c r="H58" s="253"/>
      <c r="I58" s="253"/>
      <c r="J58" s="253"/>
      <c r="K58" s="253"/>
      <c r="L58" s="253"/>
      <c r="M58" s="253"/>
    </row>
    <row r="59" spans="2:13">
      <c r="C59" s="253"/>
      <c r="D59" s="253"/>
      <c r="E59" s="253"/>
      <c r="F59" s="253"/>
      <c r="G59" s="253"/>
      <c r="H59" s="253"/>
      <c r="I59" s="253"/>
      <c r="J59" s="253"/>
      <c r="K59" s="253"/>
      <c r="L59" s="253"/>
      <c r="M59" s="253"/>
    </row>
    <row r="60" spans="2:13">
      <c r="C60" s="253"/>
      <c r="D60" s="253"/>
      <c r="E60" s="253"/>
      <c r="F60" s="253"/>
      <c r="G60" s="253"/>
      <c r="H60" s="253"/>
      <c r="I60" s="253"/>
      <c r="J60" s="253"/>
      <c r="K60" s="253"/>
      <c r="L60" s="253"/>
      <c r="M60" s="253"/>
    </row>
    <row r="61" spans="2:13">
      <c r="C61" s="253"/>
      <c r="D61" s="253"/>
      <c r="E61" s="253"/>
      <c r="F61" s="253"/>
      <c r="G61" s="253"/>
      <c r="H61" s="253"/>
      <c r="I61" s="253"/>
      <c r="J61" s="253"/>
      <c r="K61" s="253"/>
      <c r="L61" s="253"/>
      <c r="M61" s="253"/>
    </row>
    <row r="62" spans="2:13">
      <c r="C62" s="253"/>
      <c r="D62" s="253"/>
      <c r="E62" s="253"/>
      <c r="F62" s="253"/>
      <c r="G62" s="253"/>
      <c r="H62" s="253"/>
      <c r="I62" s="253"/>
      <c r="J62" s="253"/>
      <c r="K62" s="253"/>
      <c r="L62" s="253"/>
      <c r="M62" s="253"/>
    </row>
    <row r="63" spans="2:13">
      <c r="C63" s="253"/>
      <c r="D63" s="253"/>
      <c r="E63" s="253"/>
      <c r="F63" s="253"/>
      <c r="G63" s="253"/>
      <c r="H63" s="253"/>
      <c r="I63" s="253"/>
      <c r="J63" s="253"/>
      <c r="K63" s="253"/>
      <c r="L63" s="253"/>
      <c r="M63" s="253"/>
    </row>
    <row r="64" spans="2:13">
      <c r="C64" s="253"/>
      <c r="D64" s="253"/>
      <c r="E64" s="253"/>
      <c r="F64" s="253"/>
      <c r="G64" s="253"/>
      <c r="H64" s="253"/>
      <c r="I64" s="253"/>
      <c r="J64" s="253"/>
      <c r="K64" s="253"/>
      <c r="L64" s="253"/>
      <c r="M64" s="253"/>
    </row>
    <row r="65" spans="2:13">
      <c r="C65" s="253"/>
      <c r="D65" s="253"/>
      <c r="E65" s="253"/>
      <c r="F65" s="253"/>
      <c r="G65" s="253"/>
      <c r="H65" s="253"/>
      <c r="I65" s="253"/>
      <c r="J65" s="253"/>
      <c r="K65" s="253"/>
      <c r="L65" s="253"/>
      <c r="M65" s="253"/>
    </row>
    <row r="66" spans="2:13">
      <c r="C66" s="253"/>
      <c r="D66" s="253"/>
      <c r="E66" s="253"/>
      <c r="F66" s="253"/>
      <c r="G66" s="253"/>
      <c r="H66" s="253"/>
      <c r="I66" s="253"/>
      <c r="J66" s="253"/>
      <c r="K66" s="253"/>
      <c r="L66" s="253"/>
      <c r="M66" s="253"/>
    </row>
    <row r="67" spans="2:13">
      <c r="C67" s="253"/>
      <c r="D67" s="253"/>
      <c r="E67" s="253"/>
      <c r="F67" s="253"/>
      <c r="G67" s="253"/>
      <c r="H67" s="253"/>
      <c r="I67" s="253"/>
      <c r="J67" s="253"/>
      <c r="K67" s="253"/>
      <c r="L67" s="253"/>
      <c r="M67" s="253"/>
    </row>
    <row r="68" spans="2:13">
      <c r="C68" s="253"/>
      <c r="D68" s="253"/>
      <c r="E68" s="253"/>
      <c r="F68" s="253"/>
      <c r="G68" s="253"/>
      <c r="H68" s="253"/>
      <c r="I68" s="253"/>
      <c r="J68" s="253"/>
      <c r="K68" s="253"/>
      <c r="L68" s="253"/>
      <c r="M68" s="253"/>
    </row>
    <row r="69" spans="2:13">
      <c r="C69" s="253"/>
      <c r="D69" s="253"/>
      <c r="E69" s="253"/>
      <c r="F69" s="253"/>
      <c r="G69" s="253"/>
      <c r="H69" s="253"/>
      <c r="I69" s="253"/>
      <c r="J69" s="253"/>
      <c r="K69" s="253"/>
      <c r="L69" s="253"/>
      <c r="M69" s="253"/>
    </row>
    <row r="70" spans="2:13">
      <c r="B70" s="285"/>
      <c r="C70" s="253"/>
      <c r="D70" s="253"/>
      <c r="E70" s="253"/>
      <c r="F70" s="253"/>
      <c r="G70" s="253"/>
      <c r="H70" s="253"/>
      <c r="I70" s="253"/>
      <c r="J70" s="253"/>
      <c r="K70" s="253"/>
      <c r="L70" s="253"/>
      <c r="M70" s="253"/>
    </row>
    <row r="71" spans="2:13">
      <c r="B71" s="285"/>
      <c r="C71" s="253"/>
      <c r="D71" s="253"/>
      <c r="E71" s="253"/>
      <c r="F71" s="253"/>
      <c r="G71" s="253"/>
      <c r="H71" s="253"/>
      <c r="I71" s="253"/>
      <c r="J71" s="253"/>
      <c r="K71" s="253"/>
      <c r="L71" s="253"/>
      <c r="M71" s="253"/>
    </row>
    <row r="72" spans="2:13">
      <c r="B72" s="285"/>
      <c r="C72" s="253"/>
      <c r="D72" s="253"/>
      <c r="E72" s="253"/>
      <c r="F72" s="253"/>
      <c r="G72" s="253"/>
      <c r="H72" s="253"/>
      <c r="I72" s="253"/>
      <c r="J72" s="253"/>
      <c r="K72" s="253"/>
      <c r="L72" s="253"/>
      <c r="M72" s="253"/>
    </row>
    <row r="73" spans="2:13">
      <c r="B73" s="285"/>
      <c r="C73" s="253"/>
      <c r="D73" s="253"/>
      <c r="E73" s="253"/>
      <c r="F73" s="253"/>
      <c r="G73" s="253"/>
      <c r="H73" s="253"/>
      <c r="I73" s="253"/>
      <c r="J73" s="253"/>
      <c r="K73" s="253"/>
      <c r="L73" s="253"/>
      <c r="M73" s="253"/>
    </row>
    <row r="74" spans="2:13">
      <c r="B74" s="285"/>
      <c r="C74" s="253"/>
      <c r="D74" s="253"/>
      <c r="E74" s="253"/>
      <c r="F74" s="253"/>
      <c r="G74" s="253"/>
      <c r="H74" s="253"/>
      <c r="I74" s="253"/>
      <c r="J74" s="253"/>
      <c r="K74" s="253"/>
      <c r="L74" s="253"/>
      <c r="M74" s="253"/>
    </row>
    <row r="75" spans="2:13">
      <c r="B75" s="285"/>
      <c r="C75" s="253"/>
      <c r="D75" s="253"/>
      <c r="E75" s="253"/>
      <c r="F75" s="253"/>
      <c r="G75" s="253"/>
      <c r="H75" s="253"/>
      <c r="I75" s="253"/>
      <c r="J75" s="253"/>
      <c r="K75" s="253"/>
      <c r="L75" s="253"/>
      <c r="M75" s="253"/>
    </row>
    <row r="76" spans="2:13">
      <c r="B76" s="285"/>
      <c r="C76" s="253"/>
      <c r="D76" s="253"/>
      <c r="E76" s="253"/>
      <c r="F76" s="253"/>
      <c r="G76" s="253"/>
      <c r="H76" s="253"/>
      <c r="I76" s="253"/>
      <c r="J76" s="253"/>
      <c r="K76" s="253"/>
      <c r="L76" s="253"/>
      <c r="M76" s="253"/>
    </row>
    <row r="77" spans="2:13">
      <c r="B77" s="285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5" right="0.4" top="0.7" bottom="0.5" header="0.3" footer="0.3"/>
  <pageSetup paperSize="9" scale="95" orientation="portrait" r:id="rId1"/>
  <headerFooter>
    <oddHeader>&amp;C&amp;"Times New Roman,Regular"&amp;13&amp;P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02E8-B209-4560-B3D1-E2923DAD3628}">
  <dimension ref="A1:K64"/>
  <sheetViews>
    <sheetView topLeftCell="A16" workbookViewId="0">
      <selection activeCell="A2" sqref="A2"/>
    </sheetView>
  </sheetViews>
  <sheetFormatPr defaultColWidth="9.109375" defaultRowHeight="13.2"/>
  <cols>
    <col min="1" max="1" width="2.6640625" style="376" customWidth="1"/>
    <col min="2" max="2" width="11.33203125" style="376" customWidth="1"/>
    <col min="3" max="3" width="21" style="376" customWidth="1"/>
    <col min="4" max="4" width="9.109375" style="376" customWidth="1"/>
    <col min="5" max="5" width="9.6640625" style="376" customWidth="1"/>
    <col min="6" max="6" width="10.109375" style="376" customWidth="1"/>
    <col min="7" max="7" width="9.109375" style="376"/>
    <col min="8" max="8" width="16.5546875" style="376" customWidth="1"/>
    <col min="9" max="16384" width="9.109375" style="376"/>
  </cols>
  <sheetData>
    <row r="1" spans="1:9" ht="19.5" customHeight="1">
      <c r="A1" s="372" t="s">
        <v>431</v>
      </c>
      <c r="B1" s="373"/>
      <c r="C1" s="373"/>
      <c r="D1" s="373"/>
      <c r="E1" s="373"/>
      <c r="F1" s="374"/>
      <c r="G1" s="375"/>
      <c r="H1" s="375"/>
    </row>
    <row r="2" spans="1:9" ht="18" customHeight="1">
      <c r="A2" s="372" t="s">
        <v>432</v>
      </c>
      <c r="B2" s="373"/>
      <c r="C2" s="373"/>
      <c r="D2" s="373"/>
      <c r="E2" s="373"/>
      <c r="F2" s="374"/>
      <c r="G2" s="375"/>
      <c r="H2" s="375"/>
    </row>
    <row r="3" spans="1:9" ht="15">
      <c r="A3" s="377"/>
      <c r="B3" s="378"/>
      <c r="C3" s="378"/>
      <c r="D3" s="378"/>
      <c r="E3" s="378"/>
      <c r="F3" s="378"/>
      <c r="G3" s="379"/>
      <c r="H3" s="377"/>
    </row>
    <row r="4" spans="1:9" ht="15">
      <c r="A4" s="377"/>
      <c r="B4" s="378"/>
      <c r="C4" s="378"/>
      <c r="D4" s="378"/>
      <c r="E4" s="378"/>
      <c r="F4" s="379"/>
      <c r="G4" s="379"/>
      <c r="H4" s="380" t="s">
        <v>16</v>
      </c>
    </row>
    <row r="5" spans="1:9" ht="17.25" customHeight="1">
      <c r="A5" s="381"/>
      <c r="B5" s="382"/>
      <c r="C5" s="382"/>
      <c r="D5" s="448" t="s">
        <v>433</v>
      </c>
      <c r="E5" s="448"/>
      <c r="F5" s="448"/>
      <c r="G5" s="448"/>
      <c r="H5" s="383" t="s">
        <v>434</v>
      </c>
    </row>
    <row r="6" spans="1:9" ht="17.25" customHeight="1">
      <c r="A6" s="377"/>
      <c r="B6" s="378"/>
      <c r="C6" s="378"/>
      <c r="D6" s="384" t="s">
        <v>435</v>
      </c>
      <c r="E6" s="384" t="s">
        <v>436</v>
      </c>
      <c r="F6" s="384" t="s">
        <v>437</v>
      </c>
      <c r="G6" s="384" t="s">
        <v>438</v>
      </c>
      <c r="H6" s="384" t="s">
        <v>439</v>
      </c>
    </row>
    <row r="7" spans="1:9" ht="15" customHeight="1">
      <c r="A7" s="377"/>
      <c r="B7" s="378"/>
      <c r="C7" s="378"/>
      <c r="D7" s="385" t="s">
        <v>440</v>
      </c>
      <c r="E7" s="386" t="s">
        <v>426</v>
      </c>
      <c r="F7" s="386" t="s">
        <v>426</v>
      </c>
      <c r="G7" s="386" t="s">
        <v>20</v>
      </c>
      <c r="H7" s="386" t="s">
        <v>441</v>
      </c>
    </row>
    <row r="8" spans="1:9" ht="15">
      <c r="A8" s="374"/>
      <c r="B8" s="387"/>
      <c r="C8" s="387"/>
      <c r="D8" s="387"/>
      <c r="E8" s="387"/>
      <c r="F8" s="388"/>
      <c r="G8" s="375"/>
      <c r="H8" s="375"/>
    </row>
    <row r="9" spans="1:9" ht="20.100000000000001" customHeight="1">
      <c r="A9" s="389" t="s">
        <v>442</v>
      </c>
      <c r="B9" s="377"/>
      <c r="C9" s="377"/>
      <c r="D9" s="390">
        <v>115.32713166791822</v>
      </c>
      <c r="E9" s="391">
        <v>103.97640901056266</v>
      </c>
      <c r="F9" s="391">
        <v>101.35142496570001</v>
      </c>
      <c r="G9" s="391">
        <v>101.0373</v>
      </c>
      <c r="H9" s="392">
        <v>103.67320885182767</v>
      </c>
    </row>
    <row r="10" spans="1:9" ht="20.100000000000001" customHeight="1">
      <c r="A10" s="393"/>
      <c r="B10" s="393" t="s">
        <v>443</v>
      </c>
      <c r="C10" s="393"/>
      <c r="D10" s="394">
        <v>120.28678346911482</v>
      </c>
      <c r="E10" s="395">
        <v>104.23497645380533</v>
      </c>
      <c r="F10" s="395">
        <v>101.92504750740001</v>
      </c>
      <c r="G10" s="395">
        <v>101.7146</v>
      </c>
      <c r="H10" s="396">
        <v>103.26651916101969</v>
      </c>
      <c r="I10" s="397"/>
    </row>
    <row r="11" spans="1:9" ht="20.100000000000001" customHeight="1">
      <c r="A11" s="393"/>
      <c r="B11" s="398" t="s">
        <v>444</v>
      </c>
      <c r="C11" s="393" t="s">
        <v>445</v>
      </c>
      <c r="D11" s="394">
        <v>133.84336450225112</v>
      </c>
      <c r="E11" s="395">
        <v>117.35557844917078</v>
      </c>
      <c r="F11" s="395">
        <v>103.51943258159999</v>
      </c>
      <c r="G11" s="395">
        <v>101.7492</v>
      </c>
      <c r="H11" s="396">
        <v>116.49099115057078</v>
      </c>
      <c r="I11" s="397"/>
    </row>
    <row r="12" spans="1:9" ht="20.100000000000001" customHeight="1">
      <c r="A12" s="393"/>
      <c r="B12" s="393"/>
      <c r="C12" s="393" t="s">
        <v>446</v>
      </c>
      <c r="D12" s="399">
        <v>116.89868634857534</v>
      </c>
      <c r="E12" s="400">
        <v>102.13788341028373</v>
      </c>
      <c r="F12" s="400">
        <v>101.89036415249998</v>
      </c>
      <c r="G12" s="400">
        <v>101.9847</v>
      </c>
      <c r="H12" s="401">
        <v>100.89136895621185</v>
      </c>
      <c r="I12" s="397"/>
    </row>
    <row r="13" spans="1:9" ht="20.100000000000001" customHeight="1">
      <c r="A13" s="393"/>
      <c r="B13" s="393"/>
      <c r="C13" s="393" t="s">
        <v>447</v>
      </c>
      <c r="D13" s="399">
        <v>123.34472766711581</v>
      </c>
      <c r="E13" s="400">
        <v>104.20335184726055</v>
      </c>
      <c r="F13" s="400">
        <v>101.33840222099997</v>
      </c>
      <c r="G13" s="400">
        <v>101.03579999999999</v>
      </c>
      <c r="H13" s="401">
        <v>103.90310561637466</v>
      </c>
      <c r="I13" s="397"/>
    </row>
    <row r="14" spans="1:9" ht="20.100000000000001" customHeight="1">
      <c r="A14" s="393"/>
      <c r="B14" s="393" t="s">
        <v>448</v>
      </c>
      <c r="C14" s="393"/>
      <c r="D14" s="399">
        <v>112.59871966267177</v>
      </c>
      <c r="E14" s="400">
        <v>102.64468721231161</v>
      </c>
      <c r="F14" s="400">
        <v>101.18252372139997</v>
      </c>
      <c r="G14" s="400">
        <v>100.80289999999999</v>
      </c>
      <c r="H14" s="401">
        <v>102.17326519437529</v>
      </c>
      <c r="I14" s="397"/>
    </row>
    <row r="15" spans="1:9" ht="20.100000000000001" customHeight="1">
      <c r="A15" s="393"/>
      <c r="B15" s="393" t="s">
        <v>449</v>
      </c>
      <c r="C15" s="393"/>
      <c r="D15" s="394">
        <v>107.67133248478297</v>
      </c>
      <c r="E15" s="395">
        <v>101.63906123594357</v>
      </c>
      <c r="F15" s="395">
        <v>100.38355816549999</v>
      </c>
      <c r="G15" s="395">
        <v>100.1617</v>
      </c>
      <c r="H15" s="401">
        <v>101.51528787599479</v>
      </c>
      <c r="I15" s="397"/>
    </row>
    <row r="16" spans="1:9" ht="20.100000000000001" customHeight="1">
      <c r="A16" s="393"/>
      <c r="B16" s="393" t="s">
        <v>450</v>
      </c>
      <c r="C16" s="393"/>
      <c r="D16" s="394">
        <v>118.30562631158664</v>
      </c>
      <c r="E16" s="395">
        <v>104.94517147311558</v>
      </c>
      <c r="F16" s="395">
        <v>100.99462019210002</v>
      </c>
      <c r="G16" s="395">
        <v>100.43210000000001</v>
      </c>
      <c r="H16" s="401">
        <v>105.6630950903166</v>
      </c>
      <c r="I16" s="397"/>
    </row>
    <row r="17" spans="1:11" ht="20.100000000000001" customHeight="1">
      <c r="A17" s="393"/>
      <c r="B17" s="393" t="s">
        <v>451</v>
      </c>
      <c r="C17" s="393"/>
      <c r="D17" s="394">
        <v>107.43569797674847</v>
      </c>
      <c r="E17" s="395">
        <v>101.31197949555806</v>
      </c>
      <c r="F17" s="395">
        <v>100.39615492050001</v>
      </c>
      <c r="G17" s="395">
        <v>100.2585</v>
      </c>
      <c r="H17" s="401">
        <v>101.22625217829345</v>
      </c>
      <c r="I17" s="397"/>
    </row>
    <row r="18" spans="1:11" ht="20.100000000000001" customHeight="1">
      <c r="A18" s="393"/>
      <c r="B18" s="393" t="s">
        <v>452</v>
      </c>
      <c r="C18" s="393"/>
      <c r="D18" s="394">
        <v>109.94113977681697</v>
      </c>
      <c r="E18" s="395">
        <v>106.52104792897261</v>
      </c>
      <c r="F18" s="395">
        <v>101.04023689110002</v>
      </c>
      <c r="G18" s="395">
        <v>100.02330000000001</v>
      </c>
      <c r="H18" s="401">
        <v>106.52046219807355</v>
      </c>
      <c r="I18" s="397"/>
    </row>
    <row r="19" spans="1:11" ht="20.100000000000001" customHeight="1">
      <c r="A19" s="393"/>
      <c r="B19" s="398" t="s">
        <v>444</v>
      </c>
      <c r="C19" s="393" t="s">
        <v>453</v>
      </c>
      <c r="D19" s="394">
        <v>110.93153123997701</v>
      </c>
      <c r="E19" s="395">
        <v>108.22486906494333</v>
      </c>
      <c r="F19" s="395">
        <v>101.30679999999998</v>
      </c>
      <c r="G19" s="395">
        <v>100</v>
      </c>
      <c r="H19" s="401">
        <v>108.2256266363753</v>
      </c>
      <c r="I19" s="397"/>
    </row>
    <row r="20" spans="1:11" ht="20.100000000000001" customHeight="1">
      <c r="A20" s="393"/>
      <c r="B20" s="393" t="s">
        <v>454</v>
      </c>
      <c r="C20" s="393"/>
      <c r="D20" s="394">
        <v>112.48674820078337</v>
      </c>
      <c r="E20" s="395">
        <v>102.55128386349739</v>
      </c>
      <c r="F20" s="395">
        <v>103.50837741199379</v>
      </c>
      <c r="G20" s="395">
        <v>103.08890864272655</v>
      </c>
      <c r="H20" s="401">
        <v>102.06317074826833</v>
      </c>
      <c r="I20" s="397"/>
    </row>
    <row r="21" spans="1:11" ht="20.100000000000001" customHeight="1">
      <c r="A21" s="393"/>
      <c r="B21" s="393" t="s">
        <v>455</v>
      </c>
      <c r="C21" s="393"/>
      <c r="D21" s="394">
        <v>96.189464453833111</v>
      </c>
      <c r="E21" s="395">
        <v>98.515859776130085</v>
      </c>
      <c r="F21" s="395">
        <v>99.777584264399991</v>
      </c>
      <c r="G21" s="395">
        <v>99.825900000000004</v>
      </c>
      <c r="H21" s="401">
        <v>98.553156657219006</v>
      </c>
      <c r="I21" s="397"/>
    </row>
    <row r="22" spans="1:11" ht="20.100000000000001" customHeight="1">
      <c r="A22" s="393"/>
      <c r="B22" s="393" t="s">
        <v>456</v>
      </c>
      <c r="C22" s="393"/>
      <c r="D22" s="394">
        <v>124.13626689804323</v>
      </c>
      <c r="E22" s="395">
        <v>108.5548499634307</v>
      </c>
      <c r="F22" s="395">
        <v>99.454714007999996</v>
      </c>
      <c r="G22" s="395">
        <v>99.575199999999995</v>
      </c>
      <c r="H22" s="401">
        <v>108.47381937787861</v>
      </c>
      <c r="I22" s="397"/>
    </row>
    <row r="23" spans="1:11" ht="20.100000000000001" customHeight="1">
      <c r="A23" s="393"/>
      <c r="B23" s="398" t="s">
        <v>444</v>
      </c>
      <c r="C23" s="393" t="s">
        <v>457</v>
      </c>
      <c r="D23" s="394">
        <v>125.36797255226837</v>
      </c>
      <c r="E23" s="395">
        <v>109.10016100946476</v>
      </c>
      <c r="F23" s="395">
        <v>99.371606672800027</v>
      </c>
      <c r="G23" s="395">
        <v>99.517300000000006</v>
      </c>
      <c r="H23" s="401">
        <v>109.00249236309105</v>
      </c>
      <c r="I23" s="397"/>
    </row>
    <row r="24" spans="1:11" ht="20.100000000000001" customHeight="1">
      <c r="A24" s="393"/>
      <c r="B24" s="393" t="s">
        <v>458</v>
      </c>
      <c r="C24" s="393"/>
      <c r="D24" s="394">
        <v>105.89132133607107</v>
      </c>
      <c r="E24" s="395">
        <v>101.70846430473847</v>
      </c>
      <c r="F24" s="395">
        <v>100.8963471</v>
      </c>
      <c r="G24" s="395">
        <v>100.788</v>
      </c>
      <c r="H24" s="401">
        <v>101.30122081177356</v>
      </c>
      <c r="I24" s="397"/>
    </row>
    <row r="25" spans="1:11" ht="20.100000000000001" customHeight="1">
      <c r="A25" s="393"/>
      <c r="B25" s="393" t="s">
        <v>459</v>
      </c>
      <c r="C25" s="393"/>
      <c r="D25" s="394">
        <v>116.74949874789017</v>
      </c>
      <c r="E25" s="395">
        <v>106.48548188087106</v>
      </c>
      <c r="F25" s="395">
        <v>101.18774070400001</v>
      </c>
      <c r="G25" s="395">
        <v>100.78400000000001</v>
      </c>
      <c r="H25" s="401">
        <v>106.1362406473848</v>
      </c>
      <c r="I25" s="397"/>
    </row>
    <row r="26" spans="1:11" ht="20.100000000000001" customHeight="1">
      <c r="A26" s="389" t="s">
        <v>460</v>
      </c>
      <c r="B26" s="402"/>
      <c r="C26" s="402"/>
      <c r="D26" s="403">
        <v>172.47267110395245</v>
      </c>
      <c r="E26" s="404">
        <v>116.67433566467058</v>
      </c>
      <c r="F26" s="404">
        <v>104.60940149519999</v>
      </c>
      <c r="G26" s="404">
        <v>102.0068</v>
      </c>
      <c r="H26" s="392">
        <v>116.04987099700814</v>
      </c>
      <c r="I26" s="397"/>
    </row>
    <row r="27" spans="1:11" ht="18.75" customHeight="1">
      <c r="A27" s="389" t="s">
        <v>461</v>
      </c>
      <c r="B27" s="402"/>
      <c r="C27" s="402"/>
      <c r="D27" s="403">
        <v>106.05680642207814</v>
      </c>
      <c r="E27" s="404">
        <v>103.89489593972819</v>
      </c>
      <c r="F27" s="404">
        <v>100.91936509620001</v>
      </c>
      <c r="G27" s="404">
        <v>100.39660000000001</v>
      </c>
      <c r="H27" s="392">
        <v>103.7923957458801</v>
      </c>
      <c r="I27" s="397"/>
      <c r="K27" s="397"/>
    </row>
    <row r="28" spans="1:11" ht="18.75" customHeight="1">
      <c r="A28" s="389" t="s">
        <v>462</v>
      </c>
      <c r="B28" s="405"/>
      <c r="C28" s="405"/>
      <c r="D28" s="405"/>
      <c r="E28" s="391">
        <v>2.9563758146040398</v>
      </c>
      <c r="F28" s="406"/>
      <c r="G28" s="391">
        <v>0.48782838682350782</v>
      </c>
      <c r="H28" s="392">
        <v>2.8367396964688254</v>
      </c>
      <c r="I28" s="397"/>
      <c r="K28" s="397"/>
    </row>
    <row r="29" spans="1:11">
      <c r="A29" s="375"/>
      <c r="B29" s="375"/>
      <c r="C29" s="375"/>
      <c r="D29" s="375"/>
      <c r="E29" s="375"/>
      <c r="F29" s="375"/>
      <c r="G29" s="375"/>
      <c r="H29" s="375"/>
    </row>
    <row r="30" spans="1:11">
      <c r="A30" s="375"/>
      <c r="B30" s="375"/>
      <c r="C30" s="375"/>
      <c r="D30" s="375"/>
      <c r="E30" s="375"/>
      <c r="F30" s="375"/>
      <c r="G30" s="375"/>
      <c r="H30" s="375"/>
    </row>
    <row r="31" spans="1:11">
      <c r="A31" s="375"/>
      <c r="B31" s="375"/>
      <c r="C31" s="375"/>
      <c r="D31" s="375"/>
      <c r="E31" s="394"/>
      <c r="F31" s="394"/>
      <c r="G31" s="375"/>
      <c r="H31" s="375"/>
    </row>
    <row r="32" spans="1:11">
      <c r="A32" s="375"/>
      <c r="B32" s="375"/>
      <c r="C32" s="375"/>
      <c r="D32" s="375"/>
      <c r="E32" s="375"/>
      <c r="F32" s="375"/>
      <c r="G32" s="375"/>
      <c r="H32" s="375"/>
    </row>
    <row r="33" spans="1:8">
      <c r="A33" s="375"/>
      <c r="B33" s="375"/>
      <c r="C33" s="375"/>
      <c r="D33" s="375"/>
      <c r="E33" s="375"/>
      <c r="F33" s="375"/>
      <c r="G33" s="375"/>
      <c r="H33" s="375"/>
    </row>
    <row r="34" spans="1:8">
      <c r="A34" s="375"/>
      <c r="B34" s="375"/>
      <c r="C34" s="375"/>
      <c r="D34" s="375"/>
      <c r="E34" s="375"/>
      <c r="F34" s="375"/>
      <c r="G34" s="375"/>
      <c r="H34" s="375"/>
    </row>
    <row r="35" spans="1:8">
      <c r="A35" s="375"/>
      <c r="B35" s="375"/>
      <c r="C35" s="375"/>
      <c r="D35" s="375"/>
      <c r="E35" s="375"/>
      <c r="F35" s="375"/>
      <c r="G35" s="375"/>
      <c r="H35" s="375"/>
    </row>
    <row r="36" spans="1:8">
      <c r="A36" s="375"/>
      <c r="B36" s="375"/>
      <c r="C36" s="375"/>
      <c r="D36" s="375"/>
      <c r="E36" s="375"/>
      <c r="F36" s="375"/>
      <c r="G36" s="375"/>
      <c r="H36" s="375"/>
    </row>
    <row r="37" spans="1:8">
      <c r="A37" s="375"/>
      <c r="B37" s="375"/>
      <c r="C37" s="375"/>
      <c r="D37" s="375"/>
      <c r="E37" s="375"/>
      <c r="F37" s="375"/>
      <c r="G37" s="375"/>
      <c r="H37" s="375"/>
    </row>
    <row r="38" spans="1:8">
      <c r="A38" s="375"/>
      <c r="B38" s="375"/>
      <c r="C38" s="375"/>
      <c r="D38" s="375"/>
      <c r="E38" s="375"/>
      <c r="F38" s="375"/>
      <c r="G38" s="375"/>
      <c r="H38" s="375"/>
    </row>
    <row r="39" spans="1:8">
      <c r="A39" s="375"/>
      <c r="B39" s="375"/>
      <c r="C39" s="375"/>
      <c r="D39" s="375"/>
      <c r="E39" s="375"/>
      <c r="F39" s="375"/>
      <c r="G39" s="375"/>
      <c r="H39" s="375"/>
    </row>
    <row r="40" spans="1:8">
      <c r="A40" s="375"/>
      <c r="B40" s="375"/>
      <c r="C40" s="375"/>
      <c r="D40" s="375"/>
      <c r="E40" s="375"/>
      <c r="F40" s="375"/>
      <c r="G40" s="375"/>
      <c r="H40" s="375"/>
    </row>
    <row r="41" spans="1:8">
      <c r="A41" s="375"/>
      <c r="B41" s="375"/>
      <c r="C41" s="375"/>
      <c r="D41" s="375"/>
      <c r="E41" s="375"/>
      <c r="F41" s="375"/>
      <c r="G41" s="375"/>
      <c r="H41" s="375"/>
    </row>
    <row r="42" spans="1:8">
      <c r="A42" s="375"/>
      <c r="B42" s="375"/>
      <c r="C42" s="375"/>
      <c r="D42" s="375"/>
      <c r="E42" s="375"/>
      <c r="F42" s="375"/>
      <c r="G42" s="375"/>
      <c r="H42" s="375"/>
    </row>
    <row r="43" spans="1:8">
      <c r="A43" s="375"/>
      <c r="B43" s="375"/>
      <c r="C43" s="375"/>
      <c r="D43" s="375"/>
      <c r="E43" s="375"/>
      <c r="F43" s="375"/>
      <c r="G43" s="375"/>
      <c r="H43" s="375"/>
    </row>
    <row r="44" spans="1:8">
      <c r="A44" s="375"/>
      <c r="B44" s="375"/>
      <c r="C44" s="375"/>
      <c r="D44" s="375"/>
      <c r="E44" s="375"/>
      <c r="F44" s="375"/>
      <c r="G44" s="375"/>
      <c r="H44" s="375"/>
    </row>
    <row r="45" spans="1:8">
      <c r="A45" s="375"/>
      <c r="B45" s="375"/>
      <c r="C45" s="375"/>
      <c r="D45" s="375"/>
      <c r="E45" s="375"/>
      <c r="F45" s="375"/>
      <c r="G45" s="375"/>
      <c r="H45" s="375"/>
    </row>
    <row r="46" spans="1:8">
      <c r="A46" s="375"/>
      <c r="B46" s="375"/>
      <c r="C46" s="375"/>
      <c r="D46" s="375"/>
      <c r="E46" s="375"/>
      <c r="F46" s="375"/>
      <c r="G46" s="375"/>
      <c r="H46" s="375"/>
    </row>
    <row r="47" spans="1:8">
      <c r="A47" s="375"/>
      <c r="B47" s="375"/>
      <c r="C47" s="375"/>
      <c r="D47" s="375"/>
      <c r="E47" s="375"/>
      <c r="F47" s="375"/>
      <c r="G47" s="375"/>
      <c r="H47" s="375"/>
    </row>
    <row r="48" spans="1:8">
      <c r="A48" s="375"/>
      <c r="B48" s="375"/>
      <c r="C48" s="375"/>
      <c r="D48" s="375"/>
      <c r="E48" s="375"/>
      <c r="F48" s="375"/>
      <c r="G48" s="375"/>
      <c r="H48" s="375"/>
    </row>
    <row r="49" spans="1:8">
      <c r="A49" s="375"/>
      <c r="B49" s="375"/>
      <c r="C49" s="375"/>
      <c r="D49" s="375"/>
      <c r="E49" s="375"/>
      <c r="F49" s="375"/>
      <c r="G49" s="375"/>
      <c r="H49" s="375"/>
    </row>
    <row r="50" spans="1:8">
      <c r="A50" s="375"/>
      <c r="B50" s="375"/>
      <c r="C50" s="375"/>
      <c r="D50" s="375"/>
      <c r="E50" s="375"/>
      <c r="F50" s="375"/>
      <c r="G50" s="375"/>
      <c r="H50" s="375"/>
    </row>
    <row r="51" spans="1:8">
      <c r="A51" s="375"/>
      <c r="B51" s="375"/>
      <c r="C51" s="375"/>
      <c r="D51" s="375"/>
      <c r="E51" s="375"/>
      <c r="F51" s="375"/>
      <c r="G51" s="375"/>
      <c r="H51" s="375"/>
    </row>
    <row r="52" spans="1:8">
      <c r="A52" s="375"/>
      <c r="B52" s="375"/>
      <c r="C52" s="375"/>
      <c r="D52" s="375"/>
      <c r="E52" s="375"/>
      <c r="F52" s="375"/>
      <c r="G52" s="375"/>
      <c r="H52" s="375"/>
    </row>
    <row r="53" spans="1:8">
      <c r="A53" s="375"/>
      <c r="B53" s="375"/>
      <c r="C53" s="375"/>
      <c r="D53" s="375"/>
      <c r="E53" s="375"/>
      <c r="F53" s="375"/>
      <c r="G53" s="375"/>
      <c r="H53" s="375"/>
    </row>
    <row r="54" spans="1:8">
      <c r="A54" s="375"/>
      <c r="B54" s="375"/>
      <c r="C54" s="375"/>
      <c r="D54" s="375"/>
      <c r="E54" s="375"/>
      <c r="F54" s="375"/>
      <c r="G54" s="375"/>
      <c r="H54" s="375"/>
    </row>
    <row r="55" spans="1:8">
      <c r="A55" s="375"/>
      <c r="B55" s="375"/>
      <c r="C55" s="375"/>
      <c r="D55" s="375"/>
      <c r="E55" s="375"/>
      <c r="F55" s="375"/>
      <c r="G55" s="375"/>
      <c r="H55" s="375"/>
    </row>
    <row r="56" spans="1:8">
      <c r="A56" s="375"/>
      <c r="B56" s="375"/>
      <c r="C56" s="375"/>
      <c r="D56" s="375"/>
      <c r="E56" s="375"/>
      <c r="F56" s="375"/>
      <c r="G56" s="375"/>
      <c r="H56" s="375"/>
    </row>
    <row r="57" spans="1:8">
      <c r="A57" s="375"/>
      <c r="B57" s="375"/>
      <c r="C57" s="375"/>
      <c r="D57" s="375"/>
      <c r="E57" s="375"/>
      <c r="F57" s="375"/>
      <c r="G57" s="375"/>
      <c r="H57" s="375"/>
    </row>
    <row r="58" spans="1:8">
      <c r="A58" s="375"/>
      <c r="B58" s="375"/>
      <c r="C58" s="375"/>
      <c r="D58" s="375"/>
      <c r="E58" s="375"/>
      <c r="F58" s="375"/>
      <c r="G58" s="375"/>
      <c r="H58" s="375"/>
    </row>
    <row r="59" spans="1:8">
      <c r="A59" s="375"/>
      <c r="B59" s="375"/>
      <c r="C59" s="375"/>
      <c r="D59" s="375"/>
      <c r="E59" s="375"/>
      <c r="F59" s="375"/>
      <c r="G59" s="375"/>
      <c r="H59" s="375"/>
    </row>
    <row r="60" spans="1:8">
      <c r="A60" s="375"/>
      <c r="B60" s="375"/>
      <c r="C60" s="375"/>
      <c r="D60" s="375"/>
      <c r="E60" s="375"/>
      <c r="F60" s="375"/>
      <c r="G60" s="375"/>
      <c r="H60" s="375"/>
    </row>
    <row r="61" spans="1:8">
      <c r="A61" s="375"/>
      <c r="B61" s="375"/>
      <c r="C61" s="375"/>
      <c r="D61" s="375"/>
      <c r="E61" s="375"/>
      <c r="F61" s="375"/>
      <c r="G61" s="375"/>
      <c r="H61" s="375"/>
    </row>
    <row r="62" spans="1:8">
      <c r="A62" s="375"/>
      <c r="B62" s="375"/>
      <c r="C62" s="375"/>
      <c r="D62" s="375"/>
      <c r="E62" s="375"/>
      <c r="F62" s="375"/>
      <c r="G62" s="375"/>
      <c r="H62" s="375"/>
    </row>
    <row r="63" spans="1:8">
      <c r="A63" s="375"/>
      <c r="B63" s="375"/>
      <c r="C63" s="375"/>
      <c r="D63" s="375"/>
      <c r="E63" s="375"/>
      <c r="F63" s="375"/>
      <c r="G63" s="375"/>
      <c r="H63" s="375"/>
    </row>
    <row r="64" spans="1:8">
      <c r="A64" s="375"/>
      <c r="B64" s="375"/>
      <c r="C64" s="375"/>
      <c r="D64" s="375"/>
      <c r="E64" s="375"/>
      <c r="F64" s="375"/>
      <c r="G64" s="375"/>
      <c r="H64" s="375"/>
    </row>
  </sheetData>
  <mergeCells count="1">
    <mergeCell ref="D5:G5"/>
  </mergeCells>
  <pageMargins left="0.86614173228346503" right="0.21" top="0.74803149606299202" bottom="0.59055118110236204" header="0.31496062992126" footer="0.511811023622047"/>
  <pageSetup paperSize="9" firstPageNumber="16" orientation="portrait" r:id="rId1"/>
  <headerFooter alignWithMargins="0">
    <oddHeader>&amp;C&amp;"Times New Roman,Regular"&amp;13&amp;P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44DFF-429C-4164-BA6E-98D61F5B7702}">
  <dimension ref="A1:I198"/>
  <sheetViews>
    <sheetView workbookViewId="0">
      <selection activeCell="A2" sqref="A2"/>
    </sheetView>
  </sheetViews>
  <sheetFormatPr defaultColWidth="9" defaultRowHeight="14.4"/>
  <cols>
    <col min="1" max="1" width="29.44140625" style="183" customWidth="1"/>
    <col min="2" max="2" width="10.109375" style="183" customWidth="1"/>
    <col min="3" max="3" width="11.109375" style="183" customWidth="1"/>
    <col min="4" max="4" width="12.109375" style="183" customWidth="1"/>
    <col min="5" max="5" width="12.44140625" style="183" customWidth="1"/>
    <col min="6" max="6" width="12.5546875" style="183" customWidth="1"/>
    <col min="7" max="7" width="9" style="183"/>
    <col min="8" max="8" width="18" style="183" customWidth="1"/>
    <col min="9" max="9" width="19.88671875" style="183" customWidth="1"/>
    <col min="10" max="16384" width="9" style="183"/>
  </cols>
  <sheetData>
    <row r="1" spans="1:8" ht="20.100000000000001" customHeight="1">
      <c r="A1" s="180" t="s">
        <v>246</v>
      </c>
      <c r="B1" s="181"/>
      <c r="C1" s="181"/>
      <c r="D1" s="181"/>
      <c r="E1" s="181"/>
      <c r="F1" s="181"/>
      <c r="G1" s="182"/>
    </row>
    <row r="2" spans="1:8" ht="20.100000000000001" customHeight="1">
      <c r="A2" s="184" t="s">
        <v>247</v>
      </c>
      <c r="B2" s="185"/>
      <c r="C2" s="185"/>
      <c r="D2" s="185"/>
      <c r="E2" s="185"/>
      <c r="F2" s="185"/>
      <c r="G2" s="182"/>
    </row>
    <row r="3" spans="1:8" ht="20.100000000000001" customHeight="1">
      <c r="A3" s="186"/>
      <c r="B3" s="187"/>
      <c r="C3" s="187"/>
      <c r="D3" s="187"/>
      <c r="E3" s="187"/>
      <c r="F3" s="188"/>
      <c r="G3" s="182"/>
    </row>
    <row r="4" spans="1:8" ht="15.9" customHeight="1">
      <c r="A4" s="189"/>
      <c r="B4" s="190" t="s">
        <v>67</v>
      </c>
      <c r="C4" s="190" t="s">
        <v>67</v>
      </c>
      <c r="D4" s="190" t="s">
        <v>248</v>
      </c>
      <c r="E4" s="190" t="s">
        <v>248</v>
      </c>
      <c r="F4" s="190" t="s">
        <v>205</v>
      </c>
      <c r="G4" s="182"/>
    </row>
    <row r="5" spans="1:8" ht="15.9" customHeight="1">
      <c r="A5" s="191"/>
      <c r="B5" s="192" t="s">
        <v>71</v>
      </c>
      <c r="C5" s="192" t="s">
        <v>19</v>
      </c>
      <c r="D5" s="192" t="s">
        <v>208</v>
      </c>
      <c r="E5" s="192" t="s">
        <v>208</v>
      </c>
      <c r="F5" s="192" t="s">
        <v>208</v>
      </c>
      <c r="G5" s="182"/>
    </row>
    <row r="6" spans="1:8" ht="15.9" customHeight="1">
      <c r="A6" s="191"/>
      <c r="B6" s="193" t="s">
        <v>72</v>
      </c>
      <c r="C6" s="193" t="s">
        <v>72</v>
      </c>
      <c r="D6" s="193" t="s">
        <v>126</v>
      </c>
      <c r="E6" s="193" t="s">
        <v>249</v>
      </c>
      <c r="F6" s="193" t="s">
        <v>249</v>
      </c>
      <c r="G6" s="182"/>
    </row>
    <row r="7" spans="1:8" ht="15.9" customHeight="1">
      <c r="A7" s="191"/>
      <c r="B7" s="194">
        <v>2024</v>
      </c>
      <c r="C7" s="194">
        <v>2024</v>
      </c>
      <c r="D7" s="194" t="s">
        <v>250</v>
      </c>
      <c r="E7" s="194" t="s">
        <v>241</v>
      </c>
      <c r="F7" s="194" t="s">
        <v>241</v>
      </c>
      <c r="G7" s="182"/>
    </row>
    <row r="8" spans="1:8" ht="20.100000000000001" customHeight="1">
      <c r="A8" s="191"/>
      <c r="G8" s="182"/>
    </row>
    <row r="9" spans="1:8" ht="20.100000000000001" customHeight="1">
      <c r="A9" s="195" t="s">
        <v>251</v>
      </c>
      <c r="B9" s="196">
        <v>421457.2197024622</v>
      </c>
      <c r="C9" s="196">
        <v>809149.57488751912</v>
      </c>
      <c r="D9" s="197">
        <v>108.7091901776831</v>
      </c>
      <c r="E9" s="197">
        <v>114.27161352428261</v>
      </c>
      <c r="F9" s="197">
        <v>109.17917320686286</v>
      </c>
      <c r="G9" s="182"/>
    </row>
    <row r="10" spans="1:8" ht="20.100000000000001" customHeight="1">
      <c r="A10" s="198" t="s">
        <v>252</v>
      </c>
      <c r="G10" s="182"/>
    </row>
    <row r="11" spans="1:8" ht="20.100000000000001" customHeight="1">
      <c r="A11" s="199" t="s">
        <v>253</v>
      </c>
      <c r="B11" s="200">
        <v>419853.18210246222</v>
      </c>
      <c r="C11" s="200">
        <v>806087.32128751907</v>
      </c>
      <c r="D11" s="201">
        <v>108.7043167619363</v>
      </c>
      <c r="E11" s="201">
        <v>114.16017665290342</v>
      </c>
      <c r="F11" s="201">
        <v>109.09380993197708</v>
      </c>
      <c r="G11" s="182"/>
    </row>
    <row r="12" spans="1:8" ht="20.100000000000001" customHeight="1">
      <c r="A12" s="199" t="s">
        <v>254</v>
      </c>
      <c r="B12" s="200">
        <v>1604.0376000000001</v>
      </c>
      <c r="C12" s="200">
        <v>3062.2536</v>
      </c>
      <c r="D12" s="201">
        <v>110.00000000000001</v>
      </c>
      <c r="E12" s="201">
        <v>153.48848959001162</v>
      </c>
      <c r="F12" s="201">
        <v>137.50071169359725</v>
      </c>
      <c r="G12" s="182"/>
    </row>
    <row r="13" spans="1:8" ht="20.100000000000001" customHeight="1">
      <c r="A13" s="198" t="s">
        <v>255</v>
      </c>
      <c r="B13" s="196"/>
      <c r="C13" s="196"/>
      <c r="D13" s="197"/>
      <c r="E13" s="197"/>
      <c r="F13" s="197"/>
      <c r="G13" s="182"/>
      <c r="H13" s="202"/>
    </row>
    <row r="14" spans="1:8" ht="20.100000000000001" customHeight="1">
      <c r="A14" s="199" t="s">
        <v>256</v>
      </c>
      <c r="B14" s="200">
        <v>832.30200000000002</v>
      </c>
      <c r="C14" s="200">
        <v>1254.6199999999999</v>
      </c>
      <c r="D14" s="201">
        <v>197.0794519769463</v>
      </c>
      <c r="E14" s="201">
        <v>210.06057240926759</v>
      </c>
      <c r="F14" s="201">
        <v>118.9855002366205</v>
      </c>
      <c r="G14" s="182"/>
      <c r="H14" s="202"/>
    </row>
    <row r="15" spans="1:8" ht="20.100000000000001" customHeight="1">
      <c r="A15" s="199" t="s">
        <v>257</v>
      </c>
      <c r="B15" s="200">
        <v>2105.9774839218139</v>
      </c>
      <c r="C15" s="200">
        <v>4037.1536669705501</v>
      </c>
      <c r="D15" s="201">
        <v>109.05211070945239</v>
      </c>
      <c r="E15" s="201">
        <v>115.5</v>
      </c>
      <c r="F15" s="201">
        <v>110.17020588206077</v>
      </c>
      <c r="G15" s="182"/>
      <c r="H15" s="202"/>
    </row>
    <row r="16" spans="1:8" ht="20.100000000000001" customHeight="1">
      <c r="A16" s="199" t="s">
        <v>258</v>
      </c>
      <c r="B16" s="200">
        <v>31916.010545602512</v>
      </c>
      <c r="C16" s="200">
        <v>61422.398963594882</v>
      </c>
      <c r="D16" s="201">
        <v>108.16644210560453</v>
      </c>
      <c r="E16" s="201">
        <v>111.80000000000001</v>
      </c>
      <c r="F16" s="201">
        <v>106.41555498306541</v>
      </c>
      <c r="G16" s="182"/>
      <c r="H16" s="202"/>
    </row>
    <row r="17" spans="1:9" ht="20.100000000000001" customHeight="1">
      <c r="A17" s="199" t="s">
        <v>259</v>
      </c>
      <c r="B17" s="200">
        <v>381459.14431293792</v>
      </c>
      <c r="C17" s="200">
        <v>733143.41289695376</v>
      </c>
      <c r="D17" s="201">
        <v>108.46636554111575</v>
      </c>
      <c r="E17" s="201">
        <v>114.26403512284462</v>
      </c>
      <c r="F17" s="201">
        <v>109.51710577341103</v>
      </c>
      <c r="G17" s="182"/>
      <c r="H17" s="202"/>
    </row>
    <row r="18" spans="1:9" ht="20.100000000000001" customHeight="1">
      <c r="A18" s="199" t="s">
        <v>260</v>
      </c>
      <c r="B18" s="200">
        <v>5143.7853599999999</v>
      </c>
      <c r="C18" s="200">
        <v>9291.9993599999998</v>
      </c>
      <c r="D18" s="201">
        <v>124</v>
      </c>
      <c r="E18" s="201">
        <v>122.07862628284025</v>
      </c>
      <c r="F18" s="201">
        <v>100.45672417108196</v>
      </c>
      <c r="G18" s="182"/>
      <c r="H18" s="202"/>
    </row>
    <row r="19" spans="1:9" ht="20.100000000000001" customHeight="1">
      <c r="A19" s="199"/>
      <c r="B19" s="203"/>
      <c r="C19" s="203"/>
      <c r="D19" s="204"/>
      <c r="E19" s="204"/>
      <c r="F19" s="204"/>
      <c r="G19" s="182"/>
    </row>
    <row r="20" spans="1:9" ht="20.100000000000001" customHeight="1">
      <c r="A20" s="195" t="s">
        <v>261</v>
      </c>
      <c r="B20" s="196">
        <v>23697.025993596704</v>
      </c>
      <c r="C20" s="196">
        <v>45197.49018664984</v>
      </c>
      <c r="D20" s="197">
        <v>110.21634593942061</v>
      </c>
      <c r="E20" s="197">
        <v>122.66832362349676</v>
      </c>
      <c r="F20" s="197">
        <v>111.78056213082772</v>
      </c>
      <c r="G20" s="182"/>
    </row>
    <row r="21" spans="1:9" ht="20.100000000000001" customHeight="1">
      <c r="A21" s="198" t="s">
        <v>252</v>
      </c>
      <c r="G21" s="182"/>
    </row>
    <row r="22" spans="1:9" ht="20.100000000000001" customHeight="1">
      <c r="A22" s="199" t="s">
        <v>253</v>
      </c>
      <c r="B22" s="200">
        <v>18232.232148316703</v>
      </c>
      <c r="C22" s="200">
        <v>34853.416122369847</v>
      </c>
      <c r="D22" s="201">
        <v>109.69274016086052</v>
      </c>
      <c r="E22" s="201">
        <v>112.98633571456365</v>
      </c>
      <c r="F22" s="201">
        <v>103.75864274606535</v>
      </c>
      <c r="G22" s="182"/>
      <c r="H22" s="202"/>
    </row>
    <row r="23" spans="1:9" ht="20.100000000000001" customHeight="1">
      <c r="A23" s="199" t="s">
        <v>254</v>
      </c>
      <c r="B23" s="200">
        <v>5464.7938452800008</v>
      </c>
      <c r="C23" s="200">
        <v>10344.074064280001</v>
      </c>
      <c r="D23" s="201">
        <v>112.00000000000001</v>
      </c>
      <c r="E23" s="201">
        <v>171.77881398157305</v>
      </c>
      <c r="F23" s="201">
        <v>151.15694841498711</v>
      </c>
      <c r="G23" s="182"/>
      <c r="H23" s="202"/>
    </row>
    <row r="24" spans="1:9" ht="20.100000000000001" customHeight="1">
      <c r="A24" s="198" t="s">
        <v>255</v>
      </c>
      <c r="B24" s="196"/>
      <c r="C24" s="196"/>
      <c r="D24" s="197"/>
      <c r="E24" s="197"/>
      <c r="F24" s="197"/>
      <c r="G24" s="205"/>
      <c r="H24" s="205"/>
    </row>
    <row r="25" spans="1:9" ht="20.100000000000001" customHeight="1">
      <c r="A25" s="199" t="s">
        <v>256</v>
      </c>
      <c r="B25" s="200">
        <v>395.10399999999998</v>
      </c>
      <c r="C25" s="200">
        <v>543.58699999999999</v>
      </c>
      <c r="D25" s="201">
        <v>266.09376157539918</v>
      </c>
      <c r="E25" s="201">
        <v>275.65651773504868</v>
      </c>
      <c r="F25" s="201">
        <v>118.92678914056056</v>
      </c>
      <c r="G25" s="202"/>
      <c r="H25" s="202"/>
      <c r="I25" s="202"/>
    </row>
    <row r="26" spans="1:9" ht="20.100000000000001" customHeight="1">
      <c r="A26" s="199" t="s">
        <v>257</v>
      </c>
      <c r="B26" s="200">
        <v>93.958007852366578</v>
      </c>
      <c r="C26" s="200">
        <v>179.5774561235811</v>
      </c>
      <c r="D26" s="201">
        <v>109.73909520502659</v>
      </c>
      <c r="E26" s="201">
        <v>116.42196677759127</v>
      </c>
      <c r="F26" s="201">
        <v>116.4349674364982</v>
      </c>
      <c r="G26" s="202"/>
      <c r="H26" s="202"/>
      <c r="I26" s="202"/>
    </row>
    <row r="27" spans="1:9" ht="20.100000000000001" customHeight="1">
      <c r="A27" s="199" t="s">
        <v>258</v>
      </c>
      <c r="B27" s="200">
        <v>583.77866647840949</v>
      </c>
      <c r="C27" s="200">
        <v>1126.8793978802087</v>
      </c>
      <c r="D27" s="201">
        <v>107.4899429745963</v>
      </c>
      <c r="E27" s="201">
        <v>110.2</v>
      </c>
      <c r="F27" s="201">
        <v>111.39174883794767</v>
      </c>
      <c r="G27" s="202"/>
      <c r="H27" s="202"/>
      <c r="I27" s="202"/>
    </row>
    <row r="28" spans="1:9" ht="20.100000000000001" customHeight="1">
      <c r="A28" s="199" t="s">
        <v>259</v>
      </c>
      <c r="B28" s="200">
        <v>14659.8462982659</v>
      </c>
      <c r="C28" s="200">
        <v>28142.818201646049</v>
      </c>
      <c r="D28" s="201">
        <v>108.72875265330802</v>
      </c>
      <c r="E28" s="201">
        <v>114.99999999999999</v>
      </c>
      <c r="F28" s="201">
        <v>108.59331807583779</v>
      </c>
      <c r="G28" s="202"/>
      <c r="H28" s="202"/>
      <c r="I28" s="202"/>
    </row>
    <row r="29" spans="1:9" ht="20.100000000000001" customHeight="1">
      <c r="A29" s="199" t="s">
        <v>260</v>
      </c>
      <c r="B29" s="200">
        <v>7964.3290210000023</v>
      </c>
      <c r="C29" s="200">
        <v>15204.628131000005</v>
      </c>
      <c r="D29" s="201">
        <v>110.00000000000001</v>
      </c>
      <c r="E29" s="201">
        <v>136.92685669805508</v>
      </c>
      <c r="F29" s="201">
        <v>117.90748637027176</v>
      </c>
      <c r="G29" s="202"/>
      <c r="H29" s="202"/>
      <c r="I29" s="202"/>
    </row>
    <row r="30" spans="1:9" ht="20.100000000000001" customHeight="1">
      <c r="A30" s="206"/>
      <c r="B30" s="206"/>
      <c r="C30" s="206"/>
      <c r="D30" s="206"/>
      <c r="E30" s="206"/>
      <c r="F30" s="206"/>
      <c r="G30" s="182"/>
    </row>
    <row r="31" spans="1:9" ht="20.100000000000001" customHeight="1">
      <c r="A31" s="206"/>
      <c r="B31" s="206"/>
      <c r="C31" s="206"/>
      <c r="D31" s="206"/>
      <c r="E31" s="206"/>
      <c r="F31" s="206"/>
      <c r="G31" s="182"/>
    </row>
    <row r="32" spans="1:9" ht="20.100000000000001" customHeight="1">
      <c r="A32" s="206"/>
      <c r="B32" s="206"/>
      <c r="C32" s="206"/>
      <c r="D32" s="206"/>
      <c r="E32" s="206"/>
      <c r="F32" s="206"/>
      <c r="G32" s="182"/>
    </row>
    <row r="33" spans="1:7" ht="20.100000000000001" customHeight="1">
      <c r="A33" s="206"/>
      <c r="B33" s="206"/>
      <c r="C33" s="206"/>
      <c r="D33" s="206"/>
      <c r="E33" s="206"/>
      <c r="F33" s="206"/>
      <c r="G33" s="182"/>
    </row>
    <row r="34" spans="1:7" ht="20.100000000000001" customHeight="1">
      <c r="A34" s="206"/>
      <c r="B34" s="206"/>
      <c r="C34" s="206"/>
      <c r="D34" s="206"/>
      <c r="E34" s="206"/>
      <c r="F34" s="206"/>
      <c r="G34" s="182"/>
    </row>
    <row r="35" spans="1:7" ht="20.100000000000001" customHeight="1">
      <c r="A35" s="207"/>
      <c r="B35" s="207"/>
      <c r="C35" s="208"/>
      <c r="D35" s="208"/>
      <c r="E35" s="208"/>
      <c r="F35" s="207"/>
      <c r="G35" s="182"/>
    </row>
    <row r="36" spans="1:7" ht="20.100000000000001" customHeight="1">
      <c r="A36" s="207"/>
      <c r="B36" s="207"/>
      <c r="C36" s="208"/>
      <c r="D36" s="208"/>
      <c r="E36" s="208"/>
      <c r="F36" s="207"/>
      <c r="G36" s="182"/>
    </row>
    <row r="37" spans="1:7" ht="20.100000000000001" customHeight="1">
      <c r="A37" s="207"/>
      <c r="B37" s="207"/>
      <c r="C37" s="208"/>
      <c r="D37" s="208"/>
      <c r="E37" s="208"/>
      <c r="F37" s="207"/>
    </row>
    <row r="38" spans="1:7" ht="20.100000000000001" customHeight="1">
      <c r="A38" s="207"/>
      <c r="B38" s="207"/>
      <c r="C38" s="208"/>
      <c r="D38" s="208"/>
      <c r="E38" s="208"/>
      <c r="F38" s="207"/>
    </row>
    <row r="39" spans="1:7" ht="20.100000000000001" customHeight="1">
      <c r="A39" s="207"/>
      <c r="B39" s="207"/>
      <c r="C39" s="208"/>
      <c r="D39" s="208"/>
      <c r="E39" s="208"/>
      <c r="F39" s="207"/>
    </row>
    <row r="40" spans="1:7" ht="20.100000000000001" customHeight="1">
      <c r="A40" s="207"/>
      <c r="B40" s="207"/>
      <c r="C40" s="208"/>
      <c r="D40" s="208"/>
      <c r="E40" s="208"/>
      <c r="F40" s="207"/>
    </row>
    <row r="41" spans="1:7" ht="20.100000000000001" customHeight="1">
      <c r="A41" s="207"/>
      <c r="B41" s="207"/>
      <c r="C41" s="208"/>
      <c r="D41" s="208"/>
      <c r="E41" s="208"/>
      <c r="F41" s="207"/>
    </row>
    <row r="42" spans="1:7" ht="20.100000000000001" customHeight="1">
      <c r="A42" s="207"/>
      <c r="B42" s="207"/>
      <c r="C42" s="208"/>
      <c r="D42" s="208"/>
      <c r="E42" s="208"/>
      <c r="F42" s="207"/>
    </row>
    <row r="43" spans="1:7" ht="20.100000000000001" customHeight="1">
      <c r="A43" s="207"/>
      <c r="B43" s="207"/>
      <c r="C43" s="208"/>
      <c r="D43" s="208"/>
      <c r="E43" s="208"/>
      <c r="F43" s="207"/>
    </row>
    <row r="44" spans="1:7" ht="20.100000000000001" customHeight="1">
      <c r="A44" s="207"/>
      <c r="B44" s="207"/>
      <c r="C44" s="208"/>
      <c r="D44" s="208"/>
      <c r="E44" s="208"/>
      <c r="F44" s="207"/>
    </row>
    <row r="45" spans="1:7" ht="20.100000000000001" customHeight="1">
      <c r="A45" s="207"/>
      <c r="B45" s="207"/>
      <c r="C45" s="208"/>
      <c r="D45" s="208"/>
      <c r="E45" s="208"/>
      <c r="F45" s="207"/>
    </row>
    <row r="46" spans="1:7" ht="20.100000000000001" customHeight="1">
      <c r="A46" s="207"/>
      <c r="B46" s="207"/>
      <c r="C46" s="208"/>
      <c r="D46" s="208"/>
      <c r="E46" s="208"/>
      <c r="F46" s="207"/>
    </row>
    <row r="47" spans="1:7" ht="20.100000000000001" customHeight="1">
      <c r="A47" s="207"/>
      <c r="B47" s="207"/>
      <c r="C47" s="208"/>
      <c r="D47" s="208"/>
      <c r="E47" s="208"/>
      <c r="F47" s="207"/>
    </row>
    <row r="48" spans="1:7" ht="14.1" customHeight="1">
      <c r="A48" s="207"/>
      <c r="B48" s="207"/>
      <c r="C48" s="208"/>
      <c r="D48" s="208"/>
      <c r="E48" s="208"/>
      <c r="F48" s="207"/>
    </row>
    <row r="49" spans="1:6" ht="14.1" customHeight="1">
      <c r="A49" s="207"/>
      <c r="B49" s="207"/>
      <c r="C49" s="208"/>
      <c r="D49" s="208"/>
      <c r="E49" s="208"/>
      <c r="F49" s="207"/>
    </row>
    <row r="50" spans="1:6" ht="14.1" customHeight="1">
      <c r="A50" s="207"/>
      <c r="B50" s="207"/>
      <c r="C50" s="208"/>
      <c r="D50" s="208"/>
      <c r="E50" s="208"/>
      <c r="F50" s="207"/>
    </row>
    <row r="51" spans="1:6" ht="14.1" customHeight="1">
      <c r="A51" s="207"/>
      <c r="B51" s="207"/>
      <c r="C51" s="208"/>
      <c r="D51" s="208"/>
      <c r="E51" s="208"/>
      <c r="F51" s="207"/>
    </row>
    <row r="52" spans="1:6" ht="14.1" customHeight="1">
      <c r="A52" s="207"/>
      <c r="B52" s="207"/>
      <c r="C52" s="208"/>
      <c r="D52" s="208"/>
      <c r="E52" s="208"/>
      <c r="F52" s="207"/>
    </row>
    <row r="53" spans="1:6" ht="14.1" customHeight="1">
      <c r="A53" s="207"/>
      <c r="B53" s="207"/>
      <c r="C53" s="208"/>
      <c r="D53" s="208"/>
      <c r="E53" s="208"/>
      <c r="F53" s="207"/>
    </row>
    <row r="54" spans="1:6" ht="14.1" customHeight="1">
      <c r="A54" s="207"/>
      <c r="B54" s="207"/>
      <c r="C54" s="208"/>
      <c r="D54" s="208"/>
      <c r="E54" s="208"/>
      <c r="F54" s="207"/>
    </row>
    <row r="55" spans="1:6" ht="18" customHeight="1">
      <c r="A55" s="207"/>
      <c r="B55" s="207"/>
      <c r="C55" s="208"/>
      <c r="D55" s="208"/>
      <c r="E55" s="208"/>
      <c r="F55" s="207"/>
    </row>
    <row r="56" spans="1:6" ht="18" customHeight="1">
      <c r="A56" s="207"/>
      <c r="B56" s="207"/>
      <c r="C56" s="208"/>
      <c r="D56" s="208"/>
      <c r="E56" s="208"/>
      <c r="F56" s="207"/>
    </row>
    <row r="57" spans="1:6" ht="18" customHeight="1">
      <c r="A57" s="207"/>
      <c r="B57" s="207"/>
      <c r="C57" s="208"/>
      <c r="D57" s="208"/>
      <c r="E57" s="208"/>
      <c r="F57" s="207"/>
    </row>
    <row r="58" spans="1:6" ht="18" customHeight="1">
      <c r="A58" s="207"/>
      <c r="B58" s="207"/>
      <c r="C58" s="208"/>
      <c r="D58" s="208"/>
      <c r="E58" s="208"/>
      <c r="F58" s="207"/>
    </row>
    <row r="59" spans="1:6" ht="18" customHeight="1">
      <c r="A59" s="207"/>
      <c r="B59" s="207"/>
      <c r="C59" s="208"/>
      <c r="D59" s="208"/>
      <c r="E59" s="208"/>
      <c r="F59" s="207"/>
    </row>
    <row r="60" spans="1:6" ht="15">
      <c r="A60" s="207"/>
      <c r="B60" s="207"/>
      <c r="C60" s="208"/>
      <c r="D60" s="208"/>
      <c r="E60" s="208"/>
      <c r="F60" s="207"/>
    </row>
    <row r="61" spans="1:6" ht="15">
      <c r="A61" s="207"/>
      <c r="B61" s="207"/>
      <c r="C61" s="208"/>
      <c r="D61" s="208"/>
      <c r="E61" s="208"/>
      <c r="F61" s="207"/>
    </row>
    <row r="62" spans="1:6" ht="15">
      <c r="A62" s="207"/>
      <c r="B62" s="207"/>
      <c r="C62" s="208"/>
      <c r="D62" s="208"/>
      <c r="E62" s="208"/>
      <c r="F62" s="207"/>
    </row>
    <row r="63" spans="1:6" ht="15">
      <c r="A63" s="207"/>
      <c r="B63" s="207"/>
      <c r="C63" s="208"/>
      <c r="D63" s="208"/>
      <c r="E63" s="208"/>
      <c r="F63" s="207"/>
    </row>
    <row r="64" spans="1:6" ht="15">
      <c r="A64" s="207"/>
      <c r="B64" s="207"/>
      <c r="C64" s="208"/>
      <c r="D64" s="208"/>
      <c r="E64" s="208"/>
      <c r="F64" s="207"/>
    </row>
    <row r="65" spans="1:6" ht="15">
      <c r="A65" s="207"/>
      <c r="B65" s="207"/>
      <c r="C65" s="208"/>
      <c r="D65" s="208"/>
      <c r="E65" s="208"/>
      <c r="F65" s="207"/>
    </row>
    <row r="66" spans="1:6" ht="15">
      <c r="A66" s="207"/>
      <c r="B66" s="207"/>
      <c r="C66" s="208"/>
      <c r="D66" s="208"/>
      <c r="E66" s="208"/>
      <c r="F66" s="207"/>
    </row>
    <row r="67" spans="1:6" ht="15">
      <c r="A67" s="207"/>
      <c r="B67" s="207"/>
      <c r="C67" s="208"/>
      <c r="D67" s="208"/>
      <c r="E67" s="208"/>
      <c r="F67" s="207"/>
    </row>
    <row r="68" spans="1:6" ht="15">
      <c r="A68" s="207"/>
      <c r="B68" s="207"/>
      <c r="C68" s="208"/>
      <c r="D68" s="208"/>
      <c r="E68" s="208"/>
      <c r="F68" s="207"/>
    </row>
    <row r="69" spans="1:6" ht="15">
      <c r="A69" s="207"/>
      <c r="B69" s="207"/>
      <c r="C69" s="208"/>
      <c r="D69" s="208"/>
      <c r="E69" s="208"/>
      <c r="F69" s="207"/>
    </row>
    <row r="70" spans="1:6" ht="15">
      <c r="A70" s="207"/>
      <c r="B70" s="207"/>
      <c r="C70" s="208"/>
      <c r="D70" s="208"/>
      <c r="E70" s="208"/>
      <c r="F70" s="207"/>
    </row>
    <row r="71" spans="1:6" ht="15">
      <c r="A71" s="207"/>
      <c r="B71" s="207"/>
      <c r="C71" s="208"/>
      <c r="D71" s="208"/>
      <c r="E71" s="208"/>
      <c r="F71" s="207"/>
    </row>
    <row r="72" spans="1:6" ht="15">
      <c r="A72" s="207"/>
      <c r="B72" s="207"/>
      <c r="C72" s="208"/>
      <c r="D72" s="208"/>
      <c r="E72" s="208"/>
      <c r="F72" s="207"/>
    </row>
    <row r="73" spans="1:6" ht="15">
      <c r="A73" s="207"/>
      <c r="B73" s="207"/>
      <c r="C73" s="208"/>
      <c r="D73" s="208"/>
      <c r="E73" s="208"/>
      <c r="F73" s="207"/>
    </row>
    <row r="74" spans="1:6" ht="15">
      <c r="A74" s="207"/>
      <c r="B74" s="207"/>
      <c r="C74" s="208"/>
      <c r="D74" s="208"/>
      <c r="E74" s="208"/>
      <c r="F74" s="207"/>
    </row>
    <row r="75" spans="1:6" ht="15">
      <c r="A75" s="207"/>
      <c r="B75" s="207"/>
      <c r="C75" s="208"/>
      <c r="D75" s="208"/>
      <c r="E75" s="208"/>
      <c r="F75" s="207"/>
    </row>
    <row r="76" spans="1:6" ht="15">
      <c r="A76" s="207"/>
      <c r="B76" s="207"/>
      <c r="C76" s="208"/>
      <c r="D76" s="208"/>
      <c r="E76" s="208"/>
      <c r="F76" s="207"/>
    </row>
    <row r="77" spans="1:6" ht="15">
      <c r="A77" s="207"/>
      <c r="B77" s="207"/>
      <c r="C77" s="208"/>
      <c r="D77" s="208"/>
      <c r="E77" s="208"/>
      <c r="F77" s="207"/>
    </row>
    <row r="78" spans="1:6" ht="15">
      <c r="A78" s="207"/>
      <c r="B78" s="207"/>
      <c r="C78" s="208"/>
      <c r="D78" s="208"/>
      <c r="E78" s="208"/>
      <c r="F78" s="207"/>
    </row>
    <row r="79" spans="1:6" ht="15">
      <c r="A79" s="207"/>
      <c r="B79" s="207"/>
      <c r="C79" s="208"/>
      <c r="D79" s="208"/>
      <c r="E79" s="208"/>
      <c r="F79" s="207"/>
    </row>
    <row r="80" spans="1:6" ht="15">
      <c r="A80" s="207"/>
      <c r="B80" s="207"/>
      <c r="C80" s="208"/>
      <c r="D80" s="208"/>
      <c r="E80" s="208"/>
      <c r="F80" s="207"/>
    </row>
    <row r="81" spans="1:6" ht="15">
      <c r="A81" s="207"/>
      <c r="B81" s="207"/>
      <c r="C81" s="208"/>
      <c r="D81" s="208"/>
      <c r="E81" s="208"/>
      <c r="F81" s="207"/>
    </row>
    <row r="82" spans="1:6" ht="15">
      <c r="A82" s="207"/>
      <c r="B82" s="207"/>
      <c r="C82" s="208"/>
      <c r="D82" s="208"/>
      <c r="E82" s="208"/>
      <c r="F82" s="207"/>
    </row>
    <row r="83" spans="1:6" ht="15">
      <c r="A83" s="207"/>
      <c r="B83" s="207"/>
      <c r="C83" s="208"/>
      <c r="D83" s="208"/>
      <c r="E83" s="208"/>
      <c r="F83" s="207"/>
    </row>
    <row r="84" spans="1:6" ht="15">
      <c r="A84" s="207"/>
      <c r="B84" s="207"/>
      <c r="C84" s="208"/>
      <c r="D84" s="208"/>
      <c r="E84" s="208"/>
      <c r="F84" s="207"/>
    </row>
    <row r="85" spans="1:6" ht="15">
      <c r="A85" s="207"/>
      <c r="B85" s="207"/>
      <c r="C85" s="208"/>
      <c r="D85" s="208"/>
      <c r="E85" s="208"/>
      <c r="F85" s="207"/>
    </row>
    <row r="86" spans="1:6" ht="15">
      <c r="A86" s="207"/>
      <c r="B86" s="207"/>
      <c r="C86" s="208"/>
      <c r="D86" s="208"/>
      <c r="E86" s="208"/>
      <c r="F86" s="207"/>
    </row>
    <row r="87" spans="1:6" ht="15">
      <c r="A87" s="207"/>
      <c r="B87" s="207"/>
      <c r="C87" s="208"/>
      <c r="D87" s="208"/>
      <c r="E87" s="208"/>
      <c r="F87" s="207"/>
    </row>
    <row r="88" spans="1:6" ht="15">
      <c r="A88" s="207"/>
      <c r="B88" s="207"/>
      <c r="C88" s="208"/>
      <c r="D88" s="208"/>
      <c r="E88" s="208"/>
      <c r="F88" s="207"/>
    </row>
    <row r="89" spans="1:6" ht="15">
      <c r="A89" s="207"/>
      <c r="B89" s="207"/>
      <c r="C89" s="208"/>
      <c r="D89" s="208"/>
      <c r="E89" s="208"/>
      <c r="F89" s="207"/>
    </row>
    <row r="90" spans="1:6" ht="15">
      <c r="A90" s="207"/>
      <c r="B90" s="207"/>
      <c r="C90" s="208"/>
      <c r="D90" s="208"/>
      <c r="E90" s="208"/>
      <c r="F90" s="207"/>
    </row>
    <row r="91" spans="1:6" ht="15">
      <c r="A91" s="207"/>
      <c r="B91" s="207"/>
      <c r="C91" s="208"/>
      <c r="D91" s="208"/>
      <c r="E91" s="208"/>
      <c r="F91" s="207"/>
    </row>
    <row r="92" spans="1:6" ht="15">
      <c r="A92" s="207"/>
      <c r="B92" s="207"/>
      <c r="C92" s="208"/>
      <c r="D92" s="208"/>
      <c r="E92" s="208"/>
      <c r="F92" s="207"/>
    </row>
    <row r="93" spans="1:6" ht="15">
      <c r="A93" s="207"/>
      <c r="B93" s="207"/>
      <c r="C93" s="208"/>
      <c r="D93" s="208"/>
      <c r="E93" s="208"/>
      <c r="F93" s="207"/>
    </row>
    <row r="94" spans="1:6" ht="15">
      <c r="A94" s="207"/>
      <c r="B94" s="207"/>
      <c r="C94" s="208"/>
      <c r="D94" s="208"/>
      <c r="E94" s="208"/>
      <c r="F94" s="207"/>
    </row>
    <row r="95" spans="1:6" ht="15">
      <c r="A95" s="207"/>
      <c r="B95" s="207"/>
      <c r="C95" s="208"/>
      <c r="D95" s="208"/>
      <c r="E95" s="208"/>
      <c r="F95" s="207"/>
    </row>
    <row r="96" spans="1:6" ht="15">
      <c r="A96" s="207"/>
      <c r="B96" s="207"/>
      <c r="C96" s="208"/>
      <c r="D96" s="208"/>
      <c r="E96" s="208"/>
      <c r="F96" s="207"/>
    </row>
    <row r="97" spans="1:6" ht="15">
      <c r="A97" s="207"/>
      <c r="B97" s="207"/>
      <c r="C97" s="208"/>
      <c r="D97" s="208"/>
      <c r="E97" s="208"/>
      <c r="F97" s="207"/>
    </row>
    <row r="98" spans="1:6" ht="15">
      <c r="A98" s="207"/>
      <c r="B98" s="207"/>
      <c r="C98" s="208"/>
      <c r="D98" s="208"/>
      <c r="E98" s="208"/>
      <c r="F98" s="207"/>
    </row>
    <row r="99" spans="1:6" ht="15">
      <c r="A99" s="207"/>
      <c r="B99" s="207"/>
      <c r="C99" s="208"/>
      <c r="D99" s="208"/>
      <c r="E99" s="208"/>
      <c r="F99" s="207"/>
    </row>
    <row r="100" spans="1:6" ht="15">
      <c r="A100" s="207"/>
      <c r="B100" s="207"/>
      <c r="C100" s="208"/>
      <c r="D100" s="208"/>
      <c r="E100" s="208"/>
      <c r="F100" s="207"/>
    </row>
    <row r="101" spans="1:6" ht="15">
      <c r="A101" s="207"/>
      <c r="B101" s="207"/>
      <c r="C101" s="208"/>
      <c r="D101" s="208"/>
      <c r="E101" s="208"/>
      <c r="F101" s="207"/>
    </row>
    <row r="102" spans="1:6" ht="15">
      <c r="A102" s="207"/>
      <c r="B102" s="207"/>
      <c r="C102" s="208"/>
      <c r="D102" s="208"/>
      <c r="E102" s="208"/>
      <c r="F102" s="207"/>
    </row>
    <row r="103" spans="1:6" ht="15">
      <c r="A103" s="207"/>
      <c r="B103" s="207"/>
      <c r="C103" s="208"/>
      <c r="D103" s="208"/>
      <c r="E103" s="208"/>
      <c r="F103" s="207"/>
    </row>
    <row r="104" spans="1:6" ht="15">
      <c r="A104" s="207"/>
      <c r="B104" s="207"/>
      <c r="C104" s="208"/>
      <c r="D104" s="208"/>
      <c r="E104" s="208"/>
      <c r="F104" s="207"/>
    </row>
    <row r="105" spans="1:6" ht="15">
      <c r="A105" s="207"/>
      <c r="B105" s="207"/>
      <c r="C105" s="208"/>
      <c r="D105" s="208"/>
      <c r="E105" s="208"/>
      <c r="F105" s="207"/>
    </row>
    <row r="106" spans="1:6" ht="15">
      <c r="A106" s="207"/>
      <c r="B106" s="207"/>
      <c r="C106" s="208"/>
      <c r="D106" s="208"/>
      <c r="E106" s="208"/>
      <c r="F106" s="207"/>
    </row>
    <row r="107" spans="1:6" ht="15">
      <c r="A107" s="207"/>
      <c r="B107" s="207"/>
      <c r="C107" s="208"/>
      <c r="D107" s="208"/>
      <c r="E107" s="208"/>
      <c r="F107" s="207"/>
    </row>
    <row r="108" spans="1:6" ht="15">
      <c r="A108" s="207"/>
      <c r="B108" s="207"/>
      <c r="C108" s="208"/>
      <c r="D108" s="208"/>
      <c r="E108" s="208"/>
      <c r="F108" s="207"/>
    </row>
    <row r="109" spans="1:6" ht="15">
      <c r="A109" s="207"/>
      <c r="B109" s="207"/>
      <c r="C109" s="208"/>
      <c r="D109" s="208"/>
      <c r="E109" s="208"/>
      <c r="F109" s="207"/>
    </row>
    <row r="110" spans="1:6" ht="15">
      <c r="A110" s="207"/>
      <c r="B110" s="207"/>
      <c r="C110" s="208"/>
      <c r="D110" s="208"/>
      <c r="E110" s="208"/>
      <c r="F110" s="207"/>
    </row>
    <row r="111" spans="1:6" ht="15">
      <c r="A111" s="207"/>
      <c r="B111" s="207"/>
      <c r="C111" s="208"/>
      <c r="D111" s="208"/>
      <c r="E111" s="208"/>
      <c r="F111" s="207"/>
    </row>
    <row r="112" spans="1:6" ht="15">
      <c r="A112" s="207"/>
      <c r="B112" s="207"/>
      <c r="C112" s="208"/>
      <c r="D112" s="208"/>
      <c r="E112" s="208"/>
      <c r="F112" s="207"/>
    </row>
    <row r="113" spans="1:6" ht="15">
      <c r="A113" s="207"/>
      <c r="B113" s="207"/>
      <c r="C113" s="208"/>
      <c r="D113" s="208"/>
      <c r="E113" s="208"/>
      <c r="F113" s="207"/>
    </row>
    <row r="114" spans="1:6" ht="15">
      <c r="A114" s="207"/>
      <c r="B114" s="207"/>
      <c r="C114" s="208"/>
      <c r="D114" s="208"/>
      <c r="E114" s="208"/>
      <c r="F114" s="207"/>
    </row>
    <row r="115" spans="1:6" ht="15">
      <c r="A115" s="207"/>
      <c r="B115" s="207"/>
      <c r="C115" s="208"/>
      <c r="D115" s="208"/>
      <c r="E115" s="208"/>
      <c r="F115" s="207"/>
    </row>
    <row r="116" spans="1:6" ht="15">
      <c r="A116" s="207"/>
      <c r="B116" s="207"/>
      <c r="C116" s="208"/>
      <c r="D116" s="208"/>
      <c r="E116" s="208"/>
      <c r="F116" s="207"/>
    </row>
    <row r="117" spans="1:6" ht="15">
      <c r="A117" s="207"/>
      <c r="B117" s="207"/>
      <c r="C117" s="208"/>
      <c r="D117" s="208"/>
      <c r="E117" s="208"/>
      <c r="F117" s="207"/>
    </row>
    <row r="118" spans="1:6" ht="15">
      <c r="A118" s="207"/>
      <c r="B118" s="207"/>
      <c r="C118" s="208"/>
      <c r="D118" s="208"/>
      <c r="E118" s="208"/>
      <c r="F118" s="207"/>
    </row>
    <row r="119" spans="1:6" ht="15">
      <c r="A119" s="207"/>
      <c r="B119" s="207"/>
      <c r="C119" s="208"/>
      <c r="D119" s="208"/>
      <c r="E119" s="208"/>
      <c r="F119" s="207"/>
    </row>
    <row r="120" spans="1:6" ht="15">
      <c r="A120" s="207"/>
      <c r="B120" s="207"/>
      <c r="C120" s="208"/>
      <c r="D120" s="208"/>
      <c r="E120" s="208"/>
      <c r="F120" s="207"/>
    </row>
    <row r="121" spans="1:6" ht="15">
      <c r="A121" s="207"/>
      <c r="B121" s="207"/>
      <c r="C121" s="208"/>
      <c r="D121" s="208"/>
      <c r="E121" s="208"/>
      <c r="F121" s="207"/>
    </row>
    <row r="122" spans="1:6" ht="15">
      <c r="A122" s="207"/>
      <c r="B122" s="207"/>
      <c r="C122" s="208"/>
      <c r="D122" s="208"/>
      <c r="E122" s="208"/>
      <c r="F122" s="207"/>
    </row>
    <row r="123" spans="1:6" ht="15">
      <c r="A123" s="207"/>
      <c r="B123" s="207"/>
      <c r="C123" s="208"/>
      <c r="D123" s="208"/>
      <c r="E123" s="208"/>
      <c r="F123" s="207"/>
    </row>
    <row r="124" spans="1:6" ht="15">
      <c r="A124" s="207"/>
      <c r="B124" s="207"/>
      <c r="C124" s="208"/>
      <c r="D124" s="208"/>
      <c r="E124" s="208"/>
      <c r="F124" s="207"/>
    </row>
    <row r="125" spans="1:6" ht="15">
      <c r="A125" s="207"/>
      <c r="B125" s="207"/>
      <c r="C125" s="208"/>
      <c r="D125" s="208"/>
      <c r="E125" s="208"/>
      <c r="F125" s="207"/>
    </row>
    <row r="126" spans="1:6" ht="15">
      <c r="A126" s="207"/>
      <c r="B126" s="207"/>
      <c r="C126" s="208"/>
      <c r="D126" s="208"/>
      <c r="E126" s="208"/>
      <c r="F126" s="207"/>
    </row>
    <row r="127" spans="1:6" ht="15">
      <c r="A127" s="207"/>
      <c r="B127" s="207"/>
      <c r="C127" s="208"/>
      <c r="D127" s="208"/>
      <c r="E127" s="208"/>
      <c r="F127" s="207"/>
    </row>
    <row r="128" spans="1:6" ht="15">
      <c r="A128" s="207"/>
      <c r="B128" s="207"/>
      <c r="C128" s="208"/>
      <c r="D128" s="208"/>
      <c r="E128" s="208"/>
      <c r="F128" s="207"/>
    </row>
    <row r="129" spans="1:6" ht="15">
      <c r="A129" s="207"/>
      <c r="B129" s="207"/>
      <c r="C129" s="208"/>
      <c r="D129" s="208"/>
      <c r="E129" s="208"/>
      <c r="F129" s="207"/>
    </row>
    <row r="130" spans="1:6" ht="15">
      <c r="A130" s="207"/>
      <c r="B130" s="207"/>
      <c r="C130" s="208"/>
      <c r="D130" s="208"/>
      <c r="E130" s="208"/>
      <c r="F130" s="207"/>
    </row>
    <row r="131" spans="1:6" ht="15">
      <c r="A131" s="207"/>
      <c r="B131" s="207"/>
      <c r="C131" s="208"/>
      <c r="D131" s="208"/>
      <c r="E131" s="208"/>
      <c r="F131" s="207"/>
    </row>
    <row r="132" spans="1:6" ht="15">
      <c r="A132" s="207"/>
      <c r="B132" s="207"/>
      <c r="C132" s="208"/>
      <c r="D132" s="208"/>
      <c r="E132" s="208"/>
      <c r="F132" s="207"/>
    </row>
    <row r="133" spans="1:6" ht="15">
      <c r="A133" s="207"/>
      <c r="B133" s="207"/>
      <c r="C133" s="208"/>
      <c r="D133" s="208"/>
      <c r="E133" s="208"/>
      <c r="F133" s="207"/>
    </row>
    <row r="134" spans="1:6" ht="15">
      <c r="A134" s="207"/>
      <c r="B134" s="207"/>
      <c r="C134" s="208"/>
      <c r="D134" s="208"/>
      <c r="E134" s="208"/>
      <c r="F134" s="207"/>
    </row>
    <row r="135" spans="1:6" ht="15">
      <c r="A135" s="207"/>
      <c r="B135" s="207"/>
      <c r="C135" s="208"/>
      <c r="D135" s="208"/>
      <c r="E135" s="208"/>
      <c r="F135" s="207"/>
    </row>
    <row r="136" spans="1:6" ht="15">
      <c r="A136" s="207"/>
      <c r="B136" s="207"/>
      <c r="C136" s="208"/>
      <c r="D136" s="208"/>
      <c r="E136" s="208"/>
      <c r="F136" s="207"/>
    </row>
    <row r="137" spans="1:6" ht="15">
      <c r="A137" s="207"/>
      <c r="B137" s="207"/>
      <c r="C137" s="208"/>
      <c r="D137" s="208"/>
      <c r="E137" s="208"/>
      <c r="F137" s="207"/>
    </row>
    <row r="138" spans="1:6" ht="15">
      <c r="A138" s="207"/>
      <c r="B138" s="207"/>
      <c r="C138" s="208"/>
      <c r="D138" s="208"/>
      <c r="E138" s="208"/>
      <c r="F138" s="207"/>
    </row>
    <row r="139" spans="1:6" ht="15">
      <c r="A139" s="207"/>
      <c r="B139" s="207"/>
      <c r="C139" s="208"/>
      <c r="D139" s="208"/>
      <c r="E139" s="208"/>
      <c r="F139" s="207"/>
    </row>
    <row r="140" spans="1:6" ht="15">
      <c r="A140" s="207"/>
      <c r="B140" s="207"/>
      <c r="C140" s="208"/>
      <c r="D140" s="208"/>
      <c r="E140" s="208"/>
      <c r="F140" s="207"/>
    </row>
    <row r="141" spans="1:6" ht="15">
      <c r="A141" s="207"/>
      <c r="B141" s="207"/>
      <c r="C141" s="208"/>
      <c r="D141" s="208"/>
      <c r="E141" s="208"/>
      <c r="F141" s="207"/>
    </row>
    <row r="142" spans="1:6" ht="15">
      <c r="A142" s="207"/>
      <c r="B142" s="207"/>
      <c r="C142" s="208"/>
      <c r="D142" s="208"/>
      <c r="E142" s="208"/>
      <c r="F142" s="207"/>
    </row>
    <row r="143" spans="1:6" ht="15">
      <c r="A143" s="207"/>
      <c r="B143" s="207"/>
      <c r="C143" s="208"/>
      <c r="D143" s="208"/>
      <c r="E143" s="208"/>
      <c r="F143" s="207"/>
    </row>
    <row r="144" spans="1:6" ht="15">
      <c r="A144" s="207"/>
      <c r="B144" s="207"/>
      <c r="C144" s="208"/>
      <c r="D144" s="208"/>
      <c r="E144" s="208"/>
      <c r="F144" s="207"/>
    </row>
    <row r="145" spans="1:6" ht="15">
      <c r="A145" s="207"/>
      <c r="B145" s="207"/>
      <c r="C145" s="208"/>
      <c r="D145" s="208"/>
      <c r="E145" s="208"/>
      <c r="F145" s="207"/>
    </row>
    <row r="146" spans="1:6" ht="15">
      <c r="A146" s="207"/>
      <c r="B146" s="207"/>
      <c r="C146" s="208"/>
      <c r="D146" s="208"/>
      <c r="E146" s="208"/>
      <c r="F146" s="207"/>
    </row>
    <row r="147" spans="1:6" ht="15">
      <c r="A147" s="207"/>
      <c r="B147" s="207"/>
      <c r="C147" s="208"/>
      <c r="D147" s="208"/>
      <c r="E147" s="208"/>
      <c r="F147" s="207"/>
    </row>
    <row r="148" spans="1:6" ht="15">
      <c r="A148" s="207"/>
      <c r="B148" s="207"/>
      <c r="C148" s="208"/>
      <c r="D148" s="208"/>
      <c r="E148" s="208"/>
      <c r="F148" s="207"/>
    </row>
    <row r="149" spans="1:6" ht="15">
      <c r="A149" s="207"/>
      <c r="B149" s="207"/>
      <c r="C149" s="208"/>
      <c r="D149" s="208"/>
      <c r="E149" s="208"/>
      <c r="F149" s="207"/>
    </row>
    <row r="150" spans="1:6" ht="18">
      <c r="A150" s="207"/>
      <c r="B150" s="207"/>
      <c r="C150" s="208"/>
      <c r="D150" s="208"/>
      <c r="E150" s="208"/>
      <c r="F150" s="209"/>
    </row>
    <row r="151" spans="1:6" ht="18">
      <c r="A151" s="209"/>
      <c r="B151" s="209"/>
      <c r="C151" s="210"/>
      <c r="D151" s="210"/>
      <c r="E151" s="210"/>
      <c r="F151" s="209"/>
    </row>
    <row r="152" spans="1:6" ht="18">
      <c r="A152" s="209"/>
      <c r="B152" s="209"/>
      <c r="C152" s="210"/>
      <c r="D152" s="210"/>
      <c r="E152" s="210"/>
      <c r="F152" s="209"/>
    </row>
    <row r="153" spans="1:6" ht="15">
      <c r="C153" s="210"/>
      <c r="D153" s="210"/>
      <c r="E153" s="210"/>
    </row>
    <row r="154" spans="1:6" ht="15">
      <c r="C154" s="210"/>
      <c r="D154" s="210"/>
      <c r="E154" s="210"/>
    </row>
    <row r="155" spans="1:6" ht="15">
      <c r="C155" s="210"/>
      <c r="D155" s="210"/>
      <c r="E155" s="210"/>
    </row>
    <row r="156" spans="1:6" ht="15">
      <c r="C156" s="210"/>
      <c r="D156" s="210"/>
      <c r="E156" s="210"/>
    </row>
    <row r="157" spans="1:6" ht="15">
      <c r="C157" s="210"/>
      <c r="D157" s="210"/>
      <c r="E157" s="210"/>
    </row>
    <row r="158" spans="1:6" ht="15">
      <c r="C158" s="210"/>
      <c r="D158" s="210"/>
      <c r="E158" s="210"/>
    </row>
    <row r="159" spans="1:6" ht="15">
      <c r="C159" s="210"/>
      <c r="D159" s="210"/>
      <c r="E159" s="210"/>
    </row>
    <row r="160" spans="1:6" ht="15">
      <c r="C160" s="210"/>
      <c r="D160" s="210"/>
      <c r="E160" s="210"/>
    </row>
    <row r="161" spans="3:5" ht="15">
      <c r="C161" s="210"/>
      <c r="D161" s="210"/>
      <c r="E161" s="210"/>
    </row>
    <row r="162" spans="3:5" ht="15">
      <c r="C162" s="210"/>
      <c r="D162" s="210"/>
      <c r="E162" s="210"/>
    </row>
    <row r="163" spans="3:5" ht="15">
      <c r="C163" s="210"/>
      <c r="D163" s="210"/>
      <c r="E163" s="210"/>
    </row>
    <row r="164" spans="3:5" ht="15">
      <c r="C164" s="210"/>
      <c r="D164" s="210"/>
      <c r="E164" s="210"/>
    </row>
    <row r="165" spans="3:5" ht="15">
      <c r="C165" s="210"/>
      <c r="D165" s="210"/>
      <c r="E165" s="210"/>
    </row>
    <row r="166" spans="3:5" ht="15">
      <c r="C166" s="210"/>
      <c r="D166" s="210"/>
      <c r="E166" s="210"/>
    </row>
    <row r="167" spans="3:5" ht="15">
      <c r="C167" s="210"/>
      <c r="D167" s="210"/>
      <c r="E167" s="210"/>
    </row>
    <row r="168" spans="3:5" ht="15">
      <c r="C168" s="210"/>
      <c r="D168" s="210"/>
      <c r="E168" s="210"/>
    </row>
    <row r="169" spans="3:5" ht="15">
      <c r="C169" s="210"/>
      <c r="D169" s="210"/>
      <c r="E169" s="210"/>
    </row>
    <row r="170" spans="3:5" ht="15">
      <c r="C170" s="210"/>
      <c r="D170" s="210"/>
      <c r="E170" s="210"/>
    </row>
    <row r="171" spans="3:5" ht="15">
      <c r="C171" s="210"/>
      <c r="D171" s="210"/>
      <c r="E171" s="210"/>
    </row>
    <row r="172" spans="3:5" ht="15">
      <c r="C172" s="210"/>
      <c r="D172" s="210"/>
      <c r="E172" s="210"/>
    </row>
    <row r="173" spans="3:5" ht="15">
      <c r="C173" s="210"/>
      <c r="D173" s="210"/>
      <c r="E173" s="210"/>
    </row>
    <row r="174" spans="3:5" ht="15">
      <c r="C174" s="210"/>
      <c r="D174" s="210"/>
      <c r="E174" s="210"/>
    </row>
    <row r="175" spans="3:5" ht="15">
      <c r="C175" s="210"/>
      <c r="D175" s="210"/>
      <c r="E175" s="210"/>
    </row>
    <row r="176" spans="3:5" ht="15">
      <c r="C176" s="210"/>
      <c r="D176" s="210"/>
      <c r="E176" s="210"/>
    </row>
    <row r="177" spans="3:5" ht="15">
      <c r="C177" s="210"/>
      <c r="D177" s="210"/>
      <c r="E177" s="210"/>
    </row>
    <row r="178" spans="3:5" ht="15">
      <c r="C178" s="210"/>
      <c r="D178" s="210"/>
      <c r="E178" s="210"/>
    </row>
    <row r="179" spans="3:5" ht="15">
      <c r="C179" s="210"/>
      <c r="D179" s="210"/>
      <c r="E179" s="210"/>
    </row>
    <row r="180" spans="3:5" ht="15">
      <c r="C180" s="210"/>
      <c r="D180" s="210"/>
      <c r="E180" s="210"/>
    </row>
    <row r="181" spans="3:5" ht="15">
      <c r="C181" s="210"/>
      <c r="D181" s="210"/>
      <c r="E181" s="210"/>
    </row>
    <row r="182" spans="3:5" ht="15">
      <c r="C182" s="210"/>
      <c r="D182" s="210"/>
      <c r="E182" s="210"/>
    </row>
    <row r="183" spans="3:5" ht="15">
      <c r="C183" s="210"/>
      <c r="D183" s="210"/>
      <c r="E183" s="210"/>
    </row>
    <row r="184" spans="3:5" ht="15">
      <c r="C184" s="210"/>
      <c r="D184" s="210"/>
      <c r="E184" s="210"/>
    </row>
    <row r="185" spans="3:5" ht="15">
      <c r="C185" s="210"/>
      <c r="D185" s="210"/>
      <c r="E185" s="210"/>
    </row>
    <row r="186" spans="3:5" ht="15">
      <c r="C186" s="210"/>
      <c r="D186" s="210"/>
      <c r="E186" s="210"/>
    </row>
    <row r="187" spans="3:5" ht="15">
      <c r="C187" s="210"/>
      <c r="D187" s="210"/>
      <c r="E187" s="210"/>
    </row>
    <row r="188" spans="3:5" ht="15">
      <c r="C188" s="210"/>
      <c r="D188" s="210"/>
      <c r="E188" s="210"/>
    </row>
    <row r="189" spans="3:5" ht="15">
      <c r="C189" s="210"/>
      <c r="D189" s="210"/>
      <c r="E189" s="210"/>
    </row>
    <row r="190" spans="3:5" ht="15">
      <c r="C190" s="210"/>
      <c r="D190" s="210"/>
      <c r="E190" s="210"/>
    </row>
    <row r="191" spans="3:5" ht="15">
      <c r="C191" s="210"/>
      <c r="D191" s="210"/>
      <c r="E191" s="210"/>
    </row>
    <row r="192" spans="3:5" ht="15">
      <c r="C192" s="210"/>
      <c r="D192" s="210"/>
      <c r="E192" s="210"/>
    </row>
    <row r="193" spans="3:5" ht="15">
      <c r="C193" s="210"/>
      <c r="D193" s="210"/>
      <c r="E193" s="210"/>
    </row>
    <row r="194" spans="3:5" ht="15">
      <c r="C194" s="210"/>
      <c r="D194" s="210"/>
      <c r="E194" s="210"/>
    </row>
    <row r="195" spans="3:5" ht="15">
      <c r="C195" s="210"/>
      <c r="D195" s="210"/>
      <c r="E195" s="210"/>
    </row>
    <row r="196" spans="3:5" ht="15">
      <c r="C196" s="210"/>
      <c r="D196" s="210"/>
      <c r="E196" s="210"/>
    </row>
    <row r="197" spans="3:5" ht="15">
      <c r="C197" s="210"/>
      <c r="D197" s="210"/>
      <c r="E197" s="210"/>
    </row>
    <row r="198" spans="3:5" ht="15">
      <c r="C198" s="210"/>
      <c r="D198" s="210"/>
      <c r="E198" s="210"/>
    </row>
  </sheetData>
  <pageMargins left="0.86614173228346503" right="0.17" top="0.748" bottom="0.51180000000000003" header="0.433" footer="0.31490000000000001"/>
  <pageSetup paperSize="9" firstPageNumber="19" orientation="portrait" r:id="rId1"/>
  <headerFooter alignWithMargins="0">
    <oddHeader>&amp;C&amp;"Times New Roman,Regular"&amp;13&amp;P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BE13A-074F-408C-8197-0D1B22765400}">
  <dimension ref="A1:F76"/>
  <sheetViews>
    <sheetView zoomScaleNormal="100" workbookViewId="0">
      <selection activeCell="A2" sqref="A2"/>
    </sheetView>
  </sheetViews>
  <sheetFormatPr defaultColWidth="10.44140625" defaultRowHeight="13.2"/>
  <cols>
    <col min="1" max="1" width="30" style="211" customWidth="1"/>
    <col min="2" max="2" width="9.5546875" style="211" customWidth="1"/>
    <col min="3" max="3" width="10.44140625" style="211" customWidth="1"/>
    <col min="4" max="4" width="12.88671875" style="211" customWidth="1"/>
    <col min="5" max="5" width="12.44140625" style="211" customWidth="1"/>
    <col min="6" max="6" width="12.5546875" style="211" customWidth="1"/>
    <col min="7" max="16384" width="10.44140625" style="211"/>
  </cols>
  <sheetData>
    <row r="1" spans="1:6" ht="20.100000000000001" customHeight="1">
      <c r="A1" s="180" t="s">
        <v>262</v>
      </c>
      <c r="B1" s="181"/>
      <c r="C1" s="181"/>
      <c r="D1" s="181"/>
      <c r="E1" s="181"/>
      <c r="F1" s="181"/>
    </row>
    <row r="2" spans="1:6" ht="20.100000000000001" customHeight="1">
      <c r="A2" s="185"/>
      <c r="B2" s="185"/>
      <c r="C2" s="185"/>
      <c r="D2" s="185"/>
      <c r="E2" s="185"/>
      <c r="F2" s="185"/>
    </row>
    <row r="3" spans="1:6" ht="20.100000000000001" customHeight="1">
      <c r="A3" s="187"/>
      <c r="B3" s="187"/>
      <c r="C3" s="187"/>
      <c r="D3" s="187"/>
      <c r="E3" s="187"/>
      <c r="F3" s="188"/>
    </row>
    <row r="4" spans="1:6" ht="16.350000000000001" customHeight="1">
      <c r="A4" s="189"/>
      <c r="B4" s="190" t="s">
        <v>67</v>
      </c>
      <c r="C4" s="190" t="s">
        <v>67</v>
      </c>
      <c r="D4" s="190" t="s">
        <v>248</v>
      </c>
      <c r="E4" s="190" t="s">
        <v>248</v>
      </c>
      <c r="F4" s="190" t="s">
        <v>205</v>
      </c>
    </row>
    <row r="5" spans="1:6" ht="16.350000000000001" customHeight="1">
      <c r="A5" s="191"/>
      <c r="B5" s="192" t="s">
        <v>71</v>
      </c>
      <c r="C5" s="192" t="s">
        <v>19</v>
      </c>
      <c r="D5" s="192" t="s">
        <v>208</v>
      </c>
      <c r="E5" s="192" t="s">
        <v>208</v>
      </c>
      <c r="F5" s="192" t="s">
        <v>208</v>
      </c>
    </row>
    <row r="6" spans="1:6" ht="16.350000000000001" customHeight="1">
      <c r="A6" s="191"/>
      <c r="B6" s="193" t="s">
        <v>72</v>
      </c>
      <c r="C6" s="193" t="s">
        <v>72</v>
      </c>
      <c r="D6" s="193" t="s">
        <v>126</v>
      </c>
      <c r="E6" s="193" t="s">
        <v>249</v>
      </c>
      <c r="F6" s="193" t="s">
        <v>249</v>
      </c>
    </row>
    <row r="7" spans="1:6" ht="16.350000000000001" customHeight="1">
      <c r="A7" s="191"/>
      <c r="B7" s="194">
        <v>2024</v>
      </c>
      <c r="C7" s="194">
        <v>2024</v>
      </c>
      <c r="D7" s="194" t="s">
        <v>250</v>
      </c>
      <c r="E7" s="194" t="s">
        <v>241</v>
      </c>
      <c r="F7" s="194" t="s">
        <v>241</v>
      </c>
    </row>
    <row r="8" spans="1:6" ht="9" customHeight="1">
      <c r="A8" s="191"/>
      <c r="B8" s="212"/>
      <c r="C8" s="212"/>
      <c r="D8" s="213"/>
      <c r="E8" s="213"/>
      <c r="F8" s="214"/>
    </row>
    <row r="9" spans="1:6" ht="20.100000000000001" customHeight="1">
      <c r="A9" s="195" t="s">
        <v>263</v>
      </c>
      <c r="B9" s="196">
        <v>205545.51372923632</v>
      </c>
      <c r="C9" s="196">
        <v>415759.13359206391</v>
      </c>
      <c r="D9" s="197">
        <v>97.779351244397319</v>
      </c>
      <c r="E9" s="197">
        <v>113.48279534272672</v>
      </c>
      <c r="F9" s="197">
        <v>113.92910708105053</v>
      </c>
    </row>
    <row r="10" spans="1:6" ht="20.100000000000001" customHeight="1">
      <c r="A10" s="198" t="s">
        <v>252</v>
      </c>
    </row>
    <row r="11" spans="1:6" ht="20.100000000000001" customHeight="1">
      <c r="A11" s="199" t="s">
        <v>253</v>
      </c>
      <c r="B11" s="200">
        <v>201697.59294109835</v>
      </c>
      <c r="C11" s="200">
        <v>408085.23442847177</v>
      </c>
      <c r="D11" s="201">
        <v>97.727553591641765</v>
      </c>
      <c r="E11" s="201">
        <v>113.53475394436781</v>
      </c>
      <c r="F11" s="201">
        <v>114.07650170034471</v>
      </c>
    </row>
    <row r="12" spans="1:6" ht="20.100000000000001" customHeight="1">
      <c r="A12" s="199" t="s">
        <v>254</v>
      </c>
      <c r="B12" s="200">
        <v>3847.9207881379766</v>
      </c>
      <c r="C12" s="200">
        <v>7673.8991635920902</v>
      </c>
      <c r="D12" s="201">
        <v>100.57351115271945</v>
      </c>
      <c r="E12" s="201">
        <v>110.82428615198839</v>
      </c>
      <c r="F12" s="201">
        <v>106.6043195676651</v>
      </c>
    </row>
    <row r="13" spans="1:6" ht="20.100000000000001" customHeight="1">
      <c r="A13" s="198" t="s">
        <v>255</v>
      </c>
      <c r="B13" s="196"/>
      <c r="C13" s="196"/>
      <c r="D13" s="197"/>
      <c r="E13" s="197"/>
      <c r="F13" s="197"/>
    </row>
    <row r="14" spans="1:6" ht="20.100000000000001" customHeight="1">
      <c r="A14" s="199" t="s">
        <v>256</v>
      </c>
      <c r="B14" s="200">
        <v>197.3</v>
      </c>
      <c r="C14" s="200">
        <v>607.6</v>
      </c>
      <c r="D14" s="201">
        <v>48.086765781135753</v>
      </c>
      <c r="E14" s="201">
        <v>52.181962443797936</v>
      </c>
      <c r="F14" s="201">
        <v>97.247119078105001</v>
      </c>
    </row>
    <row r="15" spans="1:6" ht="20.100000000000001" customHeight="1">
      <c r="A15" s="199" t="s">
        <v>257</v>
      </c>
      <c r="B15" s="215">
        <v>10966.751719173901</v>
      </c>
      <c r="C15" s="215">
        <v>21805.627650662645</v>
      </c>
      <c r="D15" s="216">
        <v>101.17960266851429</v>
      </c>
      <c r="E15" s="216">
        <v>115.58107259448673</v>
      </c>
      <c r="F15" s="216">
        <v>118.09068887985117</v>
      </c>
    </row>
    <row r="16" spans="1:6" ht="20.100000000000001" customHeight="1">
      <c r="A16" s="199" t="s">
        <v>258</v>
      </c>
      <c r="B16" s="200">
        <v>46274.726849310871</v>
      </c>
      <c r="C16" s="200">
        <v>94792.298296817535</v>
      </c>
      <c r="D16" s="201">
        <v>95.377252959533593</v>
      </c>
      <c r="E16" s="201">
        <v>115.32169415218578</v>
      </c>
      <c r="F16" s="201">
        <v>121.01180143619155</v>
      </c>
    </row>
    <row r="17" spans="1:6" ht="20.100000000000001" customHeight="1">
      <c r="A17" s="199" t="s">
        <v>259</v>
      </c>
      <c r="B17" s="200">
        <v>148066.99969951159</v>
      </c>
      <c r="C17" s="200">
        <v>298477.06083034375</v>
      </c>
      <c r="D17" s="201">
        <v>98.442217619150853</v>
      </c>
      <c r="E17" s="201">
        <v>112.93419417977503</v>
      </c>
      <c r="F17" s="201">
        <v>111.59667358398102</v>
      </c>
    </row>
    <row r="18" spans="1:6" ht="20.100000000000001" customHeight="1">
      <c r="A18" s="199" t="s">
        <v>260</v>
      </c>
      <c r="B18" s="200">
        <v>39.745461240000004</v>
      </c>
      <c r="C18" s="200">
        <v>76.546814240000003</v>
      </c>
      <c r="D18" s="201">
        <v>108</v>
      </c>
      <c r="E18" s="201">
        <v>175.63026257469033</v>
      </c>
      <c r="F18" s="201">
        <v>172.63884561398794</v>
      </c>
    </row>
    <row r="19" spans="1:6" ht="20.100000000000001" customHeight="1">
      <c r="A19" s="199"/>
      <c r="B19" s="203"/>
      <c r="C19" s="203"/>
      <c r="D19" s="204"/>
      <c r="E19" s="204"/>
      <c r="F19" s="204"/>
    </row>
    <row r="20" spans="1:6" ht="20.100000000000001" customHeight="1">
      <c r="A20" s="195" t="s">
        <v>264</v>
      </c>
      <c r="B20" s="196">
        <v>41125.310903546306</v>
      </c>
      <c r="C20" s="196">
        <v>87867.28873655104</v>
      </c>
      <c r="D20" s="197">
        <v>87.983677221522143</v>
      </c>
      <c r="E20" s="197">
        <v>104.68804513897794</v>
      </c>
      <c r="F20" s="197">
        <v>113.95550107630703</v>
      </c>
    </row>
    <row r="21" spans="1:6" ht="20.100000000000001" customHeight="1">
      <c r="A21" s="198" t="s">
        <v>252</v>
      </c>
    </row>
    <row r="22" spans="1:6" ht="20.100000000000001" customHeight="1">
      <c r="A22" s="199" t="s">
        <v>253</v>
      </c>
      <c r="B22" s="200">
        <v>25003.167111104915</v>
      </c>
      <c r="C22" s="200">
        <v>54848.018766665817</v>
      </c>
      <c r="D22" s="201">
        <v>83.777153258009747</v>
      </c>
      <c r="E22" s="201">
        <v>101.33025862398641</v>
      </c>
      <c r="F22" s="201">
        <v>113.80065064738814</v>
      </c>
    </row>
    <row r="23" spans="1:6" ht="20.100000000000001" customHeight="1">
      <c r="A23" s="199" t="s">
        <v>254</v>
      </c>
      <c r="B23" s="200">
        <v>16122.143792441389</v>
      </c>
      <c r="C23" s="200">
        <v>33019.269969885216</v>
      </c>
      <c r="D23" s="201">
        <v>95.413525490287412</v>
      </c>
      <c r="E23" s="201">
        <v>110.35951937057666</v>
      </c>
      <c r="F23" s="201">
        <v>114.21365526476799</v>
      </c>
    </row>
    <row r="24" spans="1:6" ht="20.100000000000001" customHeight="1">
      <c r="A24" s="198" t="s">
        <v>255</v>
      </c>
      <c r="B24" s="196"/>
      <c r="C24" s="196"/>
      <c r="D24" s="197"/>
      <c r="E24" s="197"/>
      <c r="F24" s="197"/>
    </row>
    <row r="25" spans="1:6" ht="20.100000000000001" customHeight="1">
      <c r="A25" s="199" t="s">
        <v>256</v>
      </c>
      <c r="B25" s="200">
        <v>109.15900000000001</v>
      </c>
      <c r="C25" s="200">
        <v>464.15100000000001</v>
      </c>
      <c r="D25" s="201">
        <v>30.749707035651507</v>
      </c>
      <c r="E25" s="201">
        <v>32.485670581092904</v>
      </c>
      <c r="F25" s="201">
        <v>89.768380091827936</v>
      </c>
    </row>
    <row r="26" spans="1:6" ht="20.100000000000001" customHeight="1">
      <c r="A26" s="199" t="s">
        <v>257</v>
      </c>
      <c r="B26" s="215">
        <v>19012.325367176531</v>
      </c>
      <c r="C26" s="215">
        <v>41131.300114838123</v>
      </c>
      <c r="D26" s="216">
        <v>85.95482197558232</v>
      </c>
      <c r="E26" s="216">
        <v>100.19509013424461</v>
      </c>
      <c r="F26" s="216">
        <v>111.91742804569509</v>
      </c>
    </row>
    <row r="27" spans="1:6" ht="20.100000000000001" customHeight="1">
      <c r="A27" s="199" t="s">
        <v>258</v>
      </c>
      <c r="B27" s="200">
        <v>10093.940979851997</v>
      </c>
      <c r="C27" s="200">
        <v>22149.264139589199</v>
      </c>
      <c r="D27" s="201">
        <v>83.730156762318074</v>
      </c>
      <c r="E27" s="201">
        <v>101.79102403666478</v>
      </c>
      <c r="F27" s="201">
        <v>114.70701426959671</v>
      </c>
    </row>
    <row r="28" spans="1:6" ht="20.100000000000001" customHeight="1">
      <c r="A28" s="199" t="s">
        <v>259</v>
      </c>
      <c r="B28" s="200">
        <v>11002.997222365353</v>
      </c>
      <c r="C28" s="200">
        <v>22360.130115752017</v>
      </c>
      <c r="D28" s="201">
        <v>96.881821544700543</v>
      </c>
      <c r="E28" s="201">
        <v>116.22927236168231</v>
      </c>
      <c r="F28" s="201">
        <v>116.20393337814343</v>
      </c>
    </row>
    <row r="29" spans="1:6" ht="20.100000000000001" customHeight="1">
      <c r="A29" s="199" t="s">
        <v>260</v>
      </c>
      <c r="B29" s="200">
        <v>906.88833415242823</v>
      </c>
      <c r="C29" s="200">
        <v>1762.4433663717</v>
      </c>
      <c r="D29" s="201">
        <v>106</v>
      </c>
      <c r="E29" s="201">
        <v>153.87228130479099</v>
      </c>
      <c r="F29" s="201">
        <v>136.98744822968047</v>
      </c>
    </row>
    <row r="30" spans="1:6" ht="20.100000000000001" customHeight="1">
      <c r="A30" s="207"/>
      <c r="B30" s="207"/>
      <c r="C30" s="208"/>
      <c r="D30" s="208"/>
      <c r="E30" s="208"/>
      <c r="F30" s="207"/>
    </row>
    <row r="31" spans="1:6" ht="20.100000000000001" customHeight="1">
      <c r="A31" s="207"/>
      <c r="B31" s="207"/>
      <c r="C31" s="208"/>
      <c r="D31" s="208"/>
      <c r="E31" s="208"/>
      <c r="F31" s="207"/>
    </row>
    <row r="32" spans="1:6" ht="20.100000000000001" customHeight="1">
      <c r="A32" s="207"/>
      <c r="B32" s="207"/>
      <c r="C32" s="208"/>
      <c r="D32" s="208"/>
      <c r="E32" s="208"/>
      <c r="F32" s="207"/>
    </row>
    <row r="33" spans="1:6" ht="20.100000000000001" customHeight="1">
      <c r="A33" s="207"/>
      <c r="B33" s="207"/>
      <c r="C33" s="208"/>
      <c r="D33" s="208"/>
      <c r="E33" s="208"/>
      <c r="F33" s="207"/>
    </row>
    <row r="34" spans="1:6" ht="20.100000000000001" customHeight="1">
      <c r="A34" s="207"/>
      <c r="B34" s="207"/>
      <c r="C34" s="208"/>
      <c r="D34" s="208"/>
      <c r="E34" s="208"/>
      <c r="F34" s="207"/>
    </row>
    <row r="35" spans="1:6" ht="15">
      <c r="A35" s="207"/>
      <c r="B35" s="207"/>
      <c r="C35" s="208"/>
      <c r="D35" s="208"/>
      <c r="E35" s="208"/>
      <c r="F35" s="207"/>
    </row>
    <row r="36" spans="1:6" ht="15">
      <c r="A36" s="207"/>
      <c r="B36" s="207"/>
      <c r="C36" s="208"/>
      <c r="D36" s="208"/>
      <c r="E36" s="208"/>
      <c r="F36" s="207"/>
    </row>
    <row r="37" spans="1:6" ht="15">
      <c r="A37" s="207"/>
      <c r="B37" s="207"/>
      <c r="C37" s="208"/>
      <c r="D37" s="208"/>
      <c r="E37" s="208"/>
      <c r="F37" s="207"/>
    </row>
    <row r="38" spans="1:6" ht="15">
      <c r="A38" s="207"/>
      <c r="B38" s="207"/>
      <c r="C38" s="208"/>
      <c r="D38" s="208"/>
      <c r="E38" s="208"/>
      <c r="F38" s="207"/>
    </row>
    <row r="39" spans="1:6" ht="15">
      <c r="A39" s="207"/>
      <c r="B39" s="207"/>
      <c r="C39" s="208"/>
      <c r="D39" s="208"/>
      <c r="E39" s="208"/>
      <c r="F39" s="207"/>
    </row>
    <row r="40" spans="1:6" ht="15">
      <c r="A40" s="207"/>
      <c r="B40" s="207"/>
      <c r="C40" s="208"/>
      <c r="D40" s="208"/>
      <c r="E40" s="208"/>
      <c r="F40" s="207"/>
    </row>
    <row r="41" spans="1:6" ht="15">
      <c r="A41" s="207"/>
      <c r="B41" s="207"/>
      <c r="C41" s="208"/>
      <c r="D41" s="208"/>
      <c r="E41" s="208"/>
      <c r="F41" s="207"/>
    </row>
    <row r="42" spans="1:6" ht="15">
      <c r="A42" s="207"/>
      <c r="B42" s="207"/>
      <c r="C42" s="208"/>
      <c r="D42" s="208"/>
      <c r="E42" s="208"/>
      <c r="F42" s="207"/>
    </row>
    <row r="43" spans="1:6" ht="15">
      <c r="A43" s="207"/>
      <c r="B43" s="207"/>
      <c r="C43" s="208"/>
      <c r="D43" s="208"/>
      <c r="E43" s="208"/>
      <c r="F43" s="207"/>
    </row>
    <row r="44" spans="1:6" ht="15">
      <c r="A44" s="207"/>
      <c r="B44" s="207"/>
      <c r="C44" s="208"/>
      <c r="D44" s="208"/>
      <c r="E44" s="208"/>
      <c r="F44" s="207"/>
    </row>
    <row r="45" spans="1:6" ht="15">
      <c r="A45" s="207"/>
      <c r="B45" s="207"/>
      <c r="C45" s="208"/>
      <c r="D45" s="208"/>
      <c r="E45" s="208"/>
      <c r="F45" s="207"/>
    </row>
    <row r="46" spans="1:6" ht="15">
      <c r="A46" s="207"/>
      <c r="B46" s="207"/>
      <c r="C46" s="208"/>
      <c r="D46" s="208"/>
      <c r="E46" s="208"/>
      <c r="F46" s="207"/>
    </row>
    <row r="47" spans="1:6" ht="15">
      <c r="A47" s="207"/>
      <c r="B47" s="207"/>
      <c r="C47" s="208"/>
      <c r="D47" s="208"/>
      <c r="E47" s="208"/>
      <c r="F47" s="207"/>
    </row>
    <row r="48" spans="1:6" ht="15">
      <c r="A48" s="207"/>
      <c r="B48" s="207"/>
      <c r="C48" s="208"/>
      <c r="D48" s="208"/>
      <c r="E48" s="208"/>
      <c r="F48" s="207"/>
    </row>
    <row r="49" spans="1:6" ht="15">
      <c r="A49" s="207"/>
      <c r="B49" s="207"/>
      <c r="C49" s="208"/>
      <c r="D49" s="208"/>
      <c r="E49" s="208"/>
      <c r="F49" s="207"/>
    </row>
    <row r="50" spans="1:6" ht="15">
      <c r="A50" s="207"/>
      <c r="B50" s="207"/>
      <c r="C50" s="208"/>
      <c r="D50" s="208"/>
      <c r="E50" s="208"/>
      <c r="F50" s="207"/>
    </row>
    <row r="51" spans="1:6" ht="15">
      <c r="A51" s="207"/>
      <c r="B51" s="207"/>
      <c r="C51" s="208"/>
      <c r="D51" s="208"/>
      <c r="E51" s="208"/>
      <c r="F51" s="207"/>
    </row>
    <row r="52" spans="1:6" ht="15">
      <c r="A52" s="207"/>
      <c r="B52" s="207"/>
      <c r="C52" s="208"/>
      <c r="D52" s="208"/>
      <c r="E52" s="208"/>
      <c r="F52" s="207"/>
    </row>
    <row r="53" spans="1:6" ht="15">
      <c r="A53" s="207"/>
      <c r="B53" s="207"/>
      <c r="C53" s="208"/>
      <c r="D53" s="208"/>
      <c r="E53" s="208"/>
      <c r="F53" s="207"/>
    </row>
    <row r="54" spans="1:6" ht="15">
      <c r="A54" s="207"/>
      <c r="B54" s="207"/>
      <c r="C54" s="208"/>
      <c r="D54" s="208"/>
      <c r="E54" s="208"/>
      <c r="F54" s="207"/>
    </row>
    <row r="55" spans="1:6" ht="15">
      <c r="A55" s="207"/>
      <c r="B55" s="207"/>
      <c r="C55" s="208"/>
      <c r="D55" s="208"/>
      <c r="E55" s="208"/>
      <c r="F55" s="207"/>
    </row>
    <row r="56" spans="1:6" ht="15">
      <c r="A56" s="207"/>
      <c r="B56" s="207"/>
      <c r="C56" s="208"/>
      <c r="D56" s="208"/>
      <c r="E56" s="208"/>
      <c r="F56" s="207"/>
    </row>
    <row r="57" spans="1:6" ht="15">
      <c r="A57" s="207"/>
      <c r="B57" s="207"/>
      <c r="C57" s="208"/>
      <c r="D57" s="208"/>
      <c r="E57" s="208"/>
      <c r="F57" s="207"/>
    </row>
    <row r="58" spans="1:6" ht="15">
      <c r="A58" s="207"/>
      <c r="B58" s="207"/>
      <c r="C58" s="208"/>
      <c r="D58" s="208"/>
      <c r="E58" s="208"/>
      <c r="F58" s="207"/>
    </row>
    <row r="59" spans="1:6" ht="15">
      <c r="A59" s="207"/>
      <c r="B59" s="207"/>
      <c r="C59" s="208"/>
      <c r="D59" s="208"/>
      <c r="E59" s="208"/>
      <c r="F59" s="207"/>
    </row>
    <row r="60" spans="1:6" ht="15">
      <c r="A60" s="207"/>
      <c r="B60" s="207"/>
      <c r="C60" s="208"/>
      <c r="D60" s="208"/>
      <c r="E60" s="208"/>
      <c r="F60" s="207"/>
    </row>
    <row r="61" spans="1:6" ht="15">
      <c r="A61" s="207"/>
      <c r="B61" s="207"/>
      <c r="C61" s="208"/>
      <c r="D61" s="208"/>
      <c r="E61" s="208"/>
      <c r="F61" s="207"/>
    </row>
    <row r="62" spans="1:6" ht="15">
      <c r="A62" s="207"/>
      <c r="B62" s="207"/>
      <c r="C62" s="208"/>
      <c r="D62" s="208"/>
      <c r="E62" s="208"/>
      <c r="F62" s="207"/>
    </row>
    <row r="63" spans="1:6" ht="15">
      <c r="A63" s="207"/>
      <c r="B63" s="207"/>
      <c r="C63" s="208"/>
      <c r="D63" s="208"/>
      <c r="E63" s="208"/>
      <c r="F63" s="207"/>
    </row>
    <row r="64" spans="1:6" ht="15">
      <c r="A64" s="207"/>
      <c r="B64" s="207"/>
      <c r="C64" s="208"/>
      <c r="D64" s="208"/>
      <c r="E64" s="208"/>
      <c r="F64" s="207"/>
    </row>
    <row r="65" spans="1:6" ht="15">
      <c r="A65" s="207"/>
      <c r="B65" s="207"/>
      <c r="C65" s="208"/>
      <c r="D65" s="208"/>
      <c r="E65" s="208"/>
      <c r="F65" s="207"/>
    </row>
    <row r="66" spans="1:6" ht="15">
      <c r="A66" s="207"/>
      <c r="B66" s="207"/>
      <c r="C66" s="208"/>
      <c r="D66" s="208"/>
      <c r="E66" s="208"/>
      <c r="F66" s="207"/>
    </row>
    <row r="67" spans="1:6" ht="15">
      <c r="A67" s="207"/>
      <c r="B67" s="207"/>
      <c r="C67" s="208"/>
      <c r="D67" s="208"/>
      <c r="E67" s="208"/>
      <c r="F67" s="207"/>
    </row>
    <row r="68" spans="1:6" ht="15">
      <c r="A68" s="207"/>
      <c r="B68" s="207"/>
      <c r="C68" s="208"/>
      <c r="D68" s="208"/>
      <c r="E68" s="208"/>
      <c r="F68" s="207"/>
    </row>
    <row r="69" spans="1:6" ht="15">
      <c r="A69" s="207"/>
      <c r="B69" s="207"/>
      <c r="C69" s="208"/>
      <c r="D69" s="208"/>
      <c r="E69" s="208"/>
      <c r="F69" s="207"/>
    </row>
    <row r="70" spans="1:6" ht="15">
      <c r="A70" s="207"/>
      <c r="B70" s="207"/>
      <c r="C70" s="208"/>
      <c r="D70" s="208"/>
      <c r="E70" s="208"/>
      <c r="F70" s="207"/>
    </row>
    <row r="71" spans="1:6" ht="15">
      <c r="A71" s="207"/>
      <c r="B71" s="207"/>
      <c r="C71" s="208"/>
      <c r="D71" s="208"/>
      <c r="E71" s="208"/>
      <c r="F71" s="207"/>
    </row>
    <row r="72" spans="1:6" ht="15">
      <c r="A72" s="207"/>
      <c r="B72" s="207"/>
      <c r="C72" s="208"/>
      <c r="D72" s="208"/>
      <c r="E72" s="208"/>
      <c r="F72" s="207"/>
    </row>
    <row r="73" spans="1:6" ht="15.6">
      <c r="A73" s="182"/>
      <c r="B73" s="182"/>
      <c r="C73" s="182"/>
      <c r="D73" s="182"/>
      <c r="E73" s="182"/>
      <c r="F73" s="182"/>
    </row>
    <row r="74" spans="1:6" ht="15.6">
      <c r="A74" s="182"/>
      <c r="B74" s="182"/>
      <c r="C74" s="182"/>
      <c r="D74" s="182"/>
      <c r="E74" s="182"/>
      <c r="F74" s="182"/>
    </row>
    <row r="75" spans="1:6" ht="15.6">
      <c r="A75" s="182"/>
      <c r="B75" s="182"/>
      <c r="C75" s="182"/>
      <c r="D75" s="182"/>
      <c r="E75" s="182"/>
      <c r="F75" s="182"/>
    </row>
    <row r="76" spans="1:6" ht="15.6">
      <c r="A76" s="182"/>
      <c r="B76" s="182"/>
      <c r="C76" s="182"/>
      <c r="D76" s="182"/>
      <c r="E76" s="182"/>
      <c r="F76" s="182"/>
    </row>
  </sheetData>
  <pageMargins left="0.86614173228346503" right="0.19" top="0.748" bottom="0.51180000000000003" header="0.433" footer="0.31490000000000001"/>
  <pageSetup paperSize="9" orientation="portrait" r:id="rId1"/>
  <headerFooter alignWithMargins="0">
    <oddHeader>&amp;C&amp;"Times New Roman,Regular"&amp;13&amp;P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3317E-50EF-4085-AE5F-22D833A10A66}">
  <dimension ref="A1:J199"/>
  <sheetViews>
    <sheetView topLeftCell="B1" zoomScale="93" zoomScaleNormal="115" workbookViewId="0">
      <selection activeCell="A2" sqref="A2"/>
    </sheetView>
  </sheetViews>
  <sheetFormatPr defaultColWidth="9" defaultRowHeight="14.4"/>
  <cols>
    <col min="1" max="1" width="1.5546875" style="183" customWidth="1"/>
    <col min="2" max="2" width="35" style="183" customWidth="1"/>
    <col min="3" max="5" width="9.88671875" style="183" customWidth="1"/>
    <col min="6" max="6" width="13.109375" style="183" customWidth="1"/>
    <col min="7" max="7" width="12.109375" style="183" customWidth="1"/>
    <col min="8" max="8" width="10.6640625" style="183" customWidth="1"/>
    <col min="9" max="16384" width="9" style="183"/>
  </cols>
  <sheetData>
    <row r="1" spans="1:9" ht="20.25" customHeight="1">
      <c r="A1" s="217" t="s">
        <v>265</v>
      </c>
      <c r="B1" s="218"/>
      <c r="C1" s="218"/>
      <c r="D1" s="218"/>
      <c r="E1" s="218"/>
      <c r="F1" s="218"/>
      <c r="G1" s="218"/>
    </row>
    <row r="2" spans="1:9" ht="4.2" customHeight="1">
      <c r="A2" s="219"/>
      <c r="B2" s="218"/>
      <c r="C2" s="218"/>
      <c r="D2" s="218"/>
      <c r="E2" s="218"/>
      <c r="F2" s="218"/>
      <c r="G2" s="218"/>
    </row>
    <row r="3" spans="1:9" ht="15" customHeight="1">
      <c r="A3" s="220"/>
      <c r="B3" s="221"/>
      <c r="C3" s="222"/>
      <c r="D3" s="222"/>
      <c r="E3" s="221"/>
      <c r="F3" s="221"/>
      <c r="G3" s="223" t="s">
        <v>266</v>
      </c>
    </row>
    <row r="4" spans="1:9" ht="14.4" customHeight="1">
      <c r="A4" s="224"/>
      <c r="B4" s="224"/>
      <c r="C4" s="225" t="s">
        <v>17</v>
      </c>
      <c r="D4" s="225" t="s">
        <v>18</v>
      </c>
      <c r="E4" s="226" t="s">
        <v>67</v>
      </c>
      <c r="F4" s="226" t="s">
        <v>248</v>
      </c>
      <c r="G4" s="226" t="s">
        <v>205</v>
      </c>
    </row>
    <row r="5" spans="1:9" ht="14.4" customHeight="1">
      <c r="A5" s="227"/>
      <c r="B5" s="227"/>
      <c r="C5" s="228" t="s">
        <v>72</v>
      </c>
      <c r="D5" s="228" t="s">
        <v>72</v>
      </c>
      <c r="E5" s="225" t="s">
        <v>19</v>
      </c>
      <c r="F5" s="225" t="s">
        <v>208</v>
      </c>
      <c r="G5" s="225" t="s">
        <v>208</v>
      </c>
    </row>
    <row r="6" spans="1:9" ht="14.4" customHeight="1">
      <c r="A6" s="227"/>
      <c r="B6" s="227"/>
      <c r="C6" s="228">
        <v>2024</v>
      </c>
      <c r="D6" s="228">
        <v>2024</v>
      </c>
      <c r="E6" s="228" t="s">
        <v>72</v>
      </c>
      <c r="F6" s="228" t="s">
        <v>249</v>
      </c>
      <c r="G6" s="228" t="s">
        <v>249</v>
      </c>
    </row>
    <row r="7" spans="1:9" ht="14.4" customHeight="1">
      <c r="A7" s="227"/>
      <c r="B7" s="227"/>
      <c r="C7" s="229"/>
      <c r="D7" s="229"/>
      <c r="E7" s="229">
        <v>2024</v>
      </c>
      <c r="F7" s="229" t="s">
        <v>241</v>
      </c>
      <c r="G7" s="229" t="s">
        <v>241</v>
      </c>
    </row>
    <row r="8" spans="1:9" ht="3.6" customHeight="1">
      <c r="A8" s="227"/>
      <c r="B8" s="227"/>
      <c r="C8" s="230"/>
      <c r="D8" s="230"/>
      <c r="E8" s="230"/>
      <c r="F8" s="231"/>
      <c r="G8" s="232"/>
    </row>
    <row r="9" spans="1:9" ht="15" customHeight="1">
      <c r="A9" s="233" t="s">
        <v>211</v>
      </c>
      <c r="B9" s="220"/>
      <c r="C9" s="234">
        <v>1512313</v>
      </c>
      <c r="D9" s="234">
        <v>1531411</v>
      </c>
      <c r="E9" s="234">
        <v>3043724</v>
      </c>
      <c r="F9" s="235">
        <v>164.14382471443315</v>
      </c>
      <c r="G9" s="235">
        <v>168.70859156014723</v>
      </c>
      <c r="H9" s="236"/>
      <c r="I9" s="202"/>
    </row>
    <row r="10" spans="1:9" ht="15" customHeight="1">
      <c r="A10" s="237" t="s">
        <v>267</v>
      </c>
      <c r="B10" s="237"/>
      <c r="C10" s="238"/>
      <c r="D10" s="238"/>
      <c r="E10" s="238"/>
      <c r="F10" s="204"/>
      <c r="G10" s="204"/>
      <c r="H10" s="239"/>
      <c r="I10" s="202"/>
    </row>
    <row r="11" spans="1:9" ht="15" customHeight="1">
      <c r="A11" s="220"/>
      <c r="B11" s="240" t="s">
        <v>268</v>
      </c>
      <c r="C11" s="238">
        <v>1287027</v>
      </c>
      <c r="D11" s="238">
        <v>1277380</v>
      </c>
      <c r="E11" s="238">
        <v>2564407</v>
      </c>
      <c r="F11" s="204">
        <v>152.76010523798135</v>
      </c>
      <c r="G11" s="204">
        <v>156.72359116302351</v>
      </c>
      <c r="H11" s="239"/>
      <c r="I11" s="202"/>
    </row>
    <row r="12" spans="1:9" ht="15" customHeight="1">
      <c r="A12" s="220"/>
      <c r="B12" s="240" t="s">
        <v>257</v>
      </c>
      <c r="C12" s="238">
        <v>48376</v>
      </c>
      <c r="D12" s="238">
        <v>42312</v>
      </c>
      <c r="E12" s="238">
        <v>90688</v>
      </c>
      <c r="F12" s="204">
        <v>575.20391517128871</v>
      </c>
      <c r="G12" s="204">
        <v>697.54634258903161</v>
      </c>
      <c r="H12" s="239"/>
      <c r="I12" s="202"/>
    </row>
    <row r="13" spans="1:9" ht="15" customHeight="1">
      <c r="A13" s="220"/>
      <c r="B13" s="240" t="s">
        <v>259</v>
      </c>
      <c r="C13" s="238">
        <v>176910</v>
      </c>
      <c r="D13" s="238">
        <v>211719</v>
      </c>
      <c r="E13" s="238">
        <v>388629</v>
      </c>
      <c r="F13" s="204">
        <v>236.78771543287888</v>
      </c>
      <c r="G13" s="204">
        <v>250.94047227011217</v>
      </c>
      <c r="H13" s="239"/>
      <c r="I13" s="202"/>
    </row>
    <row r="14" spans="1:9" ht="15" customHeight="1">
      <c r="A14" s="241" t="s">
        <v>269</v>
      </c>
      <c r="B14" s="241"/>
      <c r="C14" s="238"/>
      <c r="D14" s="238"/>
      <c r="E14" s="238"/>
      <c r="F14" s="238"/>
      <c r="G14" s="238"/>
      <c r="H14" s="239"/>
      <c r="I14" s="202"/>
    </row>
    <row r="15" spans="1:9" ht="15" customHeight="1">
      <c r="A15" s="220"/>
      <c r="B15" s="242" t="s">
        <v>270</v>
      </c>
      <c r="C15" s="234">
        <v>1125632</v>
      </c>
      <c r="D15" s="234">
        <v>1174645</v>
      </c>
      <c r="E15" s="234">
        <v>2300277</v>
      </c>
      <c r="F15" s="235">
        <v>171.29347429821365</v>
      </c>
      <c r="G15" s="235">
        <v>177.81128300900852</v>
      </c>
      <c r="H15" s="236"/>
      <c r="I15" s="202"/>
    </row>
    <row r="16" spans="1:9" ht="15" customHeight="1">
      <c r="A16" s="220"/>
      <c r="B16" s="243" t="s">
        <v>271</v>
      </c>
      <c r="C16" s="238">
        <v>242181</v>
      </c>
      <c r="D16" s="238">
        <v>295480</v>
      </c>
      <c r="E16" s="238">
        <v>537661</v>
      </c>
      <c r="F16" s="204">
        <v>536.95324283559569</v>
      </c>
      <c r="G16" s="204">
        <v>758.29431343788792</v>
      </c>
      <c r="H16" s="239"/>
      <c r="I16" s="202"/>
    </row>
    <row r="17" spans="1:9" ht="15" customHeight="1">
      <c r="A17" s="220"/>
      <c r="B17" s="243" t="s">
        <v>272</v>
      </c>
      <c r="C17" s="238">
        <v>417576</v>
      </c>
      <c r="D17" s="238">
        <v>426506</v>
      </c>
      <c r="E17" s="238">
        <v>844082</v>
      </c>
      <c r="F17" s="204">
        <v>141.53506137524349</v>
      </c>
      <c r="G17" s="204">
        <v>150.65118180082064</v>
      </c>
      <c r="H17" s="239"/>
      <c r="I17" s="202"/>
    </row>
    <row r="18" spans="1:9" ht="15" customHeight="1">
      <c r="A18" s="220"/>
      <c r="B18" s="243" t="s">
        <v>273</v>
      </c>
      <c r="C18" s="238">
        <v>60630</v>
      </c>
      <c r="D18" s="238">
        <v>46742</v>
      </c>
      <c r="E18" s="238">
        <v>107372</v>
      </c>
      <c r="F18" s="204">
        <v>128.60994937266125</v>
      </c>
      <c r="G18" s="204">
        <v>152.27047111211957</v>
      </c>
      <c r="H18" s="239"/>
      <c r="I18" s="202"/>
    </row>
    <row r="19" spans="1:9" ht="15" customHeight="1">
      <c r="A19" s="220"/>
      <c r="B19" s="243" t="s">
        <v>274</v>
      </c>
      <c r="C19" s="238">
        <v>84213</v>
      </c>
      <c r="D19" s="238">
        <v>114115</v>
      </c>
      <c r="E19" s="238">
        <v>198328</v>
      </c>
      <c r="F19" s="204">
        <v>194.00054401414437</v>
      </c>
      <c r="G19" s="204">
        <v>219.98314033453124</v>
      </c>
      <c r="H19" s="239"/>
      <c r="I19" s="202"/>
    </row>
    <row r="20" spans="1:9" ht="15" customHeight="1">
      <c r="A20" s="220"/>
      <c r="B20" s="243" t="s">
        <v>275</v>
      </c>
      <c r="C20" s="238">
        <v>48504</v>
      </c>
      <c r="D20" s="238">
        <v>43014</v>
      </c>
      <c r="E20" s="238">
        <v>91518</v>
      </c>
      <c r="F20" s="204">
        <v>122.92524005486969</v>
      </c>
      <c r="G20" s="204">
        <v>126.65273529940907</v>
      </c>
      <c r="H20" s="239"/>
      <c r="I20" s="202"/>
    </row>
    <row r="21" spans="1:9" ht="15" customHeight="1">
      <c r="A21" s="220"/>
      <c r="B21" s="243" t="s">
        <v>276</v>
      </c>
      <c r="C21" s="238">
        <v>40535</v>
      </c>
      <c r="D21" s="238">
        <v>35057</v>
      </c>
      <c r="E21" s="238">
        <v>75592</v>
      </c>
      <c r="F21" s="204">
        <v>83.03607380563254</v>
      </c>
      <c r="G21" s="204">
        <v>77.766347063906835</v>
      </c>
      <c r="H21" s="239"/>
      <c r="I21" s="202"/>
    </row>
    <row r="22" spans="1:9" ht="15" customHeight="1">
      <c r="A22" s="220"/>
      <c r="B22" s="243" t="s">
        <v>277</v>
      </c>
      <c r="C22" s="238">
        <v>34391</v>
      </c>
      <c r="D22" s="238">
        <v>21862</v>
      </c>
      <c r="E22" s="238">
        <v>56253</v>
      </c>
      <c r="F22" s="204">
        <v>115.22690138618037</v>
      </c>
      <c r="G22" s="204">
        <v>111.33255487165279</v>
      </c>
      <c r="H22" s="239"/>
      <c r="I22" s="202"/>
    </row>
    <row r="23" spans="1:9" ht="15" customHeight="1">
      <c r="A23" s="220"/>
      <c r="B23" s="243" t="s">
        <v>278</v>
      </c>
      <c r="C23" s="238">
        <v>37279</v>
      </c>
      <c r="D23" s="238">
        <v>41832</v>
      </c>
      <c r="E23" s="238">
        <v>79111</v>
      </c>
      <c r="F23" s="204">
        <v>116.94389309776076</v>
      </c>
      <c r="G23" s="204">
        <v>113.3119440823868</v>
      </c>
      <c r="H23" s="239"/>
      <c r="I23" s="202"/>
    </row>
    <row r="24" spans="1:9" ht="15" customHeight="1">
      <c r="A24" s="220"/>
      <c r="B24" s="243" t="s">
        <v>279</v>
      </c>
      <c r="C24" s="238">
        <v>16877</v>
      </c>
      <c r="D24" s="238">
        <v>15448</v>
      </c>
      <c r="E24" s="238">
        <v>32325</v>
      </c>
      <c r="F24" s="204">
        <v>139.28410422865386</v>
      </c>
      <c r="G24" s="204">
        <v>141.74523130892348</v>
      </c>
      <c r="H24" s="239"/>
      <c r="I24" s="202"/>
    </row>
    <row r="25" spans="1:9" ht="15" customHeight="1">
      <c r="A25" s="220"/>
      <c r="B25" s="243" t="s">
        <v>280</v>
      </c>
      <c r="C25" s="238">
        <v>7560</v>
      </c>
      <c r="D25" s="238">
        <v>14547</v>
      </c>
      <c r="E25" s="238">
        <v>22107</v>
      </c>
      <c r="F25" s="204">
        <v>100.49046697982868</v>
      </c>
      <c r="G25" s="204">
        <v>101.67410200984224</v>
      </c>
      <c r="H25" s="239"/>
      <c r="I25" s="202"/>
    </row>
    <row r="26" spans="1:9" ht="15" customHeight="1">
      <c r="A26" s="220"/>
      <c r="B26" s="243" t="s">
        <v>281</v>
      </c>
      <c r="C26" s="238">
        <v>17923</v>
      </c>
      <c r="D26" s="238">
        <v>12417</v>
      </c>
      <c r="E26" s="238">
        <v>30340</v>
      </c>
      <c r="F26" s="204">
        <v>211.42516601396218</v>
      </c>
      <c r="G26" s="204">
        <v>216.25089094796866</v>
      </c>
      <c r="H26" s="239"/>
      <c r="I26" s="202"/>
    </row>
    <row r="27" spans="1:9" ht="15" customHeight="1">
      <c r="A27" s="220"/>
      <c r="B27" s="243" t="s">
        <v>282</v>
      </c>
      <c r="C27" s="238">
        <v>46136</v>
      </c>
      <c r="D27" s="238">
        <v>33156</v>
      </c>
      <c r="E27" s="238">
        <v>79292</v>
      </c>
      <c r="F27" s="204">
        <v>142.19999999999999</v>
      </c>
      <c r="G27" s="204">
        <v>134.69999999999999</v>
      </c>
      <c r="H27" s="239"/>
      <c r="I27" s="202"/>
    </row>
    <row r="28" spans="1:9" ht="15" customHeight="1">
      <c r="A28" s="220"/>
      <c r="B28" s="243" t="s">
        <v>283</v>
      </c>
      <c r="C28" s="238">
        <v>71827</v>
      </c>
      <c r="D28" s="238">
        <v>74469</v>
      </c>
      <c r="E28" s="238">
        <v>146296</v>
      </c>
      <c r="F28" s="204">
        <v>156.80000000000001</v>
      </c>
      <c r="G28" s="204">
        <v>154.69999999999999</v>
      </c>
      <c r="H28" s="239"/>
      <c r="I28" s="202"/>
    </row>
    <row r="29" spans="1:9" ht="15" customHeight="1">
      <c r="A29" s="220"/>
      <c r="B29" s="242" t="s">
        <v>284</v>
      </c>
      <c r="C29" s="234">
        <v>97211</v>
      </c>
      <c r="D29" s="234">
        <v>104774</v>
      </c>
      <c r="E29" s="234">
        <v>201985</v>
      </c>
      <c r="F29" s="235">
        <v>116.17288331041824</v>
      </c>
      <c r="G29" s="235">
        <v>108.40059678423459</v>
      </c>
      <c r="H29" s="236"/>
      <c r="I29" s="202"/>
    </row>
    <row r="30" spans="1:9" ht="15" customHeight="1">
      <c r="A30" s="220"/>
      <c r="B30" s="243" t="s">
        <v>285</v>
      </c>
      <c r="C30" s="238">
        <v>75651</v>
      </c>
      <c r="D30" s="238">
        <v>80129</v>
      </c>
      <c r="E30" s="238">
        <v>155780</v>
      </c>
      <c r="F30" s="204">
        <v>115.04852974959799</v>
      </c>
      <c r="G30" s="204">
        <v>105.58134806330273</v>
      </c>
      <c r="H30" s="239"/>
      <c r="I30" s="202"/>
    </row>
    <row r="31" spans="1:9" ht="15" customHeight="1">
      <c r="A31" s="220"/>
      <c r="B31" s="243" t="s">
        <v>286</v>
      </c>
      <c r="C31" s="238">
        <v>14156</v>
      </c>
      <c r="D31" s="238">
        <v>18138</v>
      </c>
      <c r="E31" s="238">
        <v>32294</v>
      </c>
      <c r="F31" s="204">
        <v>112.21926622532945</v>
      </c>
      <c r="G31" s="204">
        <v>108.76696642080093</v>
      </c>
      <c r="H31" s="239"/>
      <c r="I31" s="202"/>
    </row>
    <row r="32" spans="1:9" ht="15" customHeight="1">
      <c r="A32" s="220"/>
      <c r="B32" s="243" t="s">
        <v>287</v>
      </c>
      <c r="C32" s="238">
        <v>7404</v>
      </c>
      <c r="D32" s="238">
        <v>6507</v>
      </c>
      <c r="E32" s="238">
        <v>13911</v>
      </c>
      <c r="F32" s="204">
        <v>148.66346812885538</v>
      </c>
      <c r="G32" s="204">
        <v>152.93535620052771</v>
      </c>
      <c r="H32" s="239"/>
      <c r="I32" s="202"/>
    </row>
    <row r="33" spans="1:10" ht="15" customHeight="1">
      <c r="A33" s="220"/>
      <c r="B33" s="242" t="s">
        <v>288</v>
      </c>
      <c r="C33" s="234">
        <v>216887</v>
      </c>
      <c r="D33" s="234">
        <v>209883</v>
      </c>
      <c r="E33" s="234">
        <v>426770</v>
      </c>
      <c r="F33" s="235">
        <v>167.48033004037728</v>
      </c>
      <c r="G33" s="235">
        <v>175.96513435395889</v>
      </c>
      <c r="H33" s="236"/>
      <c r="I33" s="236"/>
      <c r="J33" s="236"/>
    </row>
    <row r="34" spans="1:10" ht="15" customHeight="1">
      <c r="A34" s="220"/>
      <c r="B34" s="243" t="s">
        <v>289</v>
      </c>
      <c r="C34" s="238">
        <v>19614</v>
      </c>
      <c r="D34" s="238">
        <v>19054</v>
      </c>
      <c r="E34" s="238">
        <v>38668</v>
      </c>
      <c r="F34" s="204">
        <v>164.85551133414086</v>
      </c>
      <c r="G34" s="204">
        <v>158.67049651210505</v>
      </c>
      <c r="H34" s="239"/>
      <c r="I34" s="202"/>
    </row>
    <row r="35" spans="1:10" ht="15" customHeight="1">
      <c r="A35" s="220"/>
      <c r="B35" s="243" t="s">
        <v>290</v>
      </c>
      <c r="C35" s="238">
        <v>29374</v>
      </c>
      <c r="D35" s="238">
        <v>29127</v>
      </c>
      <c r="E35" s="238">
        <v>58501</v>
      </c>
      <c r="F35" s="204">
        <v>128.75519405888073</v>
      </c>
      <c r="G35" s="204">
        <v>132.56214452425732</v>
      </c>
      <c r="H35" s="239"/>
      <c r="I35" s="202"/>
    </row>
    <row r="36" spans="1:10" ht="15" customHeight="1">
      <c r="A36" s="220"/>
      <c r="B36" s="243" t="s">
        <v>291</v>
      </c>
      <c r="C36" s="238">
        <v>24123</v>
      </c>
      <c r="D36" s="238">
        <v>24287</v>
      </c>
      <c r="E36" s="238">
        <v>48410</v>
      </c>
      <c r="F36" s="204">
        <v>126.13347182549988</v>
      </c>
      <c r="G36" s="204">
        <v>134.64801268322532</v>
      </c>
      <c r="H36" s="239"/>
      <c r="I36" s="202"/>
    </row>
    <row r="37" spans="1:10" ht="15" customHeight="1">
      <c r="A37" s="220"/>
      <c r="B37" s="243" t="s">
        <v>292</v>
      </c>
      <c r="C37" s="238">
        <v>22778</v>
      </c>
      <c r="D37" s="238">
        <v>25635</v>
      </c>
      <c r="E37" s="238">
        <v>48413</v>
      </c>
      <c r="F37" s="204">
        <v>143.12433699960917</v>
      </c>
      <c r="G37" s="204">
        <v>137.06576823985731</v>
      </c>
      <c r="H37" s="239"/>
      <c r="I37" s="202"/>
    </row>
    <row r="38" spans="1:10" ht="15" customHeight="1">
      <c r="A38" s="220"/>
      <c r="B38" s="243" t="s">
        <v>293</v>
      </c>
      <c r="C38" s="238">
        <v>5209</v>
      </c>
      <c r="D38" s="238">
        <v>4498</v>
      </c>
      <c r="E38" s="238">
        <v>9707</v>
      </c>
      <c r="F38" s="204">
        <v>142.34177215189874</v>
      </c>
      <c r="G38" s="204">
        <v>148.49319259599204</v>
      </c>
      <c r="H38" s="239"/>
      <c r="I38" s="202"/>
    </row>
    <row r="39" spans="1:10" ht="15" customHeight="1">
      <c r="A39" s="220"/>
      <c r="B39" s="243" t="s">
        <v>294</v>
      </c>
      <c r="C39" s="238">
        <v>7017</v>
      </c>
      <c r="D39" s="238">
        <v>7117</v>
      </c>
      <c r="E39" s="238">
        <v>14134</v>
      </c>
      <c r="F39" s="204">
        <v>132.80462772905392</v>
      </c>
      <c r="G39" s="204">
        <v>134.41749881122206</v>
      </c>
      <c r="H39" s="239"/>
      <c r="I39" s="202"/>
    </row>
    <row r="40" spans="1:10" ht="15" customHeight="1">
      <c r="A40" s="220"/>
      <c r="B40" s="243" t="s">
        <v>295</v>
      </c>
      <c r="C40" s="238">
        <v>9430</v>
      </c>
      <c r="D40" s="238">
        <v>6681</v>
      </c>
      <c r="E40" s="238">
        <v>16111</v>
      </c>
      <c r="F40" s="204">
        <v>161.02675343456255</v>
      </c>
      <c r="G40" s="204">
        <v>182.25113122171945</v>
      </c>
      <c r="H40" s="239"/>
      <c r="I40" s="202"/>
    </row>
    <row r="41" spans="1:10" ht="15" customHeight="1">
      <c r="A41" s="220"/>
      <c r="B41" s="243" t="s">
        <v>296</v>
      </c>
      <c r="C41" s="238">
        <v>4588</v>
      </c>
      <c r="D41" s="238">
        <v>4517</v>
      </c>
      <c r="E41" s="238">
        <v>9105</v>
      </c>
      <c r="F41" s="204">
        <v>148.87936717205011</v>
      </c>
      <c r="G41" s="204">
        <v>141.93296960249415</v>
      </c>
      <c r="H41" s="239"/>
      <c r="I41" s="202"/>
    </row>
    <row r="42" spans="1:10" ht="15" customHeight="1">
      <c r="A42" s="220"/>
      <c r="B42" s="243" t="s">
        <v>297</v>
      </c>
      <c r="C42" s="238">
        <v>4158</v>
      </c>
      <c r="D42" s="238">
        <v>4958</v>
      </c>
      <c r="E42" s="238">
        <v>9116</v>
      </c>
      <c r="F42" s="204">
        <v>141.65714285714287</v>
      </c>
      <c r="G42" s="204">
        <v>147.38884397736459</v>
      </c>
      <c r="H42" s="239"/>
      <c r="I42" s="202"/>
    </row>
    <row r="43" spans="1:10" ht="15" customHeight="1">
      <c r="A43" s="220"/>
      <c r="B43" s="243" t="s">
        <v>298</v>
      </c>
      <c r="C43" s="238">
        <v>3658</v>
      </c>
      <c r="D43" s="238">
        <v>3497</v>
      </c>
      <c r="E43" s="238">
        <v>7155</v>
      </c>
      <c r="F43" s="204">
        <v>136.81533646322379</v>
      </c>
      <c r="G43" s="204">
        <v>136.75458715596329</v>
      </c>
      <c r="H43" s="239"/>
      <c r="I43" s="202"/>
    </row>
    <row r="44" spans="1:10" ht="15" customHeight="1">
      <c r="A44" s="220"/>
      <c r="B44" s="243" t="s">
        <v>299</v>
      </c>
      <c r="C44" s="238">
        <v>2495</v>
      </c>
      <c r="D44" s="238">
        <v>2396</v>
      </c>
      <c r="E44" s="238">
        <v>4891</v>
      </c>
      <c r="F44" s="204">
        <v>130.35908596300328</v>
      </c>
      <c r="G44" s="204">
        <v>136.62011173184359</v>
      </c>
      <c r="H44" s="239"/>
      <c r="I44" s="202"/>
    </row>
    <row r="45" spans="1:10" ht="15" customHeight="1">
      <c r="A45" s="220"/>
      <c r="B45" s="243" t="s">
        <v>300</v>
      </c>
      <c r="C45" s="238">
        <v>2775</v>
      </c>
      <c r="D45" s="238">
        <v>3674</v>
      </c>
      <c r="E45" s="238">
        <v>6449</v>
      </c>
      <c r="F45" s="204">
        <v>155.87611370386082</v>
      </c>
      <c r="G45" s="204">
        <v>141.23959702146297</v>
      </c>
      <c r="H45" s="239"/>
      <c r="I45" s="202"/>
    </row>
    <row r="46" spans="1:10" ht="15" customHeight="1">
      <c r="A46" s="220"/>
      <c r="B46" s="243" t="s">
        <v>301</v>
      </c>
      <c r="C46" s="238">
        <v>6710</v>
      </c>
      <c r="D46" s="238">
        <v>7120</v>
      </c>
      <c r="E46" s="238">
        <v>13830</v>
      </c>
      <c r="F46" s="204">
        <v>146.69999999999999</v>
      </c>
      <c r="G46" s="204">
        <v>166.2</v>
      </c>
      <c r="H46" s="239"/>
      <c r="I46" s="202"/>
    </row>
    <row r="47" spans="1:10" ht="15" customHeight="1">
      <c r="A47" s="220"/>
      <c r="B47" s="243" t="s">
        <v>302</v>
      </c>
      <c r="C47" s="238">
        <v>74958</v>
      </c>
      <c r="D47" s="238">
        <v>67322</v>
      </c>
      <c r="E47" s="238">
        <v>142280</v>
      </c>
      <c r="F47" s="204">
        <v>290.60000000000002</v>
      </c>
      <c r="G47" s="204">
        <v>334.3</v>
      </c>
      <c r="H47" s="239"/>
      <c r="I47" s="202"/>
    </row>
    <row r="48" spans="1:10" ht="15" customHeight="1">
      <c r="A48" s="220"/>
      <c r="B48" s="242" t="s">
        <v>303</v>
      </c>
      <c r="C48" s="234">
        <v>67435</v>
      </c>
      <c r="D48" s="234">
        <v>38056</v>
      </c>
      <c r="E48" s="234">
        <v>105491</v>
      </c>
      <c r="F48" s="235">
        <v>128.22966507177034</v>
      </c>
      <c r="G48" s="235">
        <v>136.52965081665934</v>
      </c>
      <c r="H48" s="236"/>
      <c r="I48" s="202"/>
    </row>
    <row r="49" spans="1:9" ht="15" customHeight="1">
      <c r="A49" s="220"/>
      <c r="B49" s="243" t="s">
        <v>304</v>
      </c>
      <c r="C49" s="238">
        <v>62100</v>
      </c>
      <c r="D49" s="238">
        <v>35305</v>
      </c>
      <c r="E49" s="238">
        <v>97405</v>
      </c>
      <c r="F49" s="204">
        <v>128.90682050533081</v>
      </c>
      <c r="G49" s="204">
        <v>136.01580718584614</v>
      </c>
      <c r="H49" s="239"/>
      <c r="I49" s="202"/>
    </row>
    <row r="50" spans="1:9" ht="15" customHeight="1">
      <c r="A50" s="220"/>
      <c r="B50" s="243" t="s">
        <v>305</v>
      </c>
      <c r="C50" s="238">
        <v>5220</v>
      </c>
      <c r="D50" s="238">
        <v>2677</v>
      </c>
      <c r="E50" s="238">
        <v>7897</v>
      </c>
      <c r="F50" s="204">
        <v>119.66919982118908</v>
      </c>
      <c r="G50" s="204">
        <v>142.90626131017009</v>
      </c>
      <c r="H50" s="239"/>
      <c r="I50" s="202"/>
    </row>
    <row r="51" spans="1:9" ht="15" customHeight="1">
      <c r="A51" s="220"/>
      <c r="B51" s="243" t="s">
        <v>306</v>
      </c>
      <c r="C51" s="238">
        <v>115</v>
      </c>
      <c r="D51" s="238">
        <v>74</v>
      </c>
      <c r="E51" s="238">
        <v>189</v>
      </c>
      <c r="F51" s="204">
        <v>139.62264150943395</v>
      </c>
      <c r="G51" s="204">
        <v>148.81889763779529</v>
      </c>
      <c r="H51" s="239"/>
      <c r="I51" s="202"/>
    </row>
    <row r="52" spans="1:9" ht="15" customHeight="1">
      <c r="A52" s="220"/>
      <c r="B52" s="242" t="s">
        <v>307</v>
      </c>
      <c r="C52" s="234">
        <v>5148</v>
      </c>
      <c r="D52" s="234">
        <v>4053</v>
      </c>
      <c r="E52" s="234">
        <v>9201</v>
      </c>
      <c r="F52" s="235">
        <v>199.16461916461915</v>
      </c>
      <c r="G52" s="235">
        <v>212.00460829493088</v>
      </c>
      <c r="H52" s="236"/>
      <c r="I52" s="202"/>
    </row>
    <row r="53" spans="1:9" ht="18" customHeight="1">
      <c r="A53" s="244"/>
      <c r="B53" s="245"/>
      <c r="C53" s="245"/>
      <c r="D53" s="245"/>
      <c r="E53" s="245"/>
      <c r="F53" s="245"/>
      <c r="G53" s="245"/>
    </row>
    <row r="54" spans="1:9" ht="18" customHeight="1">
      <c r="A54" s="244"/>
      <c r="B54" s="244"/>
      <c r="C54" s="244"/>
      <c r="D54" s="244"/>
      <c r="E54" s="244"/>
      <c r="F54" s="244"/>
      <c r="G54" s="244"/>
    </row>
    <row r="55" spans="1:9" ht="18" customHeight="1">
      <c r="A55" s="244"/>
      <c r="B55" s="245"/>
      <c r="C55" s="245"/>
      <c r="D55" s="245"/>
      <c r="E55" s="245"/>
      <c r="F55" s="245"/>
      <c r="G55" s="245"/>
    </row>
    <row r="56" spans="1:9" ht="18" customHeight="1">
      <c r="A56" s="244"/>
      <c r="B56" s="244"/>
      <c r="C56" s="246"/>
      <c r="D56" s="246"/>
      <c r="E56" s="246"/>
      <c r="F56" s="244"/>
      <c r="G56" s="244"/>
    </row>
    <row r="57" spans="1:9" ht="18" customHeight="1">
      <c r="A57" s="244"/>
      <c r="B57" s="244"/>
      <c r="C57" s="244"/>
      <c r="D57" s="244"/>
      <c r="E57" s="244"/>
      <c r="F57" s="244"/>
      <c r="G57" s="244"/>
    </row>
    <row r="58" spans="1:9" ht="18" customHeight="1">
      <c r="A58" s="244"/>
      <c r="B58" s="244"/>
      <c r="C58" s="244"/>
      <c r="D58" s="244"/>
      <c r="E58" s="244"/>
      <c r="F58" s="244"/>
      <c r="G58" s="247"/>
    </row>
    <row r="59" spans="1:9" ht="18" customHeight="1">
      <c r="A59" s="244"/>
      <c r="B59" s="244"/>
      <c r="C59" s="244"/>
      <c r="D59" s="244"/>
      <c r="E59" s="244"/>
      <c r="F59" s="244"/>
      <c r="G59" s="247"/>
    </row>
    <row r="60" spans="1:9" ht="18" customHeight="1">
      <c r="A60" s="244"/>
      <c r="B60" s="244"/>
      <c r="C60" s="244"/>
      <c r="D60" s="244"/>
      <c r="E60" s="244"/>
      <c r="F60" s="244"/>
      <c r="G60" s="247"/>
    </row>
    <row r="61" spans="1:9">
      <c r="A61" s="244"/>
      <c r="B61" s="244"/>
      <c r="C61" s="244"/>
      <c r="D61" s="244"/>
      <c r="E61" s="244"/>
      <c r="F61" s="244"/>
      <c r="G61" s="247"/>
    </row>
    <row r="62" spans="1:9">
      <c r="A62" s="244"/>
      <c r="B62" s="244"/>
      <c r="C62" s="244"/>
      <c r="D62" s="244"/>
      <c r="E62" s="244"/>
      <c r="F62" s="244"/>
      <c r="G62" s="247"/>
    </row>
    <row r="63" spans="1:9">
      <c r="A63" s="244"/>
      <c r="B63" s="244"/>
      <c r="C63" s="244"/>
      <c r="D63" s="244"/>
      <c r="E63" s="244"/>
      <c r="F63" s="244"/>
      <c r="G63" s="247"/>
    </row>
    <row r="64" spans="1:9">
      <c r="A64" s="244"/>
      <c r="B64" s="244"/>
      <c r="C64" s="244"/>
      <c r="D64" s="244"/>
      <c r="E64" s="244"/>
      <c r="F64" s="244"/>
      <c r="G64" s="247"/>
    </row>
    <row r="65" spans="1:7">
      <c r="A65" s="244"/>
      <c r="B65" s="244"/>
      <c r="C65" s="244"/>
      <c r="D65" s="244"/>
      <c r="E65" s="244"/>
      <c r="F65" s="244"/>
      <c r="G65" s="247"/>
    </row>
    <row r="66" spans="1:7">
      <c r="A66" s="244"/>
      <c r="B66" s="244"/>
      <c r="C66" s="244"/>
      <c r="D66" s="244"/>
      <c r="E66" s="244"/>
      <c r="F66" s="244"/>
      <c r="G66" s="247"/>
    </row>
    <row r="67" spans="1:7">
      <c r="A67" s="244"/>
      <c r="B67" s="244"/>
      <c r="C67" s="244"/>
      <c r="D67" s="244"/>
      <c r="E67" s="244"/>
      <c r="F67" s="244"/>
      <c r="G67" s="247"/>
    </row>
    <row r="68" spans="1:7">
      <c r="A68" s="244"/>
      <c r="B68" s="244"/>
      <c r="C68" s="244"/>
      <c r="D68" s="244"/>
      <c r="E68" s="244"/>
      <c r="F68" s="244"/>
      <c r="G68" s="247"/>
    </row>
    <row r="69" spans="1:7">
      <c r="A69" s="244"/>
      <c r="B69" s="244"/>
      <c r="C69" s="244"/>
      <c r="D69" s="244"/>
      <c r="E69" s="244"/>
      <c r="F69" s="244"/>
      <c r="G69" s="244"/>
    </row>
    <row r="70" spans="1:7">
      <c r="A70" s="244"/>
      <c r="B70" s="244"/>
      <c r="C70" s="244"/>
      <c r="D70" s="244"/>
      <c r="E70" s="244"/>
      <c r="F70" s="244"/>
      <c r="G70" s="244"/>
    </row>
    <row r="71" spans="1:7">
      <c r="A71" s="244"/>
      <c r="B71" s="244"/>
      <c r="C71" s="244"/>
      <c r="D71" s="244"/>
      <c r="E71" s="244"/>
      <c r="F71" s="244"/>
      <c r="G71" s="244"/>
    </row>
    <row r="72" spans="1:7">
      <c r="A72" s="244"/>
      <c r="B72" s="244"/>
      <c r="C72" s="244"/>
      <c r="D72" s="244"/>
      <c r="E72" s="244"/>
      <c r="F72" s="244"/>
      <c r="G72" s="244"/>
    </row>
    <row r="73" spans="1:7">
      <c r="A73" s="244"/>
      <c r="B73" s="244"/>
      <c r="C73" s="244"/>
      <c r="D73" s="244"/>
      <c r="E73" s="244"/>
      <c r="F73" s="244"/>
      <c r="G73" s="244"/>
    </row>
    <row r="74" spans="1:7">
      <c r="A74" s="244"/>
      <c r="B74" s="244"/>
      <c r="C74" s="244"/>
      <c r="D74" s="244"/>
      <c r="E74" s="244"/>
      <c r="F74" s="244"/>
      <c r="G74" s="244"/>
    </row>
    <row r="75" spans="1:7">
      <c r="A75" s="244"/>
      <c r="B75" s="244"/>
      <c r="C75" s="244"/>
      <c r="D75" s="244"/>
      <c r="E75" s="244"/>
      <c r="F75" s="244"/>
      <c r="G75" s="244"/>
    </row>
    <row r="76" spans="1:7">
      <c r="A76" s="244"/>
      <c r="B76" s="244"/>
      <c r="C76" s="244"/>
      <c r="D76" s="244"/>
      <c r="E76" s="244"/>
      <c r="F76" s="244"/>
      <c r="G76" s="244"/>
    </row>
    <row r="77" spans="1:7">
      <c r="A77" s="244"/>
      <c r="B77" s="244"/>
      <c r="C77" s="244"/>
      <c r="D77" s="244"/>
      <c r="E77" s="244"/>
      <c r="F77" s="244"/>
      <c r="G77" s="244"/>
    </row>
    <row r="78" spans="1:7">
      <c r="A78" s="244"/>
      <c r="B78" s="244"/>
      <c r="C78" s="244"/>
      <c r="D78" s="244"/>
      <c r="E78" s="244"/>
      <c r="F78" s="244"/>
      <c r="G78" s="244"/>
    </row>
    <row r="79" spans="1:7">
      <c r="A79" s="244"/>
      <c r="B79" s="244"/>
      <c r="C79" s="244"/>
      <c r="D79" s="244"/>
      <c r="E79" s="244"/>
      <c r="F79" s="244"/>
      <c r="G79" s="244"/>
    </row>
    <row r="80" spans="1:7">
      <c r="A80" s="244"/>
      <c r="B80" s="244"/>
      <c r="C80" s="244"/>
      <c r="D80" s="244"/>
      <c r="E80" s="244"/>
      <c r="F80" s="244"/>
      <c r="G80" s="244"/>
    </row>
    <row r="81" spans="1:7">
      <c r="A81" s="244"/>
      <c r="B81" s="244"/>
      <c r="C81" s="244"/>
      <c r="D81" s="244"/>
      <c r="E81" s="244"/>
      <c r="F81" s="244"/>
      <c r="G81" s="244"/>
    </row>
    <row r="82" spans="1:7">
      <c r="A82" s="244"/>
      <c r="B82" s="244"/>
      <c r="C82" s="244"/>
      <c r="D82" s="244"/>
      <c r="E82" s="244"/>
      <c r="F82" s="244"/>
      <c r="G82" s="244"/>
    </row>
    <row r="83" spans="1:7">
      <c r="A83" s="244"/>
      <c r="B83" s="244"/>
      <c r="C83" s="244"/>
      <c r="D83" s="244"/>
      <c r="E83" s="244"/>
      <c r="F83" s="244"/>
      <c r="G83" s="244"/>
    </row>
    <row r="84" spans="1:7">
      <c r="A84" s="244"/>
      <c r="B84" s="244"/>
      <c r="C84" s="244"/>
      <c r="D84" s="244"/>
      <c r="E84" s="244"/>
      <c r="F84" s="244"/>
      <c r="G84" s="244"/>
    </row>
    <row r="85" spans="1:7">
      <c r="A85" s="244"/>
      <c r="B85" s="244"/>
      <c r="C85" s="244"/>
      <c r="D85" s="244"/>
      <c r="E85" s="244"/>
      <c r="F85" s="244"/>
      <c r="G85" s="244"/>
    </row>
    <row r="86" spans="1:7">
      <c r="A86" s="244"/>
      <c r="B86" s="244"/>
      <c r="C86" s="244"/>
      <c r="D86" s="244"/>
      <c r="E86" s="244"/>
      <c r="F86" s="244"/>
      <c r="G86" s="244"/>
    </row>
    <row r="87" spans="1:7">
      <c r="A87" s="244"/>
      <c r="B87" s="244"/>
      <c r="C87" s="244"/>
      <c r="D87" s="244"/>
      <c r="E87" s="244"/>
      <c r="F87" s="244"/>
      <c r="G87" s="244"/>
    </row>
    <row r="88" spans="1:7">
      <c r="A88" s="244"/>
      <c r="B88" s="244"/>
      <c r="C88" s="244"/>
      <c r="D88" s="244"/>
      <c r="E88" s="244"/>
      <c r="F88" s="244"/>
      <c r="G88" s="244"/>
    </row>
    <row r="89" spans="1:7">
      <c r="A89" s="244"/>
      <c r="B89" s="244"/>
      <c r="C89" s="244"/>
      <c r="D89" s="244"/>
      <c r="E89" s="244"/>
      <c r="F89" s="244"/>
      <c r="G89" s="244"/>
    </row>
    <row r="90" spans="1:7">
      <c r="A90" s="244"/>
      <c r="B90" s="244"/>
      <c r="C90" s="244"/>
      <c r="D90" s="244"/>
      <c r="E90" s="244"/>
      <c r="F90" s="244"/>
      <c r="G90" s="244"/>
    </row>
    <row r="91" spans="1:7">
      <c r="A91" s="244"/>
      <c r="B91" s="244"/>
      <c r="C91" s="244"/>
      <c r="D91" s="244"/>
      <c r="E91" s="244"/>
      <c r="F91" s="244"/>
      <c r="G91" s="244"/>
    </row>
    <row r="92" spans="1:7">
      <c r="A92" s="244"/>
      <c r="B92" s="244"/>
      <c r="C92" s="244"/>
      <c r="D92" s="244"/>
      <c r="E92" s="244"/>
      <c r="F92" s="244"/>
      <c r="G92" s="244"/>
    </row>
    <row r="93" spans="1:7">
      <c r="A93" s="244"/>
      <c r="B93" s="244"/>
      <c r="C93" s="244"/>
      <c r="D93" s="244"/>
      <c r="E93" s="244"/>
      <c r="F93" s="244"/>
      <c r="G93" s="244"/>
    </row>
    <row r="94" spans="1:7">
      <c r="A94" s="244"/>
      <c r="B94" s="244"/>
      <c r="C94" s="244"/>
      <c r="D94" s="244"/>
      <c r="E94" s="244"/>
      <c r="F94" s="244"/>
      <c r="G94" s="244"/>
    </row>
    <row r="95" spans="1:7">
      <c r="A95" s="244"/>
      <c r="B95" s="244"/>
      <c r="C95" s="244"/>
      <c r="D95" s="244"/>
      <c r="E95" s="244"/>
      <c r="F95" s="244"/>
      <c r="G95" s="244"/>
    </row>
    <row r="96" spans="1:7">
      <c r="A96" s="244"/>
      <c r="B96" s="244"/>
      <c r="C96" s="244"/>
      <c r="D96" s="244"/>
      <c r="E96" s="244"/>
      <c r="F96" s="244"/>
      <c r="G96" s="244"/>
    </row>
    <row r="97" spans="1:7">
      <c r="A97" s="244"/>
      <c r="B97" s="244"/>
      <c r="C97" s="244"/>
      <c r="D97" s="244"/>
      <c r="E97" s="244"/>
      <c r="F97" s="244"/>
      <c r="G97" s="244"/>
    </row>
    <row r="98" spans="1:7">
      <c r="A98" s="244"/>
      <c r="B98" s="244"/>
      <c r="C98" s="244"/>
      <c r="D98" s="244"/>
      <c r="E98" s="244"/>
      <c r="F98" s="244"/>
      <c r="G98" s="244"/>
    </row>
    <row r="99" spans="1:7">
      <c r="A99" s="244"/>
      <c r="B99" s="244"/>
      <c r="C99" s="244"/>
      <c r="D99" s="244"/>
      <c r="E99" s="244"/>
      <c r="F99" s="244"/>
      <c r="G99" s="244"/>
    </row>
    <row r="100" spans="1:7">
      <c r="A100" s="244"/>
      <c r="B100" s="244"/>
      <c r="C100" s="244"/>
      <c r="D100" s="244"/>
      <c r="E100" s="244"/>
      <c r="F100" s="244"/>
      <c r="G100" s="244"/>
    </row>
    <row r="101" spans="1:7">
      <c r="A101" s="244"/>
      <c r="B101" s="244"/>
      <c r="C101" s="244"/>
      <c r="D101" s="244"/>
      <c r="E101" s="244"/>
      <c r="F101" s="244"/>
      <c r="G101" s="244"/>
    </row>
    <row r="102" spans="1:7">
      <c r="A102" s="244"/>
      <c r="B102" s="244"/>
      <c r="C102" s="244"/>
      <c r="D102" s="244"/>
      <c r="E102" s="244"/>
      <c r="F102" s="244"/>
      <c r="G102" s="244"/>
    </row>
    <row r="103" spans="1:7">
      <c r="A103" s="244"/>
      <c r="B103" s="244"/>
      <c r="C103" s="244"/>
      <c r="D103" s="244"/>
      <c r="E103" s="244"/>
      <c r="F103" s="244"/>
      <c r="G103" s="244"/>
    </row>
    <row r="104" spans="1:7">
      <c r="A104" s="244"/>
      <c r="B104" s="244"/>
      <c r="C104" s="244"/>
      <c r="D104" s="244"/>
      <c r="E104" s="244"/>
      <c r="F104" s="244"/>
      <c r="G104" s="244"/>
    </row>
    <row r="105" spans="1:7">
      <c r="A105" s="244"/>
      <c r="B105" s="244"/>
      <c r="C105" s="244"/>
      <c r="D105" s="244"/>
      <c r="E105" s="244"/>
      <c r="F105" s="244"/>
      <c r="G105" s="244"/>
    </row>
    <row r="106" spans="1:7">
      <c r="A106" s="244"/>
      <c r="B106" s="244"/>
      <c r="C106" s="244"/>
      <c r="D106" s="244"/>
      <c r="E106" s="244"/>
      <c r="F106" s="244"/>
      <c r="G106" s="244"/>
    </row>
    <row r="107" spans="1:7">
      <c r="A107" s="244"/>
      <c r="B107" s="244"/>
      <c r="C107" s="244"/>
      <c r="D107" s="244"/>
      <c r="E107" s="244"/>
      <c r="F107" s="244"/>
      <c r="G107" s="244"/>
    </row>
    <row r="108" spans="1:7">
      <c r="A108" s="244"/>
      <c r="B108" s="244"/>
      <c r="C108" s="244"/>
      <c r="D108" s="244"/>
      <c r="E108" s="244"/>
      <c r="F108" s="244"/>
      <c r="G108" s="244"/>
    </row>
    <row r="109" spans="1:7">
      <c r="A109" s="244"/>
      <c r="B109" s="244"/>
      <c r="C109" s="244"/>
      <c r="D109" s="244"/>
      <c r="E109" s="244"/>
      <c r="F109" s="244"/>
      <c r="G109" s="244"/>
    </row>
    <row r="110" spans="1:7">
      <c r="A110" s="244"/>
      <c r="B110" s="244"/>
      <c r="C110" s="244"/>
      <c r="D110" s="244"/>
      <c r="E110" s="244"/>
      <c r="F110" s="244"/>
      <c r="G110" s="244"/>
    </row>
    <row r="111" spans="1:7">
      <c r="A111" s="244"/>
      <c r="B111" s="244"/>
      <c r="C111" s="244"/>
      <c r="D111" s="244"/>
      <c r="E111" s="244"/>
      <c r="F111" s="244"/>
      <c r="G111" s="244"/>
    </row>
    <row r="112" spans="1:7">
      <c r="A112" s="244"/>
      <c r="B112" s="244"/>
      <c r="C112" s="244"/>
      <c r="D112" s="244"/>
      <c r="E112" s="244"/>
      <c r="F112" s="244"/>
      <c r="G112" s="244"/>
    </row>
    <row r="113" spans="1:7">
      <c r="A113" s="244"/>
      <c r="B113" s="244"/>
      <c r="C113" s="244"/>
      <c r="D113" s="244"/>
      <c r="E113" s="244"/>
      <c r="F113" s="244"/>
      <c r="G113" s="244"/>
    </row>
    <row r="114" spans="1:7">
      <c r="A114" s="244"/>
      <c r="B114" s="244"/>
      <c r="C114" s="244"/>
      <c r="D114" s="244"/>
      <c r="E114" s="244"/>
      <c r="F114" s="244"/>
      <c r="G114" s="244"/>
    </row>
    <row r="115" spans="1:7">
      <c r="A115" s="244"/>
      <c r="B115" s="244"/>
      <c r="C115" s="244"/>
      <c r="D115" s="244"/>
      <c r="E115" s="244"/>
      <c r="F115" s="244"/>
      <c r="G115" s="244"/>
    </row>
    <row r="116" spans="1:7">
      <c r="A116" s="244"/>
      <c r="B116" s="244"/>
      <c r="C116" s="244"/>
      <c r="D116" s="244"/>
      <c r="E116" s="244"/>
      <c r="F116" s="244"/>
      <c r="G116" s="244"/>
    </row>
    <row r="117" spans="1:7">
      <c r="A117" s="244"/>
      <c r="B117" s="244"/>
      <c r="C117" s="244"/>
      <c r="D117" s="244"/>
      <c r="E117" s="244"/>
      <c r="F117" s="244"/>
      <c r="G117" s="244"/>
    </row>
    <row r="118" spans="1:7">
      <c r="A118" s="244"/>
      <c r="B118" s="244"/>
      <c r="C118" s="244"/>
      <c r="D118" s="244"/>
      <c r="E118" s="244"/>
      <c r="F118" s="244"/>
      <c r="G118" s="244"/>
    </row>
    <row r="119" spans="1:7">
      <c r="A119" s="244"/>
      <c r="B119" s="244"/>
      <c r="C119" s="244"/>
      <c r="D119" s="244"/>
      <c r="E119" s="244"/>
      <c r="F119" s="244"/>
      <c r="G119" s="244"/>
    </row>
    <row r="120" spans="1:7">
      <c r="A120" s="244"/>
      <c r="B120" s="244"/>
      <c r="C120" s="244"/>
      <c r="D120" s="244"/>
      <c r="E120" s="244"/>
      <c r="F120" s="244"/>
      <c r="G120" s="244"/>
    </row>
    <row r="121" spans="1:7">
      <c r="A121" s="244"/>
      <c r="B121" s="244"/>
      <c r="C121" s="244"/>
      <c r="D121" s="244"/>
      <c r="E121" s="244"/>
      <c r="F121" s="244"/>
      <c r="G121" s="244"/>
    </row>
    <row r="122" spans="1:7">
      <c r="A122" s="244"/>
      <c r="B122" s="244"/>
      <c r="C122" s="244"/>
      <c r="D122" s="244"/>
      <c r="E122" s="244"/>
      <c r="F122" s="244"/>
      <c r="G122" s="244"/>
    </row>
    <row r="123" spans="1:7">
      <c r="A123" s="244"/>
      <c r="B123" s="244"/>
      <c r="C123" s="244"/>
      <c r="D123" s="244"/>
      <c r="E123" s="244"/>
      <c r="F123" s="244"/>
      <c r="G123" s="244"/>
    </row>
    <row r="124" spans="1:7">
      <c r="A124" s="244"/>
      <c r="B124" s="244"/>
      <c r="C124" s="244"/>
      <c r="D124" s="244"/>
      <c r="E124" s="244"/>
      <c r="F124" s="244"/>
      <c r="G124" s="244"/>
    </row>
    <row r="125" spans="1:7">
      <c r="A125" s="244"/>
      <c r="B125" s="244"/>
      <c r="C125" s="244"/>
      <c r="D125" s="244"/>
      <c r="E125" s="244"/>
      <c r="F125" s="244"/>
      <c r="G125" s="244"/>
    </row>
    <row r="126" spans="1:7">
      <c r="A126" s="244"/>
      <c r="B126" s="244"/>
      <c r="C126" s="244"/>
      <c r="D126" s="244"/>
      <c r="E126" s="244"/>
      <c r="F126" s="244"/>
      <c r="G126" s="244"/>
    </row>
    <row r="127" spans="1:7">
      <c r="A127" s="244"/>
      <c r="B127" s="244"/>
      <c r="C127" s="244"/>
      <c r="D127" s="244"/>
      <c r="E127" s="244"/>
      <c r="F127" s="244"/>
      <c r="G127" s="244"/>
    </row>
    <row r="128" spans="1:7">
      <c r="A128" s="244"/>
      <c r="B128" s="244"/>
      <c r="C128" s="244"/>
      <c r="D128" s="244"/>
      <c r="E128" s="244"/>
      <c r="F128" s="244"/>
      <c r="G128" s="244"/>
    </row>
    <row r="129" spans="1:7">
      <c r="A129" s="244"/>
      <c r="B129" s="244"/>
      <c r="C129" s="244"/>
      <c r="D129" s="244"/>
      <c r="E129" s="244"/>
      <c r="F129" s="244"/>
      <c r="G129" s="244"/>
    </row>
    <row r="130" spans="1:7">
      <c r="A130" s="244"/>
      <c r="B130" s="244"/>
      <c r="C130" s="244"/>
      <c r="D130" s="244"/>
      <c r="E130" s="244"/>
      <c r="F130" s="244"/>
      <c r="G130" s="244"/>
    </row>
    <row r="131" spans="1:7">
      <c r="A131" s="244"/>
      <c r="B131" s="244"/>
      <c r="C131" s="244"/>
      <c r="D131" s="244"/>
      <c r="E131" s="244"/>
      <c r="F131" s="244"/>
      <c r="G131" s="244"/>
    </row>
    <row r="132" spans="1:7">
      <c r="A132" s="244"/>
      <c r="B132" s="244"/>
      <c r="C132" s="244"/>
      <c r="D132" s="244"/>
      <c r="E132" s="244"/>
      <c r="F132" s="244"/>
      <c r="G132" s="244"/>
    </row>
    <row r="133" spans="1:7">
      <c r="A133" s="244"/>
      <c r="B133" s="244"/>
      <c r="C133" s="244"/>
      <c r="D133" s="244"/>
      <c r="E133" s="244"/>
      <c r="F133" s="244"/>
      <c r="G133" s="244"/>
    </row>
    <row r="134" spans="1:7">
      <c r="A134" s="244"/>
      <c r="B134" s="244"/>
      <c r="C134" s="244"/>
      <c r="D134" s="244"/>
      <c r="E134" s="244"/>
      <c r="F134" s="244"/>
      <c r="G134" s="244"/>
    </row>
    <row r="135" spans="1:7">
      <c r="A135" s="244"/>
      <c r="B135" s="244"/>
      <c r="C135" s="244"/>
      <c r="D135" s="244"/>
      <c r="E135" s="244"/>
      <c r="F135" s="244"/>
      <c r="G135" s="244"/>
    </row>
    <row r="136" spans="1:7">
      <c r="A136" s="244"/>
      <c r="B136" s="244"/>
      <c r="C136" s="244"/>
      <c r="D136" s="244"/>
      <c r="E136" s="244"/>
      <c r="F136" s="244"/>
      <c r="G136" s="244"/>
    </row>
    <row r="137" spans="1:7">
      <c r="A137" s="244"/>
      <c r="B137" s="244"/>
      <c r="C137" s="244"/>
      <c r="D137" s="244"/>
      <c r="E137" s="244"/>
      <c r="F137" s="244"/>
      <c r="G137" s="244"/>
    </row>
    <row r="138" spans="1:7">
      <c r="A138" s="244"/>
      <c r="B138" s="244"/>
      <c r="C138" s="244"/>
      <c r="D138" s="244"/>
      <c r="E138" s="244"/>
      <c r="F138" s="244"/>
      <c r="G138" s="244"/>
    </row>
    <row r="139" spans="1:7" ht="15">
      <c r="A139" s="248"/>
      <c r="B139" s="248"/>
      <c r="C139" s="248"/>
      <c r="D139" s="248"/>
      <c r="E139" s="249"/>
      <c r="F139" s="249"/>
      <c r="G139" s="248"/>
    </row>
    <row r="140" spans="1:7" ht="15">
      <c r="A140" s="248"/>
      <c r="B140" s="248"/>
      <c r="C140" s="248"/>
      <c r="D140" s="248"/>
      <c r="E140" s="249"/>
      <c r="F140" s="249"/>
      <c r="G140" s="248"/>
    </row>
    <row r="141" spans="1:7" ht="15">
      <c r="A141" s="248"/>
      <c r="B141" s="248"/>
      <c r="C141" s="248"/>
      <c r="D141" s="248"/>
      <c r="E141" s="249"/>
      <c r="F141" s="249"/>
      <c r="G141" s="248"/>
    </row>
    <row r="142" spans="1:7" ht="15">
      <c r="A142" s="248"/>
      <c r="B142" s="248"/>
      <c r="C142" s="248"/>
      <c r="D142" s="248"/>
      <c r="E142" s="249"/>
      <c r="F142" s="249"/>
      <c r="G142" s="248"/>
    </row>
    <row r="143" spans="1:7" ht="15">
      <c r="A143" s="248"/>
      <c r="B143" s="248"/>
      <c r="C143" s="248"/>
      <c r="D143" s="248"/>
      <c r="E143" s="249"/>
      <c r="F143" s="249"/>
      <c r="G143" s="248"/>
    </row>
    <row r="144" spans="1:7" ht="15">
      <c r="A144" s="248"/>
      <c r="B144" s="248"/>
      <c r="C144" s="248"/>
      <c r="D144" s="248"/>
      <c r="E144" s="249"/>
      <c r="F144" s="249"/>
      <c r="G144" s="248"/>
    </row>
    <row r="145" spans="1:7" ht="15">
      <c r="A145" s="248"/>
      <c r="B145" s="248"/>
      <c r="C145" s="248"/>
      <c r="D145" s="248"/>
      <c r="E145" s="249"/>
      <c r="F145" s="249"/>
      <c r="G145" s="248"/>
    </row>
    <row r="146" spans="1:7" ht="15">
      <c r="A146" s="248"/>
      <c r="B146" s="248"/>
      <c r="C146" s="248"/>
      <c r="D146" s="248"/>
      <c r="E146" s="249"/>
      <c r="F146" s="249"/>
      <c r="G146" s="248"/>
    </row>
    <row r="147" spans="1:7" ht="15">
      <c r="A147" s="248"/>
      <c r="B147" s="248"/>
      <c r="C147" s="248"/>
      <c r="D147" s="248"/>
      <c r="E147" s="249"/>
      <c r="F147" s="249"/>
      <c r="G147" s="248"/>
    </row>
    <row r="148" spans="1:7" ht="15">
      <c r="A148" s="248"/>
      <c r="B148" s="248"/>
      <c r="C148" s="248"/>
      <c r="D148" s="248"/>
      <c r="E148" s="249"/>
      <c r="F148" s="249"/>
      <c r="G148" s="248"/>
    </row>
    <row r="149" spans="1:7" ht="15">
      <c r="A149" s="248"/>
      <c r="B149" s="248"/>
      <c r="C149" s="248"/>
      <c r="D149" s="248"/>
      <c r="E149" s="249"/>
      <c r="F149" s="249"/>
      <c r="G149" s="248"/>
    </row>
    <row r="150" spans="1:7" ht="15">
      <c r="A150" s="248"/>
      <c r="B150" s="248"/>
      <c r="C150" s="248"/>
      <c r="D150" s="248"/>
      <c r="E150" s="249"/>
      <c r="F150" s="249"/>
      <c r="G150" s="248"/>
    </row>
    <row r="151" spans="1:7" ht="18">
      <c r="A151" s="248"/>
      <c r="B151" s="248"/>
      <c r="C151" s="248"/>
      <c r="D151" s="248"/>
      <c r="E151" s="249"/>
      <c r="F151" s="249"/>
      <c r="G151" s="209"/>
    </row>
    <row r="152" spans="1:7" ht="18">
      <c r="A152" s="209"/>
      <c r="B152" s="209"/>
      <c r="C152" s="209"/>
      <c r="D152" s="209"/>
      <c r="E152" s="250"/>
      <c r="F152" s="250"/>
      <c r="G152" s="209"/>
    </row>
    <row r="153" spans="1:7" ht="18">
      <c r="A153" s="209"/>
      <c r="B153" s="209"/>
      <c r="C153" s="209"/>
      <c r="D153" s="209"/>
      <c r="E153" s="250"/>
      <c r="F153" s="250"/>
      <c r="G153" s="209"/>
    </row>
    <row r="154" spans="1:7" ht="15">
      <c r="E154" s="250"/>
      <c r="F154" s="250"/>
    </row>
    <row r="155" spans="1:7" ht="15">
      <c r="E155" s="250"/>
      <c r="F155" s="250"/>
    </row>
    <row r="156" spans="1:7" ht="15">
      <c r="E156" s="250"/>
      <c r="F156" s="250"/>
    </row>
    <row r="157" spans="1:7" ht="15">
      <c r="E157" s="250"/>
      <c r="F157" s="250"/>
    </row>
    <row r="158" spans="1:7" ht="15">
      <c r="E158" s="250"/>
      <c r="F158" s="250"/>
    </row>
    <row r="159" spans="1:7" ht="15">
      <c r="E159" s="250"/>
      <c r="F159" s="250"/>
    </row>
    <row r="160" spans="1:7" ht="15">
      <c r="E160" s="250"/>
      <c r="F160" s="250"/>
    </row>
    <row r="161" spans="5:6" ht="15">
      <c r="E161" s="250"/>
      <c r="F161" s="250"/>
    </row>
    <row r="162" spans="5:6" ht="15">
      <c r="E162" s="250"/>
      <c r="F162" s="250"/>
    </row>
    <row r="163" spans="5:6" ht="15">
      <c r="E163" s="250"/>
      <c r="F163" s="250"/>
    </row>
    <row r="164" spans="5:6" ht="15">
      <c r="E164" s="250"/>
      <c r="F164" s="250"/>
    </row>
    <row r="165" spans="5:6" ht="15">
      <c r="E165" s="250"/>
      <c r="F165" s="250"/>
    </row>
    <row r="166" spans="5:6" ht="15">
      <c r="E166" s="250"/>
      <c r="F166" s="250"/>
    </row>
    <row r="167" spans="5:6" ht="15">
      <c r="E167" s="250"/>
      <c r="F167" s="250"/>
    </row>
    <row r="168" spans="5:6" ht="15">
      <c r="E168" s="250"/>
      <c r="F168" s="250"/>
    </row>
    <row r="169" spans="5:6" ht="15">
      <c r="E169" s="250"/>
      <c r="F169" s="250"/>
    </row>
    <row r="170" spans="5:6" ht="15">
      <c r="E170" s="250"/>
      <c r="F170" s="250"/>
    </row>
    <row r="171" spans="5:6" ht="15">
      <c r="E171" s="250"/>
      <c r="F171" s="250"/>
    </row>
    <row r="172" spans="5:6" ht="15">
      <c r="E172" s="250"/>
      <c r="F172" s="250"/>
    </row>
    <row r="173" spans="5:6" ht="15">
      <c r="E173" s="250"/>
      <c r="F173" s="250"/>
    </row>
    <row r="174" spans="5:6" ht="15">
      <c r="E174" s="250"/>
      <c r="F174" s="250"/>
    </row>
    <row r="175" spans="5:6" ht="15">
      <c r="E175" s="250"/>
      <c r="F175" s="250"/>
    </row>
    <row r="176" spans="5:6" ht="15">
      <c r="E176" s="250"/>
      <c r="F176" s="250"/>
    </row>
    <row r="177" spans="5:6" ht="15">
      <c r="E177" s="250"/>
      <c r="F177" s="250"/>
    </row>
    <row r="178" spans="5:6" ht="15">
      <c r="E178" s="250"/>
      <c r="F178" s="250"/>
    </row>
    <row r="179" spans="5:6" ht="15">
      <c r="E179" s="250"/>
      <c r="F179" s="250"/>
    </row>
    <row r="180" spans="5:6" ht="15">
      <c r="E180" s="250"/>
      <c r="F180" s="250"/>
    </row>
    <row r="181" spans="5:6" ht="15">
      <c r="E181" s="250"/>
      <c r="F181" s="250"/>
    </row>
    <row r="182" spans="5:6" ht="15">
      <c r="E182" s="250"/>
      <c r="F182" s="250"/>
    </row>
    <row r="183" spans="5:6" ht="15">
      <c r="E183" s="250"/>
      <c r="F183" s="250"/>
    </row>
    <row r="184" spans="5:6" ht="15">
      <c r="E184" s="250"/>
      <c r="F184" s="250"/>
    </row>
    <row r="185" spans="5:6" ht="15">
      <c r="E185" s="250"/>
      <c r="F185" s="250"/>
    </row>
    <row r="186" spans="5:6" ht="15">
      <c r="E186" s="250"/>
      <c r="F186" s="250"/>
    </row>
    <row r="187" spans="5:6" ht="15">
      <c r="E187" s="250"/>
      <c r="F187" s="250"/>
    </row>
    <row r="188" spans="5:6" ht="15">
      <c r="E188" s="250"/>
      <c r="F188" s="250"/>
    </row>
    <row r="189" spans="5:6" ht="15">
      <c r="E189" s="250"/>
      <c r="F189" s="250"/>
    </row>
    <row r="190" spans="5:6" ht="15">
      <c r="E190" s="250"/>
      <c r="F190" s="250"/>
    </row>
    <row r="191" spans="5:6" ht="15">
      <c r="E191" s="250"/>
      <c r="F191" s="250"/>
    </row>
    <row r="192" spans="5:6" ht="15">
      <c r="E192" s="250"/>
      <c r="F192" s="250"/>
    </row>
    <row r="193" spans="5:6" ht="15">
      <c r="E193" s="250"/>
      <c r="F193" s="250"/>
    </row>
    <row r="194" spans="5:6" ht="15">
      <c r="E194" s="250"/>
      <c r="F194" s="250"/>
    </row>
    <row r="195" spans="5:6" ht="15">
      <c r="E195" s="250"/>
      <c r="F195" s="250"/>
    </row>
    <row r="196" spans="5:6" ht="15">
      <c r="E196" s="250"/>
      <c r="F196" s="250"/>
    </row>
    <row r="197" spans="5:6" ht="15">
      <c r="E197" s="250"/>
      <c r="F197" s="250"/>
    </row>
    <row r="198" spans="5:6" ht="15">
      <c r="E198" s="250"/>
      <c r="F198" s="250"/>
    </row>
    <row r="199" spans="5:6" ht="15">
      <c r="E199" s="250"/>
      <c r="F199" s="250"/>
    </row>
  </sheetData>
  <pageMargins left="0.69" right="0.17" top="0.748" bottom="0.27" header="0.433" footer="0.18"/>
  <pageSetup paperSize="9" orientation="portrait" r:id="rId1"/>
  <headerFooter alignWithMargins="0"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4D34D-14BB-40A7-8D2A-CCDBFB928363}">
  <dimension ref="A1:DD45"/>
  <sheetViews>
    <sheetView topLeftCell="A24" workbookViewId="0">
      <selection activeCell="A2" sqref="A2"/>
    </sheetView>
  </sheetViews>
  <sheetFormatPr defaultColWidth="14.5546875" defaultRowHeight="16.5" customHeight="1"/>
  <cols>
    <col min="1" max="1" width="45.44140625" style="16" customWidth="1"/>
    <col min="2" max="2" width="9.5546875" style="16" customWidth="1"/>
    <col min="3" max="5" width="10.44140625" style="16" customWidth="1"/>
    <col min="6" max="16384" width="14.5546875" style="16"/>
  </cols>
  <sheetData>
    <row r="1" spans="1:108" ht="20.100000000000001" customHeight="1">
      <c r="A1" s="14" t="s">
        <v>15</v>
      </c>
      <c r="B1" s="15"/>
      <c r="C1" s="15"/>
      <c r="D1" s="15"/>
      <c r="E1" s="15"/>
    </row>
    <row r="2" spans="1:108" ht="16.350000000000001" customHeight="1">
      <c r="A2" s="17"/>
      <c r="B2" s="18"/>
      <c r="C2" s="19"/>
      <c r="D2" s="20"/>
      <c r="E2" s="21" t="s">
        <v>16</v>
      </c>
    </row>
    <row r="3" spans="1:108" ht="16.5" customHeight="1">
      <c r="A3" s="22"/>
      <c r="B3" s="23" t="s">
        <v>17</v>
      </c>
      <c r="C3" s="23" t="s">
        <v>18</v>
      </c>
      <c r="D3" s="23" t="s">
        <v>18</v>
      </c>
      <c r="E3" s="23" t="s">
        <v>19</v>
      </c>
    </row>
    <row r="4" spans="1:108" ht="16.5" customHeight="1">
      <c r="A4" s="24"/>
      <c r="B4" s="25" t="s">
        <v>20</v>
      </c>
      <c r="C4" s="25" t="s">
        <v>20</v>
      </c>
      <c r="D4" s="25" t="s">
        <v>20</v>
      </c>
      <c r="E4" s="25" t="s">
        <v>20</v>
      </c>
    </row>
    <row r="5" spans="1:108" ht="16.5" customHeight="1">
      <c r="A5" s="24"/>
      <c r="B5" s="25" t="s">
        <v>21</v>
      </c>
      <c r="C5" s="25" t="s">
        <v>21</v>
      </c>
      <c r="D5" s="25" t="s">
        <v>21</v>
      </c>
      <c r="E5" s="25" t="s">
        <v>21</v>
      </c>
    </row>
    <row r="6" spans="1:108" ht="16.5" customHeight="1">
      <c r="A6" s="24"/>
      <c r="B6" s="25" t="s">
        <v>22</v>
      </c>
      <c r="C6" s="25" t="s">
        <v>23</v>
      </c>
      <c r="D6" s="25" t="s">
        <v>22</v>
      </c>
      <c r="E6" s="25" t="s">
        <v>24</v>
      </c>
    </row>
    <row r="7" spans="1:108" ht="16.5" customHeight="1">
      <c r="A7" s="24"/>
      <c r="B7" s="26" t="s">
        <v>25</v>
      </c>
      <c r="C7" s="26" t="s">
        <v>26</v>
      </c>
      <c r="D7" s="26" t="s">
        <v>25</v>
      </c>
      <c r="E7" s="26" t="s">
        <v>25</v>
      </c>
    </row>
    <row r="8" spans="1:108" ht="12" customHeight="1">
      <c r="A8" s="24"/>
      <c r="B8" s="27"/>
      <c r="C8" s="27"/>
      <c r="D8" s="27"/>
      <c r="E8" s="27"/>
    </row>
    <row r="9" spans="1:108" s="25" customFormat="1" ht="15.6" customHeight="1">
      <c r="A9" s="28" t="s">
        <v>27</v>
      </c>
      <c r="B9" s="29">
        <v>118.86</v>
      </c>
      <c r="C9" s="29">
        <v>81.96</v>
      </c>
      <c r="D9" s="29">
        <v>93.19</v>
      </c>
      <c r="E9" s="29">
        <v>105.74</v>
      </c>
      <c r="F9" s="30"/>
      <c r="G9" s="30"/>
    </row>
    <row r="10" spans="1:108" s="33" customFormat="1" ht="15" customHeight="1">
      <c r="A10" s="31" t="s">
        <v>28</v>
      </c>
      <c r="B10" s="29">
        <v>109.24</v>
      </c>
      <c r="C10" s="29">
        <v>83.14</v>
      </c>
      <c r="D10" s="29">
        <v>84.65</v>
      </c>
      <c r="E10" s="29">
        <v>96.51</v>
      </c>
      <c r="F10" s="30"/>
      <c r="G10" s="30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</row>
    <row r="11" spans="1:108" ht="15" customHeight="1">
      <c r="A11" s="34" t="s">
        <v>29</v>
      </c>
      <c r="B11" s="35">
        <v>124.64</v>
      </c>
      <c r="C11" s="35">
        <v>76.709999999999994</v>
      </c>
      <c r="D11" s="35">
        <v>84.74</v>
      </c>
      <c r="E11" s="35">
        <v>103.49</v>
      </c>
      <c r="F11" s="30"/>
      <c r="G11" s="30"/>
    </row>
    <row r="12" spans="1:108" ht="15" customHeight="1">
      <c r="A12" s="34" t="s">
        <v>30</v>
      </c>
      <c r="B12" s="35">
        <v>99.76</v>
      </c>
      <c r="C12" s="35">
        <v>87.5</v>
      </c>
      <c r="D12" s="35">
        <v>82.03</v>
      </c>
      <c r="E12" s="35">
        <v>90.62</v>
      </c>
      <c r="F12" s="30"/>
      <c r="G12" s="30"/>
    </row>
    <row r="13" spans="1:108" ht="15" customHeight="1">
      <c r="A13" s="34" t="s">
        <v>31</v>
      </c>
      <c r="B13" s="35">
        <v>129.11000000000001</v>
      </c>
      <c r="C13" s="35">
        <v>89.89</v>
      </c>
      <c r="D13" s="35">
        <v>102.83</v>
      </c>
      <c r="E13" s="35">
        <v>115.18</v>
      </c>
      <c r="F13" s="30"/>
      <c r="G13" s="30"/>
    </row>
    <row r="14" spans="1:108" s="36" customFormat="1" ht="15" customHeight="1">
      <c r="A14" s="34" t="s">
        <v>32</v>
      </c>
      <c r="B14" s="35">
        <v>119.61</v>
      </c>
      <c r="C14" s="35">
        <v>74.13</v>
      </c>
      <c r="D14" s="35">
        <v>83.3</v>
      </c>
      <c r="E14" s="35">
        <v>100.89</v>
      </c>
      <c r="F14" s="30"/>
      <c r="G14" s="30"/>
    </row>
    <row r="15" spans="1:108" s="36" customFormat="1" ht="15" customHeight="1">
      <c r="A15" s="34" t="s">
        <v>33</v>
      </c>
      <c r="B15" s="35">
        <v>120.96</v>
      </c>
      <c r="C15" s="35">
        <v>87.39</v>
      </c>
      <c r="D15" s="35">
        <v>113</v>
      </c>
      <c r="E15" s="35">
        <v>117.11</v>
      </c>
      <c r="F15" s="30"/>
      <c r="G15" s="30"/>
    </row>
    <row r="16" spans="1:108" ht="15" customHeight="1">
      <c r="A16" s="37" t="s">
        <v>34</v>
      </c>
      <c r="B16" s="29">
        <v>118.71</v>
      </c>
      <c r="C16" s="29">
        <v>81.41</v>
      </c>
      <c r="D16" s="29">
        <v>93.53</v>
      </c>
      <c r="E16" s="29">
        <v>105.92</v>
      </c>
      <c r="F16" s="30"/>
      <c r="G16" s="30"/>
    </row>
    <row r="17" spans="1:108" ht="15" customHeight="1">
      <c r="A17" s="34" t="s">
        <v>35</v>
      </c>
      <c r="B17" s="35">
        <v>116.49</v>
      </c>
      <c r="C17" s="35">
        <v>84.15</v>
      </c>
      <c r="D17" s="35">
        <v>95.31</v>
      </c>
      <c r="E17" s="35">
        <v>105.75</v>
      </c>
      <c r="F17" s="30"/>
      <c r="G17" s="30"/>
    </row>
    <row r="18" spans="1:108" ht="15" customHeight="1">
      <c r="A18" s="34" t="s">
        <v>36</v>
      </c>
      <c r="B18" s="35">
        <v>106.04</v>
      </c>
      <c r="C18" s="35">
        <v>73.81</v>
      </c>
      <c r="D18" s="35">
        <v>80.319999999999993</v>
      </c>
      <c r="E18" s="35">
        <v>93.35</v>
      </c>
      <c r="F18" s="30"/>
      <c r="G18" s="30"/>
    </row>
    <row r="19" spans="1:108" ht="15" customHeight="1">
      <c r="A19" s="34" t="s">
        <v>37</v>
      </c>
      <c r="B19" s="35">
        <v>133.41999999999999</v>
      </c>
      <c r="C19" s="35">
        <v>79.31</v>
      </c>
      <c r="D19" s="35">
        <v>91.13</v>
      </c>
      <c r="E19" s="35">
        <v>110.7</v>
      </c>
      <c r="F19" s="30"/>
      <c r="G19" s="30"/>
    </row>
    <row r="20" spans="1:108" ht="15" customHeight="1">
      <c r="A20" s="34" t="s">
        <v>38</v>
      </c>
      <c r="B20" s="35">
        <v>145.34</v>
      </c>
      <c r="C20" s="35">
        <v>77.97</v>
      </c>
      <c r="D20" s="35">
        <v>94.42</v>
      </c>
      <c r="E20" s="35">
        <v>117.56</v>
      </c>
      <c r="F20" s="30"/>
      <c r="G20" s="30"/>
    </row>
    <row r="21" spans="1:108" ht="15" customHeight="1">
      <c r="A21" s="34" t="s">
        <v>39</v>
      </c>
      <c r="B21" s="35">
        <v>124.37</v>
      </c>
      <c r="C21" s="35">
        <v>79.63</v>
      </c>
      <c r="D21" s="35">
        <v>88.33</v>
      </c>
      <c r="E21" s="35">
        <v>105.32</v>
      </c>
      <c r="F21" s="30"/>
      <c r="G21" s="30"/>
    </row>
    <row r="22" spans="1:108" ht="15" customHeight="1">
      <c r="A22" s="34" t="s">
        <v>40</v>
      </c>
      <c r="B22" s="35">
        <v>128.72999999999999</v>
      </c>
      <c r="C22" s="35">
        <v>76.790000000000006</v>
      </c>
      <c r="D22" s="35">
        <v>89.6</v>
      </c>
      <c r="E22" s="35">
        <v>108.2</v>
      </c>
      <c r="F22" s="30"/>
      <c r="G22" s="30"/>
    </row>
    <row r="23" spans="1:108" ht="42" customHeight="1">
      <c r="A23" s="34" t="s">
        <v>41</v>
      </c>
      <c r="B23" s="35">
        <v>132.1</v>
      </c>
      <c r="C23" s="35">
        <v>71.09</v>
      </c>
      <c r="D23" s="35">
        <v>83.33</v>
      </c>
      <c r="E23" s="35">
        <v>106.26</v>
      </c>
      <c r="F23" s="30"/>
      <c r="G23" s="30"/>
    </row>
    <row r="24" spans="1:108" ht="15" customHeight="1">
      <c r="A24" s="34" t="s">
        <v>42</v>
      </c>
      <c r="B24" s="35">
        <v>139.41</v>
      </c>
      <c r="C24" s="35">
        <v>81.45</v>
      </c>
      <c r="D24" s="35">
        <v>93.39</v>
      </c>
      <c r="E24" s="35">
        <v>114.16</v>
      </c>
      <c r="F24" s="30"/>
      <c r="G24" s="30"/>
    </row>
    <row r="25" spans="1:108" ht="15" customHeight="1">
      <c r="A25" s="34" t="s">
        <v>43</v>
      </c>
      <c r="B25" s="35">
        <v>146</v>
      </c>
      <c r="C25" s="35">
        <v>80.62</v>
      </c>
      <c r="D25" s="35">
        <v>95.67</v>
      </c>
      <c r="E25" s="35">
        <v>118.23</v>
      </c>
      <c r="F25" s="30"/>
      <c r="G25" s="30"/>
    </row>
    <row r="26" spans="1:108" ht="15" customHeight="1">
      <c r="A26" s="34" t="s">
        <v>44</v>
      </c>
      <c r="B26" s="35">
        <v>129.72</v>
      </c>
      <c r="C26" s="35">
        <v>93.38</v>
      </c>
      <c r="D26" s="35">
        <v>120.93</v>
      </c>
      <c r="E26" s="35">
        <v>125.32</v>
      </c>
      <c r="F26" s="30"/>
      <c r="G26" s="30"/>
    </row>
    <row r="27" spans="1:108" ht="15" customHeight="1">
      <c r="A27" s="34" t="s">
        <v>45</v>
      </c>
      <c r="B27" s="35">
        <v>141.35</v>
      </c>
      <c r="C27" s="35">
        <v>88.06</v>
      </c>
      <c r="D27" s="35">
        <v>115.13</v>
      </c>
      <c r="E27" s="35">
        <v>127.73</v>
      </c>
      <c r="F27" s="30"/>
      <c r="G27" s="30"/>
    </row>
    <row r="28" spans="1:108" ht="15" customHeight="1">
      <c r="A28" s="34" t="s">
        <v>46</v>
      </c>
      <c r="B28" s="35">
        <v>150.71</v>
      </c>
      <c r="C28" s="35">
        <v>78.19</v>
      </c>
      <c r="D28" s="35">
        <v>99.87</v>
      </c>
      <c r="E28" s="35">
        <v>123.19</v>
      </c>
      <c r="F28" s="30"/>
      <c r="G28" s="30"/>
    </row>
    <row r="29" spans="1:108" s="38" customFormat="1" ht="15" customHeight="1">
      <c r="A29" s="34" t="s">
        <v>47</v>
      </c>
      <c r="B29" s="35">
        <v>149.79</v>
      </c>
      <c r="C29" s="35">
        <v>71.45</v>
      </c>
      <c r="D29" s="35">
        <v>100.42</v>
      </c>
      <c r="E29" s="35">
        <v>124.32</v>
      </c>
      <c r="F29" s="30"/>
      <c r="G29" s="30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</row>
    <row r="30" spans="1:108" ht="15" customHeight="1">
      <c r="A30" s="34" t="s">
        <v>48</v>
      </c>
      <c r="B30" s="35">
        <v>113.33</v>
      </c>
      <c r="C30" s="35">
        <v>80.27</v>
      </c>
      <c r="D30" s="35">
        <v>88.23</v>
      </c>
      <c r="E30" s="35">
        <v>100.59</v>
      </c>
      <c r="F30" s="30"/>
      <c r="G30" s="30"/>
    </row>
    <row r="31" spans="1:108" ht="15" customHeight="1">
      <c r="A31" s="34" t="s">
        <v>49</v>
      </c>
      <c r="B31" s="35">
        <v>141.80000000000001</v>
      </c>
      <c r="C31" s="35">
        <v>86.81</v>
      </c>
      <c r="D31" s="35">
        <v>96.11</v>
      </c>
      <c r="E31" s="35">
        <v>116.14</v>
      </c>
      <c r="F31" s="30"/>
      <c r="G31" s="30"/>
    </row>
    <row r="32" spans="1:108" ht="27" customHeight="1">
      <c r="A32" s="34" t="s">
        <v>50</v>
      </c>
      <c r="B32" s="35">
        <v>109.95</v>
      </c>
      <c r="C32" s="35">
        <v>79.849999999999994</v>
      </c>
      <c r="D32" s="35">
        <v>92.51</v>
      </c>
      <c r="E32" s="35">
        <v>101.46</v>
      </c>
      <c r="F32" s="30"/>
      <c r="G32" s="30"/>
    </row>
    <row r="33" spans="1:7" ht="27" customHeight="1">
      <c r="A33" s="34" t="s">
        <v>51</v>
      </c>
      <c r="B33" s="35">
        <v>101.85</v>
      </c>
      <c r="C33" s="35">
        <v>84.35</v>
      </c>
      <c r="D33" s="35">
        <v>92.66</v>
      </c>
      <c r="E33" s="35">
        <v>97.43</v>
      </c>
      <c r="F33" s="30"/>
      <c r="G33" s="30"/>
    </row>
    <row r="34" spans="1:7" ht="15" customHeight="1">
      <c r="A34" s="34" t="s">
        <v>52</v>
      </c>
      <c r="B34" s="35">
        <v>145.77000000000001</v>
      </c>
      <c r="C34" s="35">
        <v>83.41</v>
      </c>
      <c r="D34" s="35">
        <v>102.19</v>
      </c>
      <c r="E34" s="35">
        <v>122.09</v>
      </c>
      <c r="F34" s="30"/>
      <c r="G34" s="30"/>
    </row>
    <row r="35" spans="1:7" ht="15" customHeight="1">
      <c r="A35" s="34" t="s">
        <v>53</v>
      </c>
      <c r="B35" s="35">
        <v>161.08000000000001</v>
      </c>
      <c r="C35" s="35">
        <v>70.73</v>
      </c>
      <c r="D35" s="35">
        <v>81.36</v>
      </c>
      <c r="E35" s="35">
        <v>114.58</v>
      </c>
      <c r="F35" s="30"/>
      <c r="G35" s="30"/>
    </row>
    <row r="36" spans="1:7" ht="15" customHeight="1">
      <c r="A36" s="34" t="s">
        <v>54</v>
      </c>
      <c r="B36" s="35">
        <v>118.28</v>
      </c>
      <c r="C36" s="35">
        <v>73.12</v>
      </c>
      <c r="D36" s="35">
        <v>84.03</v>
      </c>
      <c r="E36" s="35">
        <v>100.91</v>
      </c>
      <c r="F36" s="30"/>
      <c r="G36" s="30"/>
    </row>
    <row r="37" spans="1:7" ht="15" customHeight="1">
      <c r="A37" s="34" t="s">
        <v>55</v>
      </c>
      <c r="B37" s="35">
        <v>115.2</v>
      </c>
      <c r="C37" s="35">
        <v>74.47</v>
      </c>
      <c r="D37" s="35">
        <v>83.61</v>
      </c>
      <c r="E37" s="35">
        <v>99.2</v>
      </c>
      <c r="F37" s="30"/>
      <c r="G37" s="30"/>
    </row>
    <row r="38" spans="1:7" ht="15" customHeight="1">
      <c r="A38" s="34" t="s">
        <v>56</v>
      </c>
      <c r="B38" s="35">
        <v>157.16999999999999</v>
      </c>
      <c r="C38" s="35">
        <v>64.709999999999994</v>
      </c>
      <c r="D38" s="35">
        <v>92.64</v>
      </c>
      <c r="E38" s="35">
        <v>123.4</v>
      </c>
      <c r="F38" s="30"/>
      <c r="G38" s="30"/>
    </row>
    <row r="39" spans="1:7" ht="15" customHeight="1">
      <c r="A39" s="34" t="s">
        <v>57</v>
      </c>
      <c r="B39" s="35">
        <v>124.66</v>
      </c>
      <c r="C39" s="35">
        <v>70.290000000000006</v>
      </c>
      <c r="D39" s="35">
        <v>81.84</v>
      </c>
      <c r="E39" s="35">
        <v>102.51</v>
      </c>
      <c r="F39" s="30"/>
      <c r="G39" s="30"/>
    </row>
    <row r="40" spans="1:7" ht="15" customHeight="1">
      <c r="A40" s="34" t="s">
        <v>58</v>
      </c>
      <c r="B40" s="39">
        <v>80.12</v>
      </c>
      <c r="C40" s="39">
        <v>73.63</v>
      </c>
      <c r="D40" s="39">
        <v>75.760000000000005</v>
      </c>
      <c r="E40" s="39">
        <v>78.209999999999994</v>
      </c>
      <c r="F40" s="30"/>
      <c r="G40" s="30"/>
    </row>
    <row r="41" spans="1:7" s="36" customFormat="1" ht="15" customHeight="1">
      <c r="A41" s="40" t="s">
        <v>59</v>
      </c>
      <c r="B41" s="41">
        <v>129.87</v>
      </c>
      <c r="C41" s="41">
        <v>82.9</v>
      </c>
      <c r="D41" s="41">
        <v>96.35</v>
      </c>
      <c r="E41" s="41">
        <v>112.18</v>
      </c>
      <c r="F41" s="30"/>
      <c r="G41" s="30"/>
    </row>
    <row r="42" spans="1:7" s="36" customFormat="1" ht="27" customHeight="1">
      <c r="A42" s="40" t="s">
        <v>60</v>
      </c>
      <c r="B42" s="42">
        <v>106.3</v>
      </c>
      <c r="C42" s="42">
        <v>96.81</v>
      </c>
      <c r="D42" s="42">
        <v>98.93</v>
      </c>
      <c r="E42" s="42">
        <v>102.54</v>
      </c>
      <c r="F42" s="30"/>
      <c r="G42" s="30"/>
    </row>
    <row r="43" spans="1:7" s="36" customFormat="1" ht="15" customHeight="1">
      <c r="A43" s="34" t="s">
        <v>61</v>
      </c>
      <c r="B43" s="43">
        <v>106.94</v>
      </c>
      <c r="C43" s="43">
        <v>97.44</v>
      </c>
      <c r="D43" s="43">
        <v>102.35</v>
      </c>
      <c r="E43" s="43">
        <v>104.63</v>
      </c>
      <c r="F43" s="30"/>
      <c r="G43" s="30"/>
    </row>
    <row r="44" spans="1:7" s="36" customFormat="1" ht="15" customHeight="1">
      <c r="A44" s="34" t="s">
        <v>62</v>
      </c>
      <c r="B44" s="43">
        <v>111.54</v>
      </c>
      <c r="C44" s="43">
        <v>84.8</v>
      </c>
      <c r="D44" s="43">
        <v>97.03</v>
      </c>
      <c r="E44" s="43">
        <v>104.38</v>
      </c>
      <c r="F44" s="30"/>
      <c r="G44" s="30"/>
    </row>
    <row r="45" spans="1:7" ht="27" customHeight="1">
      <c r="A45" s="34" t="s">
        <v>63</v>
      </c>
      <c r="B45" s="39">
        <v>104.56</v>
      </c>
      <c r="C45" s="39">
        <v>98.11</v>
      </c>
      <c r="D45" s="39">
        <v>94.93</v>
      </c>
      <c r="E45" s="39">
        <v>99.56</v>
      </c>
      <c r="F45" s="30"/>
      <c r="G45" s="30"/>
    </row>
  </sheetData>
  <pageMargins left="0.86614173228346503" right="0.47239999999999999" top="0.71" bottom="0.24" header="0.433" footer="0.18"/>
  <pageSetup paperSize="9" firstPageNumber="19" orientation="portrait" r:id="rId1"/>
  <headerFooter alignWithMargins="0">
    <oddHeader>&amp;C&amp;"Times New Roman,Regular"&amp;13&amp;P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92B19-5745-4CC1-BA3D-FEF8D4A6CAFA}">
  <dimension ref="A1:L72"/>
  <sheetViews>
    <sheetView topLeftCell="A14" zoomScale="85" zoomScaleNormal="85" workbookViewId="0">
      <selection activeCell="A2" sqref="A2"/>
    </sheetView>
  </sheetViews>
  <sheetFormatPr defaultRowHeight="18" customHeight="1"/>
  <cols>
    <col min="1" max="1" width="22.44140625" style="49" customWidth="1"/>
    <col min="2" max="2" width="12.44140625" style="67" customWidth="1"/>
    <col min="3" max="3" width="9.5546875" style="49" customWidth="1"/>
    <col min="4" max="5" width="9.88671875" style="49" customWidth="1"/>
    <col min="6" max="6" width="12.5546875" style="49" customWidth="1"/>
    <col min="7" max="7" width="13" style="49" customWidth="1"/>
    <col min="8" max="242" width="8.88671875" style="49"/>
    <col min="243" max="243" width="33.88671875" style="49" customWidth="1"/>
    <col min="244" max="244" width="10.44140625" style="49" bestFit="1" customWidth="1"/>
    <col min="245" max="245" width="7.88671875" style="49" bestFit="1" customWidth="1"/>
    <col min="246" max="246" width="7" style="49" bestFit="1" customWidth="1"/>
    <col min="247" max="247" width="7.5546875" style="49" bestFit="1" customWidth="1"/>
    <col min="248" max="249" width="10.5546875" style="49" customWidth="1"/>
    <col min="250" max="498" width="8.88671875" style="49"/>
    <col min="499" max="499" width="33.88671875" style="49" customWidth="1"/>
    <col min="500" max="500" width="10.44140625" style="49" bestFit="1" customWidth="1"/>
    <col min="501" max="501" width="7.88671875" style="49" bestFit="1" customWidth="1"/>
    <col min="502" max="502" width="7" style="49" bestFit="1" customWidth="1"/>
    <col min="503" max="503" width="7.5546875" style="49" bestFit="1" customWidth="1"/>
    <col min="504" max="505" width="10.5546875" style="49" customWidth="1"/>
    <col min="506" max="754" width="8.88671875" style="49"/>
    <col min="755" max="755" width="33.88671875" style="49" customWidth="1"/>
    <col min="756" max="756" width="10.44140625" style="49" bestFit="1" customWidth="1"/>
    <col min="757" max="757" width="7.88671875" style="49" bestFit="1" customWidth="1"/>
    <col min="758" max="758" width="7" style="49" bestFit="1" customWidth="1"/>
    <col min="759" max="759" width="7.5546875" style="49" bestFit="1" customWidth="1"/>
    <col min="760" max="761" width="10.5546875" style="49" customWidth="1"/>
    <col min="762" max="1010" width="8.88671875" style="49"/>
    <col min="1011" max="1011" width="33.88671875" style="49" customWidth="1"/>
    <col min="1012" max="1012" width="10.44140625" style="49" bestFit="1" customWidth="1"/>
    <col min="1013" max="1013" width="7.88671875" style="49" bestFit="1" customWidth="1"/>
    <col min="1014" max="1014" width="7" style="49" bestFit="1" customWidth="1"/>
    <col min="1015" max="1015" width="7.5546875" style="49" bestFit="1" customWidth="1"/>
    <col min="1016" max="1017" width="10.5546875" style="49" customWidth="1"/>
    <col min="1018" max="1266" width="8.88671875" style="49"/>
    <col min="1267" max="1267" width="33.88671875" style="49" customWidth="1"/>
    <col min="1268" max="1268" width="10.44140625" style="49" bestFit="1" customWidth="1"/>
    <col min="1269" max="1269" width="7.88671875" style="49" bestFit="1" customWidth="1"/>
    <col min="1270" max="1270" width="7" style="49" bestFit="1" customWidth="1"/>
    <col min="1271" max="1271" width="7.5546875" style="49" bestFit="1" customWidth="1"/>
    <col min="1272" max="1273" width="10.5546875" style="49" customWidth="1"/>
    <col min="1274" max="1522" width="8.88671875" style="49"/>
    <col min="1523" max="1523" width="33.88671875" style="49" customWidth="1"/>
    <col min="1524" max="1524" width="10.44140625" style="49" bestFit="1" customWidth="1"/>
    <col min="1525" max="1525" width="7.88671875" style="49" bestFit="1" customWidth="1"/>
    <col min="1526" max="1526" width="7" style="49" bestFit="1" customWidth="1"/>
    <col min="1527" max="1527" width="7.5546875" style="49" bestFit="1" customWidth="1"/>
    <col min="1528" max="1529" width="10.5546875" style="49" customWidth="1"/>
    <col min="1530" max="1778" width="8.88671875" style="49"/>
    <col min="1779" max="1779" width="33.88671875" style="49" customWidth="1"/>
    <col min="1780" max="1780" width="10.44140625" style="49" bestFit="1" customWidth="1"/>
    <col min="1781" max="1781" width="7.88671875" style="49" bestFit="1" customWidth="1"/>
    <col min="1782" max="1782" width="7" style="49" bestFit="1" customWidth="1"/>
    <col min="1783" max="1783" width="7.5546875" style="49" bestFit="1" customWidth="1"/>
    <col min="1784" max="1785" width="10.5546875" style="49" customWidth="1"/>
    <col min="1786" max="2034" width="8.88671875" style="49"/>
    <col min="2035" max="2035" width="33.88671875" style="49" customWidth="1"/>
    <col min="2036" max="2036" width="10.44140625" style="49" bestFit="1" customWidth="1"/>
    <col min="2037" max="2037" width="7.88671875" style="49" bestFit="1" customWidth="1"/>
    <col min="2038" max="2038" width="7" style="49" bestFit="1" customWidth="1"/>
    <col min="2039" max="2039" width="7.5546875" style="49" bestFit="1" customWidth="1"/>
    <col min="2040" max="2041" width="10.5546875" style="49" customWidth="1"/>
    <col min="2042" max="2290" width="8.88671875" style="49"/>
    <col min="2291" max="2291" width="33.88671875" style="49" customWidth="1"/>
    <col min="2292" max="2292" width="10.44140625" style="49" bestFit="1" customWidth="1"/>
    <col min="2293" max="2293" width="7.88671875" style="49" bestFit="1" customWidth="1"/>
    <col min="2294" max="2294" width="7" style="49" bestFit="1" customWidth="1"/>
    <col min="2295" max="2295" width="7.5546875" style="49" bestFit="1" customWidth="1"/>
    <col min="2296" max="2297" width="10.5546875" style="49" customWidth="1"/>
    <col min="2298" max="2546" width="8.88671875" style="49"/>
    <col min="2547" max="2547" width="33.88671875" style="49" customWidth="1"/>
    <col min="2548" max="2548" width="10.44140625" style="49" bestFit="1" customWidth="1"/>
    <col min="2549" max="2549" width="7.88671875" style="49" bestFit="1" customWidth="1"/>
    <col min="2550" max="2550" width="7" style="49" bestFit="1" customWidth="1"/>
    <col min="2551" max="2551" width="7.5546875" style="49" bestFit="1" customWidth="1"/>
    <col min="2552" max="2553" width="10.5546875" style="49" customWidth="1"/>
    <col min="2554" max="2802" width="8.88671875" style="49"/>
    <col min="2803" max="2803" width="33.88671875" style="49" customWidth="1"/>
    <col min="2804" max="2804" width="10.44140625" style="49" bestFit="1" customWidth="1"/>
    <col min="2805" max="2805" width="7.88671875" style="49" bestFit="1" customWidth="1"/>
    <col min="2806" max="2806" width="7" style="49" bestFit="1" customWidth="1"/>
    <col min="2807" max="2807" width="7.5546875" style="49" bestFit="1" customWidth="1"/>
    <col min="2808" max="2809" width="10.5546875" style="49" customWidth="1"/>
    <col min="2810" max="3058" width="8.88671875" style="49"/>
    <col min="3059" max="3059" width="33.88671875" style="49" customWidth="1"/>
    <col min="3060" max="3060" width="10.44140625" style="49" bestFit="1" customWidth="1"/>
    <col min="3061" max="3061" width="7.88671875" style="49" bestFit="1" customWidth="1"/>
    <col min="3062" max="3062" width="7" style="49" bestFit="1" customWidth="1"/>
    <col min="3063" max="3063" width="7.5546875" style="49" bestFit="1" customWidth="1"/>
    <col min="3064" max="3065" width="10.5546875" style="49" customWidth="1"/>
    <col min="3066" max="3314" width="8.88671875" style="49"/>
    <col min="3315" max="3315" width="33.88671875" style="49" customWidth="1"/>
    <col min="3316" max="3316" width="10.44140625" style="49" bestFit="1" customWidth="1"/>
    <col min="3317" max="3317" width="7.88671875" style="49" bestFit="1" customWidth="1"/>
    <col min="3318" max="3318" width="7" style="49" bestFit="1" customWidth="1"/>
    <col min="3319" max="3319" width="7.5546875" style="49" bestFit="1" customWidth="1"/>
    <col min="3320" max="3321" width="10.5546875" style="49" customWidth="1"/>
    <col min="3322" max="3570" width="8.88671875" style="49"/>
    <col min="3571" max="3571" width="33.88671875" style="49" customWidth="1"/>
    <col min="3572" max="3572" width="10.44140625" style="49" bestFit="1" customWidth="1"/>
    <col min="3573" max="3573" width="7.88671875" style="49" bestFit="1" customWidth="1"/>
    <col min="3574" max="3574" width="7" style="49" bestFit="1" customWidth="1"/>
    <col min="3575" max="3575" width="7.5546875" style="49" bestFit="1" customWidth="1"/>
    <col min="3576" max="3577" width="10.5546875" style="49" customWidth="1"/>
    <col min="3578" max="3826" width="8.88671875" style="49"/>
    <col min="3827" max="3827" width="33.88671875" style="49" customWidth="1"/>
    <col min="3828" max="3828" width="10.44140625" style="49" bestFit="1" customWidth="1"/>
    <col min="3829" max="3829" width="7.88671875" style="49" bestFit="1" customWidth="1"/>
    <col min="3830" max="3830" width="7" style="49" bestFit="1" customWidth="1"/>
    <col min="3831" max="3831" width="7.5546875" style="49" bestFit="1" customWidth="1"/>
    <col min="3832" max="3833" width="10.5546875" style="49" customWidth="1"/>
    <col min="3834" max="4082" width="8.88671875" style="49"/>
    <col min="4083" max="4083" width="33.88671875" style="49" customWidth="1"/>
    <col min="4084" max="4084" width="10.44140625" style="49" bestFit="1" customWidth="1"/>
    <col min="4085" max="4085" width="7.88671875" style="49" bestFit="1" customWidth="1"/>
    <col min="4086" max="4086" width="7" style="49" bestFit="1" customWidth="1"/>
    <col min="4087" max="4087" width="7.5546875" style="49" bestFit="1" customWidth="1"/>
    <col min="4088" max="4089" width="10.5546875" style="49" customWidth="1"/>
    <col min="4090" max="4338" width="8.88671875" style="49"/>
    <col min="4339" max="4339" width="33.88671875" style="49" customWidth="1"/>
    <col min="4340" max="4340" width="10.44140625" style="49" bestFit="1" customWidth="1"/>
    <col min="4341" max="4341" width="7.88671875" style="49" bestFit="1" customWidth="1"/>
    <col min="4342" max="4342" width="7" style="49" bestFit="1" customWidth="1"/>
    <col min="4343" max="4343" width="7.5546875" style="49" bestFit="1" customWidth="1"/>
    <col min="4344" max="4345" width="10.5546875" style="49" customWidth="1"/>
    <col min="4346" max="4594" width="8.88671875" style="49"/>
    <col min="4595" max="4595" width="33.88671875" style="49" customWidth="1"/>
    <col min="4596" max="4596" width="10.44140625" style="49" bestFit="1" customWidth="1"/>
    <col min="4597" max="4597" width="7.88671875" style="49" bestFit="1" customWidth="1"/>
    <col min="4598" max="4598" width="7" style="49" bestFit="1" customWidth="1"/>
    <col min="4599" max="4599" width="7.5546875" style="49" bestFit="1" customWidth="1"/>
    <col min="4600" max="4601" width="10.5546875" style="49" customWidth="1"/>
    <col min="4602" max="4850" width="8.88671875" style="49"/>
    <col min="4851" max="4851" width="33.88671875" style="49" customWidth="1"/>
    <col min="4852" max="4852" width="10.44140625" style="49" bestFit="1" customWidth="1"/>
    <col min="4853" max="4853" width="7.88671875" style="49" bestFit="1" customWidth="1"/>
    <col min="4854" max="4854" width="7" style="49" bestFit="1" customWidth="1"/>
    <col min="4855" max="4855" width="7.5546875" style="49" bestFit="1" customWidth="1"/>
    <col min="4856" max="4857" width="10.5546875" style="49" customWidth="1"/>
    <col min="4858" max="5106" width="8.88671875" style="49"/>
    <col min="5107" max="5107" width="33.88671875" style="49" customWidth="1"/>
    <col min="5108" max="5108" width="10.44140625" style="49" bestFit="1" customWidth="1"/>
    <col min="5109" max="5109" width="7.88671875" style="49" bestFit="1" customWidth="1"/>
    <col min="5110" max="5110" width="7" style="49" bestFit="1" customWidth="1"/>
    <col min="5111" max="5111" width="7.5546875" style="49" bestFit="1" customWidth="1"/>
    <col min="5112" max="5113" width="10.5546875" style="49" customWidth="1"/>
    <col min="5114" max="5362" width="8.88671875" style="49"/>
    <col min="5363" max="5363" width="33.88671875" style="49" customWidth="1"/>
    <col min="5364" max="5364" width="10.44140625" style="49" bestFit="1" customWidth="1"/>
    <col min="5365" max="5365" width="7.88671875" style="49" bestFit="1" customWidth="1"/>
    <col min="5366" max="5366" width="7" style="49" bestFit="1" customWidth="1"/>
    <col min="5367" max="5367" width="7.5546875" style="49" bestFit="1" customWidth="1"/>
    <col min="5368" max="5369" width="10.5546875" style="49" customWidth="1"/>
    <col min="5370" max="5618" width="8.88671875" style="49"/>
    <col min="5619" max="5619" width="33.88671875" style="49" customWidth="1"/>
    <col min="5620" max="5620" width="10.44140625" style="49" bestFit="1" customWidth="1"/>
    <col min="5621" max="5621" width="7.88671875" style="49" bestFit="1" customWidth="1"/>
    <col min="5622" max="5622" width="7" style="49" bestFit="1" customWidth="1"/>
    <col min="5623" max="5623" width="7.5546875" style="49" bestFit="1" customWidth="1"/>
    <col min="5624" max="5625" width="10.5546875" style="49" customWidth="1"/>
    <col min="5626" max="5874" width="8.88671875" style="49"/>
    <col min="5875" max="5875" width="33.88671875" style="49" customWidth="1"/>
    <col min="5876" max="5876" width="10.44140625" style="49" bestFit="1" customWidth="1"/>
    <col min="5877" max="5877" width="7.88671875" style="49" bestFit="1" customWidth="1"/>
    <col min="5878" max="5878" width="7" style="49" bestFit="1" customWidth="1"/>
    <col min="5879" max="5879" width="7.5546875" style="49" bestFit="1" customWidth="1"/>
    <col min="5880" max="5881" width="10.5546875" style="49" customWidth="1"/>
    <col min="5882" max="6130" width="8.88671875" style="49"/>
    <col min="6131" max="6131" width="33.88671875" style="49" customWidth="1"/>
    <col min="6132" max="6132" width="10.44140625" style="49" bestFit="1" customWidth="1"/>
    <col min="6133" max="6133" width="7.88671875" style="49" bestFit="1" customWidth="1"/>
    <col min="6134" max="6134" width="7" style="49" bestFit="1" customWidth="1"/>
    <col min="6135" max="6135" width="7.5546875" style="49" bestFit="1" customWidth="1"/>
    <col min="6136" max="6137" width="10.5546875" style="49" customWidth="1"/>
    <col min="6138" max="6386" width="8.88671875" style="49"/>
    <col min="6387" max="6387" width="33.88671875" style="49" customWidth="1"/>
    <col min="6388" max="6388" width="10.44140625" style="49" bestFit="1" customWidth="1"/>
    <col min="6389" max="6389" width="7.88671875" style="49" bestFit="1" customWidth="1"/>
    <col min="6390" max="6390" width="7" style="49" bestFit="1" customWidth="1"/>
    <col min="6391" max="6391" width="7.5546875" style="49" bestFit="1" customWidth="1"/>
    <col min="6392" max="6393" width="10.5546875" style="49" customWidth="1"/>
    <col min="6394" max="6642" width="8.88671875" style="49"/>
    <col min="6643" max="6643" width="33.88671875" style="49" customWidth="1"/>
    <col min="6644" max="6644" width="10.44140625" style="49" bestFit="1" customWidth="1"/>
    <col min="6645" max="6645" width="7.88671875" style="49" bestFit="1" customWidth="1"/>
    <col min="6646" max="6646" width="7" style="49" bestFit="1" customWidth="1"/>
    <col min="6647" max="6647" width="7.5546875" style="49" bestFit="1" customWidth="1"/>
    <col min="6648" max="6649" width="10.5546875" style="49" customWidth="1"/>
    <col min="6650" max="6898" width="8.88671875" style="49"/>
    <col min="6899" max="6899" width="33.88671875" style="49" customWidth="1"/>
    <col min="6900" max="6900" width="10.44140625" style="49" bestFit="1" customWidth="1"/>
    <col min="6901" max="6901" width="7.88671875" style="49" bestFit="1" customWidth="1"/>
    <col min="6902" max="6902" width="7" style="49" bestFit="1" customWidth="1"/>
    <col min="6903" max="6903" width="7.5546875" style="49" bestFit="1" customWidth="1"/>
    <col min="6904" max="6905" width="10.5546875" style="49" customWidth="1"/>
    <col min="6906" max="7154" width="8.88671875" style="49"/>
    <col min="7155" max="7155" width="33.88671875" style="49" customWidth="1"/>
    <col min="7156" max="7156" width="10.44140625" style="49" bestFit="1" customWidth="1"/>
    <col min="7157" max="7157" width="7.88671875" style="49" bestFit="1" customWidth="1"/>
    <col min="7158" max="7158" width="7" style="49" bestFit="1" customWidth="1"/>
    <col min="7159" max="7159" width="7.5546875" style="49" bestFit="1" customWidth="1"/>
    <col min="7160" max="7161" width="10.5546875" style="49" customWidth="1"/>
    <col min="7162" max="7410" width="8.88671875" style="49"/>
    <col min="7411" max="7411" width="33.88671875" style="49" customWidth="1"/>
    <col min="7412" max="7412" width="10.44140625" style="49" bestFit="1" customWidth="1"/>
    <col min="7413" max="7413" width="7.88671875" style="49" bestFit="1" customWidth="1"/>
    <col min="7414" max="7414" width="7" style="49" bestFit="1" customWidth="1"/>
    <col min="7415" max="7415" width="7.5546875" style="49" bestFit="1" customWidth="1"/>
    <col min="7416" max="7417" width="10.5546875" style="49" customWidth="1"/>
    <col min="7418" max="7666" width="8.88671875" style="49"/>
    <col min="7667" max="7667" width="33.88671875" style="49" customWidth="1"/>
    <col min="7668" max="7668" width="10.44140625" style="49" bestFit="1" customWidth="1"/>
    <col min="7669" max="7669" width="7.88671875" style="49" bestFit="1" customWidth="1"/>
    <col min="7670" max="7670" width="7" style="49" bestFit="1" customWidth="1"/>
    <col min="7671" max="7671" width="7.5546875" style="49" bestFit="1" customWidth="1"/>
    <col min="7672" max="7673" width="10.5546875" style="49" customWidth="1"/>
    <col min="7674" max="7922" width="8.88671875" style="49"/>
    <col min="7923" max="7923" width="33.88671875" style="49" customWidth="1"/>
    <col min="7924" max="7924" width="10.44140625" style="49" bestFit="1" customWidth="1"/>
    <col min="7925" max="7925" width="7.88671875" style="49" bestFit="1" customWidth="1"/>
    <col min="7926" max="7926" width="7" style="49" bestFit="1" customWidth="1"/>
    <col min="7927" max="7927" width="7.5546875" style="49" bestFit="1" customWidth="1"/>
    <col min="7928" max="7929" width="10.5546875" style="49" customWidth="1"/>
    <col min="7930" max="8178" width="8.88671875" style="49"/>
    <col min="8179" max="8179" width="33.88671875" style="49" customWidth="1"/>
    <col min="8180" max="8180" width="10.44140625" style="49" bestFit="1" customWidth="1"/>
    <col min="8181" max="8181" width="7.88671875" style="49" bestFit="1" customWidth="1"/>
    <col min="8182" max="8182" width="7" style="49" bestFit="1" customWidth="1"/>
    <col min="8183" max="8183" width="7.5546875" style="49" bestFit="1" customWidth="1"/>
    <col min="8184" max="8185" width="10.5546875" style="49" customWidth="1"/>
    <col min="8186" max="8434" width="8.88671875" style="49"/>
    <col min="8435" max="8435" width="33.88671875" style="49" customWidth="1"/>
    <col min="8436" max="8436" width="10.44140625" style="49" bestFit="1" customWidth="1"/>
    <col min="8437" max="8437" width="7.88671875" style="49" bestFit="1" customWidth="1"/>
    <col min="8438" max="8438" width="7" style="49" bestFit="1" customWidth="1"/>
    <col min="8439" max="8439" width="7.5546875" style="49" bestFit="1" customWidth="1"/>
    <col min="8440" max="8441" width="10.5546875" style="49" customWidth="1"/>
    <col min="8442" max="8690" width="8.88671875" style="49"/>
    <col min="8691" max="8691" width="33.88671875" style="49" customWidth="1"/>
    <col min="8692" max="8692" width="10.44140625" style="49" bestFit="1" customWidth="1"/>
    <col min="8693" max="8693" width="7.88671875" style="49" bestFit="1" customWidth="1"/>
    <col min="8694" max="8694" width="7" style="49" bestFit="1" customWidth="1"/>
    <col min="8695" max="8695" width="7.5546875" style="49" bestFit="1" customWidth="1"/>
    <col min="8696" max="8697" width="10.5546875" style="49" customWidth="1"/>
    <col min="8698" max="8946" width="8.88671875" style="49"/>
    <col min="8947" max="8947" width="33.88671875" style="49" customWidth="1"/>
    <col min="8948" max="8948" width="10.44140625" style="49" bestFit="1" customWidth="1"/>
    <col min="8949" max="8949" width="7.88671875" style="49" bestFit="1" customWidth="1"/>
    <col min="8950" max="8950" width="7" style="49" bestFit="1" customWidth="1"/>
    <col min="8951" max="8951" width="7.5546875" style="49" bestFit="1" customWidth="1"/>
    <col min="8952" max="8953" width="10.5546875" style="49" customWidth="1"/>
    <col min="8954" max="9202" width="8.88671875" style="49"/>
    <col min="9203" max="9203" width="33.88671875" style="49" customWidth="1"/>
    <col min="9204" max="9204" width="10.44140625" style="49" bestFit="1" customWidth="1"/>
    <col min="9205" max="9205" width="7.88671875" style="49" bestFit="1" customWidth="1"/>
    <col min="9206" max="9206" width="7" style="49" bestFit="1" customWidth="1"/>
    <col min="9207" max="9207" width="7.5546875" style="49" bestFit="1" customWidth="1"/>
    <col min="9208" max="9209" width="10.5546875" style="49" customWidth="1"/>
    <col min="9210" max="9458" width="8.88671875" style="49"/>
    <col min="9459" max="9459" width="33.88671875" style="49" customWidth="1"/>
    <col min="9460" max="9460" width="10.44140625" style="49" bestFit="1" customWidth="1"/>
    <col min="9461" max="9461" width="7.88671875" style="49" bestFit="1" customWidth="1"/>
    <col min="9462" max="9462" width="7" style="49" bestFit="1" customWidth="1"/>
    <col min="9463" max="9463" width="7.5546875" style="49" bestFit="1" customWidth="1"/>
    <col min="9464" max="9465" width="10.5546875" style="49" customWidth="1"/>
    <col min="9466" max="9714" width="8.88671875" style="49"/>
    <col min="9715" max="9715" width="33.88671875" style="49" customWidth="1"/>
    <col min="9716" max="9716" width="10.44140625" style="49" bestFit="1" customWidth="1"/>
    <col min="9717" max="9717" width="7.88671875" style="49" bestFit="1" customWidth="1"/>
    <col min="9718" max="9718" width="7" style="49" bestFit="1" customWidth="1"/>
    <col min="9719" max="9719" width="7.5546875" style="49" bestFit="1" customWidth="1"/>
    <col min="9720" max="9721" width="10.5546875" style="49" customWidth="1"/>
    <col min="9722" max="9970" width="8.88671875" style="49"/>
    <col min="9971" max="9971" width="33.88671875" style="49" customWidth="1"/>
    <col min="9972" max="9972" width="10.44140625" style="49" bestFit="1" customWidth="1"/>
    <col min="9973" max="9973" width="7.88671875" style="49" bestFit="1" customWidth="1"/>
    <col min="9974" max="9974" width="7" style="49" bestFit="1" customWidth="1"/>
    <col min="9975" max="9975" width="7.5546875" style="49" bestFit="1" customWidth="1"/>
    <col min="9976" max="9977" width="10.5546875" style="49" customWidth="1"/>
    <col min="9978" max="10226" width="8.88671875" style="49"/>
    <col min="10227" max="10227" width="33.88671875" style="49" customWidth="1"/>
    <col min="10228" max="10228" width="10.44140625" style="49" bestFit="1" customWidth="1"/>
    <col min="10229" max="10229" width="7.88671875" style="49" bestFit="1" customWidth="1"/>
    <col min="10230" max="10230" width="7" style="49" bestFit="1" customWidth="1"/>
    <col min="10231" max="10231" width="7.5546875" style="49" bestFit="1" customWidth="1"/>
    <col min="10232" max="10233" width="10.5546875" style="49" customWidth="1"/>
    <col min="10234" max="10482" width="8.88671875" style="49"/>
    <col min="10483" max="10483" width="33.88671875" style="49" customWidth="1"/>
    <col min="10484" max="10484" width="10.44140625" style="49" bestFit="1" customWidth="1"/>
    <col min="10485" max="10485" width="7.88671875" style="49" bestFit="1" customWidth="1"/>
    <col min="10486" max="10486" width="7" style="49" bestFit="1" customWidth="1"/>
    <col min="10487" max="10487" width="7.5546875" style="49" bestFit="1" customWidth="1"/>
    <col min="10488" max="10489" width="10.5546875" style="49" customWidth="1"/>
    <col min="10490" max="10738" width="8.88671875" style="49"/>
    <col min="10739" max="10739" width="33.88671875" style="49" customWidth="1"/>
    <col min="10740" max="10740" width="10.44140625" style="49" bestFit="1" customWidth="1"/>
    <col min="10741" max="10741" width="7.88671875" style="49" bestFit="1" customWidth="1"/>
    <col min="10742" max="10742" width="7" style="49" bestFit="1" customWidth="1"/>
    <col min="10743" max="10743" width="7.5546875" style="49" bestFit="1" customWidth="1"/>
    <col min="10744" max="10745" width="10.5546875" style="49" customWidth="1"/>
    <col min="10746" max="10994" width="8.88671875" style="49"/>
    <col min="10995" max="10995" width="33.88671875" style="49" customWidth="1"/>
    <col min="10996" max="10996" width="10.44140625" style="49" bestFit="1" customWidth="1"/>
    <col min="10997" max="10997" width="7.88671875" style="49" bestFit="1" customWidth="1"/>
    <col min="10998" max="10998" width="7" style="49" bestFit="1" customWidth="1"/>
    <col min="10999" max="10999" width="7.5546875" style="49" bestFit="1" customWidth="1"/>
    <col min="11000" max="11001" width="10.5546875" style="49" customWidth="1"/>
    <col min="11002" max="11250" width="8.88671875" style="49"/>
    <col min="11251" max="11251" width="33.88671875" style="49" customWidth="1"/>
    <col min="11252" max="11252" width="10.44140625" style="49" bestFit="1" customWidth="1"/>
    <col min="11253" max="11253" width="7.88671875" style="49" bestFit="1" customWidth="1"/>
    <col min="11254" max="11254" width="7" style="49" bestFit="1" customWidth="1"/>
    <col min="11255" max="11255" width="7.5546875" style="49" bestFit="1" customWidth="1"/>
    <col min="11256" max="11257" width="10.5546875" style="49" customWidth="1"/>
    <col min="11258" max="11506" width="8.88671875" style="49"/>
    <col min="11507" max="11507" width="33.88671875" style="49" customWidth="1"/>
    <col min="11508" max="11508" width="10.44140625" style="49" bestFit="1" customWidth="1"/>
    <col min="11509" max="11509" width="7.88671875" style="49" bestFit="1" customWidth="1"/>
    <col min="11510" max="11510" width="7" style="49" bestFit="1" customWidth="1"/>
    <col min="11511" max="11511" width="7.5546875" style="49" bestFit="1" customWidth="1"/>
    <col min="11512" max="11513" width="10.5546875" style="49" customWidth="1"/>
    <col min="11514" max="11762" width="8.88671875" style="49"/>
    <col min="11763" max="11763" width="33.88671875" style="49" customWidth="1"/>
    <col min="11764" max="11764" width="10.44140625" style="49" bestFit="1" customWidth="1"/>
    <col min="11765" max="11765" width="7.88671875" style="49" bestFit="1" customWidth="1"/>
    <col min="11766" max="11766" width="7" style="49" bestFit="1" customWidth="1"/>
    <col min="11767" max="11767" width="7.5546875" style="49" bestFit="1" customWidth="1"/>
    <col min="11768" max="11769" width="10.5546875" style="49" customWidth="1"/>
    <col min="11770" max="12018" width="8.88671875" style="49"/>
    <col min="12019" max="12019" width="33.88671875" style="49" customWidth="1"/>
    <col min="12020" max="12020" width="10.44140625" style="49" bestFit="1" customWidth="1"/>
    <col min="12021" max="12021" width="7.88671875" style="49" bestFit="1" customWidth="1"/>
    <col min="12022" max="12022" width="7" style="49" bestFit="1" customWidth="1"/>
    <col min="12023" max="12023" width="7.5546875" style="49" bestFit="1" customWidth="1"/>
    <col min="12024" max="12025" width="10.5546875" style="49" customWidth="1"/>
    <col min="12026" max="12274" width="8.88671875" style="49"/>
    <col min="12275" max="12275" width="33.88671875" style="49" customWidth="1"/>
    <col min="12276" max="12276" width="10.44140625" style="49" bestFit="1" customWidth="1"/>
    <col min="12277" max="12277" width="7.88671875" style="49" bestFit="1" customWidth="1"/>
    <col min="12278" max="12278" width="7" style="49" bestFit="1" customWidth="1"/>
    <col min="12279" max="12279" width="7.5546875" style="49" bestFit="1" customWidth="1"/>
    <col min="12280" max="12281" width="10.5546875" style="49" customWidth="1"/>
    <col min="12282" max="12530" width="8.88671875" style="49"/>
    <col min="12531" max="12531" width="33.88671875" style="49" customWidth="1"/>
    <col min="12532" max="12532" width="10.44140625" style="49" bestFit="1" customWidth="1"/>
    <col min="12533" max="12533" width="7.88671875" style="49" bestFit="1" customWidth="1"/>
    <col min="12534" max="12534" width="7" style="49" bestFit="1" customWidth="1"/>
    <col min="12535" max="12535" width="7.5546875" style="49" bestFit="1" customWidth="1"/>
    <col min="12536" max="12537" width="10.5546875" style="49" customWidth="1"/>
    <col min="12538" max="12786" width="8.88671875" style="49"/>
    <col min="12787" max="12787" width="33.88671875" style="49" customWidth="1"/>
    <col min="12788" max="12788" width="10.44140625" style="49" bestFit="1" customWidth="1"/>
    <col min="12789" max="12789" width="7.88671875" style="49" bestFit="1" customWidth="1"/>
    <col min="12790" max="12790" width="7" style="49" bestFit="1" customWidth="1"/>
    <col min="12791" max="12791" width="7.5546875" style="49" bestFit="1" customWidth="1"/>
    <col min="12792" max="12793" width="10.5546875" style="49" customWidth="1"/>
    <col min="12794" max="13042" width="8.88671875" style="49"/>
    <col min="13043" max="13043" width="33.88671875" style="49" customWidth="1"/>
    <col min="13044" max="13044" width="10.44140625" style="49" bestFit="1" customWidth="1"/>
    <col min="13045" max="13045" width="7.88671875" style="49" bestFit="1" customWidth="1"/>
    <col min="13046" max="13046" width="7" style="49" bestFit="1" customWidth="1"/>
    <col min="13047" max="13047" width="7.5546875" style="49" bestFit="1" customWidth="1"/>
    <col min="13048" max="13049" width="10.5546875" style="49" customWidth="1"/>
    <col min="13050" max="13298" width="8.88671875" style="49"/>
    <col min="13299" max="13299" width="33.88671875" style="49" customWidth="1"/>
    <col min="13300" max="13300" width="10.44140625" style="49" bestFit="1" customWidth="1"/>
    <col min="13301" max="13301" width="7.88671875" style="49" bestFit="1" customWidth="1"/>
    <col min="13302" max="13302" width="7" style="49" bestFit="1" customWidth="1"/>
    <col min="13303" max="13303" width="7.5546875" style="49" bestFit="1" customWidth="1"/>
    <col min="13304" max="13305" width="10.5546875" style="49" customWidth="1"/>
    <col min="13306" max="13554" width="8.88671875" style="49"/>
    <col min="13555" max="13555" width="33.88671875" style="49" customWidth="1"/>
    <col min="13556" max="13556" width="10.44140625" style="49" bestFit="1" customWidth="1"/>
    <col min="13557" max="13557" width="7.88671875" style="49" bestFit="1" customWidth="1"/>
    <col min="13558" max="13558" width="7" style="49" bestFit="1" customWidth="1"/>
    <col min="13559" max="13559" width="7.5546875" style="49" bestFit="1" customWidth="1"/>
    <col min="13560" max="13561" width="10.5546875" style="49" customWidth="1"/>
    <col min="13562" max="13810" width="8.88671875" style="49"/>
    <col min="13811" max="13811" width="33.88671875" style="49" customWidth="1"/>
    <col min="13812" max="13812" width="10.44140625" style="49" bestFit="1" customWidth="1"/>
    <col min="13813" max="13813" width="7.88671875" style="49" bestFit="1" customWidth="1"/>
    <col min="13814" max="13814" width="7" style="49" bestFit="1" customWidth="1"/>
    <col min="13815" max="13815" width="7.5546875" style="49" bestFit="1" customWidth="1"/>
    <col min="13816" max="13817" width="10.5546875" style="49" customWidth="1"/>
    <col min="13818" max="14066" width="8.88671875" style="49"/>
    <col min="14067" max="14067" width="33.88671875" style="49" customWidth="1"/>
    <col min="14068" max="14068" width="10.44140625" style="49" bestFit="1" customWidth="1"/>
    <col min="14069" max="14069" width="7.88671875" style="49" bestFit="1" customWidth="1"/>
    <col min="14070" max="14070" width="7" style="49" bestFit="1" customWidth="1"/>
    <col min="14071" max="14071" width="7.5546875" style="49" bestFit="1" customWidth="1"/>
    <col min="14072" max="14073" width="10.5546875" style="49" customWidth="1"/>
    <col min="14074" max="14322" width="8.88671875" style="49"/>
    <col min="14323" max="14323" width="33.88671875" style="49" customWidth="1"/>
    <col min="14324" max="14324" width="10.44140625" style="49" bestFit="1" customWidth="1"/>
    <col min="14325" max="14325" width="7.88671875" style="49" bestFit="1" customWidth="1"/>
    <col min="14326" max="14326" width="7" style="49" bestFit="1" customWidth="1"/>
    <col min="14327" max="14327" width="7.5546875" style="49" bestFit="1" customWidth="1"/>
    <col min="14328" max="14329" width="10.5546875" style="49" customWidth="1"/>
    <col min="14330" max="14578" width="8.88671875" style="49"/>
    <col min="14579" max="14579" width="33.88671875" style="49" customWidth="1"/>
    <col min="14580" max="14580" width="10.44140625" style="49" bestFit="1" customWidth="1"/>
    <col min="14581" max="14581" width="7.88671875" style="49" bestFit="1" customWidth="1"/>
    <col min="14582" max="14582" width="7" style="49" bestFit="1" customWidth="1"/>
    <col min="14583" max="14583" width="7.5546875" style="49" bestFit="1" customWidth="1"/>
    <col min="14584" max="14585" width="10.5546875" style="49" customWidth="1"/>
    <col min="14586" max="14834" width="8.88671875" style="49"/>
    <col min="14835" max="14835" width="33.88671875" style="49" customWidth="1"/>
    <col min="14836" max="14836" width="10.44140625" style="49" bestFit="1" customWidth="1"/>
    <col min="14837" max="14837" width="7.88671875" style="49" bestFit="1" customWidth="1"/>
    <col min="14838" max="14838" width="7" style="49" bestFit="1" customWidth="1"/>
    <col min="14839" max="14839" width="7.5546875" style="49" bestFit="1" customWidth="1"/>
    <col min="14840" max="14841" width="10.5546875" style="49" customWidth="1"/>
    <col min="14842" max="15090" width="8.88671875" style="49"/>
    <col min="15091" max="15091" width="33.88671875" style="49" customWidth="1"/>
    <col min="15092" max="15092" width="10.44140625" style="49" bestFit="1" customWidth="1"/>
    <col min="15093" max="15093" width="7.88671875" style="49" bestFit="1" customWidth="1"/>
    <col min="15094" max="15094" width="7" style="49" bestFit="1" customWidth="1"/>
    <col min="15095" max="15095" width="7.5546875" style="49" bestFit="1" customWidth="1"/>
    <col min="15096" max="15097" width="10.5546875" style="49" customWidth="1"/>
    <col min="15098" max="15346" width="8.88671875" style="49"/>
    <col min="15347" max="15347" width="33.88671875" style="49" customWidth="1"/>
    <col min="15348" max="15348" width="10.44140625" style="49" bestFit="1" customWidth="1"/>
    <col min="15349" max="15349" width="7.88671875" style="49" bestFit="1" customWidth="1"/>
    <col min="15350" max="15350" width="7" style="49" bestFit="1" customWidth="1"/>
    <col min="15351" max="15351" width="7.5546875" style="49" bestFit="1" customWidth="1"/>
    <col min="15352" max="15353" width="10.5546875" style="49" customWidth="1"/>
    <col min="15354" max="15602" width="8.88671875" style="49"/>
    <col min="15603" max="15603" width="33.88671875" style="49" customWidth="1"/>
    <col min="15604" max="15604" width="10.44140625" style="49" bestFit="1" customWidth="1"/>
    <col min="15605" max="15605" width="7.88671875" style="49" bestFit="1" customWidth="1"/>
    <col min="15606" max="15606" width="7" style="49" bestFit="1" customWidth="1"/>
    <col min="15607" max="15607" width="7.5546875" style="49" bestFit="1" customWidth="1"/>
    <col min="15608" max="15609" width="10.5546875" style="49" customWidth="1"/>
    <col min="15610" max="15858" width="8.88671875" style="49"/>
    <col min="15859" max="15859" width="33.88671875" style="49" customWidth="1"/>
    <col min="15860" max="15860" width="10.44140625" style="49" bestFit="1" customWidth="1"/>
    <col min="15861" max="15861" width="7.88671875" style="49" bestFit="1" customWidth="1"/>
    <col min="15862" max="15862" width="7" style="49" bestFit="1" customWidth="1"/>
    <col min="15863" max="15863" width="7.5546875" style="49" bestFit="1" customWidth="1"/>
    <col min="15864" max="15865" width="10.5546875" style="49" customWidth="1"/>
    <col min="15866" max="16114" width="8.88671875" style="49"/>
    <col min="16115" max="16115" width="33.88671875" style="49" customWidth="1"/>
    <col min="16116" max="16116" width="10.44140625" style="49" bestFit="1" customWidth="1"/>
    <col min="16117" max="16117" width="7.88671875" style="49" bestFit="1" customWidth="1"/>
    <col min="16118" max="16118" width="7" style="49" bestFit="1" customWidth="1"/>
    <col min="16119" max="16119" width="7.5546875" style="49" bestFit="1" customWidth="1"/>
    <col min="16120" max="16121" width="10.5546875" style="49" customWidth="1"/>
    <col min="16122" max="16382" width="8.88671875" style="49"/>
    <col min="16383" max="16384" width="8.5546875" style="49" customWidth="1"/>
  </cols>
  <sheetData>
    <row r="1" spans="1:12" ht="20.25" customHeight="1">
      <c r="A1" s="44" t="s">
        <v>64</v>
      </c>
      <c r="B1" s="45"/>
      <c r="C1" s="46"/>
      <c r="D1" s="46"/>
      <c r="E1" s="46"/>
      <c r="F1" s="47"/>
      <c r="G1" s="48"/>
    </row>
    <row r="2" spans="1:12" ht="7.8" customHeight="1">
      <c r="A2" s="50"/>
      <c r="B2" s="45"/>
      <c r="C2" s="51"/>
      <c r="D2" s="51"/>
      <c r="E2" s="51"/>
      <c r="F2" s="47"/>
      <c r="G2" s="48"/>
    </row>
    <row r="3" spans="1:12" ht="9" customHeight="1">
      <c r="A3" s="52"/>
      <c r="B3" s="45"/>
      <c r="C3" s="51"/>
      <c r="D3" s="51"/>
      <c r="E3" s="51"/>
      <c r="F3" s="47"/>
      <c r="G3" s="48"/>
    </row>
    <row r="4" spans="1:12" ht="18.75" customHeight="1">
      <c r="A4" s="53"/>
      <c r="B4" s="54" t="s">
        <v>65</v>
      </c>
      <c r="C4" s="54" t="s">
        <v>66</v>
      </c>
      <c r="D4" s="54" t="s">
        <v>67</v>
      </c>
      <c r="E4" s="54" t="s">
        <v>68</v>
      </c>
      <c r="F4" s="55" t="s">
        <v>18</v>
      </c>
      <c r="G4" s="54" t="s">
        <v>19</v>
      </c>
    </row>
    <row r="5" spans="1:12" ht="18.75" customHeight="1">
      <c r="A5" s="52"/>
      <c r="B5" s="56" t="s">
        <v>69</v>
      </c>
      <c r="C5" s="56" t="s">
        <v>70</v>
      </c>
      <c r="D5" s="57" t="s">
        <v>71</v>
      </c>
      <c r="E5" s="56" t="s">
        <v>19</v>
      </c>
      <c r="F5" s="58" t="s">
        <v>20</v>
      </c>
      <c r="G5" s="58" t="s">
        <v>20</v>
      </c>
    </row>
    <row r="6" spans="1:12" ht="18.75" customHeight="1">
      <c r="A6" s="52"/>
      <c r="B6" s="56"/>
      <c r="C6" s="56" t="s">
        <v>72</v>
      </c>
      <c r="D6" s="56" t="s">
        <v>72</v>
      </c>
      <c r="E6" s="56" t="s">
        <v>72</v>
      </c>
      <c r="F6" s="56" t="s">
        <v>73</v>
      </c>
      <c r="G6" s="56" t="s">
        <v>73</v>
      </c>
    </row>
    <row r="7" spans="1:12" ht="18.75" customHeight="1">
      <c r="A7" s="52"/>
      <c r="B7" s="59"/>
      <c r="C7" s="60">
        <v>2024</v>
      </c>
      <c r="D7" s="60">
        <v>2024</v>
      </c>
      <c r="E7" s="60">
        <v>2024</v>
      </c>
      <c r="F7" s="60" t="s">
        <v>74</v>
      </c>
      <c r="G7" s="60" t="s">
        <v>74</v>
      </c>
    </row>
    <row r="8" spans="1:12" ht="10.35" customHeight="1">
      <c r="A8" s="52"/>
      <c r="B8" s="61"/>
      <c r="C8" s="56"/>
      <c r="D8" s="56"/>
      <c r="E8" s="56"/>
      <c r="F8" s="56"/>
      <c r="G8" s="56"/>
    </row>
    <row r="9" spans="1:12" ht="18.899999999999999" customHeight="1">
      <c r="A9" s="62" t="s">
        <v>75</v>
      </c>
      <c r="B9" s="20" t="s">
        <v>76</v>
      </c>
      <c r="C9" s="63">
        <v>4028.8397748325797</v>
      </c>
      <c r="D9" s="63">
        <v>3093.0459210178497</v>
      </c>
      <c r="E9" s="63">
        <v>7121.8856958504293</v>
      </c>
      <c r="F9" s="63">
        <v>84.707117489934888</v>
      </c>
      <c r="G9" s="63">
        <v>103.3224049282782</v>
      </c>
      <c r="H9" s="64"/>
      <c r="I9" s="64"/>
      <c r="J9" s="64"/>
      <c r="K9" s="64"/>
      <c r="L9" s="64"/>
    </row>
    <row r="10" spans="1:12" ht="18.899999999999999" customHeight="1">
      <c r="A10" s="62" t="s">
        <v>77</v>
      </c>
      <c r="B10" s="20" t="s">
        <v>78</v>
      </c>
      <c r="C10" s="63">
        <v>711.08899999999994</v>
      </c>
      <c r="D10" s="63">
        <v>654.43333333333294</v>
      </c>
      <c r="E10" s="63">
        <v>1365.5223333333329</v>
      </c>
      <c r="F10" s="63">
        <v>97.536862604824861</v>
      </c>
      <c r="G10" s="63">
        <v>97.88971248876905</v>
      </c>
      <c r="H10" s="64"/>
      <c r="I10" s="64"/>
      <c r="J10" s="64"/>
      <c r="K10" s="64"/>
      <c r="L10" s="64"/>
    </row>
    <row r="11" spans="1:12" ht="18.899999999999999" customHeight="1">
      <c r="A11" s="62" t="s">
        <v>79</v>
      </c>
      <c r="B11" s="20" t="s">
        <v>80</v>
      </c>
      <c r="C11" s="63">
        <v>552.36</v>
      </c>
      <c r="D11" s="63">
        <v>457.55555555555497</v>
      </c>
      <c r="E11" s="63">
        <v>1009.915555555555</v>
      </c>
      <c r="F11" s="63">
        <v>69.426531455209002</v>
      </c>
      <c r="G11" s="63">
        <v>83.897450098073108</v>
      </c>
      <c r="H11" s="64"/>
      <c r="I11" s="64"/>
      <c r="J11" s="64"/>
      <c r="K11" s="64"/>
      <c r="L11" s="64"/>
    </row>
    <row r="12" spans="1:12" ht="18.899999999999999" customHeight="1">
      <c r="A12" s="62" t="s">
        <v>81</v>
      </c>
      <c r="B12" s="20" t="s">
        <v>76</v>
      </c>
      <c r="C12" s="63">
        <v>72.099999999999994</v>
      </c>
      <c r="D12" s="63">
        <v>68.256979999999999</v>
      </c>
      <c r="E12" s="63">
        <v>140.35697999999999</v>
      </c>
      <c r="F12" s="63">
        <v>102.77294455556336</v>
      </c>
      <c r="G12" s="63">
        <v>104.5759753804558</v>
      </c>
      <c r="H12" s="64"/>
      <c r="I12" s="64"/>
      <c r="J12" s="64"/>
      <c r="K12" s="64"/>
      <c r="L12" s="64"/>
    </row>
    <row r="13" spans="1:12" ht="18.899999999999999" customHeight="1">
      <c r="A13" s="62" t="s">
        <v>82</v>
      </c>
      <c r="B13" s="20" t="s">
        <v>78</v>
      </c>
      <c r="C13" s="63">
        <v>2057.9879000000001</v>
      </c>
      <c r="D13" s="63">
        <v>1951.7156610980642</v>
      </c>
      <c r="E13" s="63">
        <v>4009.7035610980643</v>
      </c>
      <c r="F13" s="63">
        <v>119.1992882508063</v>
      </c>
      <c r="G13" s="63">
        <v>144.70354412714417</v>
      </c>
      <c r="H13" s="64"/>
      <c r="I13" s="64"/>
      <c r="J13" s="64"/>
      <c r="K13" s="64"/>
      <c r="L13" s="64"/>
    </row>
    <row r="14" spans="1:12" ht="18.899999999999999" customHeight="1">
      <c r="A14" s="62" t="s">
        <v>83</v>
      </c>
      <c r="B14" s="20" t="s">
        <v>78</v>
      </c>
      <c r="C14" s="63">
        <v>125.20326</v>
      </c>
      <c r="D14" s="63">
        <v>115.015</v>
      </c>
      <c r="E14" s="63">
        <v>240.21825999999999</v>
      </c>
      <c r="F14" s="63">
        <v>96.806411081693284</v>
      </c>
      <c r="G14" s="63">
        <v>102.01525542983974</v>
      </c>
      <c r="H14" s="64"/>
      <c r="I14" s="64"/>
      <c r="J14" s="64"/>
      <c r="K14" s="64"/>
      <c r="L14" s="64"/>
    </row>
    <row r="15" spans="1:12" ht="18.899999999999999" customHeight="1">
      <c r="A15" s="62" t="s">
        <v>84</v>
      </c>
      <c r="B15" s="20" t="s">
        <v>78</v>
      </c>
      <c r="C15" s="63">
        <v>484.94568451964523</v>
      </c>
      <c r="D15" s="63">
        <v>424.33330205671825</v>
      </c>
      <c r="E15" s="63">
        <v>909.27898657636342</v>
      </c>
      <c r="F15" s="63">
        <v>99.562013621942342</v>
      </c>
      <c r="G15" s="63">
        <v>108.03865630667933</v>
      </c>
      <c r="H15" s="64"/>
      <c r="I15" s="64"/>
      <c r="J15" s="64"/>
      <c r="K15" s="64"/>
      <c r="L15" s="64"/>
    </row>
    <row r="16" spans="1:12" ht="18.899999999999999" customHeight="1">
      <c r="A16" s="62" t="s">
        <v>85</v>
      </c>
      <c r="B16" s="20" t="s">
        <v>86</v>
      </c>
      <c r="C16" s="63">
        <v>165.13826070023853</v>
      </c>
      <c r="D16" s="63">
        <v>139.02784117273617</v>
      </c>
      <c r="E16" s="63">
        <v>304.16610187297471</v>
      </c>
      <c r="F16" s="63">
        <v>87.925525659458742</v>
      </c>
      <c r="G16" s="63">
        <v>99.85097289814729</v>
      </c>
      <c r="H16" s="64"/>
      <c r="I16" s="64"/>
      <c r="J16" s="64"/>
      <c r="K16" s="64"/>
      <c r="L16" s="64"/>
    </row>
    <row r="17" spans="1:12" ht="18.899999999999999" customHeight="1">
      <c r="A17" s="62" t="s">
        <v>87</v>
      </c>
      <c r="B17" s="20" t="s">
        <v>76</v>
      </c>
      <c r="C17" s="63">
        <v>11.013829964342298</v>
      </c>
      <c r="D17" s="63">
        <v>9.8405687683304244</v>
      </c>
      <c r="E17" s="63">
        <v>20.85439873267272</v>
      </c>
      <c r="F17" s="63">
        <v>94.276382145338417</v>
      </c>
      <c r="G17" s="63">
        <v>115.34591425905899</v>
      </c>
      <c r="H17" s="64"/>
      <c r="I17" s="64"/>
      <c r="J17" s="64"/>
      <c r="K17" s="64"/>
      <c r="L17" s="64"/>
    </row>
    <row r="18" spans="1:12" ht="18.899999999999999" customHeight="1">
      <c r="A18" s="62" t="s">
        <v>88</v>
      </c>
      <c r="B18" s="20" t="s">
        <v>78</v>
      </c>
      <c r="C18" s="63">
        <v>275.13164725049597</v>
      </c>
      <c r="D18" s="63">
        <v>194.79620465036379</v>
      </c>
      <c r="E18" s="63">
        <v>469.92785190085976</v>
      </c>
      <c r="F18" s="63">
        <v>80.510515789418335</v>
      </c>
      <c r="G18" s="63">
        <v>121.13320430792297</v>
      </c>
      <c r="H18" s="64"/>
      <c r="I18" s="64"/>
      <c r="J18" s="64"/>
      <c r="K18" s="64"/>
      <c r="L18" s="64"/>
    </row>
    <row r="19" spans="1:12" ht="18.899999999999999" customHeight="1">
      <c r="A19" s="62" t="s">
        <v>89</v>
      </c>
      <c r="B19" s="20" t="s">
        <v>78</v>
      </c>
      <c r="C19" s="63">
        <v>27.0050047382603</v>
      </c>
      <c r="D19" s="63">
        <v>23.474755685696799</v>
      </c>
      <c r="E19" s="63">
        <v>50.479760423957103</v>
      </c>
      <c r="F19" s="63">
        <v>104.64872653196275</v>
      </c>
      <c r="G19" s="63">
        <v>108.7293643185248</v>
      </c>
      <c r="H19" s="64"/>
      <c r="I19" s="64"/>
      <c r="J19" s="64"/>
      <c r="K19" s="64"/>
      <c r="L19" s="64"/>
    </row>
    <row r="20" spans="1:12" ht="18.899999999999999" customHeight="1">
      <c r="A20" s="62" t="s">
        <v>90</v>
      </c>
      <c r="B20" s="20" t="s">
        <v>78</v>
      </c>
      <c r="C20" s="63">
        <v>1341.881136494254</v>
      </c>
      <c r="D20" s="63">
        <v>1131.8559336195926</v>
      </c>
      <c r="E20" s="63">
        <v>2473.7370701138466</v>
      </c>
      <c r="F20" s="63">
        <v>99.460099615078434</v>
      </c>
      <c r="G20" s="63">
        <v>108.11913667823876</v>
      </c>
      <c r="H20" s="64"/>
      <c r="I20" s="64"/>
      <c r="J20" s="64"/>
      <c r="K20" s="64"/>
      <c r="L20" s="64"/>
    </row>
    <row r="21" spans="1:12" ht="18.899999999999999" customHeight="1">
      <c r="A21" s="62" t="s">
        <v>91</v>
      </c>
      <c r="B21" s="20" t="s">
        <v>78</v>
      </c>
      <c r="C21" s="63">
        <v>652.83961280625749</v>
      </c>
      <c r="D21" s="63">
        <v>594.80885711723909</v>
      </c>
      <c r="E21" s="63">
        <v>1247.6484699234966</v>
      </c>
      <c r="F21" s="63">
        <v>97.862595774471728</v>
      </c>
      <c r="G21" s="63">
        <v>104.37114058339563</v>
      </c>
      <c r="H21" s="64"/>
      <c r="I21" s="64"/>
      <c r="J21" s="64"/>
      <c r="K21" s="64"/>
      <c r="L21" s="64"/>
    </row>
    <row r="22" spans="1:12" ht="18.899999999999999" customHeight="1">
      <c r="A22" s="62" t="s">
        <v>92</v>
      </c>
      <c r="B22" s="20" t="s">
        <v>86</v>
      </c>
      <c r="C22" s="63">
        <v>372.04550261016198</v>
      </c>
      <c r="D22" s="63">
        <v>257.61917876527531</v>
      </c>
      <c r="E22" s="63">
        <v>629.66468137543723</v>
      </c>
      <c r="F22" s="63">
        <v>73.854222237082638</v>
      </c>
      <c r="G22" s="63">
        <v>88.507471591516989</v>
      </c>
      <c r="H22" s="64"/>
      <c r="I22" s="64"/>
      <c r="J22" s="64"/>
      <c r="K22" s="64"/>
      <c r="L22" s="64"/>
    </row>
    <row r="23" spans="1:12" ht="18.899999999999999" customHeight="1">
      <c r="A23" s="16" t="s">
        <v>93</v>
      </c>
      <c r="B23" s="20" t="s">
        <v>94</v>
      </c>
      <c r="C23" s="63">
        <v>623.65998296844214</v>
      </c>
      <c r="D23" s="63">
        <v>494.66759229513798</v>
      </c>
      <c r="E23" s="63">
        <v>1118.32757526358</v>
      </c>
      <c r="F23" s="63">
        <v>91.112427668005964</v>
      </c>
      <c r="G23" s="63">
        <v>110.6635815269748</v>
      </c>
      <c r="H23" s="64"/>
      <c r="I23" s="64"/>
      <c r="J23" s="64"/>
      <c r="K23" s="64"/>
      <c r="L23" s="64"/>
    </row>
    <row r="24" spans="1:12" ht="18.899999999999999" customHeight="1">
      <c r="A24" s="16" t="s">
        <v>95</v>
      </c>
      <c r="B24" s="20" t="s">
        <v>96</v>
      </c>
      <c r="C24" s="63">
        <v>81.924601551134359</v>
      </c>
      <c r="D24" s="63">
        <v>62.428763583324653</v>
      </c>
      <c r="E24" s="63">
        <v>144.35336513445901</v>
      </c>
      <c r="F24" s="63">
        <v>100.09421770614824</v>
      </c>
      <c r="G24" s="63">
        <v>120.82185553340132</v>
      </c>
      <c r="H24" s="64"/>
      <c r="I24" s="64"/>
      <c r="J24" s="64"/>
      <c r="K24" s="64"/>
      <c r="L24" s="64"/>
    </row>
    <row r="25" spans="1:12" ht="27.9" customHeight="1">
      <c r="A25" s="65" t="s">
        <v>97</v>
      </c>
      <c r="B25" s="20" t="s">
        <v>78</v>
      </c>
      <c r="C25" s="63">
        <v>110.45382774211164</v>
      </c>
      <c r="D25" s="63">
        <v>94.085556699770919</v>
      </c>
      <c r="E25" s="63">
        <v>204.53938444188256</v>
      </c>
      <c r="F25" s="63">
        <v>88.384740911010724</v>
      </c>
      <c r="G25" s="63">
        <v>102.42334317692968</v>
      </c>
      <c r="H25" s="64"/>
      <c r="I25" s="64"/>
      <c r="J25" s="64"/>
      <c r="K25" s="64"/>
      <c r="L25" s="64"/>
    </row>
    <row r="26" spans="1:12" ht="18.899999999999999" customHeight="1">
      <c r="A26" s="62" t="s">
        <v>98</v>
      </c>
      <c r="B26" s="20" t="s">
        <v>99</v>
      </c>
      <c r="C26" s="63">
        <v>611.30337173977125</v>
      </c>
      <c r="D26" s="63">
        <v>477.95065371874142</v>
      </c>
      <c r="E26" s="63">
        <v>1089.2540254585126</v>
      </c>
      <c r="F26" s="63">
        <v>85.044600305825881</v>
      </c>
      <c r="G26" s="63">
        <v>105.27757868494267</v>
      </c>
      <c r="H26" s="64"/>
      <c r="I26" s="64"/>
      <c r="J26" s="64"/>
      <c r="K26" s="64"/>
      <c r="L26" s="64"/>
    </row>
    <row r="27" spans="1:12" ht="18.899999999999999" customHeight="1">
      <c r="A27" s="66" t="s">
        <v>100</v>
      </c>
      <c r="B27" s="20" t="s">
        <v>101</v>
      </c>
      <c r="C27" s="63">
        <v>29.796787756097707</v>
      </c>
      <c r="D27" s="63">
        <v>23.614287876713817</v>
      </c>
      <c r="E27" s="63">
        <v>53.411075632811524</v>
      </c>
      <c r="F27" s="63">
        <v>88.575723468543956</v>
      </c>
      <c r="G27" s="63">
        <v>102.36851661492605</v>
      </c>
      <c r="H27" s="64"/>
      <c r="I27" s="64"/>
      <c r="J27" s="64"/>
      <c r="K27" s="64"/>
      <c r="L27" s="64"/>
    </row>
    <row r="28" spans="1:12" ht="18.899999999999999" customHeight="1">
      <c r="A28" s="62" t="s">
        <v>102</v>
      </c>
      <c r="B28" s="20" t="s">
        <v>76</v>
      </c>
      <c r="C28" s="63">
        <v>242.64</v>
      </c>
      <c r="D28" s="63">
        <v>227.81200000000001</v>
      </c>
      <c r="E28" s="63">
        <v>470.452</v>
      </c>
      <c r="F28" s="63">
        <v>117.82302651654246</v>
      </c>
      <c r="G28" s="63">
        <v>110.66620560844393</v>
      </c>
      <c r="H28" s="64"/>
      <c r="I28" s="64"/>
      <c r="J28" s="64"/>
      <c r="K28" s="64"/>
      <c r="L28" s="64"/>
    </row>
    <row r="29" spans="1:12" ht="18.899999999999999" customHeight="1">
      <c r="A29" s="62" t="s">
        <v>103</v>
      </c>
      <c r="B29" s="20" t="s">
        <v>78</v>
      </c>
      <c r="C29" s="63">
        <v>222.02727074103967</v>
      </c>
      <c r="D29" s="63">
        <v>217.53086101984624</v>
      </c>
      <c r="E29" s="63">
        <v>439.55813176088589</v>
      </c>
      <c r="F29" s="63">
        <v>121.49168445676975</v>
      </c>
      <c r="G29" s="63">
        <v>129.04949540797628</v>
      </c>
      <c r="H29" s="64"/>
      <c r="I29" s="64"/>
      <c r="J29" s="64"/>
      <c r="K29" s="64"/>
      <c r="L29" s="64"/>
    </row>
    <row r="30" spans="1:12" ht="18.899999999999999" customHeight="1">
      <c r="A30" s="62" t="s">
        <v>104</v>
      </c>
      <c r="B30" s="20" t="s">
        <v>78</v>
      </c>
      <c r="C30" s="63">
        <v>123.7851812728976</v>
      </c>
      <c r="D30" s="63">
        <v>91.005615506075728</v>
      </c>
      <c r="E30" s="63">
        <v>214.79079677897334</v>
      </c>
      <c r="F30" s="63">
        <v>100.10517600492325</v>
      </c>
      <c r="G30" s="63">
        <v>122.4209212210416</v>
      </c>
      <c r="H30" s="64"/>
      <c r="I30" s="64"/>
      <c r="J30" s="64"/>
      <c r="K30" s="64"/>
      <c r="L30" s="64"/>
    </row>
    <row r="31" spans="1:12" ht="18.899999999999999" customHeight="1">
      <c r="A31" s="62" t="s">
        <v>105</v>
      </c>
      <c r="B31" s="20" t="s">
        <v>106</v>
      </c>
      <c r="C31" s="63">
        <v>14.180168127572664</v>
      </c>
      <c r="D31" s="63">
        <v>11.100057811388901</v>
      </c>
      <c r="E31" s="63">
        <v>25.280225938961564</v>
      </c>
      <c r="F31" s="63">
        <v>90.465018837725353</v>
      </c>
      <c r="G31" s="63">
        <v>104.7475208568471</v>
      </c>
      <c r="H31" s="64"/>
      <c r="I31" s="64"/>
      <c r="J31" s="64"/>
      <c r="K31" s="64"/>
      <c r="L31" s="64"/>
    </row>
    <row r="32" spans="1:12" ht="18.899999999999999" customHeight="1">
      <c r="A32" s="62" t="s">
        <v>107</v>
      </c>
      <c r="B32" s="20" t="s">
        <v>76</v>
      </c>
      <c r="C32" s="63">
        <v>1671.3477701678182</v>
      </c>
      <c r="D32" s="63">
        <v>1485.1687730105477</v>
      </c>
      <c r="E32" s="63">
        <v>3156.5165431783662</v>
      </c>
      <c r="F32" s="63">
        <v>78.166777526870931</v>
      </c>
      <c r="G32" s="63">
        <v>91.428076437075063</v>
      </c>
      <c r="H32" s="64"/>
      <c r="I32" s="64"/>
      <c r="J32" s="64"/>
      <c r="K32" s="64"/>
      <c r="L32" s="64"/>
    </row>
    <row r="33" spans="1:12" ht="18.899999999999999" customHeight="1">
      <c r="A33" s="16" t="s">
        <v>108</v>
      </c>
      <c r="B33" s="20" t="s">
        <v>78</v>
      </c>
      <c r="C33" s="63">
        <v>1438.0989722048603</v>
      </c>
      <c r="D33" s="63">
        <v>1158.9818817681523</v>
      </c>
      <c r="E33" s="63">
        <v>2597.0808539730124</v>
      </c>
      <c r="F33" s="63">
        <v>93.128315128015458</v>
      </c>
      <c r="G33" s="63">
        <v>124.13812356381962</v>
      </c>
      <c r="H33" s="64"/>
      <c r="I33" s="64"/>
      <c r="J33" s="64"/>
      <c r="K33" s="64"/>
      <c r="L33" s="64"/>
    </row>
    <row r="34" spans="1:12" ht="18.899999999999999" customHeight="1">
      <c r="A34" s="62" t="s">
        <v>109</v>
      </c>
      <c r="B34" s="20" t="s">
        <v>78</v>
      </c>
      <c r="C34" s="63">
        <v>977.36127765141464</v>
      </c>
      <c r="D34" s="63">
        <v>813.7617776270921</v>
      </c>
      <c r="E34" s="63">
        <v>1791.1230552785069</v>
      </c>
      <c r="F34" s="63">
        <v>103.67712799427852</v>
      </c>
      <c r="G34" s="63">
        <v>118.63040587335212</v>
      </c>
      <c r="H34" s="64"/>
      <c r="I34" s="64"/>
      <c r="J34" s="64"/>
      <c r="K34" s="64"/>
      <c r="L34" s="64"/>
    </row>
    <row r="35" spans="1:12" ht="18.899999999999999" customHeight="1">
      <c r="A35" s="62" t="s">
        <v>110</v>
      </c>
      <c r="B35" s="20" t="s">
        <v>99</v>
      </c>
      <c r="C35" s="63">
        <v>16.222572</v>
      </c>
      <c r="D35" s="63">
        <v>14.553401000000001</v>
      </c>
      <c r="E35" s="63">
        <v>30.775973</v>
      </c>
      <c r="F35" s="63">
        <v>89.722486925618199</v>
      </c>
      <c r="G35" s="63">
        <v>93.314423218817382</v>
      </c>
      <c r="H35" s="64"/>
      <c r="I35" s="64"/>
      <c r="J35" s="64"/>
      <c r="K35" s="64"/>
      <c r="L35" s="64"/>
    </row>
    <row r="36" spans="1:12" ht="18.899999999999999" customHeight="1">
      <c r="A36" s="62" t="s">
        <v>111</v>
      </c>
      <c r="B36" s="20" t="s">
        <v>112</v>
      </c>
      <c r="C36" s="63">
        <v>35.451372334722194</v>
      </c>
      <c r="D36" s="63">
        <v>27.308339596106098</v>
      </c>
      <c r="E36" s="63">
        <v>62.759711930828303</v>
      </c>
      <c r="F36" s="63">
        <v>78.101636861097219</v>
      </c>
      <c r="G36" s="63">
        <v>79.241122813575529</v>
      </c>
      <c r="H36" s="64"/>
      <c r="I36" s="64"/>
      <c r="J36" s="64"/>
      <c r="K36" s="64"/>
      <c r="L36" s="64"/>
    </row>
    <row r="37" spans="1:12" ht="18.899999999999999" customHeight="1">
      <c r="A37" s="62" t="s">
        <v>113</v>
      </c>
      <c r="B37" s="20" t="s">
        <v>114</v>
      </c>
      <c r="C37" s="63">
        <v>855.98547229611393</v>
      </c>
      <c r="D37" s="63">
        <v>786.71766495141799</v>
      </c>
      <c r="E37" s="63">
        <v>1642.7031372475319</v>
      </c>
      <c r="F37" s="63">
        <v>81.151818855759259</v>
      </c>
      <c r="G37" s="63">
        <v>86.288652043008426</v>
      </c>
      <c r="H37" s="64"/>
      <c r="I37" s="64"/>
      <c r="J37" s="64"/>
      <c r="K37" s="64"/>
      <c r="L37" s="64"/>
    </row>
    <row r="38" spans="1:12" ht="18.899999999999999" customHeight="1">
      <c r="A38" s="62" t="s">
        <v>115</v>
      </c>
      <c r="B38" s="20" t="s">
        <v>116</v>
      </c>
      <c r="C38" s="63">
        <v>21.607637852210043</v>
      </c>
      <c r="D38" s="63">
        <v>15.867692776668878</v>
      </c>
      <c r="E38" s="63">
        <v>37.475330628878922</v>
      </c>
      <c r="F38" s="63">
        <v>74.68203876626761</v>
      </c>
      <c r="G38" s="63">
        <v>90.203186660535692</v>
      </c>
      <c r="H38" s="64"/>
      <c r="I38" s="64"/>
      <c r="J38" s="64"/>
      <c r="K38" s="64"/>
      <c r="L38" s="64"/>
    </row>
    <row r="39" spans="1:12" ht="18.899999999999999" customHeight="1">
      <c r="A39" s="62" t="s">
        <v>117</v>
      </c>
      <c r="B39" s="20" t="s">
        <v>78</v>
      </c>
      <c r="C39" s="63">
        <v>262.69198145269303</v>
      </c>
      <c r="D39" s="63">
        <v>190.28615389042128</v>
      </c>
      <c r="E39" s="63">
        <v>452.97813534311433</v>
      </c>
      <c r="F39" s="63">
        <v>80.783763061100089</v>
      </c>
      <c r="G39" s="63">
        <v>98.870197680257519</v>
      </c>
      <c r="H39" s="64"/>
      <c r="I39" s="64"/>
      <c r="J39" s="64"/>
      <c r="K39" s="64"/>
      <c r="L39" s="64"/>
    </row>
    <row r="40" spans="1:12" ht="18.600000000000001" customHeight="1">
      <c r="A40" s="62" t="s">
        <v>118</v>
      </c>
      <c r="B40" s="20" t="s">
        <v>119</v>
      </c>
      <c r="C40" s="63">
        <v>22.5039700183961</v>
      </c>
      <c r="D40" s="63">
        <v>18.513123251184503</v>
      </c>
      <c r="E40" s="63">
        <v>41.017093269580599</v>
      </c>
      <c r="F40" s="63">
        <v>96.398911509366897</v>
      </c>
      <c r="G40" s="63">
        <v>112.07309493917454</v>
      </c>
      <c r="H40" s="64"/>
      <c r="I40" s="64"/>
      <c r="J40" s="64"/>
      <c r="K40" s="64"/>
      <c r="L40" s="64"/>
    </row>
    <row r="41" spans="1:12" ht="18.899999999999999" customHeight="1">
      <c r="A41" s="62" t="s">
        <v>120</v>
      </c>
      <c r="B41" s="20" t="s">
        <v>80</v>
      </c>
      <c r="C41" s="63">
        <v>314.62790774302402</v>
      </c>
      <c r="D41" s="63">
        <v>306.13900740707902</v>
      </c>
      <c r="E41" s="63">
        <v>620.76691515010305</v>
      </c>
      <c r="F41" s="63">
        <v>102.55913145965796</v>
      </c>
      <c r="G41" s="63">
        <v>104.98297385830686</v>
      </c>
      <c r="H41" s="64"/>
      <c r="I41" s="64"/>
      <c r="J41" s="64"/>
      <c r="K41" s="64"/>
      <c r="L41" s="64"/>
    </row>
    <row r="42" spans="1:12" ht="15.6">
      <c r="A42" s="51"/>
      <c r="F42" s="68"/>
      <c r="G42" s="48"/>
    </row>
    <row r="43" spans="1:12" ht="15.6">
      <c r="F43" s="68"/>
      <c r="G43" s="48"/>
    </row>
    <row r="44" spans="1:12" ht="15"/>
    <row r="45" spans="1:12" ht="15.6">
      <c r="F45" s="68"/>
      <c r="G45" s="48"/>
    </row>
    <row r="46" spans="1:12" ht="15.6">
      <c r="F46" s="68"/>
      <c r="G46" s="48"/>
    </row>
    <row r="47" spans="1:12" ht="15.6">
      <c r="F47" s="68"/>
      <c r="G47" s="48"/>
    </row>
    <row r="48" spans="1:12" ht="15.6">
      <c r="F48" s="68"/>
      <c r="G48" s="48"/>
    </row>
    <row r="49" spans="1:6" ht="15">
      <c r="F49" s="68"/>
    </row>
    <row r="50" spans="1:6" ht="15">
      <c r="A50" s="47"/>
      <c r="B50" s="69"/>
      <c r="C50" s="47"/>
      <c r="D50" s="47"/>
      <c r="E50" s="47"/>
      <c r="F50" s="68"/>
    </row>
    <row r="51" spans="1:6" ht="15">
      <c r="A51" s="47"/>
      <c r="B51" s="69"/>
      <c r="C51" s="47"/>
      <c r="D51" s="47"/>
      <c r="E51" s="47"/>
      <c r="F51" s="68"/>
    </row>
    <row r="52" spans="1:6" ht="15">
      <c r="A52" s="47"/>
      <c r="B52" s="69"/>
      <c r="C52" s="47"/>
      <c r="D52" s="47"/>
      <c r="E52" s="47"/>
      <c r="F52" s="68"/>
    </row>
    <row r="53" spans="1:6" ht="15">
      <c r="A53" s="47"/>
      <c r="B53" s="69"/>
      <c r="C53" s="47"/>
      <c r="D53" s="47"/>
      <c r="E53" s="47"/>
      <c r="F53" s="47"/>
    </row>
    <row r="54" spans="1:6" ht="15">
      <c r="A54" s="47"/>
      <c r="B54" s="69"/>
      <c r="C54" s="47"/>
      <c r="D54" s="47"/>
      <c r="E54" s="47"/>
      <c r="F54" s="47"/>
    </row>
    <row r="55" spans="1:6" ht="15">
      <c r="A55" s="47"/>
      <c r="B55" s="69"/>
      <c r="C55" s="47"/>
      <c r="D55" s="47"/>
      <c r="E55" s="47"/>
      <c r="F55" s="47"/>
    </row>
    <row r="56" spans="1:6" ht="15">
      <c r="A56" s="47"/>
      <c r="B56" s="69"/>
      <c r="C56" s="47"/>
      <c r="D56" s="47"/>
      <c r="E56" s="47"/>
      <c r="F56" s="47"/>
    </row>
    <row r="57" spans="1:6" ht="15">
      <c r="A57" s="47"/>
      <c r="B57" s="69"/>
      <c r="C57" s="47"/>
      <c r="D57" s="47"/>
      <c r="E57" s="47"/>
      <c r="F57" s="47"/>
    </row>
    <row r="58" spans="1:6" ht="15">
      <c r="A58" s="47"/>
      <c r="B58" s="69"/>
      <c r="C58" s="47"/>
      <c r="D58" s="47"/>
      <c r="E58" s="47"/>
      <c r="F58" s="47"/>
    </row>
    <row r="59" spans="1:6" ht="15">
      <c r="A59" s="47"/>
      <c r="B59" s="69"/>
      <c r="C59" s="47"/>
      <c r="D59" s="47"/>
      <c r="E59" s="47"/>
      <c r="F59" s="47"/>
    </row>
    <row r="60" spans="1:6" ht="15">
      <c r="A60" s="47"/>
      <c r="B60" s="69"/>
      <c r="C60" s="47"/>
      <c r="D60" s="47"/>
      <c r="E60" s="47"/>
      <c r="F60" s="47"/>
    </row>
    <row r="61" spans="1:6" ht="15">
      <c r="A61" s="47"/>
      <c r="B61" s="69"/>
      <c r="C61" s="47"/>
      <c r="D61" s="47"/>
      <c r="E61" s="47"/>
      <c r="F61" s="47"/>
    </row>
    <row r="62" spans="1:6" ht="15">
      <c r="A62" s="47"/>
      <c r="B62" s="69"/>
      <c r="C62" s="47"/>
      <c r="D62" s="47"/>
      <c r="E62" s="47"/>
      <c r="F62" s="47"/>
    </row>
    <row r="63" spans="1:6" ht="15">
      <c r="A63" s="47"/>
      <c r="B63" s="69"/>
      <c r="C63" s="47"/>
      <c r="D63" s="47"/>
      <c r="E63" s="47"/>
      <c r="F63" s="47"/>
    </row>
    <row r="64" spans="1:6" ht="15">
      <c r="A64" s="47"/>
      <c r="B64" s="69"/>
      <c r="C64" s="47"/>
      <c r="D64" s="47"/>
      <c r="E64" s="47"/>
      <c r="F64" s="47"/>
    </row>
    <row r="65" spans="1:6" ht="15">
      <c r="A65" s="47"/>
      <c r="B65" s="69"/>
      <c r="C65" s="47"/>
      <c r="D65" s="47"/>
      <c r="E65" s="47"/>
      <c r="F65" s="47"/>
    </row>
    <row r="66" spans="1:6" ht="18" customHeight="1">
      <c r="A66" s="47"/>
      <c r="B66" s="69"/>
      <c r="C66" s="47"/>
      <c r="D66" s="47"/>
      <c r="E66" s="47"/>
      <c r="F66" s="47"/>
    </row>
    <row r="67" spans="1:6" ht="18" customHeight="1">
      <c r="A67" s="47"/>
      <c r="B67" s="69"/>
      <c r="C67" s="47"/>
      <c r="D67" s="47"/>
      <c r="E67" s="47"/>
      <c r="F67" s="47"/>
    </row>
    <row r="68" spans="1:6" ht="18" customHeight="1">
      <c r="A68" s="47"/>
      <c r="B68" s="69"/>
      <c r="C68" s="47"/>
      <c r="D68" s="47"/>
      <c r="E68" s="47"/>
      <c r="F68" s="47"/>
    </row>
    <row r="69" spans="1:6" ht="18" customHeight="1">
      <c r="A69" s="47"/>
      <c r="B69" s="69"/>
      <c r="C69" s="47"/>
      <c r="D69" s="47"/>
      <c r="E69" s="47"/>
      <c r="F69" s="47"/>
    </row>
    <row r="70" spans="1:6" ht="18" customHeight="1">
      <c r="A70" s="47"/>
      <c r="B70" s="69"/>
      <c r="C70" s="47"/>
      <c r="D70" s="47"/>
      <c r="E70" s="47"/>
      <c r="F70" s="47"/>
    </row>
    <row r="71" spans="1:6" ht="18" customHeight="1">
      <c r="A71" s="47"/>
      <c r="B71" s="69"/>
      <c r="C71" s="47"/>
      <c r="D71" s="47"/>
      <c r="E71" s="47"/>
      <c r="F71" s="47"/>
    </row>
    <row r="72" spans="1:6" ht="18" customHeight="1">
      <c r="A72" s="47"/>
      <c r="B72" s="69"/>
      <c r="C72" s="47"/>
      <c r="D72" s="47"/>
      <c r="E72" s="47"/>
      <c r="F72" s="47"/>
    </row>
  </sheetData>
  <pageMargins left="0.86614173228346503" right="0.17" top="0.72" bottom="0.26" header="0.433" footer="0.18"/>
  <pageSetup paperSize="9" firstPageNumber="19" orientation="portrait" r:id="rId1"/>
  <headerFooter alignWithMargins="0">
    <oddHeader>&amp;C&amp;"Times New Roman,Regular"&amp;13&amp;P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50C4E-2401-4D03-AC50-862801F64517}">
  <dimension ref="A1:DU47"/>
  <sheetViews>
    <sheetView zoomScale="85" zoomScaleNormal="85" workbookViewId="0">
      <selection activeCell="A2" sqref="A2"/>
    </sheetView>
  </sheetViews>
  <sheetFormatPr defaultColWidth="11.44140625" defaultRowHeight="16.5" customHeight="1"/>
  <cols>
    <col min="1" max="1" width="53.33203125" style="72" customWidth="1"/>
    <col min="2" max="2" width="17" style="72" customWidth="1"/>
    <col min="3" max="3" width="17.109375" style="72" customWidth="1"/>
    <col min="4" max="4" width="16" style="72" customWidth="1"/>
    <col min="5" max="16384" width="11.44140625" style="72"/>
  </cols>
  <sheetData>
    <row r="1" spans="1:125" s="70" customFormat="1" ht="19.5" customHeight="1">
      <c r="A1" s="436" t="s">
        <v>121</v>
      </c>
      <c r="B1" s="436"/>
      <c r="C1" s="436"/>
    </row>
    <row r="2" spans="1:125" ht="12" customHeight="1">
      <c r="A2" s="71"/>
      <c r="B2" s="71"/>
    </row>
    <row r="3" spans="1:125" ht="12.6" customHeight="1">
      <c r="A3" s="73"/>
      <c r="C3" s="74" t="s">
        <v>16</v>
      </c>
    </row>
    <row r="4" spans="1:125" ht="18" customHeight="1">
      <c r="A4" s="75"/>
      <c r="B4" s="76" t="s">
        <v>122</v>
      </c>
      <c r="C4" s="76" t="s">
        <v>122</v>
      </c>
    </row>
    <row r="5" spans="1:125" s="79" customFormat="1" ht="18" customHeight="1">
      <c r="A5" s="77"/>
      <c r="B5" s="78" t="s">
        <v>123</v>
      </c>
      <c r="C5" s="78" t="s">
        <v>123</v>
      </c>
    </row>
    <row r="6" spans="1:125" s="79" customFormat="1" ht="18" customHeight="1">
      <c r="A6" s="77"/>
      <c r="B6" s="80" t="s">
        <v>124</v>
      </c>
      <c r="C6" s="80" t="s">
        <v>124</v>
      </c>
    </row>
    <row r="7" spans="1:125" s="79" customFormat="1" ht="18" customHeight="1">
      <c r="A7" s="77"/>
      <c r="B7" s="78" t="s">
        <v>125</v>
      </c>
      <c r="C7" s="78" t="s">
        <v>125</v>
      </c>
    </row>
    <row r="8" spans="1:125" s="79" customFormat="1" ht="18" customHeight="1">
      <c r="A8" s="77"/>
      <c r="B8" s="81" t="s">
        <v>126</v>
      </c>
      <c r="C8" s="81" t="s">
        <v>25</v>
      </c>
    </row>
    <row r="9" spans="1:125" s="79" customFormat="1" ht="7.35" customHeight="1">
      <c r="A9" s="77"/>
      <c r="B9" s="82"/>
      <c r="C9" s="82"/>
    </row>
    <row r="10" spans="1:125" s="85" customFormat="1" ht="18.75" customHeight="1">
      <c r="A10" s="83" t="s">
        <v>27</v>
      </c>
      <c r="B10" s="84">
        <v>100.28</v>
      </c>
      <c r="C10" s="84">
        <v>99.46</v>
      </c>
    </row>
    <row r="11" spans="1:125" s="86" customFormat="1" ht="15" customHeight="1">
      <c r="A11" s="31" t="s">
        <v>28</v>
      </c>
      <c r="B11" s="84">
        <v>99.79</v>
      </c>
      <c r="C11" s="84">
        <v>100.88</v>
      </c>
    </row>
    <row r="12" spans="1:125" s="91" customFormat="1" ht="15" customHeight="1">
      <c r="A12" s="87" t="s">
        <v>29</v>
      </c>
      <c r="B12" s="88">
        <v>99.91</v>
      </c>
      <c r="C12" s="88">
        <v>100.23</v>
      </c>
      <c r="D12" s="89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/>
      <c r="BM12" s="90"/>
      <c r="BN12" s="90"/>
      <c r="BO12" s="90"/>
      <c r="BP12" s="90"/>
      <c r="BQ12" s="90"/>
      <c r="BR12" s="90"/>
      <c r="BS12" s="90"/>
      <c r="BT12" s="90"/>
      <c r="BU12" s="90"/>
      <c r="BV12" s="90"/>
      <c r="BW12" s="90"/>
      <c r="BX12" s="90"/>
      <c r="BY12" s="90"/>
      <c r="BZ12" s="90"/>
      <c r="CA12" s="90"/>
      <c r="CB12" s="90"/>
      <c r="CC12" s="90"/>
      <c r="CD12" s="90"/>
      <c r="CE12" s="90"/>
      <c r="CF12" s="90"/>
      <c r="CG12" s="90"/>
      <c r="CH12" s="90"/>
      <c r="CI12" s="90"/>
      <c r="CJ12" s="90"/>
      <c r="CK12" s="90"/>
      <c r="CL12" s="90"/>
      <c r="CM12" s="90"/>
      <c r="CN12" s="90"/>
      <c r="CO12" s="90"/>
      <c r="CP12" s="90"/>
      <c r="CQ12" s="90"/>
      <c r="CR12" s="90"/>
      <c r="CS12" s="90"/>
      <c r="CT12" s="90"/>
      <c r="CU12" s="90"/>
      <c r="CV12" s="90"/>
      <c r="CW12" s="90"/>
      <c r="CX12" s="90"/>
      <c r="CY12" s="90"/>
      <c r="CZ12" s="90"/>
      <c r="DA12" s="90"/>
      <c r="DB12" s="90"/>
      <c r="DC12" s="90"/>
      <c r="DD12" s="90"/>
      <c r="DE12" s="90"/>
      <c r="DF12" s="90"/>
      <c r="DG12" s="90"/>
      <c r="DH12" s="90"/>
      <c r="DI12" s="90"/>
      <c r="DJ12" s="90"/>
      <c r="DK12" s="90"/>
      <c r="DL12" s="90"/>
      <c r="DM12" s="90"/>
      <c r="DN12" s="90"/>
      <c r="DO12" s="90"/>
      <c r="DP12" s="90"/>
      <c r="DQ12" s="90"/>
      <c r="DR12" s="90"/>
      <c r="DS12" s="90"/>
      <c r="DT12" s="90"/>
      <c r="DU12" s="90"/>
    </row>
    <row r="13" spans="1:125" ht="15" customHeight="1">
      <c r="A13" s="87" t="s">
        <v>30</v>
      </c>
      <c r="B13" s="92">
        <v>100.02</v>
      </c>
      <c r="C13" s="92">
        <v>99.61</v>
      </c>
      <c r="D13" s="89"/>
    </row>
    <row r="14" spans="1:125" ht="15" customHeight="1">
      <c r="A14" s="87" t="s">
        <v>31</v>
      </c>
      <c r="B14" s="92">
        <v>99.25</v>
      </c>
      <c r="C14" s="92">
        <v>110.2</v>
      </c>
      <c r="D14" s="89"/>
    </row>
    <row r="15" spans="1:125" s="94" customFormat="1" ht="15" customHeight="1">
      <c r="A15" s="87" t="s">
        <v>32</v>
      </c>
      <c r="B15" s="92">
        <v>99.26</v>
      </c>
      <c r="C15" s="92">
        <v>98.84</v>
      </c>
      <c r="D15" s="93"/>
    </row>
    <row r="16" spans="1:125" s="95" customFormat="1" ht="15" customHeight="1">
      <c r="A16" s="87" t="s">
        <v>33</v>
      </c>
      <c r="B16" s="92">
        <v>100</v>
      </c>
      <c r="C16" s="92">
        <v>115.49</v>
      </c>
      <c r="D16" s="89"/>
    </row>
    <row r="17" spans="1:125" ht="15" customHeight="1">
      <c r="A17" s="37" t="s">
        <v>34</v>
      </c>
      <c r="B17" s="96">
        <v>100.31</v>
      </c>
      <c r="C17" s="96">
        <v>99.34</v>
      </c>
      <c r="D17" s="89"/>
    </row>
    <row r="18" spans="1:125" ht="15" customHeight="1">
      <c r="A18" s="87" t="s">
        <v>35</v>
      </c>
      <c r="B18" s="92">
        <v>99.93</v>
      </c>
      <c r="C18" s="92">
        <v>99.89</v>
      </c>
      <c r="D18" s="89"/>
    </row>
    <row r="19" spans="1:125" ht="15" customHeight="1">
      <c r="A19" s="87" t="s">
        <v>36</v>
      </c>
      <c r="B19" s="92">
        <v>99.04</v>
      </c>
      <c r="C19" s="92">
        <v>101.4</v>
      </c>
      <c r="D19" s="89"/>
    </row>
    <row r="20" spans="1:125" ht="15" customHeight="1">
      <c r="A20" s="87" t="s">
        <v>37</v>
      </c>
      <c r="B20" s="92">
        <v>99.97</v>
      </c>
      <c r="C20" s="92">
        <v>98.59</v>
      </c>
      <c r="D20" s="89"/>
    </row>
    <row r="21" spans="1:125" ht="15" customHeight="1">
      <c r="A21" s="87" t="s">
        <v>38</v>
      </c>
      <c r="B21" s="92">
        <v>100.23</v>
      </c>
      <c r="C21" s="92">
        <v>105.37</v>
      </c>
      <c r="D21" s="89"/>
    </row>
    <row r="22" spans="1:125" ht="15" customHeight="1">
      <c r="A22" s="87" t="s">
        <v>39</v>
      </c>
      <c r="B22" s="92">
        <v>99.68</v>
      </c>
      <c r="C22" s="92">
        <v>95.98</v>
      </c>
      <c r="D22" s="89"/>
    </row>
    <row r="23" spans="1:125" ht="15" customHeight="1">
      <c r="A23" s="87" t="s">
        <v>40</v>
      </c>
      <c r="B23" s="92">
        <v>100.71</v>
      </c>
      <c r="C23" s="92">
        <v>96.85</v>
      </c>
      <c r="D23" s="89"/>
    </row>
    <row r="24" spans="1:125" ht="27.75" customHeight="1">
      <c r="A24" s="87" t="s">
        <v>127</v>
      </c>
      <c r="B24" s="92">
        <v>99.33</v>
      </c>
      <c r="C24" s="92">
        <v>99.72</v>
      </c>
      <c r="D24" s="89"/>
    </row>
    <row r="25" spans="1:125" ht="15" customHeight="1">
      <c r="A25" s="87" t="s">
        <v>42</v>
      </c>
      <c r="B25" s="92">
        <v>100.03</v>
      </c>
      <c r="C25" s="92">
        <v>97.36</v>
      </c>
      <c r="D25" s="89"/>
    </row>
    <row r="26" spans="1:125" s="97" customFormat="1" ht="15" customHeight="1">
      <c r="A26" s="87" t="s">
        <v>43</v>
      </c>
      <c r="B26" s="92">
        <v>99.81</v>
      </c>
      <c r="C26" s="92">
        <v>98.06</v>
      </c>
      <c r="D26" s="89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72"/>
      <c r="CC26" s="72"/>
      <c r="CD26" s="72"/>
      <c r="CE26" s="72"/>
      <c r="CF26" s="72"/>
      <c r="CG26" s="72"/>
      <c r="CH26" s="72"/>
      <c r="CI26" s="72"/>
      <c r="CJ26" s="72"/>
      <c r="CK26" s="72"/>
      <c r="CL26" s="72"/>
      <c r="CM26" s="72"/>
      <c r="CN26" s="72"/>
      <c r="CO26" s="72"/>
      <c r="CP26" s="72"/>
      <c r="CQ26" s="72"/>
      <c r="CR26" s="72"/>
      <c r="CS26" s="72"/>
      <c r="CT26" s="72"/>
      <c r="CU26" s="72"/>
      <c r="CV26" s="72"/>
      <c r="CW26" s="72"/>
      <c r="CX26" s="72"/>
      <c r="CY26" s="72"/>
      <c r="CZ26" s="72"/>
      <c r="DA26" s="72"/>
      <c r="DB26" s="72"/>
      <c r="DC26" s="72"/>
      <c r="DD26" s="72"/>
      <c r="DE26" s="72"/>
      <c r="DF26" s="72"/>
      <c r="DG26" s="72"/>
      <c r="DH26" s="72"/>
      <c r="DI26" s="72"/>
      <c r="DJ26" s="72"/>
      <c r="DK26" s="72"/>
      <c r="DL26" s="72"/>
      <c r="DM26" s="72"/>
      <c r="DN26" s="72"/>
      <c r="DO26" s="72"/>
      <c r="DP26" s="72"/>
      <c r="DQ26" s="72"/>
      <c r="DR26" s="72"/>
      <c r="DS26" s="72"/>
      <c r="DT26" s="72"/>
      <c r="DU26" s="72"/>
    </row>
    <row r="27" spans="1:125" ht="15" customHeight="1">
      <c r="A27" s="87" t="s">
        <v>44</v>
      </c>
      <c r="B27" s="92">
        <v>99.63</v>
      </c>
      <c r="C27" s="92">
        <v>101.07</v>
      </c>
      <c r="D27" s="89"/>
    </row>
    <row r="28" spans="1:125" ht="15" customHeight="1">
      <c r="A28" s="87" t="s">
        <v>45</v>
      </c>
      <c r="B28" s="92">
        <v>100.09</v>
      </c>
      <c r="C28" s="92">
        <v>100.03</v>
      </c>
      <c r="D28" s="89"/>
    </row>
    <row r="29" spans="1:125" ht="15" customHeight="1">
      <c r="A29" s="87" t="s">
        <v>46</v>
      </c>
      <c r="B29" s="92">
        <v>99.69</v>
      </c>
      <c r="C29" s="92">
        <v>106.21</v>
      </c>
      <c r="D29" s="89"/>
    </row>
    <row r="30" spans="1:125" ht="15" customHeight="1">
      <c r="A30" s="87" t="s">
        <v>47</v>
      </c>
      <c r="B30" s="92">
        <v>99.88</v>
      </c>
      <c r="C30" s="92">
        <v>97.08</v>
      </c>
      <c r="D30" s="89"/>
    </row>
    <row r="31" spans="1:125" ht="15" customHeight="1">
      <c r="A31" s="87" t="s">
        <v>48</v>
      </c>
      <c r="B31" s="92">
        <v>101.15</v>
      </c>
      <c r="C31" s="92">
        <v>92.47</v>
      </c>
      <c r="D31" s="89"/>
    </row>
    <row r="32" spans="1:125" ht="15" customHeight="1">
      <c r="A32" s="87" t="s">
        <v>49</v>
      </c>
      <c r="B32" s="92">
        <v>100.19</v>
      </c>
      <c r="C32" s="92">
        <v>102.68</v>
      </c>
      <c r="D32" s="89"/>
    </row>
    <row r="33" spans="1:4" ht="27" customHeight="1">
      <c r="A33" s="87" t="s">
        <v>50</v>
      </c>
      <c r="B33" s="92">
        <v>100.01</v>
      </c>
      <c r="C33" s="92">
        <v>100.76</v>
      </c>
      <c r="D33" s="89"/>
    </row>
    <row r="34" spans="1:4" s="94" customFormat="1" ht="27.75" customHeight="1">
      <c r="A34" s="87" t="s">
        <v>51</v>
      </c>
      <c r="B34" s="92">
        <v>101.31</v>
      </c>
      <c r="C34" s="92">
        <v>106.52</v>
      </c>
      <c r="D34" s="98"/>
    </row>
    <row r="35" spans="1:4" s="99" customFormat="1" ht="15" customHeight="1">
      <c r="A35" s="87" t="s">
        <v>52</v>
      </c>
      <c r="B35" s="92">
        <v>101.01</v>
      </c>
      <c r="C35" s="92">
        <v>109.93</v>
      </c>
      <c r="D35" s="98"/>
    </row>
    <row r="36" spans="1:4" s="95" customFormat="1" ht="15" customHeight="1">
      <c r="A36" s="87" t="s">
        <v>53</v>
      </c>
      <c r="B36" s="92">
        <v>99.27</v>
      </c>
      <c r="C36" s="92">
        <v>90.54</v>
      </c>
      <c r="D36" s="89"/>
    </row>
    <row r="37" spans="1:4" ht="15" customHeight="1">
      <c r="A37" s="87" t="s">
        <v>54</v>
      </c>
      <c r="B37" s="92">
        <v>99.9</v>
      </c>
      <c r="C37" s="92">
        <v>103.45</v>
      </c>
      <c r="D37" s="89"/>
    </row>
    <row r="38" spans="1:4" ht="15" customHeight="1">
      <c r="A38" s="87" t="s">
        <v>55</v>
      </c>
      <c r="B38" s="92">
        <v>98.59</v>
      </c>
      <c r="C38" s="92">
        <v>90.4</v>
      </c>
    </row>
    <row r="39" spans="1:4" ht="15" customHeight="1">
      <c r="A39" s="87" t="s">
        <v>56</v>
      </c>
      <c r="B39" s="92">
        <v>99.59</v>
      </c>
      <c r="C39" s="92">
        <v>94.69</v>
      </c>
    </row>
    <row r="40" spans="1:4" ht="15" customHeight="1">
      <c r="A40" s="87" t="s">
        <v>57</v>
      </c>
      <c r="B40" s="92">
        <v>100.76</v>
      </c>
      <c r="C40" s="92">
        <v>105.08</v>
      </c>
    </row>
    <row r="41" spans="1:4" ht="15" customHeight="1">
      <c r="A41" s="87" t="s">
        <v>58</v>
      </c>
      <c r="B41" s="92">
        <v>99.98</v>
      </c>
      <c r="C41" s="92">
        <v>103.22</v>
      </c>
    </row>
    <row r="42" spans="1:4" ht="15" customHeight="1">
      <c r="A42" s="40" t="s">
        <v>59</v>
      </c>
      <c r="B42" s="96">
        <v>100.01</v>
      </c>
      <c r="C42" s="96">
        <v>100.48</v>
      </c>
    </row>
    <row r="43" spans="1:4" ht="28.5" customHeight="1">
      <c r="A43" s="40" t="s">
        <v>60</v>
      </c>
      <c r="B43" s="100">
        <v>100.14</v>
      </c>
      <c r="C43" s="100">
        <v>101.82</v>
      </c>
    </row>
    <row r="44" spans="1:4" ht="15" customHeight="1">
      <c r="A44" s="87" t="s">
        <v>61</v>
      </c>
      <c r="B44" s="92">
        <v>100.28</v>
      </c>
      <c r="C44" s="92">
        <v>102.48</v>
      </c>
    </row>
    <row r="45" spans="1:4" ht="15" customHeight="1">
      <c r="A45" s="87" t="s">
        <v>62</v>
      </c>
      <c r="B45" s="92">
        <v>100.19</v>
      </c>
      <c r="C45" s="92">
        <v>102.75</v>
      </c>
    </row>
    <row r="46" spans="1:4" ht="15" customHeight="1">
      <c r="A46" s="87" t="s">
        <v>128</v>
      </c>
      <c r="B46" s="92">
        <v>100.04</v>
      </c>
      <c r="C46" s="92">
        <v>101.17</v>
      </c>
    </row>
    <row r="47" spans="1:4" ht="15" customHeight="1">
      <c r="A47" s="87" t="s">
        <v>129</v>
      </c>
      <c r="B47" s="92">
        <v>100</v>
      </c>
      <c r="C47" s="92">
        <v>102.99</v>
      </c>
    </row>
  </sheetData>
  <mergeCells count="1">
    <mergeCell ref="A1:C1"/>
  </mergeCells>
  <pageMargins left="0.86614173228346503" right="0.17" top="0.7" bottom="0.23" header="0.433" footer="0.18"/>
  <pageSetup paperSize="9" firstPageNumber="19" orientation="portrait" r:id="rId1"/>
  <headerFooter alignWithMargins="0">
    <oddHeader>&amp;C&amp;"Times New Roman,Regular"&amp;13&amp;P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6C378-7DFC-410B-ADA0-0AB25321B94F}">
  <dimension ref="A1:C80"/>
  <sheetViews>
    <sheetView topLeftCell="A12" workbookViewId="0">
      <selection activeCell="A2" sqref="A2"/>
    </sheetView>
  </sheetViews>
  <sheetFormatPr defaultColWidth="9.109375" defaultRowHeight="14.4"/>
  <cols>
    <col min="1" max="1" width="31.44140625" style="115" customWidth="1"/>
    <col min="2" max="3" width="26" style="115" customWidth="1"/>
    <col min="4" max="16384" width="9.109375" style="115"/>
  </cols>
  <sheetData>
    <row r="1" spans="1:3" s="72" customFormat="1" ht="20.100000000000001" customHeight="1">
      <c r="A1" s="101" t="s">
        <v>130</v>
      </c>
      <c r="B1" s="102"/>
      <c r="C1" s="102"/>
    </row>
    <row r="2" spans="1:3" s="72" customFormat="1" ht="20.100000000000001" customHeight="1">
      <c r="A2" s="103" t="s">
        <v>131</v>
      </c>
      <c r="B2" s="103"/>
      <c r="C2" s="103"/>
    </row>
    <row r="3" spans="1:3" s="72" customFormat="1" ht="12.75" customHeight="1">
      <c r="A3" s="103"/>
      <c r="B3" s="103"/>
      <c r="C3" s="103"/>
    </row>
    <row r="4" spans="1:3" s="72" customFormat="1" ht="12">
      <c r="A4" s="73"/>
      <c r="B4" s="74"/>
      <c r="C4" s="74" t="s">
        <v>16</v>
      </c>
    </row>
    <row r="5" spans="1:3" s="106" customFormat="1" ht="18.75" customHeight="1">
      <c r="A5" s="104"/>
      <c r="B5" s="105" t="s">
        <v>132</v>
      </c>
      <c r="C5" s="105" t="s">
        <v>132</v>
      </c>
    </row>
    <row r="6" spans="1:3" s="106" customFormat="1" ht="18.75" customHeight="1">
      <c r="A6" s="107"/>
      <c r="B6" s="108" t="s">
        <v>133</v>
      </c>
      <c r="C6" s="108" t="s">
        <v>133</v>
      </c>
    </row>
    <row r="7" spans="1:3" s="106" customFormat="1" ht="18.75" customHeight="1">
      <c r="A7" s="107"/>
      <c r="B7" s="109" t="s">
        <v>134</v>
      </c>
      <c r="C7" s="109" t="s">
        <v>135</v>
      </c>
    </row>
    <row r="8" spans="1:3" s="106" customFormat="1" ht="10.65" customHeight="1">
      <c r="A8" s="107"/>
      <c r="B8" s="110"/>
      <c r="C8" s="110"/>
    </row>
    <row r="9" spans="1:3" s="72" customFormat="1" ht="20.100000000000001" customHeight="1">
      <c r="A9" s="111" t="s">
        <v>136</v>
      </c>
      <c r="B9" s="112">
        <v>100.28</v>
      </c>
      <c r="C9" s="112">
        <v>99.46</v>
      </c>
    </row>
    <row r="10" spans="1:3" ht="19.5" customHeight="1">
      <c r="A10" s="113" t="s">
        <v>137</v>
      </c>
      <c r="B10" s="114">
        <v>99.95</v>
      </c>
      <c r="C10" s="114">
        <v>97.81</v>
      </c>
    </row>
    <row r="11" spans="1:3" ht="19.5" customHeight="1">
      <c r="A11" s="113" t="s">
        <v>138</v>
      </c>
      <c r="B11" s="114">
        <v>102.73</v>
      </c>
      <c r="C11" s="114">
        <v>99.49</v>
      </c>
    </row>
    <row r="12" spans="1:3" ht="19.5" customHeight="1">
      <c r="A12" s="113" t="s">
        <v>139</v>
      </c>
      <c r="B12" s="114">
        <v>101.54</v>
      </c>
      <c r="C12" s="114">
        <v>98.25</v>
      </c>
    </row>
    <row r="13" spans="1:3" ht="19.5" customHeight="1">
      <c r="A13" s="113" t="s">
        <v>140</v>
      </c>
      <c r="B13" s="114">
        <v>100.21</v>
      </c>
      <c r="C13" s="114">
        <v>104.81</v>
      </c>
    </row>
    <row r="14" spans="1:3" ht="19.5" customHeight="1">
      <c r="A14" s="113" t="s">
        <v>141</v>
      </c>
      <c r="B14" s="114">
        <v>100.03</v>
      </c>
      <c r="C14" s="114">
        <v>103.99</v>
      </c>
    </row>
    <row r="15" spans="1:3" ht="19.5" customHeight="1">
      <c r="A15" s="113" t="s">
        <v>142</v>
      </c>
      <c r="B15" s="114">
        <v>99.6</v>
      </c>
      <c r="C15" s="114">
        <v>100.04</v>
      </c>
    </row>
    <row r="16" spans="1:3" ht="19.5" customHeight="1">
      <c r="A16" s="113" t="s">
        <v>143</v>
      </c>
      <c r="B16" s="114">
        <v>99.09</v>
      </c>
      <c r="C16" s="114">
        <v>89.61</v>
      </c>
    </row>
    <row r="17" spans="1:3" ht="19.5" customHeight="1">
      <c r="A17" s="113" t="s">
        <v>144</v>
      </c>
      <c r="B17" s="114">
        <v>101</v>
      </c>
      <c r="C17" s="114">
        <v>100.32</v>
      </c>
    </row>
    <row r="18" spans="1:3" ht="19.5" customHeight="1">
      <c r="A18" s="113" t="s">
        <v>145</v>
      </c>
      <c r="B18" s="114">
        <v>100.88</v>
      </c>
      <c r="C18" s="114">
        <v>112.73</v>
      </c>
    </row>
    <row r="19" spans="1:3" ht="19.5" customHeight="1">
      <c r="A19" s="113" t="s">
        <v>146</v>
      </c>
      <c r="B19" s="114">
        <v>99.51</v>
      </c>
      <c r="C19" s="114">
        <v>106.43</v>
      </c>
    </row>
    <row r="20" spans="1:3" ht="19.5" customHeight="1">
      <c r="A20" s="113" t="s">
        <v>147</v>
      </c>
      <c r="B20" s="114">
        <v>100.45</v>
      </c>
      <c r="C20" s="114">
        <v>100.29</v>
      </c>
    </row>
    <row r="21" spans="1:3" ht="19.5" customHeight="1">
      <c r="A21" s="113" t="s">
        <v>148</v>
      </c>
      <c r="B21" s="114">
        <v>99.81</v>
      </c>
      <c r="C21" s="114">
        <v>101.41</v>
      </c>
    </row>
    <row r="22" spans="1:3" ht="19.5" customHeight="1">
      <c r="A22" s="113" t="s">
        <v>149</v>
      </c>
      <c r="B22" s="114">
        <v>99.69</v>
      </c>
      <c r="C22" s="114">
        <v>103.07</v>
      </c>
    </row>
    <row r="23" spans="1:3" ht="19.5" customHeight="1">
      <c r="A23" s="113" t="s">
        <v>150</v>
      </c>
      <c r="B23" s="114">
        <v>97.68</v>
      </c>
      <c r="C23" s="114">
        <v>101.42</v>
      </c>
    </row>
    <row r="24" spans="1:3" ht="19.5" customHeight="1">
      <c r="A24" s="113" t="s">
        <v>151</v>
      </c>
      <c r="B24" s="114">
        <v>100.26</v>
      </c>
      <c r="C24" s="114">
        <v>99.02</v>
      </c>
    </row>
    <row r="25" spans="1:3" ht="19.5" customHeight="1">
      <c r="A25" s="113" t="s">
        <v>152</v>
      </c>
      <c r="B25" s="114">
        <v>99.12</v>
      </c>
      <c r="C25" s="114">
        <v>102.72</v>
      </c>
    </row>
    <row r="26" spans="1:3" ht="19.5" customHeight="1">
      <c r="A26" s="113" t="s">
        <v>153</v>
      </c>
      <c r="B26" s="114">
        <v>98.86</v>
      </c>
      <c r="C26" s="114">
        <v>119.14</v>
      </c>
    </row>
    <row r="27" spans="1:3" ht="19.5" customHeight="1">
      <c r="A27" s="113" t="s">
        <v>154</v>
      </c>
      <c r="B27" s="114">
        <v>100.74</v>
      </c>
      <c r="C27" s="114">
        <v>100.12</v>
      </c>
    </row>
    <row r="28" spans="1:3" ht="19.5" customHeight="1">
      <c r="A28" s="113" t="s">
        <v>155</v>
      </c>
      <c r="B28" s="114">
        <v>99.53</v>
      </c>
      <c r="C28" s="114">
        <v>99.14</v>
      </c>
    </row>
    <row r="29" spans="1:3" ht="19.5" customHeight="1">
      <c r="A29" s="113" t="s">
        <v>156</v>
      </c>
      <c r="B29" s="114">
        <v>100.36</v>
      </c>
      <c r="C29" s="114">
        <v>108.78</v>
      </c>
    </row>
    <row r="30" spans="1:3" ht="19.5" customHeight="1">
      <c r="A30" s="113" t="s">
        <v>157</v>
      </c>
      <c r="B30" s="114">
        <v>100.68</v>
      </c>
      <c r="C30" s="114">
        <v>106.69</v>
      </c>
    </row>
    <row r="31" spans="1:3" ht="19.5" customHeight="1">
      <c r="A31" s="113" t="s">
        <v>158</v>
      </c>
      <c r="B31" s="114">
        <v>102.7</v>
      </c>
      <c r="C31" s="114">
        <v>102.09</v>
      </c>
    </row>
    <row r="32" spans="1:3" ht="19.5" customHeight="1">
      <c r="A32" s="113" t="s">
        <v>159</v>
      </c>
      <c r="B32" s="114">
        <v>100.42</v>
      </c>
      <c r="C32" s="114">
        <v>101.62</v>
      </c>
    </row>
    <row r="33" spans="1:3" ht="19.5" customHeight="1">
      <c r="A33" s="113" t="s">
        <v>160</v>
      </c>
      <c r="B33" s="114">
        <v>99.79</v>
      </c>
      <c r="C33" s="114">
        <v>93.31</v>
      </c>
    </row>
    <row r="34" spans="1:3" ht="19.5" customHeight="1">
      <c r="A34" s="113" t="s">
        <v>161</v>
      </c>
      <c r="B34" s="114">
        <v>100.3</v>
      </c>
      <c r="C34" s="114">
        <v>95.6</v>
      </c>
    </row>
    <row r="35" spans="1:3" ht="18.899999999999999" customHeight="1">
      <c r="A35" s="113" t="s">
        <v>162</v>
      </c>
      <c r="B35" s="114">
        <v>100.8</v>
      </c>
      <c r="C35" s="114">
        <v>105.4</v>
      </c>
    </row>
    <row r="36" spans="1:3" ht="18.899999999999999" customHeight="1">
      <c r="A36" s="113" t="s">
        <v>163</v>
      </c>
      <c r="B36" s="114">
        <v>99.64</v>
      </c>
      <c r="C36" s="114">
        <v>97.03</v>
      </c>
    </row>
    <row r="37" spans="1:3" ht="18.899999999999999" customHeight="1">
      <c r="A37" s="113" t="s">
        <v>164</v>
      </c>
      <c r="B37" s="114">
        <v>100.03</v>
      </c>
      <c r="C37" s="114">
        <v>116.58</v>
      </c>
    </row>
    <row r="38" spans="1:3" ht="18.899999999999999" customHeight="1">
      <c r="A38" s="113" t="s">
        <v>165</v>
      </c>
      <c r="B38" s="114">
        <v>99.59</v>
      </c>
      <c r="C38" s="114">
        <v>97.73</v>
      </c>
    </row>
    <row r="39" spans="1:3" ht="18.899999999999999" customHeight="1">
      <c r="A39" s="113" t="s">
        <v>166</v>
      </c>
      <c r="B39" s="114">
        <v>99.34</v>
      </c>
      <c r="C39" s="114">
        <v>96.03</v>
      </c>
    </row>
    <row r="40" spans="1:3" ht="18.899999999999999" customHeight="1">
      <c r="A40" s="113" t="s">
        <v>167</v>
      </c>
      <c r="B40" s="114">
        <v>99.7</v>
      </c>
      <c r="C40" s="114">
        <v>96.76</v>
      </c>
    </row>
    <row r="41" spans="1:3" s="72" customFormat="1" ht="20.100000000000001" customHeight="1">
      <c r="A41" s="101" t="s">
        <v>168</v>
      </c>
      <c r="B41" s="102"/>
      <c r="C41" s="102"/>
    </row>
    <row r="42" spans="1:3" s="72" customFormat="1" ht="20.100000000000001" customHeight="1">
      <c r="A42" s="116" t="s">
        <v>169</v>
      </c>
      <c r="B42" s="103"/>
      <c r="C42" s="103"/>
    </row>
    <row r="43" spans="1:3" s="72" customFormat="1" ht="15.75" customHeight="1">
      <c r="A43" s="103"/>
      <c r="B43" s="103"/>
      <c r="C43" s="103"/>
    </row>
    <row r="44" spans="1:3" s="72" customFormat="1" ht="10.65" customHeight="1">
      <c r="A44" s="73"/>
      <c r="B44" s="74"/>
      <c r="C44" s="74" t="s">
        <v>16</v>
      </c>
    </row>
    <row r="45" spans="1:3" s="106" customFormat="1" ht="18" customHeight="1">
      <c r="A45" s="104"/>
      <c r="B45" s="105" t="s">
        <v>132</v>
      </c>
      <c r="C45" s="105" t="s">
        <v>132</v>
      </c>
    </row>
    <row r="46" spans="1:3" s="106" customFormat="1" ht="18" customHeight="1">
      <c r="A46" s="107"/>
      <c r="B46" s="108" t="s">
        <v>133</v>
      </c>
      <c r="C46" s="108" t="s">
        <v>133</v>
      </c>
    </row>
    <row r="47" spans="1:3" s="106" customFormat="1" ht="18" customHeight="1">
      <c r="A47" s="107"/>
      <c r="B47" s="109" t="s">
        <v>134</v>
      </c>
      <c r="C47" s="109" t="s">
        <v>135</v>
      </c>
    </row>
    <row r="48" spans="1:3" ht="12.6" customHeight="1">
      <c r="A48" s="117"/>
      <c r="B48" s="118"/>
      <c r="C48" s="118"/>
    </row>
    <row r="49" spans="1:3" ht="18.899999999999999" customHeight="1">
      <c r="A49" s="113" t="s">
        <v>170</v>
      </c>
      <c r="B49" s="114">
        <v>99.95</v>
      </c>
      <c r="C49" s="114">
        <v>96.99</v>
      </c>
    </row>
    <row r="50" spans="1:3" ht="18.899999999999999" customHeight="1">
      <c r="A50" s="113" t="s">
        <v>171</v>
      </c>
      <c r="B50" s="114">
        <v>100.47</v>
      </c>
      <c r="C50" s="114">
        <v>130.38999999999999</v>
      </c>
    </row>
    <row r="51" spans="1:3" ht="18.899999999999999" customHeight="1">
      <c r="A51" s="113" t="s">
        <v>172</v>
      </c>
      <c r="B51" s="114">
        <v>100.27</v>
      </c>
      <c r="C51" s="114">
        <v>96.55</v>
      </c>
    </row>
    <row r="52" spans="1:3" ht="18.899999999999999" customHeight="1">
      <c r="A52" s="113" t="s">
        <v>173</v>
      </c>
      <c r="B52" s="114">
        <v>99.63</v>
      </c>
      <c r="C52" s="114">
        <v>96.37</v>
      </c>
    </row>
    <row r="53" spans="1:3" ht="18.899999999999999" customHeight="1">
      <c r="A53" s="113" t="s">
        <v>174</v>
      </c>
      <c r="B53" s="114">
        <v>101.65</v>
      </c>
      <c r="C53" s="114">
        <v>108.57</v>
      </c>
    </row>
    <row r="54" spans="1:3" ht="18.899999999999999" customHeight="1">
      <c r="A54" s="113" t="s">
        <v>175</v>
      </c>
      <c r="B54" s="114">
        <v>100</v>
      </c>
      <c r="C54" s="114">
        <v>100.1</v>
      </c>
    </row>
    <row r="55" spans="1:3" ht="18.899999999999999" customHeight="1">
      <c r="A55" s="113" t="s">
        <v>176</v>
      </c>
      <c r="B55" s="114">
        <v>104.78</v>
      </c>
      <c r="C55" s="114">
        <v>112.16</v>
      </c>
    </row>
    <row r="56" spans="1:3" ht="18.899999999999999" customHeight="1">
      <c r="A56" s="113" t="s">
        <v>177</v>
      </c>
      <c r="B56" s="114">
        <v>101.28</v>
      </c>
      <c r="C56" s="114">
        <v>107.65</v>
      </c>
    </row>
    <row r="57" spans="1:3" ht="18.899999999999999" customHeight="1">
      <c r="A57" s="113" t="s">
        <v>178</v>
      </c>
      <c r="B57" s="114">
        <v>99.9</v>
      </c>
      <c r="C57" s="114">
        <v>101.43</v>
      </c>
    </row>
    <row r="58" spans="1:3" ht="18.899999999999999" customHeight="1">
      <c r="A58" s="113" t="s">
        <v>179</v>
      </c>
      <c r="B58" s="114">
        <v>99.23</v>
      </c>
      <c r="C58" s="114">
        <v>81.400000000000006</v>
      </c>
    </row>
    <row r="59" spans="1:3" ht="18.899999999999999" customHeight="1">
      <c r="A59" s="113" t="s">
        <v>180</v>
      </c>
      <c r="B59" s="114">
        <v>99.27</v>
      </c>
      <c r="C59" s="114">
        <v>112.64</v>
      </c>
    </row>
    <row r="60" spans="1:3" ht="18.899999999999999" customHeight="1">
      <c r="A60" s="113" t="s">
        <v>181</v>
      </c>
      <c r="B60" s="114">
        <v>99.27</v>
      </c>
      <c r="C60" s="114">
        <v>95.93</v>
      </c>
    </row>
    <row r="61" spans="1:3" ht="18.899999999999999" customHeight="1">
      <c r="A61" s="113" t="s">
        <v>182</v>
      </c>
      <c r="B61" s="114">
        <v>100.7</v>
      </c>
      <c r="C61" s="114">
        <v>99.13</v>
      </c>
    </row>
    <row r="62" spans="1:3" ht="18.899999999999999" customHeight="1">
      <c r="A62" s="113" t="s">
        <v>183</v>
      </c>
      <c r="B62" s="114">
        <v>107.44</v>
      </c>
      <c r="C62" s="114">
        <v>96.81</v>
      </c>
    </row>
    <row r="63" spans="1:3" ht="18.899999999999999" customHeight="1">
      <c r="A63" s="113" t="s">
        <v>184</v>
      </c>
      <c r="B63" s="114">
        <v>99.99</v>
      </c>
      <c r="C63" s="114">
        <v>104.1</v>
      </c>
    </row>
    <row r="64" spans="1:3" ht="18.899999999999999" customHeight="1">
      <c r="A64" s="113" t="s">
        <v>185</v>
      </c>
      <c r="B64" s="114">
        <v>100.11</v>
      </c>
      <c r="C64" s="114">
        <v>90.64</v>
      </c>
    </row>
    <row r="65" spans="1:3" ht="18.899999999999999" customHeight="1">
      <c r="A65" s="113" t="s">
        <v>186</v>
      </c>
      <c r="B65" s="114">
        <v>99.97</v>
      </c>
      <c r="C65" s="114">
        <v>94.77</v>
      </c>
    </row>
    <row r="66" spans="1:3" ht="18.899999999999999" customHeight="1">
      <c r="A66" s="113" t="s">
        <v>187</v>
      </c>
      <c r="B66" s="114">
        <v>102.07</v>
      </c>
      <c r="C66" s="114">
        <v>99.98</v>
      </c>
    </row>
    <row r="67" spans="1:3" ht="18.899999999999999" customHeight="1">
      <c r="A67" s="113" t="s">
        <v>188</v>
      </c>
      <c r="B67" s="114">
        <v>99.28</v>
      </c>
      <c r="C67" s="114">
        <v>92.58</v>
      </c>
    </row>
    <row r="68" spans="1:3" ht="18.899999999999999" customHeight="1">
      <c r="A68" s="113" t="s">
        <v>189</v>
      </c>
      <c r="B68" s="114">
        <v>99.91</v>
      </c>
      <c r="C68" s="114">
        <v>93.36</v>
      </c>
    </row>
    <row r="69" spans="1:3" ht="18.899999999999999" customHeight="1">
      <c r="A69" s="113" t="s">
        <v>190</v>
      </c>
      <c r="B69" s="114">
        <v>100.53</v>
      </c>
      <c r="C69" s="114">
        <v>103.7</v>
      </c>
    </row>
    <row r="70" spans="1:3" ht="18.899999999999999" customHeight="1">
      <c r="A70" s="113" t="s">
        <v>191</v>
      </c>
      <c r="B70" s="114">
        <v>101.15</v>
      </c>
      <c r="C70" s="114">
        <v>96.88</v>
      </c>
    </row>
    <row r="71" spans="1:3" ht="18.899999999999999" customHeight="1">
      <c r="A71" s="113" t="s">
        <v>192</v>
      </c>
      <c r="B71" s="114">
        <v>99.43</v>
      </c>
      <c r="C71" s="114">
        <v>108.98</v>
      </c>
    </row>
    <row r="72" spans="1:3" ht="18.899999999999999" customHeight="1">
      <c r="A72" s="113" t="s">
        <v>193</v>
      </c>
      <c r="B72" s="114">
        <v>99.77</v>
      </c>
      <c r="C72" s="114">
        <v>103.5</v>
      </c>
    </row>
    <row r="73" spans="1:3" ht="18.899999999999999" customHeight="1">
      <c r="A73" s="113" t="s">
        <v>194</v>
      </c>
      <c r="B73" s="114">
        <v>100.54</v>
      </c>
      <c r="C73" s="114">
        <v>107.24</v>
      </c>
    </row>
    <row r="74" spans="1:3" ht="18.899999999999999" customHeight="1">
      <c r="A74" s="113" t="s">
        <v>195</v>
      </c>
      <c r="B74" s="114">
        <v>99.72</v>
      </c>
      <c r="C74" s="114">
        <v>103.39</v>
      </c>
    </row>
    <row r="75" spans="1:3" ht="18.899999999999999" customHeight="1">
      <c r="A75" s="113" t="s">
        <v>196</v>
      </c>
      <c r="B75" s="114">
        <v>101.25</v>
      </c>
      <c r="C75" s="114">
        <v>97.78</v>
      </c>
    </row>
    <row r="76" spans="1:3" ht="18.899999999999999" customHeight="1">
      <c r="A76" s="113" t="s">
        <v>197</v>
      </c>
      <c r="B76" s="114">
        <v>100</v>
      </c>
      <c r="C76" s="114">
        <v>100.37</v>
      </c>
    </row>
    <row r="77" spans="1:3" ht="18.899999999999999" customHeight="1">
      <c r="A77" s="113" t="s">
        <v>198</v>
      </c>
      <c r="B77" s="114">
        <v>100.19</v>
      </c>
      <c r="C77" s="114">
        <v>103.02</v>
      </c>
    </row>
    <row r="78" spans="1:3" ht="18.899999999999999" customHeight="1">
      <c r="A78" s="113" t="s">
        <v>199</v>
      </c>
      <c r="B78" s="114">
        <v>100.79</v>
      </c>
      <c r="C78" s="114">
        <v>97.2</v>
      </c>
    </row>
    <row r="79" spans="1:3" ht="18.899999999999999" customHeight="1">
      <c r="A79" s="113" t="s">
        <v>200</v>
      </c>
      <c r="B79" s="114">
        <v>99.91</v>
      </c>
      <c r="C79" s="114">
        <v>85.08</v>
      </c>
    </row>
    <row r="80" spans="1:3" ht="18.899999999999999" customHeight="1">
      <c r="A80" s="113" t="s">
        <v>201</v>
      </c>
      <c r="B80" s="114">
        <v>99.91</v>
      </c>
      <c r="C80" s="114">
        <v>94.14</v>
      </c>
    </row>
  </sheetData>
  <pageMargins left="0.86614173228346503" right="0.47239999999999999" top="0.748" bottom="0.44" header="0.433" footer="0.31490000000000001"/>
  <pageSetup paperSize="9" firstPageNumber="19" orientation="portrait" r:id="rId1"/>
  <headerFooter alignWithMargins="0">
    <oddHeader>&amp;C&amp;"Times New Roman,Regular"&amp;13&amp;P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D2FA1-032E-4133-A9DE-797C32806988}">
  <sheetPr>
    <pageSetUpPr fitToPage="1"/>
  </sheetPr>
  <dimension ref="A1:J20"/>
  <sheetViews>
    <sheetView zoomScaleNormal="100" workbookViewId="0">
      <selection activeCell="A2" sqref="A2"/>
    </sheetView>
  </sheetViews>
  <sheetFormatPr defaultColWidth="8.6640625" defaultRowHeight="13.8"/>
  <cols>
    <col min="1" max="1" width="41.6640625" style="326" customWidth="1"/>
    <col min="2" max="2" width="8.88671875" style="326" customWidth="1"/>
    <col min="3" max="3" width="9.109375" style="326" customWidth="1"/>
    <col min="4" max="4" width="8.21875" style="326" customWidth="1"/>
    <col min="5" max="6" width="8.44140625" style="326" customWidth="1"/>
    <col min="7" max="7" width="10.6640625" style="326" customWidth="1"/>
    <col min="8" max="16384" width="8.6640625" style="326"/>
  </cols>
  <sheetData>
    <row r="1" spans="1:10" s="302" customFormat="1" ht="20.100000000000001" customHeight="1">
      <c r="A1" s="301" t="s">
        <v>374</v>
      </c>
      <c r="B1" s="301"/>
      <c r="G1" s="301"/>
    </row>
    <row r="2" spans="1:10" s="304" customFormat="1" ht="20.100000000000001" customHeight="1">
      <c r="A2" s="303"/>
      <c r="B2" s="303"/>
      <c r="G2" s="303"/>
    </row>
    <row r="3" spans="1:10" s="306" customFormat="1" ht="20.100000000000001" customHeight="1">
      <c r="A3" s="305"/>
      <c r="B3" s="305"/>
      <c r="E3" s="307"/>
      <c r="F3" s="308"/>
      <c r="G3" s="305"/>
    </row>
    <row r="4" spans="1:10" s="311" customFormat="1" ht="15" customHeight="1">
      <c r="A4" s="309"/>
      <c r="B4" s="310" t="s">
        <v>17</v>
      </c>
      <c r="C4" s="310" t="s">
        <v>18</v>
      </c>
      <c r="D4" s="310" t="s">
        <v>375</v>
      </c>
      <c r="E4" s="437" t="s">
        <v>376</v>
      </c>
      <c r="F4" s="437"/>
      <c r="G4" s="310" t="s">
        <v>375</v>
      </c>
    </row>
    <row r="5" spans="1:10" s="311" customFormat="1" ht="15" customHeight="1">
      <c r="B5" s="312" t="s">
        <v>72</v>
      </c>
      <c r="C5" s="312" t="s">
        <v>72</v>
      </c>
      <c r="D5" s="312" t="s">
        <v>72</v>
      </c>
      <c r="E5" s="438" t="s">
        <v>377</v>
      </c>
      <c r="F5" s="438"/>
      <c r="G5" s="312" t="s">
        <v>20</v>
      </c>
    </row>
    <row r="6" spans="1:10" s="311" customFormat="1" ht="15" customHeight="1">
      <c r="B6" s="312">
        <v>2024</v>
      </c>
      <c r="C6" s="312">
        <v>2024</v>
      </c>
      <c r="D6" s="312">
        <v>2024</v>
      </c>
      <c r="E6" s="56" t="s">
        <v>17</v>
      </c>
      <c r="F6" s="56" t="s">
        <v>18</v>
      </c>
      <c r="G6" s="312" t="s">
        <v>378</v>
      </c>
    </row>
    <row r="7" spans="1:10" s="311" customFormat="1" ht="15" customHeight="1">
      <c r="B7" s="312"/>
      <c r="C7" s="312"/>
      <c r="D7" s="312"/>
      <c r="E7" s="56" t="s">
        <v>72</v>
      </c>
      <c r="F7" s="56" t="s">
        <v>72</v>
      </c>
      <c r="G7" s="312" t="s">
        <v>249</v>
      </c>
    </row>
    <row r="8" spans="1:10" s="311" customFormat="1" ht="15" customHeight="1">
      <c r="B8" s="313"/>
      <c r="C8" s="313"/>
      <c r="D8" s="313"/>
      <c r="E8" s="60">
        <v>2024</v>
      </c>
      <c r="F8" s="60">
        <v>2023</v>
      </c>
      <c r="G8" s="313" t="s">
        <v>379</v>
      </c>
    </row>
    <row r="9" spans="1:10" s="311" customFormat="1" ht="20.100000000000001" customHeight="1">
      <c r="C9" s="314"/>
      <c r="D9" s="314"/>
    </row>
    <row r="10" spans="1:10" s="311" customFormat="1" ht="30" customHeight="1">
      <c r="A10" s="311" t="s">
        <v>380</v>
      </c>
      <c r="B10" s="315">
        <v>13536</v>
      </c>
      <c r="C10" s="316">
        <v>8592</v>
      </c>
      <c r="D10" s="316">
        <v>22128</v>
      </c>
      <c r="E10" s="317">
        <f>C10/B10*100</f>
        <v>63.475177304964539</v>
      </c>
      <c r="F10" s="317">
        <v>97.183576518493382</v>
      </c>
      <c r="G10" s="371">
        <v>112.41617557407031</v>
      </c>
      <c r="H10" s="319"/>
      <c r="J10" s="320"/>
    </row>
    <row r="11" spans="1:10" s="311" customFormat="1" ht="30" customHeight="1">
      <c r="A11" s="311" t="s">
        <v>381</v>
      </c>
      <c r="B11" s="321">
        <v>151451</v>
      </c>
      <c r="C11" s="316">
        <v>67262</v>
      </c>
      <c r="D11" s="316">
        <v>218713</v>
      </c>
      <c r="E11" s="317">
        <f t="shared" ref="E11:E17" si="0">C11/B11*100</f>
        <v>44.411723923909385</v>
      </c>
      <c r="F11" s="317">
        <v>102.59353972098396</v>
      </c>
      <c r="G11" s="371">
        <v>132.8226668672865</v>
      </c>
      <c r="H11" s="319"/>
      <c r="J11" s="320"/>
    </row>
    <row r="12" spans="1:10" s="322" customFormat="1" ht="30" customHeight="1">
      <c r="A12" s="311" t="s">
        <v>382</v>
      </c>
      <c r="B12" s="315">
        <v>103439</v>
      </c>
      <c r="C12" s="316">
        <v>50888</v>
      </c>
      <c r="D12" s="316">
        <v>154327</v>
      </c>
      <c r="E12" s="317">
        <f t="shared" si="0"/>
        <v>49.196144587631359</v>
      </c>
      <c r="F12" s="317">
        <v>99.665093323410176</v>
      </c>
      <c r="G12" s="371">
        <v>128.99065545544207</v>
      </c>
      <c r="H12" s="319"/>
    </row>
    <row r="13" spans="1:10" s="322" customFormat="1" ht="30" customHeight="1">
      <c r="A13" s="311" t="s">
        <v>383</v>
      </c>
      <c r="B13" s="323">
        <v>11.188755910165485</v>
      </c>
      <c r="C13" s="318">
        <f t="shared" ref="C13:D13" si="1">C11/C10</f>
        <v>7.8284450651769086</v>
      </c>
      <c r="D13" s="318">
        <f t="shared" si="1"/>
        <v>9.8839931308749094</v>
      </c>
      <c r="E13" s="317">
        <f t="shared" si="0"/>
        <v>69.967073444371209</v>
      </c>
      <c r="F13" s="317">
        <v>105.56674635395939</v>
      </c>
      <c r="G13" s="371">
        <v>118.15262900468491</v>
      </c>
      <c r="H13" s="319"/>
    </row>
    <row r="14" spans="1:10" s="322" customFormat="1" ht="30" customHeight="1">
      <c r="A14" s="311" t="s">
        <v>384</v>
      </c>
      <c r="B14" s="315">
        <v>13799</v>
      </c>
      <c r="C14" s="316">
        <v>5340</v>
      </c>
      <c r="D14" s="316">
        <v>18969</v>
      </c>
      <c r="E14" s="317">
        <f t="shared" si="0"/>
        <v>38.698456409884777</v>
      </c>
      <c r="F14" s="317">
        <v>135.98166539343012</v>
      </c>
      <c r="G14" s="371">
        <v>104.35141379689735</v>
      </c>
      <c r="H14" s="319"/>
    </row>
    <row r="15" spans="1:10" s="322" customFormat="1" ht="30" customHeight="1">
      <c r="A15" s="324" t="s">
        <v>385</v>
      </c>
      <c r="B15" s="315">
        <v>43925</v>
      </c>
      <c r="C15" s="316">
        <v>5146</v>
      </c>
      <c r="D15" s="316">
        <v>49272</v>
      </c>
      <c r="E15" s="317">
        <f t="shared" si="0"/>
        <v>11.715424018212863</v>
      </c>
      <c r="F15" s="317">
        <v>135.34981588637561</v>
      </c>
      <c r="G15" s="371">
        <v>127.08139894769421</v>
      </c>
      <c r="H15" s="319"/>
    </row>
    <row r="16" spans="1:10" s="322" customFormat="1" ht="30" customHeight="1">
      <c r="A16" s="324" t="s">
        <v>386</v>
      </c>
      <c r="B16" s="315">
        <v>7798</v>
      </c>
      <c r="C16" s="316">
        <v>2153</v>
      </c>
      <c r="D16" s="316">
        <v>10034</v>
      </c>
      <c r="E16" s="317">
        <f t="shared" si="0"/>
        <v>27.609643498332904</v>
      </c>
      <c r="F16" s="317">
        <v>81.676783004552362</v>
      </c>
      <c r="G16" s="371">
        <v>106.47283531409168</v>
      </c>
      <c r="H16" s="319"/>
    </row>
    <row r="17" spans="1:9" s="322" customFormat="1" ht="30" customHeight="1">
      <c r="A17" s="311" t="s">
        <v>387</v>
      </c>
      <c r="B17" s="315">
        <v>2165</v>
      </c>
      <c r="C17" s="316">
        <v>1506</v>
      </c>
      <c r="D17" s="316">
        <v>3671</v>
      </c>
      <c r="E17" s="317">
        <f t="shared" si="0"/>
        <v>69.561200923787524</v>
      </c>
      <c r="F17" s="317">
        <v>129.04884318766068</v>
      </c>
      <c r="G17" s="371">
        <v>114.53978159126366</v>
      </c>
      <c r="H17" s="319"/>
      <c r="I17" s="325"/>
    </row>
    <row r="18" spans="1:9" ht="20.100000000000001" customHeight="1"/>
    <row r="19" spans="1:9">
      <c r="F19" s="327"/>
    </row>
    <row r="20" spans="1:9">
      <c r="C20" s="327"/>
    </row>
  </sheetData>
  <mergeCells count="2">
    <mergeCell ref="E4:F4"/>
    <mergeCell ref="E5:F5"/>
  </mergeCells>
  <pageMargins left="0.86614173228346503" right="0.17" top="0.74803149606299202" bottom="0.74803149606299202" header="0.31496062992126" footer="0.511811023622047"/>
  <pageSetup paperSize="9" scale="97" firstPageNumber="39" fitToHeight="0" orientation="portrait" r:id="rId1"/>
  <headerFooter alignWithMargins="0">
    <oddHeader>&amp;C&amp;"Times New Roman,Regular"&amp;13&amp;P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300E-CE18-4928-8916-4E86DDE00437}">
  <dimension ref="A1:I36"/>
  <sheetViews>
    <sheetView topLeftCell="A13" workbookViewId="0">
      <selection activeCell="A2" sqref="A2"/>
    </sheetView>
  </sheetViews>
  <sheetFormatPr defaultColWidth="10" defaultRowHeight="13.2"/>
  <cols>
    <col min="1" max="1" width="1.33203125" style="304" customWidth="1"/>
    <col min="2" max="2" width="37.88671875" style="304" customWidth="1"/>
    <col min="3" max="3" width="7.33203125" style="304" customWidth="1"/>
    <col min="4" max="4" width="8.33203125" style="304" customWidth="1"/>
    <col min="5" max="5" width="7.33203125" style="304" customWidth="1"/>
    <col min="6" max="6" width="0.88671875" style="304" customWidth="1"/>
    <col min="7" max="9" width="7.6640625" style="304" customWidth="1"/>
    <col min="10" max="16384" width="10" style="304"/>
  </cols>
  <sheetData>
    <row r="1" spans="1:9" s="302" customFormat="1" ht="20.100000000000001" customHeight="1">
      <c r="A1" s="301" t="s">
        <v>388</v>
      </c>
      <c r="B1" s="301"/>
      <c r="C1" s="328"/>
      <c r="D1" s="328"/>
      <c r="E1" s="328"/>
      <c r="F1" s="328"/>
      <c r="G1" s="328"/>
    </row>
    <row r="2" spans="1:9" ht="18" customHeight="1">
      <c r="A2" s="303"/>
      <c r="B2" s="303"/>
      <c r="C2" s="311"/>
      <c r="D2" s="311"/>
      <c r="E2" s="311"/>
      <c r="F2" s="311"/>
      <c r="G2" s="311"/>
    </row>
    <row r="3" spans="1:9" s="306" customFormat="1" ht="18" customHeight="1">
      <c r="A3" s="305"/>
      <c r="B3" s="305"/>
      <c r="C3" s="305"/>
      <c r="D3" s="305"/>
      <c r="E3" s="305"/>
      <c r="F3" s="305"/>
      <c r="G3" s="329"/>
    </row>
    <row r="4" spans="1:9" s="306" customFormat="1" ht="15" customHeight="1">
      <c r="A4" s="330"/>
      <c r="B4" s="330"/>
      <c r="C4" s="437" t="s">
        <v>389</v>
      </c>
      <c r="D4" s="439"/>
      <c r="E4" s="439"/>
      <c r="F4" s="54"/>
      <c r="G4" s="441" t="s">
        <v>390</v>
      </c>
      <c r="H4" s="441"/>
      <c r="I4" s="441"/>
    </row>
    <row r="5" spans="1:9" s="306" customFormat="1" ht="15" customHeight="1">
      <c r="A5" s="332"/>
      <c r="B5" s="332"/>
      <c r="C5" s="440"/>
      <c r="D5" s="440"/>
      <c r="E5" s="440"/>
      <c r="F5" s="56"/>
      <c r="G5" s="442" t="s">
        <v>391</v>
      </c>
      <c r="H5" s="442"/>
      <c r="I5" s="442"/>
    </row>
    <row r="6" spans="1:9" s="306" customFormat="1" ht="15" customHeight="1">
      <c r="A6" s="332"/>
      <c r="B6" s="332"/>
      <c r="C6" s="331" t="s">
        <v>392</v>
      </c>
      <c r="D6" s="331" t="s">
        <v>393</v>
      </c>
      <c r="E6" s="331" t="s">
        <v>394</v>
      </c>
      <c r="F6" s="56"/>
      <c r="G6" s="331" t="s">
        <v>392</v>
      </c>
      <c r="H6" s="331" t="s">
        <v>393</v>
      </c>
      <c r="I6" s="331" t="s">
        <v>392</v>
      </c>
    </row>
    <row r="7" spans="1:9" s="306" customFormat="1" ht="15" customHeight="1">
      <c r="A7" s="332"/>
      <c r="B7" s="332"/>
      <c r="C7" s="334" t="s">
        <v>395</v>
      </c>
      <c r="D7" s="334" t="s">
        <v>396</v>
      </c>
      <c r="E7" s="334" t="s">
        <v>397</v>
      </c>
      <c r="F7" s="56"/>
      <c r="G7" s="334" t="s">
        <v>398</v>
      </c>
      <c r="H7" s="334" t="s">
        <v>399</v>
      </c>
      <c r="I7" s="334" t="s">
        <v>400</v>
      </c>
    </row>
    <row r="8" spans="1:9" s="306" customFormat="1" ht="15" customHeight="1">
      <c r="A8" s="332"/>
      <c r="B8" s="332"/>
      <c r="C8" s="333" t="s">
        <v>401</v>
      </c>
      <c r="D8" s="333" t="s">
        <v>240</v>
      </c>
      <c r="E8" s="333" t="s">
        <v>402</v>
      </c>
      <c r="F8" s="60"/>
      <c r="G8" s="333" t="s">
        <v>403</v>
      </c>
      <c r="H8" s="333" t="s">
        <v>404</v>
      </c>
      <c r="I8" s="333" t="s">
        <v>397</v>
      </c>
    </row>
    <row r="9" spans="1:9" s="306" customFormat="1" ht="20.100000000000001" customHeight="1">
      <c r="A9" s="305"/>
      <c r="B9" s="305"/>
      <c r="C9" s="56"/>
      <c r="D9" s="56"/>
      <c r="E9" s="56"/>
      <c r="F9" s="56"/>
      <c r="G9" s="56"/>
    </row>
    <row r="10" spans="1:9" s="338" customFormat="1" ht="20.100000000000001" customHeight="1">
      <c r="A10" s="335" t="s">
        <v>211</v>
      </c>
      <c r="B10" s="335"/>
      <c r="C10" s="336">
        <f>C12+C13+C18</f>
        <v>22128</v>
      </c>
      <c r="D10" s="336">
        <f t="shared" ref="D10:E10" si="0">D12+D13+D18</f>
        <v>218712.70539329998</v>
      </c>
      <c r="E10" s="336">
        <f t="shared" si="0"/>
        <v>154327</v>
      </c>
      <c r="F10" s="336"/>
      <c r="G10" s="337">
        <v>112.41617557407031</v>
      </c>
      <c r="H10" s="337">
        <v>132.82248795497873</v>
      </c>
      <c r="I10" s="337">
        <v>128.99065545544207</v>
      </c>
    </row>
    <row r="11" spans="1:9" s="338" customFormat="1" ht="18" customHeight="1">
      <c r="A11" s="335" t="s">
        <v>405</v>
      </c>
      <c r="B11" s="335"/>
      <c r="C11" s="336"/>
      <c r="D11" s="336"/>
      <c r="E11" s="336"/>
      <c r="F11" s="336"/>
      <c r="G11" s="337"/>
      <c r="H11" s="337"/>
      <c r="I11" s="337"/>
    </row>
    <row r="12" spans="1:9" s="344" customFormat="1" ht="18" customHeight="1">
      <c r="A12" s="339"/>
      <c r="B12" s="340" t="s">
        <v>406</v>
      </c>
      <c r="C12" s="341">
        <v>236</v>
      </c>
      <c r="D12" s="341">
        <v>8272.9369800000004</v>
      </c>
      <c r="E12" s="341">
        <v>1688</v>
      </c>
      <c r="F12" s="342"/>
      <c r="G12" s="343">
        <v>119.19191919191918</v>
      </c>
      <c r="H12" s="343">
        <v>241.11125301282073</v>
      </c>
      <c r="I12" s="343">
        <v>128.95339954163484</v>
      </c>
    </row>
    <row r="13" spans="1:9" s="344" customFormat="1" ht="18" customHeight="1">
      <c r="A13" s="339"/>
      <c r="B13" s="340" t="s">
        <v>407</v>
      </c>
      <c r="C13" s="341">
        <f>SUM(C14:C17)</f>
        <v>5259</v>
      </c>
      <c r="D13" s="341">
        <f t="shared" ref="D13:E13" si="1">SUM(D14:D17)</f>
        <v>60598.337319022001</v>
      </c>
      <c r="E13" s="341">
        <f t="shared" si="1"/>
        <v>77082</v>
      </c>
      <c r="F13" s="342">
        <v>0</v>
      </c>
      <c r="G13" s="343">
        <v>112.0843989769821</v>
      </c>
      <c r="H13" s="343">
        <v>121.40929275079688</v>
      </c>
      <c r="I13" s="343">
        <v>144.60285896521967</v>
      </c>
    </row>
    <row r="14" spans="1:9" s="306" customFormat="1" ht="18" customHeight="1">
      <c r="A14" s="315"/>
      <c r="B14" s="345" t="s">
        <v>28</v>
      </c>
      <c r="C14" s="346">
        <v>103</v>
      </c>
      <c r="D14" s="346">
        <v>2122</v>
      </c>
      <c r="E14" s="346">
        <v>519</v>
      </c>
      <c r="F14" s="321"/>
      <c r="G14" s="347">
        <v>128.75</v>
      </c>
      <c r="H14" s="347">
        <v>109.95223140333141</v>
      </c>
      <c r="I14" s="347">
        <v>120.69767441860466</v>
      </c>
    </row>
    <row r="15" spans="1:9" s="306" customFormat="1" ht="18" customHeight="1">
      <c r="A15" s="315"/>
      <c r="B15" s="345" t="s">
        <v>34</v>
      </c>
      <c r="C15" s="346">
        <v>2662</v>
      </c>
      <c r="D15" s="346">
        <v>31369.001776771001</v>
      </c>
      <c r="E15" s="346">
        <v>64958</v>
      </c>
      <c r="F15" s="321"/>
      <c r="G15" s="347">
        <v>117.42390824878694</v>
      </c>
      <c r="H15" s="347">
        <v>130.09948513070603</v>
      </c>
      <c r="I15" s="347">
        <v>161.54286140608292</v>
      </c>
    </row>
    <row r="16" spans="1:9" s="306" customFormat="1" ht="18" customHeight="1">
      <c r="A16" s="315"/>
      <c r="B16" s="345" t="s">
        <v>408</v>
      </c>
      <c r="C16" s="346">
        <v>148</v>
      </c>
      <c r="D16" s="346">
        <v>2346.0962249999998</v>
      </c>
      <c r="E16" s="346">
        <v>829</v>
      </c>
      <c r="F16" s="321"/>
      <c r="G16" s="347">
        <v>99.328859060402692</v>
      </c>
      <c r="H16" s="347">
        <v>85.206308608100201</v>
      </c>
      <c r="I16" s="347">
        <v>107.10594315245478</v>
      </c>
    </row>
    <row r="17" spans="1:9" s="306" customFormat="1" ht="18" customHeight="1">
      <c r="A17" s="315"/>
      <c r="B17" s="345" t="s">
        <v>409</v>
      </c>
      <c r="C17" s="346">
        <v>2346</v>
      </c>
      <c r="D17" s="346">
        <v>24761.239317250998</v>
      </c>
      <c r="E17" s="346">
        <v>10776</v>
      </c>
      <c r="F17" s="321"/>
      <c r="G17" s="347">
        <v>106.83060109289617</v>
      </c>
      <c r="H17" s="347">
        <v>117.25443635552179</v>
      </c>
      <c r="I17" s="347">
        <v>90.623160373391642</v>
      </c>
    </row>
    <row r="18" spans="1:9" s="307" customFormat="1" ht="18" customHeight="1">
      <c r="A18" s="348"/>
      <c r="B18" s="340" t="s">
        <v>410</v>
      </c>
      <c r="C18" s="342">
        <f>SUM(C19:C30)</f>
        <v>16633</v>
      </c>
      <c r="D18" s="342">
        <f t="shared" ref="D18:E18" si="2">SUM(D19:D30)</f>
        <v>149841.43109427797</v>
      </c>
      <c r="E18" s="342">
        <f t="shared" si="2"/>
        <v>75557</v>
      </c>
      <c r="F18" s="342"/>
      <c r="G18" s="343">
        <v>112.43071515479248</v>
      </c>
      <c r="H18" s="343">
        <v>134.60204245904714</v>
      </c>
      <c r="I18" s="343">
        <v>116.1932735632891</v>
      </c>
    </row>
    <row r="19" spans="1:9" s="306" customFormat="1" ht="18" customHeight="1">
      <c r="A19" s="315"/>
      <c r="B19" s="345" t="s">
        <v>411</v>
      </c>
      <c r="C19" s="346">
        <v>8982</v>
      </c>
      <c r="D19" s="346">
        <v>49448</v>
      </c>
      <c r="E19" s="346">
        <v>34034</v>
      </c>
      <c r="F19" s="321"/>
      <c r="G19" s="347">
        <v>120.20877944325481</v>
      </c>
      <c r="H19" s="347">
        <v>122.3327084461377</v>
      </c>
      <c r="I19" s="347">
        <v>114.18123259636998</v>
      </c>
    </row>
    <row r="20" spans="1:9" s="306" customFormat="1" ht="18" customHeight="1">
      <c r="A20" s="315"/>
      <c r="B20" s="345" t="s">
        <v>412</v>
      </c>
      <c r="C20" s="346">
        <v>1136</v>
      </c>
      <c r="D20" s="346">
        <v>6833.3265991349999</v>
      </c>
      <c r="E20" s="346">
        <v>6960</v>
      </c>
      <c r="F20" s="321"/>
      <c r="G20" s="347">
        <v>126.50334075723831</v>
      </c>
      <c r="H20" s="347">
        <v>129.82665659207836</v>
      </c>
      <c r="I20" s="347">
        <v>189.5424836601307</v>
      </c>
    </row>
    <row r="21" spans="1:9" s="306" customFormat="1" ht="18" customHeight="1">
      <c r="A21" s="315"/>
      <c r="B21" s="345" t="s">
        <v>413</v>
      </c>
      <c r="C21" s="346">
        <v>867</v>
      </c>
      <c r="D21" s="346">
        <v>4229.9612941790001</v>
      </c>
      <c r="E21" s="346">
        <v>3828</v>
      </c>
      <c r="F21" s="321"/>
      <c r="G21" s="347">
        <v>91.26315789473685</v>
      </c>
      <c r="H21" s="347">
        <v>68.175097865859996</v>
      </c>
      <c r="I21" s="347">
        <v>96.471774193548384</v>
      </c>
    </row>
    <row r="22" spans="1:9" s="306" customFormat="1" ht="18" customHeight="1">
      <c r="A22" s="315"/>
      <c r="B22" s="345" t="s">
        <v>414</v>
      </c>
      <c r="C22" s="346">
        <v>651</v>
      </c>
      <c r="D22" s="346">
        <v>2545.7953356560001</v>
      </c>
      <c r="E22" s="346">
        <v>2964</v>
      </c>
      <c r="F22" s="321"/>
      <c r="G22" s="347">
        <v>99.086757990867582</v>
      </c>
      <c r="H22" s="347">
        <v>83.65072048058687</v>
      </c>
      <c r="I22" s="347">
        <v>65.546218487394952</v>
      </c>
    </row>
    <row r="23" spans="1:9" s="306" customFormat="1" ht="18" customHeight="1">
      <c r="A23" s="315"/>
      <c r="B23" s="345" t="s">
        <v>415</v>
      </c>
      <c r="C23" s="346">
        <v>177</v>
      </c>
      <c r="D23" s="346">
        <v>4194.283069999</v>
      </c>
      <c r="E23" s="346">
        <v>632</v>
      </c>
      <c r="F23" s="321"/>
      <c r="G23" s="347">
        <v>102.90697674418605</v>
      </c>
      <c r="H23" s="347">
        <v>127.31407881329528</v>
      </c>
      <c r="I23" s="347">
        <v>90.156918687589155</v>
      </c>
    </row>
    <row r="24" spans="1:9" s="306" customFormat="1" ht="18" customHeight="1">
      <c r="A24" s="315"/>
      <c r="B24" s="345" t="s">
        <v>416</v>
      </c>
      <c r="C24" s="346">
        <v>552</v>
      </c>
      <c r="D24" s="346">
        <v>59772.730943422997</v>
      </c>
      <c r="E24" s="346">
        <v>3847</v>
      </c>
      <c r="F24" s="321"/>
      <c r="G24" s="347">
        <v>100.36363636363636</v>
      </c>
      <c r="H24" s="347">
        <v>236.42900391094557</v>
      </c>
      <c r="I24" s="347">
        <v>125.1871135698015</v>
      </c>
    </row>
    <row r="25" spans="1:9" s="306" customFormat="1" ht="27" customHeight="1">
      <c r="A25" s="315"/>
      <c r="B25" s="345" t="s">
        <v>417</v>
      </c>
      <c r="C25" s="346">
        <v>1775</v>
      </c>
      <c r="D25" s="346">
        <v>10158.417568000001</v>
      </c>
      <c r="E25" s="346">
        <v>12501</v>
      </c>
      <c r="F25" s="321"/>
      <c r="G25" s="347">
        <v>99.607182940516267</v>
      </c>
      <c r="H25" s="347">
        <v>60.189518364817282</v>
      </c>
      <c r="I25" s="347">
        <v>157.74132492113563</v>
      </c>
    </row>
    <row r="26" spans="1:9" s="306" customFormat="1" ht="18" customHeight="1">
      <c r="A26" s="315"/>
      <c r="B26" s="345" t="s">
        <v>418</v>
      </c>
      <c r="C26" s="346">
        <v>665</v>
      </c>
      <c r="D26" s="346">
        <v>1953.1761100000001</v>
      </c>
      <c r="E26" s="346">
        <v>2861</v>
      </c>
      <c r="F26" s="321"/>
      <c r="G26" s="347">
        <v>116.25874125874125</v>
      </c>
      <c r="H26" s="347">
        <v>81.58543370386316</v>
      </c>
      <c r="I26" s="347">
        <v>107.15355805243445</v>
      </c>
    </row>
    <row r="27" spans="1:9" s="306" customFormat="1" ht="18" customHeight="1">
      <c r="A27" s="315"/>
      <c r="B27" s="345" t="s">
        <v>419</v>
      </c>
      <c r="C27" s="346">
        <v>176</v>
      </c>
      <c r="D27" s="346">
        <v>1813.321574888</v>
      </c>
      <c r="E27" s="346">
        <v>967</v>
      </c>
      <c r="F27" s="321"/>
      <c r="G27" s="347">
        <v>94.117647058823522</v>
      </c>
      <c r="H27" s="347">
        <v>127.64225222150178</v>
      </c>
      <c r="I27" s="347">
        <v>69.219756621331427</v>
      </c>
    </row>
    <row r="28" spans="1:9" s="306" customFormat="1" ht="18" customHeight="1">
      <c r="A28" s="315"/>
      <c r="B28" s="345" t="s">
        <v>420</v>
      </c>
      <c r="C28" s="346">
        <v>172</v>
      </c>
      <c r="D28" s="346">
        <v>1432.3989999989999</v>
      </c>
      <c r="E28" s="346">
        <v>902</v>
      </c>
      <c r="F28" s="321"/>
      <c r="G28" s="347">
        <v>119.44444444444444</v>
      </c>
      <c r="H28" s="347">
        <v>125.89939818911817</v>
      </c>
      <c r="I28" s="347">
        <v>142.49605055292258</v>
      </c>
    </row>
    <row r="29" spans="1:9" ht="39.75" customHeight="1">
      <c r="A29" s="315"/>
      <c r="B29" s="345" t="s">
        <v>421</v>
      </c>
      <c r="C29" s="346">
        <v>1254</v>
      </c>
      <c r="D29" s="346">
        <v>6601.5975989990002</v>
      </c>
      <c r="E29" s="346">
        <v>5142</v>
      </c>
      <c r="F29" s="321"/>
      <c r="G29" s="347">
        <v>102.45098039215685</v>
      </c>
      <c r="H29" s="347">
        <v>117.25878854773453</v>
      </c>
      <c r="I29" s="347">
        <v>86.173956762192063</v>
      </c>
    </row>
    <row r="30" spans="1:9" ht="18" customHeight="1">
      <c r="A30" s="315"/>
      <c r="B30" s="345" t="s">
        <v>422</v>
      </c>
      <c r="C30" s="346">
        <v>226</v>
      </c>
      <c r="D30" s="346">
        <v>858.42200000000003</v>
      </c>
      <c r="E30" s="346">
        <v>919</v>
      </c>
      <c r="F30" s="321"/>
      <c r="G30" s="347">
        <v>121.50537634408603</v>
      </c>
      <c r="H30" s="347">
        <v>242.5373092158425</v>
      </c>
      <c r="I30" s="347">
        <v>132.80346820809248</v>
      </c>
    </row>
    <row r="31" spans="1:9" ht="18" customHeight="1">
      <c r="A31" s="311"/>
      <c r="B31" s="311"/>
      <c r="C31" s="311"/>
      <c r="D31" s="311"/>
      <c r="E31" s="311"/>
      <c r="F31" s="311"/>
      <c r="G31" s="311"/>
    </row>
    <row r="32" spans="1:9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</sheetData>
  <mergeCells count="3">
    <mergeCell ref="C4:E5"/>
    <mergeCell ref="G4:I4"/>
    <mergeCell ref="G5:I5"/>
  </mergeCells>
  <pageMargins left="0.86614173228346503" right="0.39370078740157499" top="0.74803149606299202" bottom="0.74803149606299202" header="0.31496062992126" footer="0.511811023622047"/>
  <pageSetup paperSize="9" firstPageNumber="56" orientation="portrait" r:id="rId1"/>
  <headerFooter alignWithMargins="0">
    <oddHeader>&amp;C&amp;"Times New Roman,Regular"&amp;13&amp;P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8D524-0203-4205-83DF-7DEEEFD9BBB1}">
  <dimension ref="A1:F73"/>
  <sheetViews>
    <sheetView topLeftCell="A6" workbookViewId="0">
      <selection activeCell="A2" sqref="A2"/>
    </sheetView>
  </sheetViews>
  <sheetFormatPr defaultColWidth="10" defaultRowHeight="13.2"/>
  <cols>
    <col min="1" max="1" width="41" style="304" customWidth="1"/>
    <col min="2" max="3" width="11.5546875" style="304" customWidth="1"/>
    <col min="4" max="4" width="22.33203125" style="304" customWidth="1"/>
    <col min="5" max="16384" width="10" style="304"/>
  </cols>
  <sheetData>
    <row r="1" spans="1:6" s="302" customFormat="1" ht="20.100000000000001" customHeight="1">
      <c r="A1" s="301" t="s">
        <v>423</v>
      </c>
      <c r="B1" s="328"/>
      <c r="C1" s="328"/>
    </row>
    <row r="2" spans="1:6" ht="20.100000000000001" customHeight="1">
      <c r="A2" s="311"/>
      <c r="B2" s="311"/>
      <c r="C2" s="311"/>
    </row>
    <row r="3" spans="1:6" s="306" customFormat="1" ht="20.100000000000001" customHeight="1">
      <c r="A3" s="305"/>
      <c r="B3" s="305"/>
      <c r="C3" s="329"/>
      <c r="D3" s="349" t="s">
        <v>424</v>
      </c>
    </row>
    <row r="4" spans="1:6" s="306" customFormat="1" ht="15.9" customHeight="1">
      <c r="A4" s="330"/>
      <c r="B4" s="331" t="s">
        <v>375</v>
      </c>
      <c r="C4" s="331" t="s">
        <v>375</v>
      </c>
      <c r="D4" s="331" t="s">
        <v>425</v>
      </c>
    </row>
    <row r="5" spans="1:6" s="306" customFormat="1" ht="15.9" customHeight="1">
      <c r="A5" s="332"/>
      <c r="B5" s="333" t="s">
        <v>426</v>
      </c>
      <c r="C5" s="333" t="s">
        <v>20</v>
      </c>
      <c r="D5" s="333" t="s">
        <v>391</v>
      </c>
    </row>
    <row r="6" spans="1:6" s="306" customFormat="1" ht="20.100000000000001" customHeight="1">
      <c r="A6" s="305"/>
      <c r="B6" s="56"/>
      <c r="C6" s="56"/>
      <c r="D6" s="56"/>
    </row>
    <row r="7" spans="1:6" s="338" customFormat="1" ht="20.100000000000001" customHeight="1">
      <c r="A7" s="350" t="s">
        <v>211</v>
      </c>
      <c r="B7" s="351">
        <v>18178</v>
      </c>
      <c r="C7" s="351">
        <f>C8+C9+C14</f>
        <v>18969</v>
      </c>
      <c r="D7" s="352">
        <f>C7/B7*100</f>
        <v>104.35141379689735</v>
      </c>
      <c r="E7" s="353"/>
    </row>
    <row r="8" spans="1:6" s="344" customFormat="1" ht="20.100000000000001" customHeight="1">
      <c r="A8" s="354" t="s">
        <v>406</v>
      </c>
      <c r="B8" s="355">
        <v>243</v>
      </c>
      <c r="C8" s="356">
        <v>271</v>
      </c>
      <c r="D8" s="357">
        <f t="shared" ref="D8:D26" si="0">C8/B8*100</f>
        <v>111.52263374485597</v>
      </c>
    </row>
    <row r="9" spans="1:6" s="344" customFormat="1" ht="20.100000000000001" customHeight="1">
      <c r="A9" s="354" t="s">
        <v>407</v>
      </c>
      <c r="B9" s="355">
        <v>4622</v>
      </c>
      <c r="C9" s="355">
        <f>SUM(C10:C13)</f>
        <v>4922</v>
      </c>
      <c r="D9" s="357">
        <f t="shared" si="0"/>
        <v>106.49069666810904</v>
      </c>
      <c r="E9" s="356"/>
    </row>
    <row r="10" spans="1:6" s="306" customFormat="1" ht="20.100000000000001" customHeight="1">
      <c r="A10" s="358" t="s">
        <v>28</v>
      </c>
      <c r="B10" s="359">
        <v>128</v>
      </c>
      <c r="C10" s="360">
        <v>101</v>
      </c>
      <c r="D10" s="361">
        <f t="shared" si="0"/>
        <v>78.90625</v>
      </c>
      <c r="F10" s="338"/>
    </row>
    <row r="11" spans="1:6" s="306" customFormat="1" ht="20.100000000000001" customHeight="1">
      <c r="A11" s="358" t="s">
        <v>34</v>
      </c>
      <c r="B11" s="359">
        <v>1932</v>
      </c>
      <c r="C11" s="360">
        <v>2210</v>
      </c>
      <c r="D11" s="361">
        <f t="shared" si="0"/>
        <v>114.38923395445136</v>
      </c>
      <c r="F11" s="338"/>
    </row>
    <row r="12" spans="1:6" s="306" customFormat="1" ht="20.100000000000001" customHeight="1">
      <c r="A12" s="358" t="s">
        <v>408</v>
      </c>
      <c r="B12" s="359">
        <v>304</v>
      </c>
      <c r="C12" s="360">
        <v>320</v>
      </c>
      <c r="D12" s="361">
        <f t="shared" si="0"/>
        <v>105.26315789473684</v>
      </c>
      <c r="F12" s="338"/>
    </row>
    <row r="13" spans="1:6" s="306" customFormat="1" ht="20.100000000000001" customHeight="1">
      <c r="A13" s="358" t="s">
        <v>409</v>
      </c>
      <c r="B13" s="359">
        <v>2258</v>
      </c>
      <c r="C13" s="360">
        <v>2291</v>
      </c>
      <c r="D13" s="361">
        <f t="shared" si="0"/>
        <v>101.46147032772366</v>
      </c>
      <c r="F13" s="338"/>
    </row>
    <row r="14" spans="1:6" s="344" customFormat="1" ht="20.100000000000001" customHeight="1">
      <c r="A14" s="354" t="s">
        <v>410</v>
      </c>
      <c r="B14" s="355">
        <v>13313</v>
      </c>
      <c r="C14" s="355">
        <f>SUM(C15:C26)</f>
        <v>13776</v>
      </c>
      <c r="D14" s="357">
        <f t="shared" si="0"/>
        <v>103.47780365056711</v>
      </c>
    </row>
    <row r="15" spans="1:6" s="306" customFormat="1" ht="20.100000000000001" customHeight="1">
      <c r="A15" s="358" t="s">
        <v>411</v>
      </c>
      <c r="B15" s="359">
        <v>6780</v>
      </c>
      <c r="C15" s="360">
        <v>6856</v>
      </c>
      <c r="D15" s="361">
        <f t="shared" si="0"/>
        <v>101.12094395280235</v>
      </c>
      <c r="F15" s="338"/>
    </row>
    <row r="16" spans="1:6" s="306" customFormat="1" ht="20.100000000000001" customHeight="1">
      <c r="A16" s="358" t="s">
        <v>412</v>
      </c>
      <c r="B16" s="359">
        <v>856</v>
      </c>
      <c r="C16" s="360">
        <v>880</v>
      </c>
      <c r="D16" s="361">
        <f t="shared" si="0"/>
        <v>102.803738317757</v>
      </c>
      <c r="F16" s="338"/>
    </row>
    <row r="17" spans="1:6" s="306" customFormat="1" ht="20.100000000000001" customHeight="1">
      <c r="A17" s="358" t="s">
        <v>413</v>
      </c>
      <c r="B17" s="359">
        <v>965</v>
      </c>
      <c r="C17" s="360">
        <v>931</v>
      </c>
      <c r="D17" s="361">
        <f t="shared" si="0"/>
        <v>96.476683937823836</v>
      </c>
      <c r="F17" s="338"/>
    </row>
    <row r="18" spans="1:6" s="306" customFormat="1" ht="20.100000000000001" customHeight="1">
      <c r="A18" s="358" t="s">
        <v>414</v>
      </c>
      <c r="B18" s="359">
        <v>375</v>
      </c>
      <c r="C18" s="360">
        <v>449</v>
      </c>
      <c r="D18" s="361">
        <f t="shared" si="0"/>
        <v>119.73333333333333</v>
      </c>
      <c r="F18" s="338"/>
    </row>
    <row r="19" spans="1:6" s="306" customFormat="1" ht="20.100000000000001" customHeight="1">
      <c r="A19" s="358" t="s">
        <v>415</v>
      </c>
      <c r="B19" s="359">
        <v>167</v>
      </c>
      <c r="C19" s="360">
        <v>163</v>
      </c>
      <c r="D19" s="361">
        <f t="shared" si="0"/>
        <v>97.604790419161674</v>
      </c>
      <c r="F19" s="338"/>
    </row>
    <row r="20" spans="1:6" s="306" customFormat="1" ht="20.100000000000001" customHeight="1">
      <c r="A20" s="358" t="s">
        <v>416</v>
      </c>
      <c r="B20" s="359">
        <v>608</v>
      </c>
      <c r="C20" s="360">
        <v>843</v>
      </c>
      <c r="D20" s="361">
        <f t="shared" si="0"/>
        <v>138.6513157894737</v>
      </c>
      <c r="F20" s="338"/>
    </row>
    <row r="21" spans="1:6" s="306" customFormat="1" ht="27.9" customHeight="1">
      <c r="A21" s="358" t="s">
        <v>427</v>
      </c>
      <c r="B21" s="359">
        <v>1294</v>
      </c>
      <c r="C21" s="360">
        <v>1449</v>
      </c>
      <c r="D21" s="361">
        <f t="shared" si="0"/>
        <v>111.97836166924266</v>
      </c>
      <c r="F21" s="338"/>
    </row>
    <row r="22" spans="1:6" s="306" customFormat="1" ht="20.100000000000001" customHeight="1">
      <c r="A22" s="358" t="s">
        <v>418</v>
      </c>
      <c r="B22" s="359">
        <v>528</v>
      </c>
      <c r="C22" s="360">
        <v>485</v>
      </c>
      <c r="D22" s="361">
        <f t="shared" si="0"/>
        <v>91.856060606060609</v>
      </c>
      <c r="F22" s="338"/>
    </row>
    <row r="23" spans="1:6" s="306" customFormat="1" ht="20.100000000000001" customHeight="1">
      <c r="A23" s="358" t="s">
        <v>419</v>
      </c>
      <c r="B23" s="359">
        <v>77</v>
      </c>
      <c r="C23" s="360">
        <v>85</v>
      </c>
      <c r="D23" s="361">
        <f t="shared" si="0"/>
        <v>110.3896103896104</v>
      </c>
      <c r="F23" s="338"/>
    </row>
    <row r="24" spans="1:6" s="306" customFormat="1" ht="20.100000000000001" customHeight="1">
      <c r="A24" s="358" t="s">
        <v>420</v>
      </c>
      <c r="B24" s="359">
        <v>170</v>
      </c>
      <c r="C24" s="360">
        <v>161</v>
      </c>
      <c r="D24" s="361">
        <f t="shared" si="0"/>
        <v>94.705882352941174</v>
      </c>
      <c r="F24" s="338"/>
    </row>
    <row r="25" spans="1:6" ht="27.9" customHeight="1">
      <c r="A25" s="358" t="s">
        <v>428</v>
      </c>
      <c r="B25" s="359">
        <v>965</v>
      </c>
      <c r="C25" s="360">
        <v>898</v>
      </c>
      <c r="D25" s="361">
        <f t="shared" si="0"/>
        <v>93.056994818652853</v>
      </c>
      <c r="F25" s="338"/>
    </row>
    <row r="26" spans="1:6" ht="20.100000000000001" customHeight="1">
      <c r="A26" s="358" t="s">
        <v>422</v>
      </c>
      <c r="B26" s="359">
        <v>528</v>
      </c>
      <c r="C26" s="360">
        <v>576</v>
      </c>
      <c r="D26" s="361">
        <f t="shared" si="0"/>
        <v>109.09090909090908</v>
      </c>
      <c r="F26" s="338"/>
    </row>
    <row r="27" spans="1:6" ht="20.100000000000001" customHeight="1">
      <c r="A27" s="311"/>
      <c r="B27" s="311"/>
      <c r="C27" s="311"/>
    </row>
    <row r="28" spans="1:6" ht="20.100000000000001" customHeight="1">
      <c r="A28" s="311"/>
      <c r="B28" s="311"/>
      <c r="C28" s="311"/>
    </row>
    <row r="29" spans="1:6" ht="20.100000000000001" customHeight="1">
      <c r="A29" s="311"/>
      <c r="B29" s="311"/>
      <c r="C29" s="311"/>
    </row>
    <row r="30" spans="1:6" ht="20.100000000000001" customHeight="1">
      <c r="A30" s="311"/>
      <c r="B30" s="311"/>
      <c r="C30" s="311"/>
    </row>
    <row r="31" spans="1:6" ht="20.100000000000001" customHeight="1">
      <c r="A31" s="311"/>
      <c r="B31" s="311"/>
      <c r="C31" s="311"/>
    </row>
    <row r="32" spans="1:6" ht="20.100000000000001" customHeight="1">
      <c r="A32" s="311"/>
      <c r="B32" s="311"/>
      <c r="C32" s="311"/>
    </row>
    <row r="33" spans="1:4" ht="20.100000000000001" customHeight="1">
      <c r="A33" s="311"/>
      <c r="B33" s="311"/>
      <c r="C33" s="311"/>
    </row>
    <row r="34" spans="1:4" ht="20.100000000000001" customHeight="1">
      <c r="A34" s="311"/>
      <c r="B34" s="311"/>
      <c r="C34" s="311"/>
    </row>
    <row r="35" spans="1:4" ht="20.100000000000001" customHeight="1">
      <c r="A35" s="311"/>
      <c r="B35" s="311"/>
      <c r="C35" s="311"/>
    </row>
    <row r="36" spans="1:4" ht="20.100000000000001" customHeight="1">
      <c r="A36" s="311"/>
      <c r="B36" s="311"/>
      <c r="C36" s="311"/>
    </row>
    <row r="37" spans="1:4" ht="20.100000000000001" customHeight="1">
      <c r="A37" s="311"/>
      <c r="B37" s="311"/>
      <c r="C37" s="311"/>
      <c r="D37" s="311"/>
    </row>
    <row r="38" spans="1:4" ht="20.100000000000001" customHeight="1">
      <c r="A38" s="311"/>
      <c r="B38" s="311"/>
      <c r="C38" s="311"/>
      <c r="D38" s="311"/>
    </row>
    <row r="39" spans="1:4" ht="20.100000000000001" customHeight="1">
      <c r="A39" s="311"/>
      <c r="B39" s="311"/>
      <c r="C39" s="311"/>
      <c r="D39" s="311"/>
    </row>
    <row r="40" spans="1:4" ht="20.100000000000001" customHeight="1">
      <c r="A40" s="311"/>
      <c r="B40" s="311"/>
      <c r="C40" s="311"/>
      <c r="D40" s="311"/>
    </row>
    <row r="41" spans="1:4" ht="20.100000000000001" customHeight="1">
      <c r="A41" s="311"/>
      <c r="B41" s="311"/>
      <c r="C41" s="311"/>
      <c r="D41" s="311"/>
    </row>
    <row r="42" spans="1:4" ht="20.100000000000001" customHeight="1">
      <c r="A42" s="311"/>
      <c r="B42" s="311"/>
      <c r="C42" s="311"/>
      <c r="D42" s="311"/>
    </row>
    <row r="43" spans="1:4" ht="20.100000000000001" customHeight="1">
      <c r="A43" s="311"/>
      <c r="B43" s="311"/>
      <c r="C43" s="311"/>
      <c r="D43" s="311"/>
    </row>
    <row r="44" spans="1:4" ht="20.100000000000001" customHeight="1">
      <c r="A44" s="311"/>
      <c r="B44" s="311"/>
      <c r="C44" s="311"/>
      <c r="D44" s="311"/>
    </row>
    <row r="45" spans="1:4" ht="20.100000000000001" customHeight="1">
      <c r="A45" s="311"/>
      <c r="B45" s="311"/>
      <c r="C45" s="311"/>
      <c r="D45" s="311"/>
    </row>
    <row r="46" spans="1:4" ht="20.100000000000001" customHeight="1">
      <c r="A46" s="311"/>
      <c r="B46" s="311"/>
      <c r="C46" s="311"/>
      <c r="D46" s="311"/>
    </row>
    <row r="47" spans="1:4" ht="20.100000000000001" customHeight="1">
      <c r="A47" s="311"/>
      <c r="B47" s="311"/>
      <c r="C47" s="311"/>
      <c r="D47" s="311"/>
    </row>
    <row r="48" spans="1:4" ht="20.100000000000001" customHeight="1">
      <c r="A48" s="311"/>
      <c r="B48" s="311"/>
      <c r="C48" s="311"/>
      <c r="D48" s="311"/>
    </row>
    <row r="49" spans="1:4" ht="20.100000000000001" customHeight="1">
      <c r="A49" s="311"/>
      <c r="B49" s="311"/>
      <c r="C49" s="311"/>
      <c r="D49" s="311"/>
    </row>
    <row r="50" spans="1:4" ht="20.100000000000001" customHeight="1">
      <c r="A50" s="311"/>
      <c r="B50" s="311"/>
      <c r="C50" s="311"/>
      <c r="D50" s="311"/>
    </row>
    <row r="51" spans="1:4" ht="20.100000000000001" customHeight="1">
      <c r="A51" s="311"/>
      <c r="B51" s="311"/>
      <c r="C51" s="311"/>
      <c r="D51" s="311"/>
    </row>
    <row r="52" spans="1:4" ht="20.100000000000001" customHeight="1">
      <c r="A52" s="311"/>
      <c r="B52" s="311"/>
      <c r="C52" s="311"/>
      <c r="D52" s="311"/>
    </row>
    <row r="53" spans="1:4" ht="20.100000000000001" customHeight="1">
      <c r="A53" s="311"/>
      <c r="B53" s="311"/>
      <c r="C53" s="311"/>
      <c r="D53" s="311"/>
    </row>
    <row r="54" spans="1:4" ht="20.100000000000001" customHeight="1">
      <c r="A54" s="311"/>
      <c r="B54" s="311"/>
      <c r="C54" s="311"/>
      <c r="D54" s="311"/>
    </row>
    <row r="55" spans="1:4" ht="20.100000000000001" customHeight="1">
      <c r="A55" s="311"/>
      <c r="B55" s="311"/>
      <c r="C55" s="311"/>
      <c r="D55" s="311"/>
    </row>
    <row r="56" spans="1:4" ht="20.100000000000001" customHeight="1">
      <c r="A56" s="311"/>
      <c r="B56" s="311"/>
      <c r="C56" s="311"/>
      <c r="D56" s="311"/>
    </row>
    <row r="57" spans="1:4" ht="20.100000000000001" customHeight="1">
      <c r="A57" s="311"/>
      <c r="B57" s="311"/>
      <c r="C57" s="311"/>
      <c r="D57" s="311"/>
    </row>
    <row r="58" spans="1:4" ht="20.100000000000001" customHeight="1"/>
    <row r="59" spans="1:4" ht="20.100000000000001" customHeight="1"/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</sheetData>
  <pageMargins left="0.86614173228346503" right="0.39370078740157499" top="0.74803149606299202" bottom="0.74803149606299202" header="0.31496062992126" footer="0.511811023622047"/>
  <pageSetup paperSize="9" firstPageNumber="39" orientation="portrait" r:id="rId1"/>
  <headerFooter alignWithMargins="0">
    <oddHeader>&amp;C&amp;"Times New Roman,Regular"&amp;13&amp;P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3783B-D4BF-4D6E-908C-535B7F133D82}">
  <dimension ref="A1:F75"/>
  <sheetViews>
    <sheetView workbookViewId="0">
      <selection activeCell="A2" sqref="A2"/>
    </sheetView>
  </sheetViews>
  <sheetFormatPr defaultColWidth="10" defaultRowHeight="13.2"/>
  <cols>
    <col min="1" max="1" width="43.44140625" style="304" customWidth="1"/>
    <col min="2" max="3" width="10.6640625" style="304" customWidth="1"/>
    <col min="4" max="4" width="24.33203125" style="304" customWidth="1"/>
    <col min="5" max="5" width="10" style="304" customWidth="1"/>
    <col min="6" max="16384" width="10" style="304"/>
  </cols>
  <sheetData>
    <row r="1" spans="1:6" s="302" customFormat="1" ht="20.100000000000001" customHeight="1">
      <c r="A1" s="301" t="s">
        <v>429</v>
      </c>
      <c r="B1" s="328"/>
      <c r="C1" s="328"/>
      <c r="D1" s="328"/>
    </row>
    <row r="2" spans="1:6" ht="20.100000000000001" customHeight="1">
      <c r="A2" s="311"/>
      <c r="B2" s="311"/>
      <c r="C2" s="311"/>
    </row>
    <row r="3" spans="1:6" s="306" customFormat="1" ht="15.9" customHeight="1">
      <c r="A3" s="305"/>
      <c r="B3" s="305"/>
      <c r="C3" s="329"/>
      <c r="D3" s="349" t="s">
        <v>424</v>
      </c>
    </row>
    <row r="4" spans="1:6" s="306" customFormat="1" ht="15.9" customHeight="1">
      <c r="A4" s="330"/>
      <c r="B4" s="331" t="s">
        <v>375</v>
      </c>
      <c r="C4" s="331" t="s">
        <v>375</v>
      </c>
      <c r="D4" s="331" t="s">
        <v>425</v>
      </c>
    </row>
    <row r="5" spans="1:6" s="306" customFormat="1" ht="15.9" customHeight="1">
      <c r="A5" s="332"/>
      <c r="B5" s="333" t="s">
        <v>426</v>
      </c>
      <c r="C5" s="333" t="s">
        <v>20</v>
      </c>
      <c r="D5" s="333" t="s">
        <v>391</v>
      </c>
    </row>
    <row r="6" spans="1:6" s="306" customFormat="1" ht="20.100000000000001" customHeight="1">
      <c r="A6" s="305"/>
      <c r="B6" s="56"/>
      <c r="C6" s="56"/>
      <c r="D6" s="56"/>
    </row>
    <row r="7" spans="1:6" s="338" customFormat="1" ht="20.100000000000001" customHeight="1">
      <c r="A7" s="350" t="s">
        <v>211</v>
      </c>
      <c r="B7" s="351">
        <v>38772</v>
      </c>
      <c r="C7" s="351">
        <f>C8+C9+C14</f>
        <v>49272</v>
      </c>
      <c r="D7" s="362">
        <f>C7/B7*100</f>
        <v>127.08139894769421</v>
      </c>
      <c r="E7" s="306"/>
      <c r="F7" s="306"/>
    </row>
    <row r="8" spans="1:6" s="344" customFormat="1" ht="20.100000000000001" customHeight="1">
      <c r="A8" s="354" t="s">
        <v>406</v>
      </c>
      <c r="B8" s="355">
        <v>549</v>
      </c>
      <c r="C8" s="356">
        <v>613</v>
      </c>
      <c r="D8" s="363">
        <f t="shared" ref="D8:D26" si="0">C8/B8*100</f>
        <v>111.65755919854281</v>
      </c>
      <c r="F8" s="307"/>
    </row>
    <row r="9" spans="1:6" s="344" customFormat="1" ht="20.100000000000001" customHeight="1">
      <c r="A9" s="354" t="s">
        <v>407</v>
      </c>
      <c r="B9" s="355">
        <v>10751</v>
      </c>
      <c r="C9" s="355">
        <f>SUM(C10:C13)</f>
        <v>12809</v>
      </c>
      <c r="D9" s="363">
        <f t="shared" si="0"/>
        <v>119.14240535764115</v>
      </c>
      <c r="E9" s="307"/>
      <c r="F9" s="307"/>
    </row>
    <row r="10" spans="1:6" s="306" customFormat="1" ht="20.100000000000001" customHeight="1">
      <c r="A10" s="358" t="s">
        <v>28</v>
      </c>
      <c r="B10" s="359">
        <v>186</v>
      </c>
      <c r="C10" s="360">
        <v>238</v>
      </c>
      <c r="D10" s="364">
        <f t="shared" si="0"/>
        <v>127.95698924731182</v>
      </c>
    </row>
    <row r="11" spans="1:6" s="306" customFormat="1" ht="19.5" customHeight="1">
      <c r="A11" s="358" t="s">
        <v>34</v>
      </c>
      <c r="B11" s="359">
        <v>4684</v>
      </c>
      <c r="C11" s="360">
        <v>5743</v>
      </c>
      <c r="D11" s="364">
        <f t="shared" si="0"/>
        <v>122.60888129803587</v>
      </c>
    </row>
    <row r="12" spans="1:6" s="306" customFormat="1" ht="19.5" customHeight="1">
      <c r="A12" s="358" t="s">
        <v>408</v>
      </c>
      <c r="B12" s="359">
        <v>356</v>
      </c>
      <c r="C12" s="360">
        <v>365</v>
      </c>
      <c r="D12" s="364">
        <f t="shared" si="0"/>
        <v>102.52808988764043</v>
      </c>
    </row>
    <row r="13" spans="1:6" s="306" customFormat="1" ht="20.100000000000001" customHeight="1">
      <c r="A13" s="358" t="s">
        <v>409</v>
      </c>
      <c r="B13" s="359">
        <v>5525</v>
      </c>
      <c r="C13" s="360">
        <v>6463</v>
      </c>
      <c r="D13" s="364">
        <f t="shared" si="0"/>
        <v>116.97737556561086</v>
      </c>
    </row>
    <row r="14" spans="1:6" s="344" customFormat="1" ht="20.100000000000001" customHeight="1">
      <c r="A14" s="354" t="s">
        <v>410</v>
      </c>
      <c r="B14" s="355">
        <v>27472</v>
      </c>
      <c r="C14" s="355">
        <f>SUM(C15:C26)</f>
        <v>35850</v>
      </c>
      <c r="D14" s="363">
        <f t="shared" si="0"/>
        <v>130.49650553290624</v>
      </c>
      <c r="E14" s="307"/>
      <c r="F14" s="307"/>
    </row>
    <row r="15" spans="1:6" s="306" customFormat="1" ht="20.100000000000001" customHeight="1">
      <c r="A15" s="358" t="s">
        <v>411</v>
      </c>
      <c r="B15" s="359">
        <v>13928</v>
      </c>
      <c r="C15" s="360">
        <v>19157</v>
      </c>
      <c r="D15" s="364">
        <f t="shared" si="0"/>
        <v>137.54307869040781</v>
      </c>
    </row>
    <row r="16" spans="1:6" s="306" customFormat="1" ht="20.100000000000001" customHeight="1">
      <c r="A16" s="358" t="s">
        <v>412</v>
      </c>
      <c r="B16" s="359">
        <v>2103</v>
      </c>
      <c r="C16" s="360">
        <v>2500</v>
      </c>
      <c r="D16" s="364">
        <f t="shared" si="0"/>
        <v>118.87779362815026</v>
      </c>
    </row>
    <row r="17" spans="1:6" s="306" customFormat="1" ht="20.100000000000001" customHeight="1">
      <c r="A17" s="358" t="s">
        <v>413</v>
      </c>
      <c r="B17" s="359">
        <v>1844</v>
      </c>
      <c r="C17" s="360">
        <v>2094</v>
      </c>
      <c r="D17" s="364">
        <f t="shared" si="0"/>
        <v>113.55748373101953</v>
      </c>
    </row>
    <row r="18" spans="1:6" s="306" customFormat="1" ht="20.100000000000001" customHeight="1">
      <c r="A18" s="358" t="s">
        <v>414</v>
      </c>
      <c r="B18" s="359">
        <v>1038</v>
      </c>
      <c r="C18" s="360">
        <v>1348</v>
      </c>
      <c r="D18" s="364">
        <f t="shared" si="0"/>
        <v>129.86512524084779</v>
      </c>
    </row>
    <row r="19" spans="1:6" s="306" customFormat="1" ht="21.75" customHeight="1">
      <c r="A19" s="358" t="s">
        <v>415</v>
      </c>
      <c r="B19" s="359">
        <v>320</v>
      </c>
      <c r="C19" s="360">
        <v>415</v>
      </c>
      <c r="D19" s="364">
        <f t="shared" si="0"/>
        <v>129.6875</v>
      </c>
    </row>
    <row r="20" spans="1:6" s="306" customFormat="1" ht="20.100000000000001" customHeight="1">
      <c r="A20" s="358" t="s">
        <v>416</v>
      </c>
      <c r="B20" s="359">
        <v>1660</v>
      </c>
      <c r="C20" s="360">
        <v>2280</v>
      </c>
      <c r="D20" s="364">
        <f t="shared" si="0"/>
        <v>137.34939759036143</v>
      </c>
    </row>
    <row r="21" spans="1:6" s="306" customFormat="1" ht="30" customHeight="1">
      <c r="A21" s="358" t="s">
        <v>427</v>
      </c>
      <c r="B21" s="359">
        <v>2926</v>
      </c>
      <c r="C21" s="360">
        <v>3856</v>
      </c>
      <c r="D21" s="364">
        <f t="shared" si="0"/>
        <v>131.78400546821601</v>
      </c>
    </row>
    <row r="22" spans="1:6" s="306" customFormat="1" ht="20.100000000000001" customHeight="1">
      <c r="A22" s="358" t="s">
        <v>418</v>
      </c>
      <c r="B22" s="359">
        <v>832</v>
      </c>
      <c r="C22" s="360">
        <v>1042</v>
      </c>
      <c r="D22" s="364">
        <f t="shared" si="0"/>
        <v>125.24038461538463</v>
      </c>
    </row>
    <row r="23" spans="1:6" s="306" customFormat="1" ht="21" customHeight="1">
      <c r="A23" s="358" t="s">
        <v>419</v>
      </c>
      <c r="B23" s="359">
        <v>130</v>
      </c>
      <c r="C23" s="360">
        <v>185</v>
      </c>
      <c r="D23" s="364">
        <f t="shared" si="0"/>
        <v>142.30769230769232</v>
      </c>
    </row>
    <row r="24" spans="1:6" s="306" customFormat="1" ht="20.100000000000001" customHeight="1">
      <c r="A24" s="358" t="s">
        <v>420</v>
      </c>
      <c r="B24" s="359">
        <v>227</v>
      </c>
      <c r="C24" s="360">
        <v>267</v>
      </c>
      <c r="D24" s="364">
        <f t="shared" si="0"/>
        <v>117.62114537444934</v>
      </c>
    </row>
    <row r="25" spans="1:6" ht="29.25" customHeight="1">
      <c r="A25" s="358" t="s">
        <v>428</v>
      </c>
      <c r="B25" s="359">
        <v>2096</v>
      </c>
      <c r="C25" s="360">
        <v>2399</v>
      </c>
      <c r="D25" s="364">
        <f t="shared" si="0"/>
        <v>114.45610687022901</v>
      </c>
      <c r="F25" s="306"/>
    </row>
    <row r="26" spans="1:6" ht="20.100000000000001" customHeight="1">
      <c r="A26" s="358" t="s">
        <v>422</v>
      </c>
      <c r="B26" s="359">
        <v>368</v>
      </c>
      <c r="C26" s="360">
        <v>307</v>
      </c>
      <c r="D26" s="364">
        <f t="shared" si="0"/>
        <v>83.423913043478265</v>
      </c>
      <c r="F26" s="306"/>
    </row>
    <row r="27" spans="1:6" ht="29.25" customHeight="1">
      <c r="A27" s="358"/>
      <c r="B27" s="311"/>
      <c r="C27" s="311"/>
      <c r="D27" s="311"/>
    </row>
    <row r="28" spans="1:6" ht="20.100000000000001" customHeight="1">
      <c r="A28" s="358"/>
      <c r="B28" s="311"/>
      <c r="C28" s="311"/>
      <c r="D28" s="311"/>
    </row>
    <row r="29" spans="1:6" ht="20.100000000000001" customHeight="1">
      <c r="A29" s="311"/>
      <c r="B29" s="311"/>
      <c r="C29" s="311"/>
    </row>
    <row r="30" spans="1:6" ht="20.100000000000001" customHeight="1">
      <c r="A30" s="311"/>
      <c r="B30" s="311"/>
      <c r="C30" s="311"/>
    </row>
    <row r="31" spans="1:6" ht="20.100000000000001" customHeight="1">
      <c r="A31" s="311"/>
      <c r="B31" s="311"/>
      <c r="C31" s="311"/>
    </row>
    <row r="32" spans="1:6" ht="20.100000000000001" customHeight="1">
      <c r="A32" s="311"/>
      <c r="B32" s="311"/>
      <c r="C32" s="311"/>
    </row>
    <row r="33" spans="1:4" ht="20.100000000000001" customHeight="1">
      <c r="A33" s="311"/>
      <c r="B33" s="311"/>
      <c r="C33" s="311"/>
    </row>
    <row r="34" spans="1:4" ht="20.100000000000001" customHeight="1">
      <c r="A34" s="311"/>
      <c r="B34" s="311"/>
      <c r="C34" s="311"/>
    </row>
    <row r="35" spans="1:4" ht="20.100000000000001" customHeight="1">
      <c r="A35" s="311"/>
      <c r="B35" s="311"/>
      <c r="C35" s="311"/>
    </row>
    <row r="36" spans="1:4" ht="20.100000000000001" customHeight="1">
      <c r="A36" s="311"/>
      <c r="B36" s="311"/>
      <c r="C36" s="311"/>
      <c r="D36" s="311"/>
    </row>
    <row r="37" spans="1:4" ht="20.100000000000001" customHeight="1">
      <c r="A37" s="311"/>
      <c r="B37" s="311"/>
      <c r="C37" s="311"/>
      <c r="D37" s="311"/>
    </row>
    <row r="38" spans="1:4" ht="20.100000000000001" customHeight="1">
      <c r="A38" s="311"/>
      <c r="B38" s="311"/>
      <c r="C38" s="311"/>
      <c r="D38" s="311"/>
    </row>
    <row r="39" spans="1:4" ht="20.100000000000001" customHeight="1">
      <c r="A39" s="311"/>
      <c r="B39" s="311"/>
      <c r="C39" s="311"/>
      <c r="D39" s="311"/>
    </row>
    <row r="40" spans="1:4" ht="20.100000000000001" customHeight="1">
      <c r="A40" s="311"/>
      <c r="B40" s="311"/>
      <c r="C40" s="311"/>
      <c r="D40" s="311"/>
    </row>
    <row r="41" spans="1:4" ht="20.100000000000001" customHeight="1">
      <c r="A41" s="311"/>
      <c r="B41" s="311"/>
      <c r="C41" s="311"/>
      <c r="D41" s="311"/>
    </row>
    <row r="42" spans="1:4" ht="20.100000000000001" customHeight="1">
      <c r="A42" s="311"/>
      <c r="B42" s="311"/>
      <c r="C42" s="311"/>
      <c r="D42" s="311"/>
    </row>
    <row r="43" spans="1:4" ht="20.100000000000001" customHeight="1">
      <c r="A43" s="311"/>
      <c r="B43" s="311"/>
      <c r="C43" s="311"/>
      <c r="D43" s="311"/>
    </row>
    <row r="44" spans="1:4" ht="20.100000000000001" customHeight="1">
      <c r="A44" s="311"/>
      <c r="B44" s="311"/>
      <c r="C44" s="311"/>
      <c r="D44" s="311"/>
    </row>
    <row r="45" spans="1:4" ht="20.100000000000001" customHeight="1">
      <c r="A45" s="311"/>
      <c r="B45" s="311"/>
      <c r="C45" s="311"/>
      <c r="D45" s="311"/>
    </row>
    <row r="46" spans="1:4" ht="20.100000000000001" customHeight="1">
      <c r="A46" s="311"/>
      <c r="B46" s="311"/>
      <c r="C46" s="311"/>
      <c r="D46" s="311"/>
    </row>
    <row r="47" spans="1:4" ht="20.100000000000001" customHeight="1">
      <c r="A47" s="311"/>
      <c r="B47" s="311"/>
      <c r="C47" s="311"/>
      <c r="D47" s="311"/>
    </row>
    <row r="48" spans="1:4" ht="20.100000000000001" customHeight="1">
      <c r="A48" s="311"/>
      <c r="B48" s="311"/>
      <c r="C48" s="311"/>
      <c r="D48" s="311"/>
    </row>
    <row r="49" spans="1:4" ht="20.100000000000001" customHeight="1">
      <c r="A49" s="311"/>
      <c r="B49" s="311"/>
      <c r="C49" s="311"/>
      <c r="D49" s="311"/>
    </row>
    <row r="50" spans="1:4" ht="20.100000000000001" customHeight="1">
      <c r="A50" s="311"/>
      <c r="B50" s="311"/>
      <c r="C50" s="311"/>
      <c r="D50" s="311"/>
    </row>
    <row r="51" spans="1:4" ht="20.100000000000001" customHeight="1">
      <c r="A51" s="311"/>
      <c r="B51" s="311"/>
      <c r="C51" s="311"/>
      <c r="D51" s="311"/>
    </row>
    <row r="52" spans="1:4" ht="20.100000000000001" customHeight="1">
      <c r="A52" s="311"/>
      <c r="B52" s="311"/>
      <c r="C52" s="311"/>
      <c r="D52" s="311"/>
    </row>
    <row r="53" spans="1:4" ht="20.100000000000001" customHeight="1">
      <c r="A53" s="311"/>
      <c r="B53" s="311"/>
      <c r="C53" s="311"/>
      <c r="D53" s="311"/>
    </row>
    <row r="54" spans="1:4" ht="20.100000000000001" customHeight="1">
      <c r="A54" s="311"/>
      <c r="B54" s="311"/>
      <c r="C54" s="311"/>
      <c r="D54" s="311"/>
    </row>
    <row r="55" spans="1:4" ht="20.100000000000001" customHeight="1">
      <c r="A55" s="311"/>
      <c r="B55" s="311"/>
      <c r="C55" s="311"/>
      <c r="D55" s="311"/>
    </row>
    <row r="56" spans="1:4" ht="20.100000000000001" customHeight="1">
      <c r="A56" s="311"/>
      <c r="B56" s="311"/>
      <c r="C56" s="311"/>
      <c r="D56" s="311"/>
    </row>
    <row r="57" spans="1:4" ht="20.100000000000001" customHeight="1">
      <c r="A57" s="311"/>
      <c r="B57" s="311"/>
      <c r="C57" s="311"/>
      <c r="D57" s="311"/>
    </row>
    <row r="58" spans="1:4" ht="20.100000000000001" customHeight="1">
      <c r="A58" s="311"/>
      <c r="B58" s="311"/>
      <c r="C58" s="311"/>
      <c r="D58" s="311"/>
    </row>
    <row r="59" spans="1:4" ht="20.100000000000001" customHeight="1">
      <c r="A59" s="311"/>
      <c r="B59" s="311"/>
      <c r="C59" s="311"/>
      <c r="D59" s="311"/>
    </row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86614173228346503" right="0.39370078740157499" top="0.74803149606299202" bottom="0.74803149606299202" header="0.31496062992126" footer="0.511811023622047"/>
  <pageSetup paperSize="9" firstPageNumber="39" orientation="portrait" r:id="rId1"/>
  <headerFooter alignWithMargins="0">
    <oddHeader>&amp;C&amp;"Times New Roman,Regular"&amp;13&amp;P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1. Nong nghiep</vt:lpstr>
      <vt:lpstr>2.IIPthang</vt:lpstr>
      <vt:lpstr>3.SPCNthang</vt:lpstr>
      <vt:lpstr>4. LĐ DN</vt:lpstr>
      <vt:lpstr>5. LĐCN_DP</vt:lpstr>
      <vt:lpstr>6. Chi tieu DN</vt:lpstr>
      <vt:lpstr>7. DK thanh lap</vt:lpstr>
      <vt:lpstr>8. DN quay lai hoat dong</vt:lpstr>
      <vt:lpstr>9. DN Ngừng có thời hạn</vt:lpstr>
      <vt:lpstr>10. DN giải thể</vt:lpstr>
      <vt:lpstr>11.VDT</vt:lpstr>
      <vt:lpstr>12. FDI</vt:lpstr>
      <vt:lpstr>13. Tongmuc</vt:lpstr>
      <vt:lpstr>14.XK</vt:lpstr>
      <vt:lpstr>15.NK</vt:lpstr>
      <vt:lpstr>16. CPI</vt:lpstr>
      <vt:lpstr>17. VT HK</vt:lpstr>
      <vt:lpstr>18. VT HH</vt:lpstr>
      <vt:lpstr>19. KQT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ltanh</dc:creator>
  <cp:lastModifiedBy>GSO.LTANH</cp:lastModifiedBy>
  <cp:lastPrinted>2024-02-28T06:48:18Z</cp:lastPrinted>
  <dcterms:created xsi:type="dcterms:W3CDTF">2024-02-23T11:23:23Z</dcterms:created>
  <dcterms:modified xsi:type="dcterms:W3CDTF">2024-02-29T01:15:05Z</dcterms:modified>
</cp:coreProperties>
</file>