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4\Tong hop\"/>
    </mc:Choice>
  </mc:AlternateContent>
  <xr:revisionPtr revIDLastSave="0" documentId="14_{91B71FF0-D8CA-4A2F-A349-D9505FF4551D}" xr6:coauthVersionLast="46" xr6:coauthVersionMax="46" xr10:uidLastSave="{00000000-0000-0000-0000-000000000000}"/>
  <bookViews>
    <workbookView xWindow="1428" yWindow="1428" windowWidth="17280" windowHeight="9960" xr2:uid="{00000000-000D-0000-FFFF-FFFF00000000}"/>
  </bookViews>
  <sheets>
    <sheet name="1.SXNN" sheetId="1" r:id="rId1"/>
    <sheet name="2.IIPthang" sheetId="2" r:id="rId2"/>
    <sheet name="3.SPCNthang" sheetId="19" r:id="rId3"/>
    <sheet name="4.LĐCN" sheetId="4" r:id="rId4"/>
    <sheet name="5. LĐCN_DP" sheetId="5" r:id="rId5"/>
    <sheet name="6. Chi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VDT" sheetId="11" r:id="rId11"/>
    <sheet name="12. FDI" sheetId="21" r:id="rId12"/>
    <sheet name="13. Tongmuc" sheetId="12" r:id="rId13"/>
    <sheet name="14.XK" sheetId="22" r:id="rId14"/>
    <sheet name="15.NK" sheetId="23" r:id="rId15"/>
    <sheet name="16.CPI" sheetId="20" r:id="rId16"/>
    <sheet name="17. VT HK" sheetId="13" r:id="rId17"/>
    <sheet name="18. VT HH" sheetId="14" r:id="rId18"/>
    <sheet name="19. KQT" sheetId="1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2" hidden="1">'3.SPCNthang'!$A$8:$WUX$8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'[2]PNT-QUOT-#3'!#REF!</definedName>
    <definedName name="A" localSheetId="9">'[1]PNT-QUOT-#3'!#REF!</definedName>
    <definedName name="A" localSheetId="12">'[1]PNT-QUOT-#3'!#REF!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0">'[4]MTL$-INTER'!#REF!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4">'[5]MTL$-INTER'!#REF!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'[2]COAT&amp;WRAP-QIOT-#3'!#REF!</definedName>
    <definedName name="FP" localSheetId="9">'[1]COAT&amp;WRAP-QIOT-#3'!#REF!</definedName>
    <definedName name="FP" localSheetId="12">'[1]COAT&amp;WRAP-QIOT-#3'!#REF!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'[2]COAT&amp;WRAP-QIOT-#3'!#REF!</definedName>
    <definedName name="MAT" localSheetId="9">'[1]COAT&amp;WRAP-QIOT-#3'!#REF!</definedName>
    <definedName name="MAT" localSheetId="12">'[1]COAT&amp;WRAP-QIOT-#3'!#REF!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'[2]COAT&amp;WRAP-QIOT-#3'!#REF!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2">'[10]2.74'!#REF!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2">'[10]2.74'!#REF!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'[2]PNT-QUOT-#3'!#REF!</definedName>
    <definedName name="P" localSheetId="9">'[1]PNT-QUOT-#3'!#REF!</definedName>
    <definedName name="P" localSheetId="12">'[1]PNT-QUOT-#3'!#REF!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0">'[2]COAT&amp;WRAP-QIOT-#3'!#REF!</definedName>
    <definedName name="PEJM" localSheetId="9">'[1]COAT&amp;WRAP-QIOT-#3'!#REF!</definedName>
    <definedName name="PEJM" localSheetId="12">'[1]COAT&amp;WRAP-QIOT-#3'!#REF!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[11]IBASE!$AH$16:$AV$110</definedName>
    <definedName name="PM" localSheetId="12">[11]IBASE!$AH$16:$AV$110</definedName>
    <definedName name="PM" localSheetId="4">[12]IBASE!$AH$16:$AV$110</definedName>
    <definedName name="PM" localSheetId="6">[11]IBASE!$AH$16:$AV$110</definedName>
    <definedName name="PM">[13]IBASE!$AH$16:$AV$110</definedName>
    <definedName name="Print_Area_MI" localSheetId="0">[14]ESTI.!$A$1:$U$52</definedName>
    <definedName name="Print_Area_MI" localSheetId="9">[14]ESTI.!$A$1:$U$52</definedName>
    <definedName name="Print_Area_MI" localSheetId="12">[14]ESTI.!$A$1:$U$52</definedName>
    <definedName name="Print_Area_MI" localSheetId="15">[15]ESTI.!$A$1:$U$52</definedName>
    <definedName name="Print_Area_MI" localSheetId="4">[15]ESTI.!$A$1:$U$52</definedName>
    <definedName name="Print_Area_MI" localSheetId="6">[14]ESTI.!$A$1:$U$52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2">'[17]TiÕn ®é thùc hiÖn KC'!#REF!</definedName>
    <definedName name="_xlnm.Print_Titles" localSheetId="4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[11]IBASE!$AH$7:$AL$14</definedName>
    <definedName name="SB" localSheetId="12">[11]IBASE!$AH$7:$AL$14</definedName>
    <definedName name="SB" localSheetId="4">[12]IBASE!$AH$7:$AL$14</definedName>
    <definedName name="SB" localSheetId="6">[11]IBASE!$AH$7:$AL$14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'[14]DI-ESTI'!$A$8:$R$489</definedName>
    <definedName name="SORT_AREA" localSheetId="12">'[14]DI-ESTI'!$A$8:$R$489</definedName>
    <definedName name="SORT_AREA" localSheetId="15">'[15]DI-ESTI'!$A$8:$R$489</definedName>
    <definedName name="SORT_AREA" localSheetId="4">'[15]DI-ESTI'!$A$8:$R$489</definedName>
    <definedName name="SORT_AREA" localSheetId="6">'[14]DI-ESTI'!$A$8:$R$489</definedName>
    <definedName name="SORT_AREA">'[16]DI-ESTI'!$A$8:$R$489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 localSheetId="4">'[21]7 THAI NGUYEN'!$A$11</definedName>
    <definedName name="xd">'[19]7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0" l="1"/>
  <c r="D25" i="10"/>
  <c r="D24" i="10"/>
  <c r="D23" i="10"/>
  <c r="D22" i="10"/>
  <c r="D21" i="10"/>
  <c r="D20" i="10"/>
  <c r="D19" i="10"/>
  <c r="D18" i="10"/>
  <c r="D17" i="10"/>
  <c r="D16" i="10"/>
  <c r="D15" i="10"/>
  <c r="D14" i="10"/>
  <c r="C14" i="10"/>
  <c r="D13" i="10"/>
  <c r="D12" i="10"/>
  <c r="D11" i="10"/>
  <c r="D10" i="10"/>
  <c r="C9" i="10"/>
  <c r="D9" i="10" s="1"/>
  <c r="D8" i="10"/>
  <c r="C7" i="10"/>
  <c r="D7" i="10" s="1"/>
  <c r="D26" i="9"/>
  <c r="D25" i="9"/>
  <c r="D24" i="9"/>
  <c r="D23" i="9"/>
  <c r="D22" i="9"/>
  <c r="D21" i="9"/>
  <c r="D20" i="9"/>
  <c r="D19" i="9"/>
  <c r="D18" i="9"/>
  <c r="D17" i="9"/>
  <c r="D16" i="9"/>
  <c r="D15" i="9"/>
  <c r="C14" i="9"/>
  <c r="D14" i="9" s="1"/>
  <c r="B14" i="9"/>
  <c r="D13" i="9"/>
  <c r="D12" i="9"/>
  <c r="D11" i="9"/>
  <c r="D10" i="9"/>
  <c r="C9" i="9"/>
  <c r="D9" i="9" s="1"/>
  <c r="B9" i="9"/>
  <c r="B7" i="9" s="1"/>
  <c r="D8" i="9"/>
  <c r="D26" i="8"/>
  <c r="D25" i="8"/>
  <c r="D24" i="8"/>
  <c r="D23" i="8"/>
  <c r="D22" i="8"/>
  <c r="D21" i="8"/>
  <c r="D20" i="8"/>
  <c r="D19" i="8"/>
  <c r="D18" i="8"/>
  <c r="D17" i="8"/>
  <c r="D16" i="8"/>
  <c r="D15" i="8"/>
  <c r="C14" i="8"/>
  <c r="D14" i="8" s="1"/>
  <c r="D13" i="8"/>
  <c r="D12" i="8"/>
  <c r="D11" i="8"/>
  <c r="D10" i="8"/>
  <c r="C9" i="8"/>
  <c r="D9" i="8" s="1"/>
  <c r="D8" i="8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G18" i="7"/>
  <c r="E18" i="7"/>
  <c r="E10" i="7" s="1"/>
  <c r="I10" i="7" s="1"/>
  <c r="D18" i="7"/>
  <c r="H18" i="7" s="1"/>
  <c r="C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E13" i="7"/>
  <c r="D13" i="7"/>
  <c r="C13" i="7"/>
  <c r="G13" i="7" s="1"/>
  <c r="I12" i="7"/>
  <c r="H12" i="7"/>
  <c r="G12" i="7"/>
  <c r="D10" i="7"/>
  <c r="H10" i="7" s="1"/>
  <c r="C10" i="7"/>
  <c r="G10" i="7" s="1"/>
  <c r="G17" i="6"/>
  <c r="F17" i="6"/>
  <c r="E17" i="6"/>
  <c r="G16" i="6"/>
  <c r="F16" i="6"/>
  <c r="E16" i="6"/>
  <c r="G15" i="6"/>
  <c r="F15" i="6"/>
  <c r="E15" i="6"/>
  <c r="G14" i="6"/>
  <c r="F14" i="6"/>
  <c r="E14" i="6"/>
  <c r="E13" i="6"/>
  <c r="D13" i="6"/>
  <c r="G13" i="6" s="1"/>
  <c r="C13" i="6"/>
  <c r="F13" i="6" s="1"/>
  <c r="B13" i="6"/>
  <c r="G12" i="6"/>
  <c r="F12" i="6"/>
  <c r="E12" i="6"/>
  <c r="G11" i="6"/>
  <c r="F11" i="6"/>
  <c r="E11" i="6"/>
  <c r="G10" i="6"/>
  <c r="F10" i="6"/>
  <c r="E10" i="6"/>
  <c r="E20" i="1"/>
  <c r="E19" i="1"/>
  <c r="E18" i="1"/>
  <c r="E17" i="1"/>
  <c r="E16" i="1"/>
  <c r="E14" i="1"/>
  <c r="E13" i="1"/>
  <c r="E12" i="1"/>
  <c r="E11" i="1"/>
  <c r="E10" i="1"/>
  <c r="E9" i="1"/>
  <c r="D8" i="1"/>
  <c r="C8" i="1"/>
  <c r="C7" i="8" l="1"/>
  <c r="D7" i="8" s="1"/>
  <c r="C7" i="9"/>
  <c r="D7" i="9" s="1"/>
  <c r="E8" i="1"/>
</calcChain>
</file>

<file path=xl/sharedStrings.xml><?xml version="1.0" encoding="utf-8"?>
<sst xmlns="http://schemas.openxmlformats.org/spreadsheetml/2006/main" count="910" uniqueCount="479">
  <si>
    <t>1. Sản xuất nông nghiệp đến ngày 15 tháng 4 năm 2024</t>
  </si>
  <si>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</si>
  <si>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</si>
  <si>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</si>
  <si>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</si>
  <si>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</si>
  <si>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</si>
  <si>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</si>
  <si>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</si>
  <si>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</si>
  <si>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</si>
  <si>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</si>
  <si>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</si>
  <si>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</si>
  <si>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</si>
  <si>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</si>
  <si>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</si>
  <si>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</si>
  <si>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Đậu tương</t>
  </si>
  <si>
    <t>Lạc</t>
  </si>
  <si>
    <t>Rau, đậu</t>
  </si>
  <si>
    <t>2. Chỉ số sản xuất công nghiệp phân theo ngành công nghiệp</t>
  </si>
  <si>
    <t>%</t>
  </si>
  <si>
    <t>Tháng 3</t>
  </si>
  <si>
    <t>Tháng 4</t>
  </si>
  <si>
    <t>4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</si>
  <si>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</si>
  <si>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</si>
  <si>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</si>
  <si>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</si>
  <si>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</si>
  <si>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</si>
  <si>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</si>
  <si>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</si>
  <si>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</si>
  <si>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</si>
  <si>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</si>
  <si>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</si>
  <si>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</si>
  <si>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</si>
  <si>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</si>
  <si>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</si>
  <si>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</si>
  <si>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</si>
  <si>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</si>
  <si>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</si>
  <si>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</si>
  <si>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</si>
  <si>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</si>
  <si>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</si>
  <si>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</si>
  <si>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</si>
  <si>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</si>
  <si>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</si>
  <si>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</si>
  <si>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</si>
  <si>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</si>
  <si>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</si>
  <si>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</si>
  <si>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</si>
  <si>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</si>
  <si>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</si>
  <si>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</si>
  <si>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</si>
  <si>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</si>
  <si>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</si>
  <si>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</si>
  <si>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</si>
  <si>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</si>
  <si>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</si>
  <si>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</si>
  <si>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</si>
  <si>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</si>
  <si>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</si>
  <si>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</si>
  <si>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</si>
  <si>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3</t>
  </si>
  <si>
    <t>tháng 4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</si>
  <si>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</si>
  <si>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</si>
  <si>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</si>
  <si>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</si>
  <si>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</si>
  <si>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</si>
  <si>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</si>
  <si>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t>Triệu m3</t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</si>
  <si>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</si>
  <si>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</si>
  <si>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</si>
  <si>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</si>
  <si>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</si>
  <si>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</si>
  <si>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</si>
  <si>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</si>
  <si>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</si>
  <si>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</si>
  <si>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</si>
  <si>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</si>
  <si>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</si>
  <si>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</si>
  <si>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</si>
  <si>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Triệu m2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</si>
  <si>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</si>
  <si>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</si>
  <si>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</si>
  <si>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</si>
  <si>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</si>
  <si>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</si>
  <si>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</si>
  <si>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</si>
  <si>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</si>
  <si>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</si>
  <si>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</si>
  <si>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</si>
  <si>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</si>
  <si>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</si>
  <si>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</si>
  <si>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</si>
  <si>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</si>
  <si>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</si>
  <si>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</si>
  <si>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</si>
  <si>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</si>
  <si>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</si>
  <si>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</si>
  <si>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</si>
  <si>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</si>
  <si>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</si>
  <si>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</si>
  <si>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1/4/2024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</si>
  <si>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</si>
  <si>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</si>
  <si>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</si>
  <si>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</si>
  <si>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</si>
  <si>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</si>
  <si>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</si>
  <si>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</si>
  <si>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</si>
  <si>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</si>
  <si>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</si>
  <si>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</si>
  <si>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</si>
  <si>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</si>
  <si>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</si>
  <si>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</si>
  <si>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</si>
  <si>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</si>
  <si>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</si>
  <si>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</si>
  <si>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</si>
  <si>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</si>
  <si>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</si>
  <si>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</si>
  <si>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</si>
  <si>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</si>
  <si>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</si>
  <si>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</si>
  <si>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</si>
  <si>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</si>
  <si>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</si>
  <si>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</si>
  <si>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</si>
  <si>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</si>
  <si>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</si>
  <si>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</si>
  <si>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</si>
  <si>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</si>
  <si>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</si>
  <si>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</si>
  <si>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</si>
  <si>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</si>
  <si>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</si>
  <si>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</si>
  <si>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</si>
  <si>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</si>
  <si>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 thời điểm 1/4/2024 so với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</si>
  <si>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</si>
  <si>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</si>
  <si>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</si>
  <si>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</si>
  <si>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</si>
  <si>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</si>
  <si>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</si>
  <si>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</si>
  <si>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</si>
  <si>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</si>
  <si>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</si>
  <si>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</si>
  <si>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</si>
  <si>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</si>
  <si>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</si>
  <si>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</si>
  <si>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</si>
  <si>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</si>
  <si>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</si>
  <si>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</si>
  <si>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</si>
  <si>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</si>
  <si>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</si>
  <si>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</si>
  <si>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</si>
  <si>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</si>
  <si>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</si>
  <si>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</si>
  <si>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</si>
  <si>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</si>
  <si>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</si>
  <si>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</si>
  <si>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6. Một số chỉ tiêu về doanh nghiệp </t>
  </si>
  <si>
    <t>Tháng 4 năm 2024</t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</si>
  <si>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</si>
  <si>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</si>
  <si>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</si>
  <si>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</si>
  <si>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</si>
  <si>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</si>
  <si>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</si>
  <si>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</si>
  <si>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</si>
  <si>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</si>
  <si>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</si>
  <si>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</si>
  <si>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4 tháng năm 2024 so với </t>
  </si>
  <si>
    <t>4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</si>
  <si>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</si>
  <si>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</si>
  <si>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</si>
  <si>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</si>
  <si>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</si>
  <si>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</si>
  <si>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</si>
  <si>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</si>
  <si>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</si>
  <si>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</si>
  <si>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</si>
  <si>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</si>
  <si>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</si>
  <si>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</si>
  <si>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</si>
  <si>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</si>
  <si>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</si>
  <si>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</si>
  <si>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</si>
  <si>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</si>
  <si>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</si>
  <si>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</si>
  <si>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</si>
  <si>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</si>
  <si>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</si>
  <si>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</si>
  <si>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</si>
  <si>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</si>
  <si>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</si>
  <si>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</si>
  <si>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</si>
  <si>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</si>
  <si>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</si>
  <si>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</si>
  <si>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</si>
  <si>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</si>
  <si>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</si>
  <si>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</si>
  <si>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</si>
  <si>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4 tháng năm 2024</t>
  </si>
  <si>
    <t>11. Vốn đầu tư thực hiện từ nguồn ngân sách Nhà nước</t>
  </si>
  <si>
    <t>Tỷ đồng</t>
  </si>
  <si>
    <t xml:space="preserve">Ước tính </t>
  </si>
  <si>
    <t>4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</si>
  <si>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</si>
  <si>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</si>
  <si>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</si>
  <si>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</si>
  <si>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</si>
  <si>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</si>
  <si>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</si>
  <si>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và Đào tạo</t>
  </si>
  <si>
    <t>Bộ Y tế</t>
  </si>
  <si>
    <t>Bộ Văn hóa, Thể thao và Du lịch</t>
  </si>
  <si>
    <t>Bộ Công Thương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</si>
  <si>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</si>
  <si>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</si>
  <si>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</si>
  <si>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</si>
  <si>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</si>
  <si>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</si>
  <si>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</si>
  <si>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</si>
  <si>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</si>
  <si>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</si>
  <si>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</si>
  <si>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</si>
  <si>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13. Tổng mức bán lẻ hàng hóa và doanh thu dịch vụ tiêu dùng</t>
  </si>
  <si>
    <t>Sơ bộ</t>
  </si>
  <si>
    <t xml:space="preserve">4 tháng </t>
  </si>
  <si>
    <t>Tổng</t>
  </si>
  <si>
    <t>Cơ</t>
  </si>
  <si>
    <t>mức</t>
  </si>
  <si>
    <t xml:space="preserve">cấu 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</si>
  <si>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</si>
  <si>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</si>
  <si>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</si>
  <si>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</si>
  <si>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</si>
  <si>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</si>
  <si>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</si>
  <si>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</si>
  <si>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4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</si>
  <si>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</si>
  <si>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</si>
  <si>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</si>
  <si>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</si>
  <si>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</si>
  <si>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</si>
  <si>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</si>
  <si>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</si>
  <si>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</si>
  <si>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</si>
  <si>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</si>
  <si>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</si>
  <si>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</si>
  <si>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</si>
  <si>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</si>
  <si>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</si>
  <si>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</si>
  <si>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</si>
  <si>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</si>
  <si>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</si>
  <si>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</si>
  <si>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</si>
  <si>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</si>
  <si>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</si>
  <si>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</si>
  <si>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</si>
  <si>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</si>
  <si>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</si>
  <si>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</si>
  <si>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</si>
  <si>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</si>
  <si>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</si>
  <si>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</si>
  <si>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</si>
  <si>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</si>
  <si>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</si>
  <si>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</si>
  <si>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</si>
  <si>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</si>
  <si>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</si>
  <si>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</si>
  <si>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</si>
  <si>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</si>
  <si>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</si>
  <si>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</si>
  <si>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</si>
  <si>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</si>
  <si>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</si>
  <si>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</si>
  <si>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</si>
  <si>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</si>
  <si>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</si>
  <si>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</si>
  <si>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</si>
  <si>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</si>
  <si>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</si>
  <si>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</si>
  <si>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</si>
  <si>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</si>
  <si>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</si>
  <si>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</si>
  <si>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</si>
  <si>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</si>
  <si>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</si>
  <si>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</si>
  <si>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</si>
  <si>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</si>
  <si>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</si>
  <si>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</si>
  <si>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</si>
  <si>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</si>
  <si>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</si>
  <si>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</si>
  <si>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</si>
  <si>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</si>
  <si>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</si>
  <si>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</si>
  <si>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</si>
  <si>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</si>
  <si>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</si>
  <si>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</si>
  <si>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</si>
  <si>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</si>
  <si>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</si>
  <si>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</si>
  <si>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</si>
  <si>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</si>
  <si>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</si>
  <si>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</si>
  <si>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</si>
  <si>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</si>
  <si>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</si>
  <si>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</si>
  <si>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</si>
  <si>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</si>
  <si>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</si>
  <si>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</si>
  <si>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</si>
  <si>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</si>
  <si>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</si>
  <si>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</si>
  <si>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</si>
  <si>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</si>
  <si>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</si>
  <si>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</si>
  <si>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</si>
  <si>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</si>
  <si>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</si>
  <si>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</si>
  <si>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</si>
  <si>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</si>
  <si>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</si>
  <si>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</si>
  <si>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</si>
  <si>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</si>
  <si>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 xml:space="preserve">16. Chỉ số giá tiêu dùng, chỉ số giá vàng, chỉ số giá đô la Mỹ </t>
  </si>
  <si>
    <t xml:space="preserve">      và lạm phát cơ bản tháng 4 năm 2024</t>
  </si>
  <si>
    <t>Tháng 4 năm 2024 so với:</t>
  </si>
  <si>
    <t>Bình quân 4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</si>
  <si>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</si>
  <si>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</si>
  <si>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</si>
  <si>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</si>
  <si>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</si>
  <si>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</si>
  <si>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</si>
  <si>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</si>
  <si>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</si>
  <si>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</si>
  <si>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</si>
  <si>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</si>
  <si>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</si>
  <si>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</si>
  <si>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</si>
  <si>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</si>
  <si>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</si>
  <si>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</si>
  <si>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</si>
  <si>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</si>
  <si>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</si>
  <si>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</si>
  <si>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</si>
  <si>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</si>
  <si>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</si>
  <si>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12. Đầu tư nước ngoài vào Việt Nam được cấp phép từ 01/01- 20/04/2024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</si>
  <si>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</si>
  <si>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</si>
  <si>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</si>
  <si>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</si>
  <si>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</si>
  <si>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</si>
  <si>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</si>
  <si>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Đặc khu hành chính Hồng Kông (TQ)</t>
  </si>
  <si>
    <t>Trung Quốc</t>
  </si>
  <si>
    <t>Thổ Nhĩ Kỳ</t>
  </si>
  <si>
    <t>Xa-moa</t>
  </si>
  <si>
    <t>Ca-na-da</t>
  </si>
  <si>
    <t>Quần đảo Cây-men</t>
  </si>
  <si>
    <t>Xây-xen</t>
  </si>
  <si>
    <t>Quần đảo Vigin thuộc Anh</t>
  </si>
  <si>
    <t>14. Hàng hóa xuất khẩu</t>
  </si>
  <si>
    <t>15. Hàng hóa nhập khẩu</t>
  </si>
  <si>
    <t>Máy ảnh, máy quay phim và linh kiện</t>
  </si>
  <si>
    <t>Máy móc thiết bị, dụng cụ phụ tùng khác</t>
  </si>
  <si>
    <t>Thức ăn gia súc và nguyên phụ liệu</t>
  </si>
  <si>
    <t>Nguyên phụ liệu dệt, may, giày dép</t>
  </si>
  <si>
    <t>Thủy tinh và các sản phẩm từ thủy tinh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</si>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</sst>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#,##0.00;[Red]#,##0.00"/>
    <numFmt numFmtId="168" formatCode="_-* #,##0.00_-;\-* #,##0.00_-;_-* &quot;-&quot;??_-;_-@_-"/>
    <numFmt numFmtId="169" formatCode="_(* #,##0.0_);_(* \(#,##0.0\);_(* &quot;-&quot;??_);_(@_)"/>
    <numFmt numFmtId="170" formatCode="_-* #,##0\ _P_t_s_-;\-* #,##0\ _P_t_s_-;_-* &quot;-&quot;\ _P_t_s_-;_-@_-"/>
    <numFmt numFmtId="171" formatCode="#,##0.0;\-#,##0.0"/>
    <numFmt numFmtId="172" formatCode="_-* #,##0_-;\-* #,##0_-;_-* &quot;-&quot;_-;_-@_-"/>
    <numFmt numFmtId="173" formatCode="_(* #,##0_);_(* \(#,##0\);_(* &quot;-&quot;??_);_(@_)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3"/>
      <name val=".Vn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9"/>
      <name val=".Vn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4"/>
      <color theme="1"/>
      <name val="Times New Roman"/>
      <family val="2"/>
    </font>
    <font>
      <b/>
      <sz val="9"/>
      <color indexed="8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sz val="13"/>
      <name val="Arial"/>
      <family val="2"/>
    </font>
    <font>
      <sz val="12"/>
      <name val="VNTime"/>
    </font>
    <font>
      <sz val="10"/>
      <color indexed="8"/>
      <name val="Arial"/>
      <family val="2"/>
    </font>
    <font>
      <sz val="10"/>
      <name val="BEAM-Time-T"/>
    </font>
    <font>
      <sz val="13"/>
      <name val="Arial"/>
      <family val="2"/>
    </font>
    <font>
      <b/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5" fillId="0" borderId="0"/>
    <xf numFmtId="0" fontId="7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4" fillId="0" borderId="0"/>
    <xf numFmtId="168" fontId="5" fillId="0" borderId="0" applyFont="0" applyFill="0" applyBorder="0" applyAlignment="0" applyProtection="0"/>
    <xf numFmtId="0" fontId="22" fillId="0" borderId="0"/>
    <xf numFmtId="0" fontId="27" fillId="0" borderId="0"/>
    <xf numFmtId="0" fontId="28" fillId="0" borderId="0"/>
    <xf numFmtId="0" fontId="2" fillId="0" borderId="0"/>
    <xf numFmtId="0" fontId="31" fillId="0" borderId="0"/>
    <xf numFmtId="170" fontId="2" fillId="0" borderId="0" applyFont="0" applyFill="0" applyBorder="0" applyAlignment="0" applyProtection="0"/>
    <xf numFmtId="0" fontId="7" fillId="0" borderId="0"/>
    <xf numFmtId="0" fontId="11" fillId="0" borderId="0" applyAlignment="0">
      <alignment vertical="top" wrapText="1"/>
      <protection locked="0"/>
    </xf>
    <xf numFmtId="0" fontId="32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7" fillId="0" borderId="0"/>
    <xf numFmtId="0" fontId="2" fillId="0" borderId="0"/>
    <xf numFmtId="0" fontId="27" fillId="0" borderId="0"/>
    <xf numFmtId="0" fontId="53" fillId="0" borderId="0"/>
    <xf numFmtId="0" fontId="5" fillId="0" borderId="0"/>
    <xf numFmtId="0" fontId="55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27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2" fillId="0" borderId="0"/>
    <xf numFmtId="0" fontId="5" fillId="0" borderId="0"/>
    <xf numFmtId="0" fontId="67" fillId="0" borderId="0"/>
    <xf numFmtId="172" fontId="2" fillId="0" borderId="0" applyFont="0" applyFill="0" applyBorder="0" applyAlignment="0" applyProtection="0"/>
    <xf numFmtId="0" fontId="5" fillId="0" borderId="0"/>
    <xf numFmtId="168" fontId="2" fillId="0" borderId="0" applyFont="0" applyFill="0" applyBorder="0" applyAlignment="0" applyProtection="0"/>
    <xf numFmtId="0" fontId="5" fillId="0" borderId="0"/>
    <xf numFmtId="0" fontId="73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 applyFont="0" applyFill="0" applyBorder="0" applyAlignment="0" applyProtection="0"/>
  </cellStyleXfs>
  <cellXfs count="45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2" applyFont="1"/>
    <xf numFmtId="0" fontId="5" fillId="0" borderId="0" xfId="2"/>
    <xf numFmtId="0" fontId="6" fillId="0" borderId="0" xfId="1" applyFont="1"/>
    <xf numFmtId="0" fontId="2" fillId="0" borderId="0" xfId="1"/>
    <xf numFmtId="0" fontId="8" fillId="0" borderId="0" xfId="3" applyFont="1"/>
    <xf numFmtId="0" fontId="5" fillId="0" borderId="0" xfId="3" applyFont="1"/>
    <xf numFmtId="0" fontId="9" fillId="0" borderId="0" xfId="3" applyFont="1" applyAlignment="1">
      <alignment horizontal="right"/>
    </xf>
    <xf numFmtId="0" fontId="1" fillId="0" borderId="0" xfId="3" applyFont="1"/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4" fontId="10" fillId="0" borderId="0" xfId="4" applyNumberFormat="1" applyFont="1"/>
    <xf numFmtId="165" fontId="10" fillId="0" borderId="0" xfId="4" applyNumberFormat="1" applyFont="1"/>
    <xf numFmtId="166" fontId="10" fillId="0" borderId="0" xfId="5" applyNumberFormat="1" applyFont="1" applyAlignment="1">
      <alignment horizontal="center"/>
    </xf>
    <xf numFmtId="166" fontId="10" fillId="0" borderId="0" xfId="5" applyNumberFormat="1" applyFont="1" applyAlignment="1">
      <alignment horizontal="right" indent="4"/>
    </xf>
    <xf numFmtId="166" fontId="2" fillId="0" borderId="0" xfId="1" applyNumberFormat="1"/>
    <xf numFmtId="164" fontId="9" fillId="0" borderId="0" xfId="4" applyNumberFormat="1" applyFont="1"/>
    <xf numFmtId="49" fontId="5" fillId="0" borderId="0" xfId="4" applyNumberFormat="1" applyFont="1"/>
    <xf numFmtId="166" fontId="5" fillId="0" borderId="0" xfId="5" applyNumberFormat="1" applyFont="1" applyAlignment="1">
      <alignment horizontal="center"/>
    </xf>
    <xf numFmtId="166" fontId="5" fillId="0" borderId="0" xfId="5" applyNumberFormat="1" applyFont="1" applyAlignment="1">
      <alignment horizontal="right" indent="4"/>
    </xf>
    <xf numFmtId="164" fontId="5" fillId="0" borderId="0" xfId="4" applyNumberFormat="1" applyFont="1"/>
    <xf numFmtId="164" fontId="10" fillId="0" borderId="0" xfId="5" applyNumberFormat="1" applyFont="1"/>
    <xf numFmtId="49" fontId="11" fillId="0" borderId="0" xfId="5" applyNumberFormat="1" applyFont="1"/>
    <xf numFmtId="164" fontId="12" fillId="0" borderId="0" xfId="5" applyNumberFormat="1" applyFont="1"/>
    <xf numFmtId="49" fontId="13" fillId="0" borderId="0" xfId="4" applyNumberFormat="1" applyFont="1"/>
    <xf numFmtId="166" fontId="11" fillId="0" borderId="0" xfId="1" applyNumberFormat="1" applyFont="1" applyAlignment="1">
      <alignment horizontal="right"/>
    </xf>
    <xf numFmtId="0" fontId="5" fillId="0" borderId="0" xfId="1" applyFont="1"/>
    <xf numFmtId="167" fontId="14" fillId="0" borderId="0" xfId="0" applyNumberFormat="1" applyFont="1" applyAlignment="1">
      <alignment horizontal="right"/>
    </xf>
    <xf numFmtId="164" fontId="13" fillId="0" borderId="0" xfId="4" applyNumberFormat="1" applyFont="1"/>
    <xf numFmtId="0" fontId="15" fillId="0" borderId="0" xfId="1" applyFont="1"/>
    <xf numFmtId="166" fontId="15" fillId="0" borderId="0" xfId="1" applyNumberFormat="1" applyFont="1"/>
    <xf numFmtId="0" fontId="3" fillId="0" borderId="0" xfId="7" applyFont="1" applyAlignment="1">
      <alignment horizontal="left" wrapText="1"/>
    </xf>
    <xf numFmtId="0" fontId="16" fillId="0" borderId="0" xfId="7" applyFont="1"/>
    <xf numFmtId="0" fontId="17" fillId="0" borderId="0" xfId="7" applyFont="1" applyAlignment="1">
      <alignment horizontal="left"/>
    </xf>
    <xf numFmtId="0" fontId="16" fillId="0" borderId="0" xfId="7" applyFont="1" applyAlignment="1">
      <alignment horizontal="right"/>
    </xf>
    <xf numFmtId="0" fontId="16" fillId="0" borderId="0" xfId="7" applyFont="1" applyAlignment="1">
      <alignment horizontal="center"/>
    </xf>
    <xf numFmtId="0" fontId="18" fillId="0" borderId="0" xfId="7" applyFont="1" applyAlignment="1">
      <alignment horizontal="right"/>
    </xf>
    <xf numFmtId="0" fontId="17" fillId="0" borderId="1" xfId="7" applyFont="1" applyBorder="1" applyAlignment="1">
      <alignment vertical="center" wrapText="1"/>
    </xf>
    <xf numFmtId="0" fontId="16" fillId="0" borderId="1" xfId="7" applyFont="1" applyBorder="1" applyAlignment="1">
      <alignment horizontal="center" vertical="center" wrapText="1"/>
    </xf>
    <xf numFmtId="0" fontId="17" fillId="0" borderId="0" xfId="7" applyFont="1" applyAlignment="1">
      <alignment vertical="center" wrapText="1"/>
    </xf>
    <xf numFmtId="0" fontId="16" fillId="0" borderId="0" xfId="7" applyFont="1" applyAlignment="1">
      <alignment horizontal="center" vertical="center" wrapText="1"/>
    </xf>
    <xf numFmtId="0" fontId="16" fillId="0" borderId="2" xfId="7" applyFont="1" applyBorder="1" applyAlignment="1">
      <alignment horizontal="center" vertical="center" wrapText="1"/>
    </xf>
    <xf numFmtId="0" fontId="19" fillId="0" borderId="0" xfId="7" applyFont="1" applyAlignment="1">
      <alignment wrapText="1"/>
    </xf>
    <xf numFmtId="166" fontId="20" fillId="0" borderId="0" xfId="0" applyNumberFormat="1" applyFont="1" applyAlignment="1">
      <alignment horizontal="right" vertical="center" wrapText="1" indent="1"/>
    </xf>
    <xf numFmtId="166" fontId="20" fillId="0" borderId="0" xfId="8" applyNumberFormat="1" applyFont="1" applyAlignment="1">
      <alignment horizontal="right" wrapText="1" indent="1"/>
    </xf>
    <xf numFmtId="0" fontId="10" fillId="0" borderId="0" xfId="9" applyFont="1" applyAlignment="1">
      <alignment horizontal="left"/>
    </xf>
    <xf numFmtId="166" fontId="21" fillId="0" borderId="0" xfId="0" applyNumberFormat="1" applyFont="1" applyAlignment="1">
      <alignment horizontal="right" vertical="center" wrapText="1" indent="1"/>
    </xf>
    <xf numFmtId="169" fontId="20" fillId="0" borderId="0" xfId="10" applyNumberFormat="1" applyFont="1" applyBorder="1" applyAlignment="1">
      <alignment horizontal="right" wrapText="1" indent="1"/>
    </xf>
    <xf numFmtId="0" fontId="17" fillId="0" borderId="0" xfId="7" applyFont="1" applyAlignment="1">
      <alignment horizontal="center" vertical="center" wrapText="1"/>
    </xf>
    <xf numFmtId="0" fontId="18" fillId="0" borderId="0" xfId="7" applyFont="1" applyAlignment="1">
      <alignment horizontal="center" vertical="center" wrapText="1"/>
    </xf>
    <xf numFmtId="0" fontId="23" fillId="0" borderId="0" xfId="11" applyFont="1" applyAlignment="1">
      <alignment horizontal="left" wrapText="1" indent="1"/>
    </xf>
    <xf numFmtId="166" fontId="24" fillId="0" borderId="0" xfId="0" applyNumberFormat="1" applyFont="1" applyAlignment="1">
      <alignment horizontal="right" vertical="center" wrapText="1" indent="1"/>
    </xf>
    <xf numFmtId="169" fontId="24" fillId="0" borderId="0" xfId="10" applyNumberFormat="1" applyFont="1" applyBorder="1" applyAlignment="1">
      <alignment horizontal="right" wrapText="1" indent="1"/>
    </xf>
    <xf numFmtId="0" fontId="17" fillId="0" borderId="0" xfId="7" applyFont="1"/>
    <xf numFmtId="0" fontId="10" fillId="0" borderId="0" xfId="7" applyFont="1" applyAlignment="1">
      <alignment horizontal="left" wrapText="1"/>
    </xf>
    <xf numFmtId="169" fontId="10" fillId="0" borderId="0" xfId="10" applyNumberFormat="1" applyFont="1" applyBorder="1" applyAlignment="1">
      <alignment horizontal="right" wrapText="1" indent="1"/>
    </xf>
    <xf numFmtId="0" fontId="25" fillId="0" borderId="0" xfId="7" applyFont="1"/>
    <xf numFmtId="0" fontId="26" fillId="0" borderId="0" xfId="11" applyFont="1" applyAlignment="1">
      <alignment horizontal="left" wrapText="1"/>
    </xf>
    <xf numFmtId="0" fontId="3" fillId="0" borderId="0" xfId="12" applyFont="1" applyAlignment="1">
      <alignment horizontal="left"/>
    </xf>
    <xf numFmtId="0" fontId="5" fillId="0" borderId="0" xfId="12" applyFont="1"/>
    <xf numFmtId="0" fontId="24" fillId="0" borderId="0" xfId="13" applyFont="1"/>
    <xf numFmtId="0" fontId="29" fillId="0" borderId="0" xfId="9" applyFont="1"/>
    <xf numFmtId="0" fontId="3" fillId="0" borderId="0" xfId="14" applyFont="1" applyAlignment="1">
      <alignment horizontal="left"/>
    </xf>
    <xf numFmtId="0" fontId="5" fillId="0" borderId="0" xfId="12" applyFont="1" applyAlignment="1">
      <alignment horizontal="center"/>
    </xf>
    <xf numFmtId="0" fontId="5" fillId="0" borderId="0" xfId="9" applyFont="1"/>
    <xf numFmtId="0" fontId="5" fillId="0" borderId="0" xfId="12" applyFont="1" applyAlignment="1">
      <alignment horizontal="centerContinuous"/>
    </xf>
    <xf numFmtId="0" fontId="5" fillId="0" borderId="1" xfId="12" applyFont="1" applyBorder="1" applyAlignment="1">
      <alignment horizontal="centerContinuous"/>
    </xf>
    <xf numFmtId="0" fontId="16" fillId="0" borderId="1" xfId="12" applyFont="1" applyBorder="1" applyAlignment="1">
      <alignment horizontal="center" vertical="center"/>
    </xf>
    <xf numFmtId="0" fontId="16" fillId="0" borderId="1" xfId="12" quotePrefix="1" applyFont="1" applyBorder="1" applyAlignment="1">
      <alignment horizontal="center" vertical="center"/>
    </xf>
    <xf numFmtId="0" fontId="16" fillId="0" borderId="0" xfId="12" applyFont="1" applyAlignment="1">
      <alignment horizontal="center" vertical="center"/>
    </xf>
    <xf numFmtId="0" fontId="16" fillId="0" borderId="0" xfId="12" quotePrefix="1" applyFont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30" fillId="0" borderId="2" xfId="12" applyFont="1" applyBorder="1" applyAlignment="1">
      <alignment horizontal="center" vertical="center"/>
    </xf>
    <xf numFmtId="0" fontId="16" fillId="0" borderId="2" xfId="12" applyFont="1" applyBorder="1" applyAlignment="1">
      <alignment horizontal="center" vertical="center"/>
    </xf>
    <xf numFmtId="0" fontId="30" fillId="0" borderId="0" xfId="12" applyFont="1" applyAlignment="1">
      <alignment horizontal="center" vertical="center"/>
    </xf>
    <xf numFmtId="0" fontId="16" fillId="0" borderId="0" xfId="7" applyFont="1" applyAlignment="1">
      <alignment horizontal="left"/>
    </xf>
    <xf numFmtId="0" fontId="16" fillId="0" borderId="0" xfId="9" applyFont="1" applyAlignment="1">
      <alignment horizontal="center"/>
    </xf>
    <xf numFmtId="166" fontId="5" fillId="0" borderId="0" xfId="15" applyNumberFormat="1" applyFont="1" applyAlignment="1">
      <alignment wrapText="1"/>
    </xf>
    <xf numFmtId="166" fontId="5" fillId="0" borderId="0" xfId="15" applyNumberFormat="1" applyFont="1" applyAlignment="1">
      <alignment horizontal="right" wrapText="1" indent="2"/>
    </xf>
    <xf numFmtId="166" fontId="5" fillId="0" borderId="0" xfId="16" applyNumberFormat="1" applyFont="1" applyFill="1" applyBorder="1" applyAlignment="1">
      <alignment horizontal="right" wrapText="1" indent="2"/>
    </xf>
    <xf numFmtId="0" fontId="16" fillId="0" borderId="0" xfId="7" applyFont="1" applyAlignment="1">
      <alignment horizontal="left" wrapText="1"/>
    </xf>
    <xf numFmtId="0" fontId="23" fillId="0" borderId="0" xfId="7" applyFont="1" applyAlignment="1">
      <alignment horizontal="left" wrapText="1"/>
    </xf>
    <xf numFmtId="166" fontId="5" fillId="0" borderId="0" xfId="15" applyNumberFormat="1" applyFont="1" applyAlignment="1">
      <alignment vertical="center" wrapText="1"/>
    </xf>
    <xf numFmtId="166" fontId="5" fillId="0" borderId="0" xfId="15" applyNumberFormat="1" applyFont="1" applyAlignment="1">
      <alignment horizontal="right" vertical="center" wrapText="1" indent="2"/>
    </xf>
    <xf numFmtId="0" fontId="16" fillId="0" borderId="0" xfId="7" applyFont="1" applyAlignment="1">
      <alignment horizontal="left" vertical="center"/>
    </xf>
    <xf numFmtId="0" fontId="16" fillId="0" borderId="0" xfId="9" applyFont="1" applyAlignment="1">
      <alignment horizontal="center" vertical="center" wrapText="1"/>
    </xf>
    <xf numFmtId="166" fontId="5" fillId="0" borderId="0" xfId="16" applyNumberFormat="1" applyFont="1" applyFill="1" applyBorder="1" applyAlignment="1">
      <alignment vertical="center" wrapText="1"/>
    </xf>
    <xf numFmtId="166" fontId="24" fillId="0" borderId="0" xfId="13" applyNumberFormat="1" applyFont="1"/>
    <xf numFmtId="0" fontId="3" fillId="0" borderId="0" xfId="17" applyFont="1" applyAlignment="1">
      <alignment horizontal="left" wrapText="1"/>
    </xf>
    <xf numFmtId="0" fontId="16" fillId="0" borderId="0" xfId="17" applyFont="1"/>
    <xf numFmtId="0" fontId="17" fillId="0" borderId="0" xfId="17" applyFont="1" applyAlignment="1">
      <alignment horizontal="left"/>
    </xf>
    <xf numFmtId="0" fontId="18" fillId="0" borderId="0" xfId="17" applyFont="1" applyAlignment="1">
      <alignment horizontal="right"/>
    </xf>
    <xf numFmtId="0" fontId="17" fillId="0" borderId="1" xfId="18" applyFont="1" applyBorder="1" applyAlignment="1">
      <alignment horizontal="center" vertical="center" wrapText="1"/>
      <protection locked="0"/>
    </xf>
    <xf numFmtId="0" fontId="16" fillId="0" borderId="1" xfId="18" applyFont="1" applyBorder="1" applyAlignment="1">
      <alignment horizontal="center" vertical="center" wrapText="1"/>
      <protection locked="0"/>
    </xf>
    <xf numFmtId="0" fontId="32" fillId="0" borderId="0" xfId="19"/>
    <xf numFmtId="0" fontId="17" fillId="0" borderId="0" xfId="18" applyFont="1" applyAlignment="1">
      <alignment horizontal="center" vertical="center" wrapText="1"/>
      <protection locked="0"/>
    </xf>
    <xf numFmtId="0" fontId="16" fillId="0" borderId="0" xfId="18" applyFont="1" applyAlignment="1">
      <alignment horizontal="center" vertical="center" wrapText="1"/>
      <protection locked="0"/>
    </xf>
    <xf numFmtId="14" fontId="16" fillId="0" borderId="0" xfId="18" quotePrefix="1" applyNumberFormat="1" applyFont="1" applyAlignment="1">
      <alignment horizontal="center" vertical="center" wrapText="1"/>
      <protection locked="0"/>
    </xf>
    <xf numFmtId="0" fontId="16" fillId="0" borderId="2" xfId="18" applyFont="1" applyBorder="1" applyAlignment="1">
      <alignment horizontal="center" vertical="center" wrapText="1"/>
      <protection locked="0"/>
    </xf>
    <xf numFmtId="166" fontId="10" fillId="0" borderId="0" xfId="17" applyNumberFormat="1" applyFont="1" applyAlignment="1">
      <alignment horizontal="right" vertical="center" wrapText="1" indent="4"/>
    </xf>
    <xf numFmtId="0" fontId="17" fillId="0" borderId="0" xfId="9" applyFont="1" applyAlignment="1">
      <alignment horizontal="left"/>
    </xf>
    <xf numFmtId="0" fontId="16" fillId="0" borderId="0" xfId="17" applyFont="1" applyAlignment="1">
      <alignment horizontal="center" vertical="center" wrapText="1"/>
    </xf>
    <xf numFmtId="166" fontId="5" fillId="0" borderId="0" xfId="17" applyNumberFormat="1" applyFont="1" applyAlignment="1">
      <alignment horizontal="right" vertical="center" wrapText="1" indent="4"/>
    </xf>
    <xf numFmtId="0" fontId="17" fillId="0" borderId="0" xfId="17" applyFont="1" applyAlignment="1">
      <alignment horizontal="center" vertical="center" wrapText="1"/>
    </xf>
    <xf numFmtId="0" fontId="18" fillId="0" borderId="0" xfId="17" applyFont="1" applyAlignment="1">
      <alignment horizontal="center" vertical="center" wrapText="1"/>
    </xf>
    <xf numFmtId="166" fontId="5" fillId="0" borderId="0" xfId="17" applyNumberFormat="1" applyFont="1" applyAlignment="1">
      <alignment horizontal="right" indent="4"/>
    </xf>
    <xf numFmtId="0" fontId="17" fillId="0" borderId="0" xfId="7" applyFont="1" applyAlignment="1">
      <alignment horizontal="left" wrapText="1"/>
    </xf>
    <xf numFmtId="166" fontId="10" fillId="0" borderId="0" xfId="17" applyNumberFormat="1" applyFont="1" applyAlignment="1">
      <alignment horizontal="right" indent="4"/>
    </xf>
    <xf numFmtId="0" fontId="17" fillId="0" borderId="0" xfId="17" applyFont="1"/>
    <xf numFmtId="0" fontId="25" fillId="0" borderId="0" xfId="17" applyFont="1"/>
    <xf numFmtId="0" fontId="33" fillId="0" borderId="0" xfId="11" applyFont="1" applyAlignment="1">
      <alignment horizontal="left" wrapText="1"/>
    </xf>
    <xf numFmtId="166" fontId="10" fillId="0" borderId="0" xfId="17" applyNumberFormat="1" applyFont="1" applyAlignment="1">
      <alignment horizontal="right" vertical="center" indent="4"/>
    </xf>
    <xf numFmtId="0" fontId="5" fillId="0" borderId="0" xfId="17" applyFont="1"/>
    <xf numFmtId="0" fontId="3" fillId="0" borderId="0" xfId="17" applyFont="1"/>
    <xf numFmtId="0" fontId="3" fillId="0" borderId="0" xfId="17" applyFont="1" applyAlignment="1">
      <alignment wrapText="1"/>
    </xf>
    <xf numFmtId="14" fontId="16" fillId="0" borderId="0" xfId="18" applyNumberFormat="1" applyFont="1" applyAlignment="1">
      <alignment horizontal="center" vertical="center" wrapText="1"/>
      <protection locked="0"/>
    </xf>
    <xf numFmtId="0" fontId="20" fillId="0" borderId="0" xfId="8" applyFont="1"/>
    <xf numFmtId="166" fontId="20" fillId="0" borderId="0" xfId="8" applyNumberFormat="1" applyFont="1" applyAlignment="1">
      <alignment horizontal="right" indent="6"/>
    </xf>
    <xf numFmtId="0" fontId="24" fillId="0" borderId="0" xfId="8" applyFont="1" applyAlignment="1">
      <alignment horizontal="left" indent="2"/>
    </xf>
    <xf numFmtId="166" fontId="24" fillId="0" borderId="0" xfId="8" applyNumberFormat="1" applyFont="1" applyAlignment="1">
      <alignment horizontal="right" indent="6"/>
    </xf>
    <xf numFmtId="0" fontId="1" fillId="0" borderId="0" xfId="8"/>
    <xf numFmtId="0" fontId="3" fillId="0" borderId="0" xfId="17" applyFont="1" applyAlignment="1">
      <alignment horizontal="left"/>
    </xf>
    <xf numFmtId="0" fontId="24" fillId="0" borderId="0" xfId="8" applyFont="1" applyAlignment="1">
      <alignment horizontal="left" indent="1"/>
    </xf>
    <xf numFmtId="171" fontId="24" fillId="0" borderId="0" xfId="8" applyNumberFormat="1" applyFont="1" applyAlignment="1" applyProtection="1">
      <alignment horizontal="right" indent="4"/>
      <protection locked="0"/>
    </xf>
    <xf numFmtId="0" fontId="35" fillId="0" borderId="0" xfId="20" applyFont="1"/>
    <xf numFmtId="0" fontId="36" fillId="0" borderId="0" xfId="21" applyFont="1"/>
    <xf numFmtId="0" fontId="37" fillId="0" borderId="0" xfId="20" applyFont="1"/>
    <xf numFmtId="0" fontId="24" fillId="0" borderId="0" xfId="21" applyFont="1"/>
    <xf numFmtId="0" fontId="38" fillId="0" borderId="0" xfId="20" applyFont="1"/>
    <xf numFmtId="0" fontId="38" fillId="0" borderId="0" xfId="21" applyFont="1"/>
    <xf numFmtId="0" fontId="39" fillId="0" borderId="0" xfId="21" applyFont="1"/>
    <xf numFmtId="0" fontId="39" fillId="0" borderId="0" xfId="21" applyFont="1" applyAlignment="1">
      <alignment horizontal="right"/>
    </xf>
    <xf numFmtId="0" fontId="24" fillId="0" borderId="1" xfId="20" applyFont="1" applyBorder="1"/>
    <xf numFmtId="0" fontId="40" fillId="0" borderId="1" xfId="22" applyFont="1" applyBorder="1" applyAlignment="1">
      <alignment horizontal="center" vertical="center" wrapText="1"/>
    </xf>
    <xf numFmtId="0" fontId="42" fillId="0" borderId="1" xfId="20" applyFont="1" applyBorder="1" applyAlignment="1">
      <alignment horizontal="center" vertical="center"/>
    </xf>
    <xf numFmtId="0" fontId="24" fillId="0" borderId="0" xfId="20" applyFont="1"/>
    <xf numFmtId="0" fontId="40" fillId="0" borderId="0" xfId="22" applyFont="1" applyAlignment="1">
      <alignment horizontal="center" vertical="center" wrapText="1"/>
    </xf>
    <xf numFmtId="0" fontId="42" fillId="0" borderId="0" xfId="20" applyFont="1" applyAlignment="1">
      <alignment horizontal="center" vertical="center"/>
    </xf>
    <xf numFmtId="0" fontId="41" fillId="0" borderId="0" xfId="12" applyFont="1" applyAlignment="1">
      <alignment horizontal="center" vertical="center"/>
    </xf>
    <xf numFmtId="0" fontId="40" fillId="0" borderId="2" xfId="22" applyFont="1" applyBorder="1" applyAlignment="1">
      <alignment horizontal="center" vertical="center" wrapText="1"/>
    </xf>
    <xf numFmtId="0" fontId="41" fillId="0" borderId="2" xfId="12" applyFont="1" applyBorder="1" applyAlignment="1">
      <alignment horizontal="center" vertical="center"/>
    </xf>
    <xf numFmtId="0" fontId="42" fillId="0" borderId="2" xfId="20" applyFont="1" applyBorder="1" applyAlignment="1">
      <alignment horizontal="center" vertical="center"/>
    </xf>
    <xf numFmtId="0" fontId="24" fillId="0" borderId="0" xfId="21" applyFont="1" applyAlignment="1">
      <alignment horizontal="center" vertical="center" wrapText="1"/>
    </xf>
    <xf numFmtId="0" fontId="42" fillId="0" borderId="0" xfId="20" applyFont="1" applyAlignment="1">
      <alignment vertical="center"/>
    </xf>
    <xf numFmtId="1" fontId="24" fillId="0" borderId="0" xfId="23" applyNumberFormat="1" applyFont="1" applyAlignment="1">
      <alignment horizontal="right" vertical="center"/>
    </xf>
    <xf numFmtId="166" fontId="42" fillId="0" borderId="0" xfId="20" applyNumberFormat="1" applyFont="1" applyAlignment="1">
      <alignment vertical="center"/>
    </xf>
    <xf numFmtId="166" fontId="24" fillId="0" borderId="0" xfId="20" applyNumberFormat="1" applyFont="1"/>
    <xf numFmtId="1" fontId="42" fillId="0" borderId="0" xfId="20" applyNumberFormat="1" applyFont="1" applyAlignment="1">
      <alignment horizontal="right" indent="1"/>
    </xf>
    <xf numFmtId="0" fontId="42" fillId="0" borderId="0" xfId="20" applyFont="1" applyAlignment="1">
      <alignment vertical="center" wrapText="1"/>
    </xf>
    <xf numFmtId="166" fontId="24" fillId="0" borderId="0" xfId="23" applyNumberFormat="1" applyFont="1" applyAlignment="1">
      <alignment horizontal="right" vertical="center"/>
    </xf>
    <xf numFmtId="166" fontId="42" fillId="0" borderId="0" xfId="20" applyNumberFormat="1" applyFont="1" applyAlignment="1">
      <alignment horizontal="right" indent="1"/>
    </xf>
    <xf numFmtId="0" fontId="20" fillId="0" borderId="0" xfId="20" applyFont="1"/>
    <xf numFmtId="0" fontId="43" fillId="0" borderId="0" xfId="20" applyFont="1"/>
    <xf numFmtId="1" fontId="43" fillId="0" borderId="0" xfId="20" applyNumberFormat="1" applyFont="1"/>
    <xf numFmtId="0" fontId="1" fillId="0" borderId="0" xfId="20"/>
    <xf numFmtId="0" fontId="36" fillId="0" borderId="0" xfId="20" applyFont="1"/>
    <xf numFmtId="0" fontId="44" fillId="0" borderId="0" xfId="20" applyFont="1" applyAlignment="1">
      <alignment horizontal="right"/>
    </xf>
    <xf numFmtId="0" fontId="45" fillId="0" borderId="1" xfId="20" applyFont="1" applyBorder="1" applyAlignment="1">
      <alignment horizontal="center" wrapText="1"/>
    </xf>
    <xf numFmtId="0" fontId="16" fillId="0" borderId="1" xfId="12" applyFont="1" applyBorder="1" applyAlignment="1">
      <alignment horizontal="center" vertical="center" wrapText="1"/>
    </xf>
    <xf numFmtId="0" fontId="45" fillId="0" borderId="0" xfId="20" applyFont="1" applyAlignment="1">
      <alignment horizontal="center" wrapText="1"/>
    </xf>
    <xf numFmtId="0" fontId="16" fillId="0" borderId="2" xfId="12" applyFont="1" applyBorder="1" applyAlignment="1">
      <alignment horizontal="center" vertical="center" wrapText="1"/>
    </xf>
    <xf numFmtId="0" fontId="16" fillId="0" borderId="0" xfId="12" applyFont="1" applyAlignment="1">
      <alignment horizontal="center" vertical="center" wrapText="1"/>
    </xf>
    <xf numFmtId="0" fontId="46" fillId="0" borderId="0" xfId="24" applyFont="1"/>
    <xf numFmtId="1" fontId="20" fillId="0" borderId="0" xfId="20" applyNumberFormat="1" applyFont="1"/>
    <xf numFmtId="166" fontId="20" fillId="0" borderId="0" xfId="20" applyNumberFormat="1" applyFont="1" applyAlignment="1">
      <alignment horizontal="right" wrapText="1"/>
    </xf>
    <xf numFmtId="0" fontId="21" fillId="0" borderId="0" xfId="21" applyFont="1"/>
    <xf numFmtId="0" fontId="47" fillId="0" borderId="0" xfId="25" applyFont="1"/>
    <xf numFmtId="0" fontId="47" fillId="0" borderId="0" xfId="26" applyFont="1"/>
    <xf numFmtId="1" fontId="48" fillId="0" borderId="0" xfId="20" applyNumberFormat="1" applyFont="1"/>
    <xf numFmtId="166" fontId="48" fillId="0" borderId="0" xfId="20" applyNumberFormat="1" applyFont="1" applyAlignment="1">
      <alignment horizontal="right" wrapText="1"/>
    </xf>
    <xf numFmtId="0" fontId="49" fillId="0" borderId="0" xfId="21" applyFont="1"/>
    <xf numFmtId="0" fontId="48" fillId="0" borderId="0" xfId="20" applyFont="1"/>
    <xf numFmtId="0" fontId="42" fillId="0" borderId="0" xfId="26" applyFont="1"/>
    <xf numFmtId="0" fontId="40" fillId="0" borderId="0" xfId="26" applyFont="1" applyAlignment="1">
      <alignment horizontal="left" wrapText="1" indent="1"/>
    </xf>
    <xf numFmtId="1" fontId="24" fillId="0" borderId="0" xfId="20" applyNumberFormat="1" applyFont="1"/>
    <xf numFmtId="166" fontId="24" fillId="0" borderId="0" xfId="20" applyNumberFormat="1" applyFont="1" applyAlignment="1">
      <alignment horizontal="right" wrapText="1"/>
    </xf>
    <xf numFmtId="0" fontId="50" fillId="0" borderId="0" xfId="25" applyFont="1"/>
    <xf numFmtId="166" fontId="24" fillId="0" borderId="0" xfId="20" applyNumberFormat="1" applyFont="1" applyAlignment="1">
      <alignment wrapText="1"/>
    </xf>
    <xf numFmtId="166" fontId="24" fillId="0" borderId="0" xfId="21" applyNumberFormat="1" applyFont="1" applyAlignment="1">
      <alignment horizontal="right"/>
    </xf>
    <xf numFmtId="0" fontId="49" fillId="0" borderId="0" xfId="21" applyFont="1" applyAlignment="1">
      <alignment horizontal="right"/>
    </xf>
    <xf numFmtId="0" fontId="10" fillId="0" borderId="0" xfId="24" applyFont="1"/>
    <xf numFmtId="0" fontId="20" fillId="0" borderId="0" xfId="20" applyFont="1" applyAlignment="1">
      <alignment horizontal="right" indent="1"/>
    </xf>
    <xf numFmtId="166" fontId="20" fillId="0" borderId="0" xfId="20" applyNumberFormat="1" applyFont="1" applyAlignment="1">
      <alignment horizontal="right" indent="4"/>
    </xf>
    <xf numFmtId="0" fontId="48" fillId="0" borderId="0" xfId="20" applyFont="1" applyAlignment="1">
      <alignment horizontal="right" indent="1"/>
    </xf>
    <xf numFmtId="166" fontId="48" fillId="0" borderId="0" xfId="20" applyNumberFormat="1" applyFont="1" applyAlignment="1">
      <alignment horizontal="right" indent="4"/>
    </xf>
    <xf numFmtId="0" fontId="51" fillId="0" borderId="0" xfId="23" applyFont="1" applyAlignment="1">
      <alignment horizontal="left" wrapText="1" indent="1"/>
    </xf>
    <xf numFmtId="0" fontId="24" fillId="0" borderId="0" xfId="20" applyFont="1" applyAlignment="1">
      <alignment horizontal="right" indent="1"/>
    </xf>
    <xf numFmtId="166" fontId="24" fillId="0" borderId="0" xfId="20" applyNumberFormat="1" applyFont="1" applyAlignment="1">
      <alignment horizontal="right" indent="4"/>
    </xf>
    <xf numFmtId="0" fontId="48" fillId="0" borderId="0" xfId="23" applyFont="1"/>
    <xf numFmtId="166" fontId="20" fillId="0" borderId="0" xfId="20" applyNumberFormat="1" applyFont="1" applyAlignment="1">
      <alignment horizontal="center"/>
    </xf>
    <xf numFmtId="166" fontId="48" fillId="0" borderId="0" xfId="20" applyNumberFormat="1" applyFont="1" applyAlignment="1">
      <alignment horizontal="center"/>
    </xf>
    <xf numFmtId="166" fontId="24" fillId="0" borderId="0" xfId="20" applyNumberFormat="1" applyFont="1" applyAlignment="1">
      <alignment horizontal="center"/>
    </xf>
    <xf numFmtId="0" fontId="51" fillId="0" borderId="0" xfId="20" applyFont="1" applyAlignment="1">
      <alignment horizontal="left" wrapText="1" indent="1"/>
    </xf>
    <xf numFmtId="0" fontId="3" fillId="0" borderId="0" xfId="27" applyFont="1" applyAlignment="1">
      <alignment horizontal="left"/>
    </xf>
    <xf numFmtId="0" fontId="2" fillId="0" borderId="0" xfId="28"/>
    <xf numFmtId="0" fontId="52" fillId="0" borderId="0" xfId="29" applyFont="1"/>
    <xf numFmtId="0" fontId="16" fillId="0" borderId="0" xfId="28" applyFont="1"/>
    <xf numFmtId="0" fontId="9" fillId="0" borderId="2" xfId="28" applyFont="1" applyBorder="1" applyAlignment="1">
      <alignment horizontal="right"/>
    </xf>
    <xf numFmtId="0" fontId="5" fillId="0" borderId="1" xfId="28" applyFont="1" applyBorder="1"/>
    <xf numFmtId="0" fontId="16" fillId="0" borderId="1" xfId="28" applyFont="1" applyBorder="1" applyAlignment="1">
      <alignment horizontal="center" vertical="center" wrapText="1"/>
    </xf>
    <xf numFmtId="0" fontId="16" fillId="0" borderId="1" xfId="28" quotePrefix="1" applyFont="1" applyBorder="1" applyAlignment="1">
      <alignment horizontal="center" vertical="center" wrapText="1"/>
    </xf>
    <xf numFmtId="0" fontId="5" fillId="0" borderId="0" xfId="28" applyFont="1"/>
    <xf numFmtId="0" fontId="16" fillId="0" borderId="0" xfId="28" applyFont="1" applyAlignment="1">
      <alignment horizontal="center" vertical="center" wrapText="1"/>
    </xf>
    <xf numFmtId="0" fontId="16" fillId="0" borderId="2" xfId="28" applyFont="1" applyBorder="1" applyAlignment="1">
      <alignment horizontal="center" vertical="center" wrapText="1"/>
    </xf>
    <xf numFmtId="0" fontId="10" fillId="0" borderId="0" xfId="30" applyFont="1" applyAlignment="1">
      <alignment horizontal="left"/>
    </xf>
    <xf numFmtId="0" fontId="10" fillId="0" borderId="0" xfId="30" applyFont="1"/>
    <xf numFmtId="1" fontId="10" fillId="0" borderId="0" xfId="31" applyNumberFormat="1" applyFont="1" applyAlignment="1">
      <alignment horizontal="right" indent="1"/>
    </xf>
    <xf numFmtId="166" fontId="10" fillId="0" borderId="0" xfId="31" applyNumberFormat="1" applyFont="1" applyAlignment="1">
      <alignment horizontal="right" indent="2"/>
    </xf>
    <xf numFmtId="0" fontId="5" fillId="0" borderId="0" xfId="30" applyFont="1"/>
    <xf numFmtId="0" fontId="9" fillId="0" borderId="0" xfId="30" applyFont="1" applyAlignment="1">
      <alignment horizontal="left"/>
    </xf>
    <xf numFmtId="1" fontId="44" fillId="0" borderId="0" xfId="31" applyNumberFormat="1" applyFont="1" applyAlignment="1">
      <alignment horizontal="right" indent="1"/>
    </xf>
    <xf numFmtId="166" fontId="44" fillId="0" borderId="0" xfId="31" applyNumberFormat="1" applyFont="1" applyAlignment="1">
      <alignment horizontal="right" indent="2"/>
    </xf>
    <xf numFmtId="166" fontId="2" fillId="0" borderId="0" xfId="28" applyNumberFormat="1"/>
    <xf numFmtId="0" fontId="13" fillId="0" borderId="0" xfId="30" applyFont="1"/>
    <xf numFmtId="0" fontId="5" fillId="0" borderId="0" xfId="30" applyFont="1" applyAlignment="1">
      <alignment horizontal="left" indent="1"/>
    </xf>
    <xf numFmtId="1" fontId="54" fillId="0" borderId="0" xfId="31" applyNumberFormat="1" applyFont="1" applyAlignment="1">
      <alignment horizontal="right" indent="1"/>
    </xf>
    <xf numFmtId="166" fontId="54" fillId="0" borderId="0" xfId="31" applyNumberFormat="1" applyFont="1" applyAlignment="1">
      <alignment horizontal="right" indent="2"/>
    </xf>
    <xf numFmtId="166" fontId="5" fillId="0" borderId="0" xfId="31" applyNumberFormat="1" applyAlignment="1">
      <alignment horizontal="right" indent="2"/>
    </xf>
    <xf numFmtId="1" fontId="5" fillId="0" borderId="0" xfId="31" applyNumberFormat="1" applyAlignment="1">
      <alignment horizontal="right" indent="1"/>
    </xf>
    <xf numFmtId="1" fontId="5" fillId="0" borderId="0" xfId="28" applyNumberFormat="1" applyFont="1" applyAlignment="1">
      <alignment horizontal="right" indent="1"/>
    </xf>
    <xf numFmtId="166" fontId="5" fillId="0" borderId="0" xfId="28" applyNumberFormat="1" applyFont="1" applyAlignment="1">
      <alignment horizontal="right" indent="2"/>
    </xf>
    <xf numFmtId="0" fontId="5" fillId="0" borderId="0" xfId="32" applyFont="1" applyAlignment="1">
      <alignment horizontal="left" indent="1"/>
    </xf>
    <xf numFmtId="0" fontId="9" fillId="0" borderId="0" xfId="30" applyFont="1"/>
    <xf numFmtId="166" fontId="5" fillId="0" borderId="0" xfId="28" applyNumberFormat="1" applyFont="1" applyAlignment="1">
      <alignment horizontal="right" indent="1"/>
    </xf>
    <xf numFmtId="0" fontId="5" fillId="0" borderId="0" xfId="33" applyFont="1"/>
    <xf numFmtId="0" fontId="5" fillId="0" borderId="0" xfId="33" applyFont="1" applyAlignment="1">
      <alignment horizontal="left" indent="1"/>
    </xf>
    <xf numFmtId="0" fontId="11" fillId="0" borderId="0" xfId="28" applyFont="1"/>
    <xf numFmtId="0" fontId="3" fillId="0" borderId="0" xfId="34" applyFont="1"/>
    <xf numFmtId="0" fontId="5" fillId="0" borderId="0" xfId="34" applyFont="1"/>
    <xf numFmtId="0" fontId="3" fillId="0" borderId="0" xfId="34" applyFont="1" applyAlignment="1">
      <alignment horizontal="center"/>
    </xf>
    <xf numFmtId="0" fontId="29" fillId="0" borderId="0" xfId="34" applyFont="1"/>
    <xf numFmtId="0" fontId="5" fillId="0" borderId="2" xfId="34" applyFont="1" applyBorder="1"/>
    <xf numFmtId="0" fontId="28" fillId="0" borderId="0" xfId="22"/>
    <xf numFmtId="0" fontId="9" fillId="0" borderId="0" xfId="34" applyFont="1" applyAlignment="1">
      <alignment horizontal="right"/>
    </xf>
    <xf numFmtId="0" fontId="42" fillId="0" borderId="1" xfId="35" applyFont="1" applyBorder="1" applyAlignment="1">
      <alignment horizontal="center" vertical="center" wrapText="1"/>
    </xf>
    <xf numFmtId="0" fontId="41" fillId="0" borderId="1" xfId="36" applyFont="1" applyBorder="1" applyAlignment="1">
      <alignment horizontal="center" vertical="center" wrapText="1"/>
    </xf>
    <xf numFmtId="0" fontId="42" fillId="0" borderId="0" xfId="35" applyFont="1" applyAlignment="1">
      <alignment horizontal="center" vertical="center" wrapText="1"/>
    </xf>
    <xf numFmtId="0" fontId="41" fillId="0" borderId="0" xfId="36" applyFont="1" applyAlignment="1">
      <alignment horizontal="center" vertical="center" wrapText="1"/>
    </xf>
    <xf numFmtId="0" fontId="41" fillId="0" borderId="0" xfId="37" applyFont="1" applyAlignment="1">
      <alignment horizontal="center" vertical="center" wrapText="1"/>
    </xf>
    <xf numFmtId="166" fontId="41" fillId="0" borderId="0" xfId="34" applyNumberFormat="1" applyFont="1" applyAlignment="1">
      <alignment horizontal="center" vertical="center"/>
    </xf>
    <xf numFmtId="0" fontId="28" fillId="0" borderId="2" xfId="35" applyBorder="1" applyAlignment="1">
      <alignment wrapText="1"/>
    </xf>
    <xf numFmtId="166" fontId="41" fillId="0" borderId="2" xfId="34" applyNumberFormat="1" applyFont="1" applyBorder="1" applyAlignment="1">
      <alignment horizontal="center" vertical="center"/>
    </xf>
    <xf numFmtId="0" fontId="28" fillId="0" borderId="0" xfId="35" applyAlignment="1">
      <alignment wrapText="1"/>
    </xf>
    <xf numFmtId="0" fontId="10" fillId="0" borderId="0" xfId="34" applyFont="1"/>
    <xf numFmtId="1" fontId="20" fillId="0" borderId="0" xfId="6" applyNumberFormat="1" applyFont="1" applyFill="1" applyBorder="1" applyAlignment="1">
      <alignment horizontal="right" vertical="center" indent="1"/>
    </xf>
    <xf numFmtId="1" fontId="20" fillId="0" borderId="0" xfId="6" applyNumberFormat="1" applyFont="1" applyFill="1" applyBorder="1" applyAlignment="1">
      <alignment vertical="center"/>
    </xf>
    <xf numFmtId="166" fontId="20" fillId="0" borderId="0" xfId="6" applyNumberFormat="1" applyFont="1" applyFill="1" applyBorder="1" applyAlignment="1">
      <alignment horizontal="right" vertical="center" indent="1"/>
    </xf>
    <xf numFmtId="166" fontId="10" fillId="0" borderId="0" xfId="34" applyNumberFormat="1" applyFont="1"/>
    <xf numFmtId="0" fontId="5" fillId="0" borderId="0" xfId="34" applyFont="1" applyAlignment="1">
      <alignment horizontal="left" indent="1"/>
    </xf>
    <xf numFmtId="1" fontId="24" fillId="0" borderId="0" xfId="6" applyNumberFormat="1" applyFont="1" applyFill="1" applyBorder="1" applyAlignment="1">
      <alignment horizontal="right" vertical="center" indent="1"/>
    </xf>
    <xf numFmtId="1" fontId="24" fillId="0" borderId="0" xfId="6" applyNumberFormat="1" applyFont="1" applyFill="1" applyBorder="1" applyAlignment="1">
      <alignment vertical="center"/>
    </xf>
    <xf numFmtId="166" fontId="24" fillId="0" borderId="0" xfId="6" applyNumberFormat="1" applyFont="1" applyFill="1" applyBorder="1" applyAlignment="1">
      <alignment horizontal="right" vertical="center" indent="1"/>
    </xf>
    <xf numFmtId="0" fontId="9" fillId="0" borderId="0" xfId="34" applyFont="1"/>
    <xf numFmtId="1" fontId="5" fillId="0" borderId="0" xfId="34" applyNumberFormat="1" applyFont="1"/>
    <xf numFmtId="166" fontId="5" fillId="0" borderId="0" xfId="34" applyNumberFormat="1" applyFont="1"/>
    <xf numFmtId="0" fontId="5" fillId="0" borderId="0" xfId="36" applyFont="1"/>
    <xf numFmtId="166" fontId="5" fillId="0" borderId="0" xfId="36" applyNumberFormat="1" applyFont="1"/>
    <xf numFmtId="0" fontId="3" fillId="0" borderId="0" xfId="38" applyFont="1"/>
    <xf numFmtId="0" fontId="56" fillId="0" borderId="0" xfId="39" applyFont="1"/>
    <xf numFmtId="0" fontId="28" fillId="0" borderId="0" xfId="35"/>
    <xf numFmtId="0" fontId="1" fillId="0" borderId="0" xfId="40"/>
    <xf numFmtId="0" fontId="57" fillId="0" borderId="0" xfId="39" applyFont="1" applyAlignment="1">
      <alignment horizontal="left"/>
    </xf>
    <xf numFmtId="0" fontId="6" fillId="0" borderId="0" xfId="39" applyFont="1" applyAlignment="1">
      <alignment horizontal="left"/>
    </xf>
    <xf numFmtId="0" fontId="5" fillId="0" borderId="0" xfId="39" applyFont="1"/>
    <xf numFmtId="0" fontId="5" fillId="0" borderId="0" xfId="39" applyFont="1" applyAlignment="1">
      <alignment horizontal="center"/>
    </xf>
    <xf numFmtId="0" fontId="9" fillId="0" borderId="0" xfId="39" applyFont="1" applyAlignment="1">
      <alignment horizontal="right"/>
    </xf>
    <xf numFmtId="0" fontId="5" fillId="0" borderId="1" xfId="39" applyFont="1" applyBorder="1" applyAlignment="1">
      <alignment vertical="center" wrapText="1"/>
    </xf>
    <xf numFmtId="0" fontId="38" fillId="0" borderId="1" xfId="41" applyFont="1" applyBorder="1" applyAlignment="1">
      <alignment horizontal="center" vertical="center" wrapText="1"/>
    </xf>
    <xf numFmtId="0" fontId="5" fillId="0" borderId="0" xfId="39" applyFont="1" applyAlignment="1">
      <alignment vertical="center" wrapText="1"/>
    </xf>
    <xf numFmtId="0" fontId="38" fillId="0" borderId="0" xfId="41" applyFont="1" applyAlignment="1">
      <alignment horizontal="center" vertical="center" wrapText="1"/>
    </xf>
    <xf numFmtId="0" fontId="16" fillId="0" borderId="0" xfId="24" applyFont="1" applyAlignment="1">
      <alignment horizontal="center" vertical="center" wrapText="1"/>
    </xf>
    <xf numFmtId="0" fontId="16" fillId="0" borderId="2" xfId="24" applyFont="1" applyBorder="1" applyAlignment="1">
      <alignment horizontal="center" vertical="center" wrapText="1"/>
    </xf>
    <xf numFmtId="0" fontId="19" fillId="0" borderId="0" xfId="42" applyFont="1" applyAlignment="1">
      <alignment horizontal="left"/>
    </xf>
    <xf numFmtId="166" fontId="10" fillId="2" borderId="0" xfId="8" applyNumberFormat="1" applyFont="1" applyFill="1" applyAlignment="1">
      <alignment vertical="center"/>
    </xf>
    <xf numFmtId="166" fontId="10" fillId="2" borderId="0" xfId="8" applyNumberFormat="1" applyFont="1" applyFill="1" applyAlignment="1">
      <alignment horizontal="right" vertical="center" indent="1"/>
    </xf>
    <xf numFmtId="0" fontId="9" fillId="0" borderId="0" xfId="42" applyFont="1"/>
    <xf numFmtId="0" fontId="5" fillId="0" borderId="0" xfId="42" applyFont="1" applyAlignment="1">
      <alignment horizontal="left" indent="1"/>
    </xf>
    <xf numFmtId="166" fontId="5" fillId="2" borderId="0" xfId="8" applyNumberFormat="1" applyFont="1" applyFill="1" applyAlignment="1">
      <alignment vertical="center"/>
    </xf>
    <xf numFmtId="166" fontId="5" fillId="2" borderId="0" xfId="8" applyNumberFormat="1" applyFont="1" applyFill="1" applyAlignment="1">
      <alignment horizontal="right" vertical="center" indent="1"/>
    </xf>
    <xf numFmtId="166" fontId="1" fillId="0" borderId="0" xfId="40" applyNumberFormat="1"/>
    <xf numFmtId="166" fontId="5" fillId="0" borderId="0" xfId="8" applyNumberFormat="1" applyFont="1" applyAlignment="1">
      <alignment horizontal="right" vertical="center" indent="1"/>
    </xf>
    <xf numFmtId="166" fontId="24" fillId="0" borderId="0" xfId="40" applyNumberFormat="1" applyFont="1"/>
    <xf numFmtId="166" fontId="24" fillId="0" borderId="0" xfId="40" applyNumberFormat="1" applyFont="1" applyAlignment="1">
      <alignment horizontal="right" indent="1"/>
    </xf>
    <xf numFmtId="166" fontId="28" fillId="0" borderId="0" xfId="35" applyNumberFormat="1"/>
    <xf numFmtId="0" fontId="2" fillId="0" borderId="0" xfId="38"/>
    <xf numFmtId="0" fontId="58" fillId="0" borderId="0" xfId="39" applyFont="1"/>
    <xf numFmtId="0" fontId="59" fillId="0" borderId="0" xfId="39" applyFont="1"/>
    <xf numFmtId="0" fontId="32" fillId="0" borderId="0" xfId="43"/>
    <xf numFmtId="0" fontId="60" fillId="0" borderId="0" xfId="39" applyFont="1"/>
    <xf numFmtId="0" fontId="5" fillId="0" borderId="0" xfId="44"/>
    <xf numFmtId="0" fontId="16" fillId="0" borderId="0" xfId="39" applyFont="1" applyAlignment="1">
      <alignment horizontal="center" vertical="top" wrapText="1"/>
    </xf>
    <xf numFmtId="1" fontId="16" fillId="0" borderId="0" xfId="45" applyNumberFormat="1" applyFont="1" applyAlignment="1">
      <alignment horizontal="center" vertical="top" wrapText="1"/>
    </xf>
    <xf numFmtId="0" fontId="16" fillId="0" borderId="0" xfId="34" applyFont="1" applyAlignment="1">
      <alignment horizontal="center" vertical="top" wrapText="1"/>
    </xf>
    <xf numFmtId="166" fontId="10" fillId="2" borderId="0" xfId="8" applyNumberFormat="1" applyFont="1" applyFill="1" applyAlignment="1">
      <alignment horizontal="right" vertical="center" indent="2"/>
    </xf>
    <xf numFmtId="166" fontId="5" fillId="2" borderId="0" xfId="8" applyNumberFormat="1" applyFont="1" applyFill="1" applyAlignment="1">
      <alignment horizontal="right" vertical="center" indent="2"/>
    </xf>
    <xf numFmtId="166" fontId="5" fillId="0" borderId="0" xfId="8" applyNumberFormat="1" applyFont="1" applyAlignment="1">
      <alignment horizontal="right" vertical="center" indent="2"/>
    </xf>
    <xf numFmtId="166" fontId="5" fillId="0" borderId="0" xfId="8" applyNumberFormat="1" applyFont="1" applyAlignment="1">
      <alignment vertical="center"/>
    </xf>
    <xf numFmtId="166" fontId="24" fillId="0" borderId="0" xfId="40" applyNumberFormat="1" applyFont="1" applyAlignment="1">
      <alignment horizontal="right" indent="2"/>
    </xf>
    <xf numFmtId="0" fontId="35" fillId="0" borderId="0" xfId="39" applyFont="1"/>
    <xf numFmtId="0" fontId="36" fillId="0" borderId="0" xfId="39" applyFont="1"/>
    <xf numFmtId="0" fontId="61" fillId="0" borderId="0" xfId="39" applyFont="1"/>
    <xf numFmtId="0" fontId="24" fillId="0" borderId="0" xfId="39" applyFont="1"/>
    <xf numFmtId="0" fontId="24" fillId="0" borderId="0" xfId="39" applyFont="1" applyAlignment="1">
      <alignment horizontal="center"/>
    </xf>
    <xf numFmtId="0" fontId="24" fillId="0" borderId="2" xfId="39" applyFont="1" applyBorder="1" applyAlignment="1">
      <alignment horizontal="center"/>
    </xf>
    <xf numFmtId="0" fontId="48" fillId="0" borderId="0" xfId="39" applyFont="1" applyAlignment="1">
      <alignment horizontal="right"/>
    </xf>
    <xf numFmtId="0" fontId="24" fillId="0" borderId="1" xfId="39" applyFont="1" applyBorder="1" applyAlignment="1">
      <alignment vertical="center" wrapText="1"/>
    </xf>
    <xf numFmtId="0" fontId="24" fillId="0" borderId="0" xfId="41" applyFont="1" applyAlignment="1">
      <alignment horizontal="center" vertical="center" wrapText="1"/>
    </xf>
    <xf numFmtId="0" fontId="24" fillId="0" borderId="1" xfId="41" applyFont="1" applyBorder="1" applyAlignment="1">
      <alignment horizontal="center" vertical="center" wrapText="1"/>
    </xf>
    <xf numFmtId="0" fontId="24" fillId="0" borderId="0" xfId="39" applyFont="1" applyAlignment="1">
      <alignment vertical="center" wrapText="1"/>
    </xf>
    <xf numFmtId="0" fontId="24" fillId="0" borderId="0" xfId="24" applyFont="1" applyAlignment="1">
      <alignment horizontal="center" vertical="center" wrapText="1"/>
    </xf>
    <xf numFmtId="0" fontId="24" fillId="0" borderId="2" xfId="24" applyFont="1" applyBorder="1" applyAlignment="1">
      <alignment horizontal="center" vertical="center" wrapText="1"/>
    </xf>
    <xf numFmtId="0" fontId="24" fillId="0" borderId="0" xfId="39" applyFont="1" applyAlignment="1">
      <alignment horizontal="center" vertical="top" wrapText="1"/>
    </xf>
    <xf numFmtId="1" fontId="24" fillId="0" borderId="0" xfId="45" applyNumberFormat="1" applyFont="1" applyAlignment="1">
      <alignment horizontal="center" vertical="top" wrapText="1"/>
    </xf>
    <xf numFmtId="0" fontId="24" fillId="0" borderId="0" xfId="34" applyFont="1" applyAlignment="1">
      <alignment horizontal="center" vertical="top" wrapText="1"/>
    </xf>
    <xf numFmtId="0" fontId="20" fillId="0" borderId="0" xfId="46" applyFont="1"/>
    <xf numFmtId="1" fontId="20" fillId="0" borderId="0" xfId="40" applyNumberFormat="1" applyFont="1"/>
    <xf numFmtId="166" fontId="20" fillId="0" borderId="0" xfId="40" applyNumberFormat="1" applyFont="1" applyAlignment="1">
      <alignment horizontal="right" indent="2"/>
    </xf>
    <xf numFmtId="0" fontId="20" fillId="0" borderId="0" xfId="47" applyFont="1"/>
    <xf numFmtId="1" fontId="24" fillId="0" borderId="0" xfId="40" applyNumberFormat="1" applyFont="1"/>
    <xf numFmtId="0" fontId="24" fillId="0" borderId="0" xfId="46" applyFont="1" applyAlignment="1">
      <alignment horizontal="left" indent="1"/>
    </xf>
    <xf numFmtId="0" fontId="20" fillId="0" borderId="0" xfId="39" applyFont="1"/>
    <xf numFmtId="0" fontId="20" fillId="0" borderId="0" xfId="46" applyFont="1" applyAlignment="1">
      <alignment horizontal="left" indent="1"/>
    </xf>
    <xf numFmtId="0" fontId="24" fillId="0" borderId="0" xfId="46" applyFont="1" applyAlignment="1">
      <alignment horizontal="left" indent="2"/>
    </xf>
    <xf numFmtId="0" fontId="62" fillId="0" borderId="0" xfId="39" applyFont="1"/>
    <xf numFmtId="0" fontId="8" fillId="0" borderId="0" xfId="48" applyFont="1"/>
    <xf numFmtId="1" fontId="62" fillId="0" borderId="0" xfId="39" applyNumberFormat="1" applyFont="1"/>
    <xf numFmtId="0" fontId="8" fillId="0" borderId="0" xfId="41" applyFont="1"/>
    <xf numFmtId="0" fontId="63" fillId="0" borderId="0" xfId="39" applyFont="1"/>
    <xf numFmtId="0" fontId="64" fillId="0" borderId="0" xfId="39" applyFont="1"/>
    <xf numFmtId="0" fontId="65" fillId="0" borderId="0" xfId="39" applyFont="1"/>
    <xf numFmtId="1" fontId="52" fillId="0" borderId="0" xfId="49" applyNumberFormat="1" applyFont="1"/>
    <xf numFmtId="0" fontId="66" fillId="0" borderId="0" xfId="50" applyFont="1"/>
    <xf numFmtId="0" fontId="66" fillId="0" borderId="0" xfId="49" applyFont="1"/>
    <xf numFmtId="0" fontId="16" fillId="0" borderId="0" xfId="50" applyFont="1"/>
    <xf numFmtId="0" fontId="16" fillId="0" borderId="0" xfId="49" applyFont="1"/>
    <xf numFmtId="0" fontId="18" fillId="0" borderId="2" xfId="49" applyFont="1" applyBorder="1"/>
    <xf numFmtId="0" fontId="16" fillId="0" borderId="2" xfId="49" applyFont="1" applyBorder="1"/>
    <xf numFmtId="0" fontId="18" fillId="0" borderId="2" xfId="49" applyFont="1" applyBorder="1" applyAlignment="1">
      <alignment horizontal="right"/>
    </xf>
    <xf numFmtId="0" fontId="66" fillId="0" borderId="1" xfId="49" applyFont="1" applyBorder="1"/>
    <xf numFmtId="0" fontId="16" fillId="0" borderId="1" xfId="50" applyFont="1" applyBorder="1" applyAlignment="1">
      <alignment horizontal="center"/>
    </xf>
    <xf numFmtId="0" fontId="38" fillId="0" borderId="1" xfId="51" applyFont="1" applyBorder="1" applyAlignment="1">
      <alignment horizontal="center" wrapText="1"/>
    </xf>
    <xf numFmtId="0" fontId="16" fillId="0" borderId="0" xfId="50" applyFont="1" applyAlignment="1">
      <alignment horizontal="center"/>
    </xf>
    <xf numFmtId="0" fontId="38" fillId="0" borderId="0" xfId="51" applyFont="1" applyAlignment="1">
      <alignment horizontal="center" wrapText="1"/>
    </xf>
    <xf numFmtId="0" fontId="38" fillId="0" borderId="2" xfId="51" applyFont="1" applyBorder="1" applyAlignment="1">
      <alignment horizontal="center" wrapText="1"/>
    </xf>
    <xf numFmtId="1" fontId="16" fillId="0" borderId="2" xfId="50" applyNumberFormat="1" applyFont="1" applyBorder="1" applyAlignment="1">
      <alignment horizontal="center"/>
    </xf>
    <xf numFmtId="166" fontId="16" fillId="0" borderId="2" xfId="50" applyNumberFormat="1" applyFont="1" applyBorder="1" applyAlignment="1">
      <alignment horizontal="center"/>
    </xf>
    <xf numFmtId="1" fontId="16" fillId="0" borderId="2" xfId="49" applyNumberFormat="1" applyFont="1" applyBorder="1" applyAlignment="1">
      <alignment horizontal="center"/>
    </xf>
    <xf numFmtId="0" fontId="68" fillId="0" borderId="0" xfId="50" applyFont="1" applyAlignment="1">
      <alignment horizontal="center" wrapText="1"/>
    </xf>
    <xf numFmtId="166" fontId="16" fillId="0" borderId="0" xfId="49" applyNumberFormat="1" applyFont="1"/>
    <xf numFmtId="49" fontId="17" fillId="0" borderId="0" xfId="52" applyNumberFormat="1" applyFont="1" applyFill="1" applyBorder="1" applyAlignment="1"/>
    <xf numFmtId="0" fontId="69" fillId="0" borderId="0" xfId="49" applyFont="1"/>
    <xf numFmtId="0" fontId="17" fillId="0" borderId="0" xfId="49" applyFont="1"/>
    <xf numFmtId="1" fontId="17" fillId="0" borderId="0" xfId="49" applyNumberFormat="1" applyFont="1"/>
    <xf numFmtId="166" fontId="17" fillId="0" borderId="0" xfId="49" applyNumberFormat="1" applyFont="1"/>
    <xf numFmtId="1" fontId="69" fillId="0" borderId="0" xfId="49" applyNumberFormat="1" applyFont="1"/>
    <xf numFmtId="49" fontId="17" fillId="0" borderId="0" xfId="50" applyNumberFormat="1" applyFont="1" applyAlignment="1">
      <alignment horizontal="left"/>
    </xf>
    <xf numFmtId="49" fontId="16" fillId="0" borderId="0" xfId="50" applyNumberFormat="1" applyFont="1" applyAlignment="1">
      <alignment horizontal="left"/>
    </xf>
    <xf numFmtId="1" fontId="16" fillId="0" borderId="0" xfId="49" applyNumberFormat="1" applyFont="1"/>
    <xf numFmtId="0" fontId="16" fillId="0" borderId="0" xfId="50" applyFont="1" applyAlignment="1">
      <alignment horizontal="left"/>
    </xf>
    <xf numFmtId="0" fontId="17" fillId="0" borderId="0" xfId="50" applyFont="1"/>
    <xf numFmtId="0" fontId="5" fillId="0" borderId="0" xfId="50" applyAlignment="1">
      <alignment horizontal="left"/>
    </xf>
    <xf numFmtId="0" fontId="5" fillId="0" borderId="0" xfId="50" applyAlignment="1">
      <alignment horizontal="left" wrapText="1"/>
    </xf>
    <xf numFmtId="0" fontId="5" fillId="0" borderId="0" xfId="53"/>
    <xf numFmtId="0" fontId="25" fillId="0" borderId="1" xfId="50" applyFont="1" applyBorder="1"/>
    <xf numFmtId="1" fontId="16" fillId="0" borderId="0" xfId="53" applyNumberFormat="1" applyFont="1"/>
    <xf numFmtId="166" fontId="16" fillId="0" borderId="0" xfId="53" applyNumberFormat="1" applyFont="1"/>
    <xf numFmtId="0" fontId="29" fillId="0" borderId="0" xfId="49" applyFont="1"/>
    <xf numFmtId="1" fontId="69" fillId="0" borderId="0" xfId="49" applyNumberFormat="1" applyFont="1" applyAlignment="1">
      <alignment horizontal="center"/>
    </xf>
    <xf numFmtId="49" fontId="17" fillId="0" borderId="0" xfId="54" applyNumberFormat="1" applyFont="1" applyFill="1" applyBorder="1" applyAlignment="1"/>
    <xf numFmtId="1" fontId="17" fillId="0" borderId="0" xfId="53" applyNumberFormat="1" applyFont="1"/>
    <xf numFmtId="166" fontId="17" fillId="0" borderId="0" xfId="53" applyNumberFormat="1" applyFont="1"/>
    <xf numFmtId="1" fontId="3" fillId="0" borderId="0" xfId="45" applyNumberFormat="1" applyFont="1"/>
    <xf numFmtId="0" fontId="71" fillId="0" borderId="0" xfId="49" applyFont="1"/>
    <xf numFmtId="1" fontId="29" fillId="0" borderId="0" xfId="45" applyNumberFormat="1" applyFont="1"/>
    <xf numFmtId="0" fontId="29" fillId="0" borderId="0" xfId="50" applyFont="1"/>
    <xf numFmtId="166" fontId="16" fillId="0" borderId="0" xfId="53" applyNumberFormat="1" applyFont="1" applyAlignment="1">
      <alignment horizontal="right"/>
    </xf>
    <xf numFmtId="166" fontId="66" fillId="0" borderId="0" xfId="49" applyNumberFormat="1" applyFont="1"/>
    <xf numFmtId="1" fontId="72" fillId="0" borderId="0" xfId="45" applyNumberFormat="1" applyFont="1"/>
    <xf numFmtId="0" fontId="70" fillId="0" borderId="0" xfId="50" applyFont="1"/>
    <xf numFmtId="0" fontId="41" fillId="0" borderId="0" xfId="49" applyFont="1"/>
    <xf numFmtId="0" fontId="41" fillId="0" borderId="0" xfId="50" applyFont="1"/>
    <xf numFmtId="0" fontId="3" fillId="0" borderId="0" xfId="55" applyFont="1"/>
    <xf numFmtId="0" fontId="57" fillId="0" borderId="0" xfId="56" applyFont="1" applyAlignment="1">
      <alignment horizontal="left"/>
    </xf>
    <xf numFmtId="0" fontId="2" fillId="0" borderId="0" xfId="56" applyFont="1"/>
    <xf numFmtId="0" fontId="5" fillId="0" borderId="0" xfId="55"/>
    <xf numFmtId="0" fontId="29" fillId="0" borderId="0" xfId="56" applyFont="1"/>
    <xf numFmtId="0" fontId="5" fillId="0" borderId="0" xfId="56" applyFont="1"/>
    <xf numFmtId="0" fontId="29" fillId="0" borderId="0" xfId="55" applyFont="1"/>
    <xf numFmtId="0" fontId="9" fillId="0" borderId="0" xfId="56" applyFont="1" applyAlignment="1">
      <alignment horizontal="right"/>
    </xf>
    <xf numFmtId="0" fontId="29" fillId="0" borderId="1" xfId="56" applyFont="1" applyBorder="1"/>
    <xf numFmtId="0" fontId="5" fillId="0" borderId="1" xfId="56" applyFont="1" applyBorder="1"/>
    <xf numFmtId="0" fontId="41" fillId="0" borderId="1" xfId="56" applyFont="1" applyBorder="1" applyAlignment="1">
      <alignment horizontal="center" vertical="center"/>
    </xf>
    <xf numFmtId="0" fontId="41" fillId="0" borderId="0" xfId="56" applyFont="1" applyAlignment="1">
      <alignment horizontal="center" vertical="center"/>
    </xf>
    <xf numFmtId="0" fontId="41" fillId="0" borderId="2" xfId="56" quotePrefix="1" applyFont="1" applyBorder="1" applyAlignment="1">
      <alignment horizontal="center" vertical="center"/>
    </xf>
    <xf numFmtId="0" fontId="41" fillId="0" borderId="2" xfId="56" applyFont="1" applyBorder="1" applyAlignment="1">
      <alignment horizontal="center" vertical="center"/>
    </xf>
    <xf numFmtId="0" fontId="11" fillId="0" borderId="0" xfId="56" applyFont="1"/>
    <xf numFmtId="2" fontId="5" fillId="0" borderId="0" xfId="55" applyNumberFormat="1"/>
    <xf numFmtId="2" fontId="5" fillId="0" borderId="0" xfId="55" applyNumberFormat="1" applyAlignment="1">
      <alignment horizontal="right" indent="1"/>
    </xf>
    <xf numFmtId="0" fontId="46" fillId="0" borderId="0" xfId="56" applyFont="1" applyAlignment="1">
      <alignment horizontal="left"/>
    </xf>
    <xf numFmtId="2" fontId="10" fillId="0" borderId="0" xfId="55" applyNumberFormat="1" applyFont="1" applyAlignment="1">
      <alignment horizontal="right" indent="1"/>
    </xf>
    <xf numFmtId="2" fontId="10" fillId="0" borderId="0" xfId="55" applyNumberFormat="1" applyFont="1" applyAlignment="1">
      <alignment horizontal="right" indent="2"/>
    </xf>
    <xf numFmtId="0" fontId="41" fillId="0" borderId="0" xfId="56" applyFont="1"/>
    <xf numFmtId="2" fontId="5" fillId="0" borderId="0" xfId="55" applyNumberFormat="1" applyAlignment="1">
      <alignment horizontal="right" indent="2"/>
    </xf>
    <xf numFmtId="0" fontId="74" fillId="0" borderId="0" xfId="56" applyFont="1"/>
    <xf numFmtId="2" fontId="5" fillId="0" borderId="0" xfId="57" applyNumberFormat="1" applyFont="1" applyAlignment="1">
      <alignment horizontal="right" indent="1"/>
    </xf>
    <xf numFmtId="2" fontId="17" fillId="0" borderId="0" xfId="57" applyNumberFormat="1" applyFont="1" applyAlignment="1">
      <alignment horizontal="right"/>
    </xf>
    <xf numFmtId="166" fontId="46" fillId="0" borderId="0" xfId="56" applyNumberFormat="1" applyFont="1" applyAlignment="1">
      <alignment horizontal="center"/>
    </xf>
    <xf numFmtId="0" fontId="10" fillId="0" borderId="0" xfId="55" applyFont="1" applyAlignment="1">
      <alignment horizontal="right" indent="1"/>
    </xf>
    <xf numFmtId="0" fontId="24" fillId="0" borderId="0" xfId="0" applyFont="1"/>
    <xf numFmtId="0" fontId="3" fillId="0" borderId="0" xfId="58" applyFont="1" applyAlignment="1">
      <alignment horizontal="left"/>
    </xf>
    <xf numFmtId="0" fontId="29" fillId="0" borderId="0" xfId="58" applyFont="1" applyAlignment="1">
      <alignment horizontal="left"/>
    </xf>
    <xf numFmtId="0" fontId="29" fillId="0" borderId="0" xfId="58" applyFont="1" applyAlignment="1">
      <alignment horizontal="center"/>
    </xf>
    <xf numFmtId="0" fontId="2" fillId="0" borderId="0" xfId="58"/>
    <xf numFmtId="0" fontId="29" fillId="0" borderId="0" xfId="58" applyFont="1"/>
    <xf numFmtId="0" fontId="11" fillId="0" borderId="0" xfId="58" applyFont="1"/>
    <xf numFmtId="0" fontId="11" fillId="0" borderId="0" xfId="58" applyFont="1" applyAlignment="1">
      <alignment horizontal="center"/>
    </xf>
    <xf numFmtId="0" fontId="9" fillId="0" borderId="0" xfId="58" applyFont="1" applyAlignment="1">
      <alignment horizontal="right"/>
    </xf>
    <xf numFmtId="0" fontId="11" fillId="0" borderId="1" xfId="58" applyFont="1" applyBorder="1"/>
    <xf numFmtId="0" fontId="11" fillId="0" borderId="1" xfId="58" applyFont="1" applyBorder="1" applyAlignment="1">
      <alignment vertical="center"/>
    </xf>
    <xf numFmtId="0" fontId="5" fillId="0" borderId="1" xfId="58" applyFont="1" applyBorder="1" applyAlignment="1">
      <alignment horizontal="center" vertical="center"/>
    </xf>
    <xf numFmtId="0" fontId="11" fillId="0" borderId="0" xfId="58" applyFont="1" applyAlignment="1">
      <alignment vertical="center"/>
    </xf>
    <xf numFmtId="0" fontId="5" fillId="0" borderId="2" xfId="58" applyFont="1" applyBorder="1" applyAlignment="1">
      <alignment horizontal="center" vertical="center"/>
    </xf>
    <xf numFmtId="0" fontId="10" fillId="0" borderId="0" xfId="58" applyFont="1"/>
    <xf numFmtId="0" fontId="5" fillId="0" borderId="0" xfId="59"/>
    <xf numFmtId="1" fontId="10" fillId="0" borderId="0" xfId="58" applyNumberFormat="1" applyFont="1" applyAlignment="1">
      <alignment horizontal="right" indent="3"/>
    </xf>
    <xf numFmtId="166" fontId="10" fillId="0" borderId="0" xfId="58" applyNumberFormat="1" applyFont="1" applyAlignment="1">
      <alignment horizontal="right" indent="2"/>
    </xf>
    <xf numFmtId="1" fontId="5" fillId="0" borderId="0" xfId="58" applyNumberFormat="1" applyFont="1" applyAlignment="1">
      <alignment horizontal="right" indent="3"/>
    </xf>
    <xf numFmtId="0" fontId="1" fillId="0" borderId="0" xfId="60" applyAlignment="1">
      <alignment horizontal="right" indent="2"/>
    </xf>
    <xf numFmtId="166" fontId="5" fillId="0" borderId="0" xfId="58" applyNumberFormat="1" applyFont="1" applyAlignment="1">
      <alignment horizontal="right" indent="2"/>
    </xf>
    <xf numFmtId="0" fontId="32" fillId="0" borderId="0" xfId="19" applyAlignment="1">
      <alignment vertical="center" wrapText="1"/>
    </xf>
    <xf numFmtId="0" fontId="5" fillId="0" borderId="0" xfId="61" applyFont="1" applyAlignment="1">
      <alignment horizontal="right" indent="3"/>
    </xf>
    <xf numFmtId="173" fontId="75" fillId="0" borderId="0" xfId="61" applyNumberFormat="1" applyFont="1" applyAlignment="1">
      <alignment horizontal="center"/>
    </xf>
    <xf numFmtId="173" fontId="9" fillId="0" borderId="0" xfId="61" applyNumberFormat="1" applyFont="1" applyAlignment="1">
      <alignment horizontal="right" indent="3"/>
    </xf>
    <xf numFmtId="166" fontId="9" fillId="0" borderId="0" xfId="61" applyNumberFormat="1" applyFont="1" applyAlignment="1">
      <alignment horizontal="right" indent="2"/>
    </xf>
    <xf numFmtId="0" fontId="5" fillId="0" borderId="0" xfId="58" applyFont="1"/>
    <xf numFmtId="43" fontId="63" fillId="0" borderId="0" xfId="6" applyFont="1" applyFill="1" applyBorder="1" applyAlignment="1">
      <alignment vertical="center"/>
    </xf>
    <xf numFmtId="166" fontId="16" fillId="0" borderId="2" xfId="50" applyNumberFormat="1" applyFont="1" applyBorder="1" applyAlignment="1">
      <alignment horizontal="center" vertical="center"/>
    </xf>
    <xf numFmtId="1" fontId="16" fillId="0" borderId="2" xfId="50" applyNumberFormat="1" applyFont="1" applyBorder="1" applyAlignment="1">
      <alignment horizontal="center" vertical="center"/>
    </xf>
    <xf numFmtId="0" fontId="3" fillId="0" borderId="0" xfId="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1" fillId="0" borderId="1" xfId="12" quotePrefix="1" applyFont="1" applyBorder="1" applyAlignment="1">
      <alignment horizontal="center" vertical="center"/>
    </xf>
    <xf numFmtId="0" fontId="41" fillId="0" borderId="2" xfId="12" quotePrefix="1" applyFont="1" applyBorder="1" applyAlignment="1">
      <alignment horizontal="center" vertical="center"/>
    </xf>
    <xf numFmtId="0" fontId="16" fillId="0" borderId="1" xfId="12" quotePrefix="1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6" fillId="0" borderId="2" xfId="12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 wrapText="1"/>
    </xf>
    <xf numFmtId="0" fontId="16" fillId="0" borderId="2" xfId="12" applyFont="1" applyBorder="1" applyAlignment="1">
      <alignment horizontal="center" vertical="center" wrapText="1"/>
    </xf>
    <xf numFmtId="0" fontId="42" fillId="0" borderId="1" xfId="35" applyFont="1" applyBorder="1" applyAlignment="1">
      <alignment horizontal="center" vertical="center" wrapText="1"/>
    </xf>
    <xf numFmtId="0" fontId="42" fillId="0" borderId="2" xfId="35" applyFont="1" applyBorder="1" applyAlignment="1">
      <alignment horizontal="center" vertical="center" wrapText="1"/>
    </xf>
    <xf numFmtId="0" fontId="38" fillId="0" borderId="2" xfId="51" applyFont="1" applyBorder="1" applyAlignment="1">
      <alignment horizontal="center" wrapText="1"/>
    </xf>
    <xf numFmtId="0" fontId="38" fillId="0" borderId="1" xfId="51" applyFont="1" applyBorder="1" applyAlignment="1">
      <alignment horizontal="center" wrapText="1"/>
    </xf>
    <xf numFmtId="0" fontId="38" fillId="0" borderId="0" xfId="51" applyFont="1" applyAlignment="1">
      <alignment horizontal="center" wrapText="1"/>
    </xf>
    <xf numFmtId="0" fontId="41" fillId="0" borderId="3" xfId="56" applyFont="1" applyBorder="1" applyAlignment="1">
      <alignment horizontal="center" vertical="center"/>
    </xf>
  </cellXfs>
  <cellStyles count="62">
    <cellStyle name="Comma" xfId="6" builtinId="3"/>
    <cellStyle name="Comma 11 2" xfId="16" xr:uid="{FAD648AA-62CC-434C-95B9-C70AA1B3D31F}"/>
    <cellStyle name="Comma 17 2" xfId="10" xr:uid="{271F91C0-75DB-4D7D-B47D-A984F992E2C5}"/>
    <cellStyle name="Comma 3 2 5 4 2" xfId="61" xr:uid="{9466F06C-2FCF-4DB3-AE6B-EF110F528651}"/>
    <cellStyle name="Comma_Bieu 012011" xfId="52" xr:uid="{7EF32086-595B-47EB-827B-A22564030AF2}"/>
    <cellStyle name="Comma_Bieu 012011 2 3" xfId="54" xr:uid="{F69CAF8A-8DCC-4D5F-9793-DD68A163317B}"/>
    <cellStyle name="Normal" xfId="0" builtinId="0"/>
    <cellStyle name="Normal - Style1 3" xfId="44" xr:uid="{D56537D3-9669-4D30-8AE5-4CE36F889855}"/>
    <cellStyle name="Normal 10 2 2 2 2" xfId="8" xr:uid="{35E1F0CF-FE8B-4B0B-AA42-A09914EA9102}"/>
    <cellStyle name="Normal 10 2 2 2 3" xfId="41" xr:uid="{D3DC37F2-F471-42FD-AEFC-D9E155DE7708}"/>
    <cellStyle name="Normal 10 2 2 2 4 2" xfId="26" xr:uid="{F7A2FD29-4E67-423C-BC28-86127C8105BB}"/>
    <cellStyle name="Normal 10 2 2 2 5" xfId="20" xr:uid="{8CB6F04D-A407-4E19-97B5-DEBFE48027E5}"/>
    <cellStyle name="Normal 10 2 2 2 5 2" xfId="23" xr:uid="{03AC32BB-C8EE-4507-AF5B-E2F348BAF9F4}"/>
    <cellStyle name="Normal 10 4 2 2 2" xfId="25" xr:uid="{8E9A4D47-FFFC-487F-A298-1BE700A9B8B1}"/>
    <cellStyle name="Normal 10 4 2 3" xfId="21" xr:uid="{9FAF79D1-BC8E-4CC4-8C34-F3AE4F6777E5}"/>
    <cellStyle name="Normal 11 4" xfId="19" xr:uid="{296CEBF9-E3C6-4F30-BA93-B9C78E4E57C2}"/>
    <cellStyle name="Normal 15" xfId="15" xr:uid="{96308D7D-02BE-49CA-95DF-4B7F3460D835}"/>
    <cellStyle name="Normal 153 2 2" xfId="60" xr:uid="{0A1C2B39-04CB-441B-B409-DBE8B63AD688}"/>
    <cellStyle name="Normal 154 2" xfId="2" xr:uid="{00000000-0005-0000-0000-000001000000}"/>
    <cellStyle name="Normal 155 2" xfId="13" xr:uid="{EB7A9794-9A58-44F1-9EF9-23CC5E811809}"/>
    <cellStyle name="Normal 156" xfId="35" xr:uid="{A7DEB024-8561-40E9-A29F-A239C15A720A}"/>
    <cellStyle name="Normal 157 2" xfId="51" xr:uid="{8838374E-8D00-43CF-BB25-6DC244A803D3}"/>
    <cellStyle name="Normal 2 13 2" xfId="59" xr:uid="{B9569B29-9A1C-44D1-B960-784B8CF33AC7}"/>
    <cellStyle name="Normal 2 16 2" xfId="22" xr:uid="{78DFAEAD-3A92-462B-9083-3AE0D27D34C7}"/>
    <cellStyle name="Normal 2 7 2" xfId="43" xr:uid="{0F6633F1-4CDC-4AFA-B383-355C56C995BE}"/>
    <cellStyle name="Normal 3 2 2 2 2" xfId="40" xr:uid="{BB4E0CCD-5409-4D6B-912E-C46498D5FBA5}"/>
    <cellStyle name="Normal 3 2 2 2 2 3" xfId="48" xr:uid="{4955E6A2-5032-4CAC-BAB4-B1E4C09897AB}"/>
    <cellStyle name="Normal 7" xfId="3" xr:uid="{00000000-0005-0000-0000-000002000000}"/>
    <cellStyle name="Normal 7 4 2" xfId="32" xr:uid="{3F10334C-0D66-460A-B878-D4BB62F131BA}"/>
    <cellStyle name="Normal_02NN" xfId="1" xr:uid="{00000000-0005-0000-0000-000003000000}"/>
    <cellStyle name="Normal_03&amp;04CN" xfId="9" xr:uid="{43F24ED2-0F02-47AA-B6E6-F8AD7218374B}"/>
    <cellStyle name="Normal_05XD 2" xfId="28" xr:uid="{DBE27225-5B99-471E-B22F-C4764E872FA3}"/>
    <cellStyle name="Normal_05XD_Dautu(6-2011)" xfId="14" xr:uid="{CDC32036-0A45-41D4-97FC-37C397AEEF55}"/>
    <cellStyle name="Normal_05XD_Dautu(6-2011) 2" xfId="33" xr:uid="{6D817296-55B8-4A63-B89F-5A82DCD82157}"/>
    <cellStyle name="Normal_06DTNN 2" xfId="58" xr:uid="{0FFBF2E6-FBD0-4747-AF5A-950D614A80CF}"/>
    <cellStyle name="Normal_07Dulich11 2" xfId="46" xr:uid="{9B2A7ABD-230B-40E5-9ABE-B1072B0F5661}"/>
    <cellStyle name="Normal_07gia" xfId="56" xr:uid="{DC8B2438-B707-4558-9041-9BD96E252A63}"/>
    <cellStyle name="Normal_07VT 2" xfId="38" xr:uid="{62178B50-CF62-4CBE-BCE0-9FDE60C5A45F}"/>
    <cellStyle name="Normal_08-12TM" xfId="49" xr:uid="{B7D827F7-0457-4A41-99B3-EF44A5BC2A7B}"/>
    <cellStyle name="Normal_08tmt3" xfId="34" xr:uid="{BE418295-3724-43ED-AE45-8E5258B3CE54}"/>
    <cellStyle name="Normal_08tmt3 2" xfId="37" xr:uid="{4E0D62F1-5368-42FA-925A-BB0D883BC9D6}"/>
    <cellStyle name="Normal_08tmt3_VT- TM Diep" xfId="36" xr:uid="{4B63869A-47D7-4165-A797-A3905A96030E}"/>
    <cellStyle name="Normal_Bctiendo2000" xfId="5" xr:uid="{00000000-0005-0000-0000-000004000000}"/>
    <cellStyle name="Normal_Bctiendo2000_GDPQuyI" xfId="4" xr:uid="{00000000-0005-0000-0000-000005000000}"/>
    <cellStyle name="Normal_Book2" xfId="57" xr:uid="{9DC5E063-5E8B-48A9-8259-A93F48ADA7A9}"/>
    <cellStyle name="Normal_Dau tu 2" xfId="31" xr:uid="{79AD2CBD-A186-451E-983A-C7B8CA9B654F}"/>
    <cellStyle name="Normal_Gui Vu TH-Bao cao nhanh VDT 2006" xfId="30" xr:uid="{0A94AF87-B81D-4A43-B3C7-FFDA74E4F898}"/>
    <cellStyle name="Normal_nhanh sap xep lai 2 2" xfId="45" xr:uid="{21A937A9-A862-41C1-8BA0-060276C4C134}"/>
    <cellStyle name="Normal_nhanh sap xep lai 3" xfId="50" xr:uid="{01A769A8-7404-4320-8CE1-8BC53FD14F88}"/>
    <cellStyle name="Normal_Sheet1" xfId="11" xr:uid="{5837DA0A-6B7F-4C3C-B6BB-603D64953962}"/>
    <cellStyle name="Normal_solieu gdp 2 2" xfId="24" xr:uid="{53A964E9-2BF4-4F38-B6FB-778B8830D414}"/>
    <cellStyle name="Normal_SPT3-96" xfId="12" xr:uid="{1A0B0400-B564-46BE-9292-90EFD5795C20}"/>
    <cellStyle name="Normal_SPT3-96_Bieu 012011 2" xfId="29" xr:uid="{8A35ACD9-EBDE-40B9-A22F-F624643659EA}"/>
    <cellStyle name="Normal_SPT3-96_Bieudautu_Dautu(6-2011)" xfId="27" xr:uid="{344E43C2-D5FB-45F6-9DA4-259773BEEC50}"/>
    <cellStyle name="Normal_SPT3-96_Van tai12.2010 2" xfId="42" xr:uid="{9B5BE165-D291-45E0-9B2E-45CF338111A7}"/>
    <cellStyle name="Normal_Tieu thu-Ton kho thang 7.2012 (dieu chinh)" xfId="18" xr:uid="{4C2849FD-30F0-4B6E-A943-A9AD249FAA6F}"/>
    <cellStyle name="Normal_Xl0000008" xfId="47" xr:uid="{7B8D9B28-1AE3-4A09-83C3-584813A79F49}"/>
    <cellStyle name="Normal_Xl0000107" xfId="17" xr:uid="{23F3B00B-EB4C-48EF-99DD-C261391365D9}"/>
    <cellStyle name="Normal_Xl0000141" xfId="7" xr:uid="{EE3548AC-4885-4F27-814A-9E5F91A5B46D}"/>
    <cellStyle name="Normal_Xl0000156" xfId="39" xr:uid="{51D2DDC2-BFBC-4EDF-99B2-A878C35B76EB}"/>
    <cellStyle name="Normal_Xl0000163" xfId="55" xr:uid="{E73A959E-C62D-4510-9A61-45833EFAA3A9}"/>
    <cellStyle name="Normal_Xl0000203" xfId="53" xr:uid="{96E1C489-8375-4D0E-BA8C-8D9F9EBA2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phan tich DG"/>
      <sheetName val="gia vat lieu"/>
      <sheetName val="gia xe may"/>
      <sheetName val="gia nhan cong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ongty"/>
      <sheetName val="VPPN"/>
      <sheetName val="XN74"/>
      <sheetName val="XN54"/>
      <sheetName val="XN33"/>
      <sheetName val="NK96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.K H.T.T5"/>
      <sheetName val="T.K T7"/>
      <sheetName val="TK T6"/>
      <sheetName val="T.K T5"/>
      <sheetName val="Bang thong ke hang ton"/>
      <sheetName val="thong ke "/>
      <sheetName val="T.KT04"/>
      <sheetName val="T8-9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ha nha"/>
      <sheetName val="20+590"/>
      <sheetName val="20+1218"/>
      <sheetName val="22+456"/>
      <sheetName val="23+200"/>
      <sheetName val="23+327"/>
      <sheetName val="23+468"/>
      <sheetName val="Bia1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IBASE2"/>
      <sheetName val="Cong hop 2,0ࡸ2,0"/>
      <sheetName val="Biaþ"/>
      <sheetName val="Luot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_x0000_"/>
      <sheetName val="Bia_x0000_"/>
      <sheetName val="Soqu_x0005_"/>
      <sheetName val="thong ke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/>
      <sheetData sheetId="807" refreshError="1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 refreshError="1"/>
      <sheetData sheetId="1237" refreshError="1"/>
      <sheetData sheetId="1238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/>
      <sheetData sheetId="1657"/>
      <sheetData sheetId="1658"/>
      <sheetData sheetId="1659"/>
      <sheetData sheetId="1660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 refreshError="1"/>
      <sheetData sheetId="1668" refreshError="1"/>
      <sheetData sheetId="1669"/>
      <sheetData sheetId="1670"/>
      <sheetData sheetId="1671"/>
      <sheetData sheetId="1672" refreshError="1"/>
      <sheetData sheetId="1673" refreshError="1"/>
      <sheetData sheetId="1674" refreshError="1"/>
      <sheetData sheetId="1675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/>
      <sheetData sheetId="17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DŃ02"/>
      <sheetName val="GS09-chi TM"/>
      <sheetName val="CV di ngoai to~g"/>
      <sheetName val="DG "/>
      <sheetName val="I"/>
      <sheetName val="tt chu don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_x0000__x000f__x0000__x0000__x0000_‚嫌_x001a_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IBASE"/>
      <sheetName val="CC@S03"/>
      <sheetName val="chieuday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/>
      <sheetData sheetId="265"/>
      <sheetData sheetId="266" refreshError="1"/>
      <sheetData sheetId="267"/>
      <sheetData sheetId="268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/>
      <sheetData sheetId="390"/>
      <sheetData sheetId="391"/>
      <sheetData sheetId="392" refreshError="1"/>
      <sheetData sheetId="393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 refreshError="1"/>
      <sheetData sheetId="545" refreshError="1"/>
      <sheetData sheetId="546"/>
      <sheetData sheetId="547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 refreshError="1"/>
      <sheetData sheetId="779" refreshError="1"/>
      <sheetData sheetId="780"/>
      <sheetData sheetId="78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/>
      <sheetData sheetId="1162"/>
      <sheetData sheetId="1163" refreshError="1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/>
      <sheetData sheetId="1171"/>
      <sheetData sheetId="1172"/>
      <sheetData sheetId="1173"/>
      <sheetData sheetId="1174"/>
      <sheetData sheetId="1175" refreshError="1"/>
      <sheetData sheetId="1176" refreshError="1"/>
      <sheetData sheetId="1177"/>
      <sheetData sheetId="1178"/>
      <sheetData sheetId="1179"/>
      <sheetData sheetId="1180"/>
      <sheetData sheetId="118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/>
      <sheetData sheetId="701"/>
      <sheetData sheetId="702"/>
      <sheetData sheetId="703" refreshError="1"/>
      <sheetData sheetId="704"/>
      <sheetData sheetId="705" refreshError="1"/>
      <sheetData sheetId="706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 refreshError="1"/>
      <sheetData sheetId="811" refreshError="1"/>
      <sheetData sheetId="812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B18" sqref="B18"/>
    </sheetView>
  </sheetViews>
  <sheetFormatPr defaultColWidth="9.109375" defaultRowHeight="21" customHeight="1"/>
  <cols>
    <col min="1" max="1" width="3" style="4" customWidth="1"/>
    <col min="2" max="2" width="39" style="4" customWidth="1"/>
    <col min="3" max="3" width="15" style="4" customWidth="1"/>
    <col min="4" max="4" width="14.44140625" style="4" customWidth="1"/>
    <col min="5" max="5" width="16.5546875" style="4" customWidth="1"/>
    <col min="6" max="16384" width="9.109375" style="4"/>
  </cols>
  <sheetData>
    <row r="1" spans="1:8" ht="21" customHeight="1">
      <c r="A1" s="1" t="s">
        <v>0</v>
      </c>
      <c r="B1" s="1"/>
      <c r="C1" s="1"/>
      <c r="D1" s="1"/>
      <c r="E1" s="1"/>
      <c r="F1" s="2"/>
      <c r="G1" s="3"/>
      <c r="H1" s="3"/>
    </row>
    <row r="2" spans="1:8" ht="21" customHeight="1">
      <c r="A2" s="5"/>
      <c r="B2" s="5"/>
      <c r="C2" s="5"/>
      <c r="D2" s="5"/>
      <c r="E2" s="5"/>
      <c r="F2" s="6"/>
      <c r="G2" s="3"/>
      <c r="H2" s="3"/>
    </row>
    <row r="3" spans="1:8" ht="20.100000000000001" customHeight="1">
      <c r="A3" s="7"/>
      <c r="B3" s="7"/>
      <c r="C3" s="8"/>
      <c r="D3" s="8"/>
      <c r="E3" s="9" t="s">
        <v>1</v>
      </c>
      <c r="F3" s="10"/>
    </row>
    <row r="4" spans="1:8" ht="20.100000000000001" customHeight="1">
      <c r="A4" s="11"/>
      <c r="B4" s="11"/>
      <c r="C4" s="11" t="s">
        <v>2</v>
      </c>
      <c r="D4" s="11" t="s">
        <v>3</v>
      </c>
      <c r="E4" s="11" t="s">
        <v>4</v>
      </c>
      <c r="F4" s="6"/>
    </row>
    <row r="5" spans="1:8" ht="20.100000000000001" customHeight="1">
      <c r="A5" s="12"/>
      <c r="B5" s="12"/>
      <c r="C5" s="12" t="s">
        <v>5</v>
      </c>
      <c r="D5" s="12" t="s">
        <v>6</v>
      </c>
      <c r="E5" s="12" t="s">
        <v>7</v>
      </c>
      <c r="F5" s="6"/>
    </row>
    <row r="6" spans="1:8" ht="20.100000000000001" customHeight="1">
      <c r="A6" s="12"/>
      <c r="B6" s="12"/>
      <c r="C6" s="13"/>
      <c r="D6" s="13"/>
      <c r="E6" s="13" t="s">
        <v>8</v>
      </c>
      <c r="F6" s="6"/>
    </row>
    <row r="7" spans="1:8" ht="20.100000000000001" customHeight="1">
      <c r="A7" s="12"/>
      <c r="B7" s="12"/>
      <c r="C7" s="12"/>
      <c r="D7" s="12"/>
      <c r="E7" s="12"/>
      <c r="F7" s="6"/>
    </row>
    <row r="8" spans="1:8" ht="20.100000000000001" customHeight="1">
      <c r="A8" s="14" t="s">
        <v>9</v>
      </c>
      <c r="B8" s="15"/>
      <c r="C8" s="16">
        <f>C9+C10</f>
        <v>2951.06889</v>
      </c>
      <c r="D8" s="16">
        <f>D9+D10</f>
        <v>2948.6453299999994</v>
      </c>
      <c r="E8" s="17">
        <f>D8/C8*100</f>
        <v>99.917875180473999</v>
      </c>
      <c r="F8" s="18"/>
    </row>
    <row r="9" spans="1:8" ht="20.100000000000001" customHeight="1">
      <c r="A9" s="19"/>
      <c r="B9" s="20" t="s">
        <v>10</v>
      </c>
      <c r="C9" s="21">
        <v>1066.8851400000001</v>
      </c>
      <c r="D9" s="21">
        <v>1057.5378799999999</v>
      </c>
      <c r="E9" s="22">
        <f t="shared" ref="E9:E20" si="0">D9/C9*100</f>
        <v>99.123873822068589</v>
      </c>
      <c r="F9" s="18"/>
    </row>
    <row r="10" spans="1:8" ht="20.100000000000001" customHeight="1">
      <c r="A10" s="23"/>
      <c r="B10" s="20" t="s">
        <v>11</v>
      </c>
      <c r="C10" s="21">
        <v>1884.1837499999999</v>
      </c>
      <c r="D10" s="21">
        <v>1891.1074499999997</v>
      </c>
      <c r="E10" s="22">
        <f t="shared" si="0"/>
        <v>100.36746416054166</v>
      </c>
      <c r="F10" s="18"/>
    </row>
    <row r="11" spans="1:8" ht="20.100000000000001" customHeight="1">
      <c r="A11" s="24" t="s">
        <v>12</v>
      </c>
      <c r="B11" s="25"/>
      <c r="C11" s="16">
        <v>1581.1098270596799</v>
      </c>
      <c r="D11" s="16">
        <v>1611.9994036821192</v>
      </c>
      <c r="E11" s="17">
        <f t="shared" si="0"/>
        <v>101.95366419800725</v>
      </c>
      <c r="F11" s="18"/>
    </row>
    <row r="12" spans="1:8" ht="20.100000000000001" customHeight="1">
      <c r="A12" s="26"/>
      <c r="B12" s="24" t="s">
        <v>13</v>
      </c>
      <c r="C12" s="21">
        <v>1415.7369000000001</v>
      </c>
      <c r="D12" s="21">
        <v>1423.9246599999999</v>
      </c>
      <c r="E12" s="22">
        <f t="shared" si="0"/>
        <v>100.57833909676295</v>
      </c>
      <c r="F12" s="18"/>
    </row>
    <row r="13" spans="1:8" ht="20.100000000000001" customHeight="1">
      <c r="A13" s="24" t="s">
        <v>14</v>
      </c>
      <c r="B13" s="24"/>
      <c r="C13" s="16">
        <v>422.81910999999991</v>
      </c>
      <c r="D13" s="16">
        <v>553.53922999999998</v>
      </c>
      <c r="E13" s="17">
        <f t="shared" si="0"/>
        <v>130.91632258532499</v>
      </c>
      <c r="F13" s="18"/>
    </row>
    <row r="14" spans="1:8" ht="20.100000000000001" customHeight="1">
      <c r="A14" s="24"/>
      <c r="B14" s="24" t="s">
        <v>13</v>
      </c>
      <c r="C14" s="21">
        <v>415.20205999999996</v>
      </c>
      <c r="D14" s="21">
        <v>544.8065499999999</v>
      </c>
      <c r="E14" s="22">
        <f t="shared" si="0"/>
        <v>131.21479936780659</v>
      </c>
      <c r="F14" s="18"/>
    </row>
    <row r="15" spans="1:8" ht="20.100000000000001" customHeight="1">
      <c r="A15" s="14" t="s">
        <v>15</v>
      </c>
      <c r="B15" s="27"/>
      <c r="C15" s="28"/>
      <c r="D15" s="28"/>
      <c r="E15" s="17"/>
      <c r="F15" s="18"/>
    </row>
    <row r="16" spans="1:8" ht="20.100000000000001" customHeight="1">
      <c r="A16" s="14"/>
      <c r="B16" s="29" t="s">
        <v>16</v>
      </c>
      <c r="C16" s="22">
        <v>396.27596</v>
      </c>
      <c r="D16" s="22">
        <v>392.71868380000006</v>
      </c>
      <c r="E16" s="22">
        <f t="shared" si="0"/>
        <v>99.102323491942343</v>
      </c>
      <c r="F16" s="30"/>
    </row>
    <row r="17" spans="1:6" ht="20.100000000000001" customHeight="1">
      <c r="A17" s="19"/>
      <c r="B17" s="29" t="s">
        <v>17</v>
      </c>
      <c r="C17" s="22">
        <v>43.187522102000003</v>
      </c>
      <c r="D17" s="22">
        <v>45.226073200000009</v>
      </c>
      <c r="E17" s="22">
        <f t="shared" si="0"/>
        <v>104.72023167521714</v>
      </c>
      <c r="F17" s="30"/>
    </row>
    <row r="18" spans="1:6" ht="20.100000000000001" customHeight="1">
      <c r="A18" s="14"/>
      <c r="B18" s="29" t="s">
        <v>18</v>
      </c>
      <c r="C18" s="22">
        <v>13.340420000000002</v>
      </c>
      <c r="D18" s="22">
        <v>12.726460899999999</v>
      </c>
      <c r="E18" s="22">
        <f t="shared" si="0"/>
        <v>95.397752844363197</v>
      </c>
      <c r="F18" s="30"/>
    </row>
    <row r="19" spans="1:6" ht="20.100000000000001" customHeight="1">
      <c r="A19" s="31"/>
      <c r="B19" s="29" t="s">
        <v>19</v>
      </c>
      <c r="C19" s="22">
        <v>104.41311999999999</v>
      </c>
      <c r="D19" s="22">
        <v>101.23911199999999</v>
      </c>
      <c r="E19" s="22">
        <f t="shared" si="0"/>
        <v>96.960144472265554</v>
      </c>
      <c r="F19" s="30"/>
    </row>
    <row r="20" spans="1:6" ht="20.100000000000001" customHeight="1">
      <c r="A20" s="14"/>
      <c r="B20" s="29" t="s">
        <v>20</v>
      </c>
      <c r="C20" s="22">
        <v>550.02634</v>
      </c>
      <c r="D20" s="22">
        <v>573.68487834999996</v>
      </c>
      <c r="E20" s="22">
        <f t="shared" si="0"/>
        <v>104.30134643188178</v>
      </c>
      <c r="F20" s="18"/>
    </row>
    <row r="21" spans="1:6" ht="20.100000000000001" customHeight="1">
      <c r="A21" s="32"/>
      <c r="B21" s="32"/>
      <c r="C21" s="33"/>
      <c r="D21" s="33"/>
      <c r="E21" s="32"/>
      <c r="F21" s="6"/>
    </row>
    <row r="22" spans="1:6" ht="20.100000000000001" customHeight="1">
      <c r="A22" s="32"/>
      <c r="B22" s="32"/>
      <c r="F22" s="6"/>
    </row>
    <row r="23" spans="1:6" ht="20.100000000000001" customHeight="1">
      <c r="A23" s="32"/>
      <c r="B23" s="32"/>
      <c r="C23" s="33"/>
      <c r="D23" s="33"/>
      <c r="E23" s="32"/>
      <c r="F23" s="6"/>
    </row>
    <row r="24" spans="1:6" ht="21" customHeight="1">
      <c r="A24" s="32"/>
      <c r="B24" s="32"/>
      <c r="C24" s="33"/>
      <c r="D24" s="33"/>
      <c r="E24" s="32"/>
      <c r="F24" s="6"/>
    </row>
    <row r="25" spans="1:6" ht="21" customHeight="1">
      <c r="A25" s="32"/>
      <c r="B25" s="32"/>
      <c r="C25" s="33"/>
      <c r="D25" s="33"/>
      <c r="E25" s="32"/>
      <c r="F25" s="6"/>
    </row>
    <row r="26" spans="1:6" ht="21" customHeight="1">
      <c r="A26" s="32"/>
      <c r="B26" s="32"/>
      <c r="C26" s="32"/>
      <c r="D26" s="32"/>
      <c r="E26" s="32"/>
      <c r="F26" s="6"/>
    </row>
    <row r="27" spans="1:6" ht="21" customHeight="1">
      <c r="A27" s="32"/>
      <c r="B27" s="32"/>
      <c r="C27" s="32"/>
      <c r="D27" s="32"/>
      <c r="E27" s="32"/>
      <c r="F27" s="6"/>
    </row>
    <row r="28" spans="1:6" ht="21" customHeight="1">
      <c r="A28" s="6"/>
      <c r="B28" s="6"/>
      <c r="C28" s="6"/>
      <c r="D28" s="6"/>
      <c r="E28" s="6"/>
      <c r="F28" s="6"/>
    </row>
    <row r="29" spans="1:6" ht="21" customHeight="1">
      <c r="A29" s="6"/>
      <c r="B29" s="6"/>
      <c r="C29" s="6"/>
      <c r="D29" s="6"/>
      <c r="E29" s="6"/>
      <c r="F29" s="6"/>
    </row>
    <row r="30" spans="1:6" ht="21" customHeight="1">
      <c r="A30" s="6"/>
      <c r="B30" s="6"/>
      <c r="C30" s="6"/>
      <c r="D30" s="6"/>
      <c r="E30" s="6"/>
      <c r="F30" s="6"/>
    </row>
    <row r="31" spans="1:6" ht="21" customHeight="1">
      <c r="A31" s="6"/>
      <c r="B31" s="6"/>
      <c r="C31" s="6"/>
      <c r="D31" s="6"/>
      <c r="E31" s="6"/>
      <c r="F31" s="6"/>
    </row>
    <row r="32" spans="1:6" ht="21" customHeight="1">
      <c r="A32" s="6"/>
      <c r="B32" s="6"/>
      <c r="C32" s="6"/>
      <c r="D32" s="6"/>
      <c r="E32" s="6"/>
      <c r="F32" s="6"/>
    </row>
    <row r="33" spans="1:6" ht="21" customHeight="1">
      <c r="A33" s="6"/>
      <c r="B33" s="6"/>
      <c r="C33" s="6"/>
      <c r="D33" s="6"/>
      <c r="E33" s="6"/>
      <c r="F33" s="6"/>
    </row>
    <row r="34" spans="1:6" ht="21" customHeight="1">
      <c r="A34" s="6"/>
      <c r="B34" s="6"/>
      <c r="C34" s="6"/>
      <c r="D34" s="6"/>
      <c r="E34" s="6"/>
      <c r="F34" s="6"/>
    </row>
    <row r="35" spans="1:6" ht="21" customHeight="1">
      <c r="A35" s="6"/>
      <c r="B35" s="6"/>
      <c r="C35" s="6"/>
      <c r="D35" s="6"/>
      <c r="E35" s="6"/>
      <c r="F35" s="6"/>
    </row>
    <row r="36" spans="1:6" ht="21" customHeight="1">
      <c r="A36" s="6"/>
      <c r="B36" s="6"/>
      <c r="C36" s="6"/>
      <c r="D36" s="6"/>
      <c r="E36" s="6"/>
      <c r="F36" s="6"/>
    </row>
    <row r="37" spans="1:6" ht="21" customHeight="1">
      <c r="A37" s="6"/>
      <c r="B37" s="6"/>
      <c r="C37" s="6"/>
      <c r="D37" s="6"/>
      <c r="E37" s="6"/>
      <c r="F37" s="6"/>
    </row>
    <row r="38" spans="1:6" ht="21" customHeight="1">
      <c r="A38" s="6"/>
      <c r="B38" s="6"/>
      <c r="C38" s="6"/>
      <c r="D38" s="6"/>
      <c r="E38" s="6"/>
      <c r="F38" s="6"/>
    </row>
    <row r="39" spans="1:6" ht="21" customHeight="1">
      <c r="A39" s="6"/>
      <c r="B39" s="6"/>
      <c r="C39" s="6"/>
      <c r="D39" s="6"/>
      <c r="E39" s="6"/>
      <c r="F39" s="6"/>
    </row>
    <row r="40" spans="1:6" ht="21" customHeight="1">
      <c r="A40" s="6"/>
      <c r="B40" s="6"/>
      <c r="C40" s="6"/>
      <c r="D40" s="6"/>
      <c r="E40" s="6"/>
      <c r="F40" s="6"/>
    </row>
    <row r="41" spans="1:6" ht="21" customHeight="1">
      <c r="A41" s="6"/>
      <c r="B41" s="6"/>
      <c r="C41" s="6"/>
      <c r="D41" s="6"/>
      <c r="E41" s="6"/>
      <c r="F41" s="6"/>
    </row>
    <row r="42" spans="1:6" ht="21" customHeight="1">
      <c r="A42" s="6"/>
      <c r="B42" s="6"/>
      <c r="C42" s="6"/>
      <c r="D42" s="6"/>
      <c r="E42" s="6"/>
      <c r="F42" s="6"/>
    </row>
    <row r="43" spans="1:6" ht="21" customHeight="1">
      <c r="A43" s="6"/>
      <c r="B43" s="6"/>
      <c r="C43" s="6"/>
      <c r="D43" s="6"/>
      <c r="E43" s="6"/>
      <c r="F43" s="6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useFirstPageNumber="1" horizontalDpi="4294967295" verticalDpi="4294967295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1BE-3249-4DC9-944B-B584AA43B86F}">
  <dimension ref="A1:G75"/>
  <sheetViews>
    <sheetView workbookViewId="0">
      <selection activeCell="B18" sqref="B18"/>
    </sheetView>
  </sheetViews>
  <sheetFormatPr defaultColWidth="8.6640625" defaultRowHeight="13.2"/>
  <cols>
    <col min="1" max="1" width="45" style="130" customWidth="1"/>
    <col min="2" max="2" width="10.6640625" style="130" customWidth="1"/>
    <col min="3" max="3" width="9.33203125" style="130" customWidth="1"/>
    <col min="4" max="4" width="20.6640625" style="130" customWidth="1"/>
    <col min="5" max="5" width="10" style="130" customWidth="1"/>
    <col min="6" max="6" width="10.33203125" style="130" customWidth="1"/>
    <col min="7" max="9" width="5.5546875" style="130" customWidth="1"/>
    <col min="10" max="16384" width="8.6640625" style="130"/>
  </cols>
  <sheetData>
    <row r="1" spans="1:6" s="128" customFormat="1" ht="20.100000000000001" customHeight="1">
      <c r="A1" s="127" t="s">
        <v>263</v>
      </c>
      <c r="B1" s="158"/>
      <c r="C1" s="158"/>
    </row>
    <row r="2" spans="1:6" ht="20.100000000000001" customHeight="1">
      <c r="A2" s="138"/>
      <c r="B2" s="138"/>
      <c r="C2" s="138"/>
    </row>
    <row r="3" spans="1:6" s="132" customFormat="1" ht="15.9" customHeight="1">
      <c r="A3" s="131"/>
      <c r="B3" s="131"/>
      <c r="C3" s="159"/>
      <c r="D3" s="182" t="s">
        <v>257</v>
      </c>
    </row>
    <row r="4" spans="1:6" s="132" customFormat="1" ht="15.9" customHeight="1">
      <c r="A4" s="160"/>
      <c r="B4" s="161" t="s">
        <v>25</v>
      </c>
      <c r="C4" s="161" t="s">
        <v>25</v>
      </c>
      <c r="D4" s="161" t="s">
        <v>223</v>
      </c>
    </row>
    <row r="5" spans="1:6" s="132" customFormat="1" ht="15.9" customHeight="1">
      <c r="A5" s="162"/>
      <c r="B5" s="163" t="s">
        <v>258</v>
      </c>
      <c r="C5" s="163" t="s">
        <v>26</v>
      </c>
      <c r="D5" s="163" t="s">
        <v>259</v>
      </c>
    </row>
    <row r="6" spans="1:6" s="132" customFormat="1" ht="20.100000000000001" customHeight="1">
      <c r="A6" s="131"/>
      <c r="B6" s="72"/>
      <c r="C6" s="72"/>
      <c r="D6" s="72"/>
    </row>
    <row r="7" spans="1:6" s="168" customFormat="1" ht="20.100000000000001" customHeight="1">
      <c r="A7" s="183" t="s">
        <v>237</v>
      </c>
      <c r="B7" s="184">
        <v>6126</v>
      </c>
      <c r="C7" s="184">
        <f>C8+C9+C14</f>
        <v>6427</v>
      </c>
      <c r="D7" s="185">
        <f>C7/B7*100</f>
        <v>104.91348351289585</v>
      </c>
    </row>
    <row r="8" spans="1:6" s="168" customFormat="1" ht="20.100000000000001" customHeight="1">
      <c r="A8" s="170" t="s">
        <v>239</v>
      </c>
      <c r="B8" s="186">
        <v>133</v>
      </c>
      <c r="C8" s="186">
        <v>135</v>
      </c>
      <c r="D8" s="187">
        <f t="shared" ref="D8:D26" si="0">C8/B8*100</f>
        <v>101.50375939849626</v>
      </c>
      <c r="E8" s="192"/>
      <c r="F8" s="192"/>
    </row>
    <row r="9" spans="1:6" s="168" customFormat="1" ht="20.100000000000001" customHeight="1">
      <c r="A9" s="170" t="s">
        <v>240</v>
      </c>
      <c r="B9" s="186">
        <v>1328</v>
      </c>
      <c r="C9" s="186">
        <f>SUM(C10:C13)</f>
        <v>1299</v>
      </c>
      <c r="D9" s="187">
        <f t="shared" si="0"/>
        <v>97.816265060240966</v>
      </c>
      <c r="E9" s="184"/>
      <c r="F9" s="184"/>
    </row>
    <row r="10" spans="1:6" s="132" customFormat="1" ht="20.100000000000001" customHeight="1">
      <c r="A10" s="188" t="s">
        <v>34</v>
      </c>
      <c r="B10" s="189">
        <v>49</v>
      </c>
      <c r="C10" s="189">
        <v>38</v>
      </c>
      <c r="D10" s="190">
        <f t="shared" si="0"/>
        <v>77.551020408163268</v>
      </c>
    </row>
    <row r="11" spans="1:6" s="132" customFormat="1" ht="19.5" customHeight="1">
      <c r="A11" s="188" t="s">
        <v>40</v>
      </c>
      <c r="B11" s="189">
        <v>665</v>
      </c>
      <c r="C11" s="189">
        <v>702</v>
      </c>
      <c r="D11" s="190">
        <f t="shared" si="0"/>
        <v>105.56390977443608</v>
      </c>
    </row>
    <row r="12" spans="1:6" s="132" customFormat="1" ht="19.5" customHeight="1">
      <c r="A12" s="188" t="s">
        <v>241</v>
      </c>
      <c r="B12" s="189">
        <v>121</v>
      </c>
      <c r="C12" s="189">
        <v>79</v>
      </c>
      <c r="D12" s="190">
        <f t="shared" si="0"/>
        <v>65.289256198347118</v>
      </c>
    </row>
    <row r="13" spans="1:6" s="132" customFormat="1" ht="20.100000000000001" customHeight="1">
      <c r="A13" s="188" t="s">
        <v>242</v>
      </c>
      <c r="B13" s="189">
        <v>493</v>
      </c>
      <c r="C13" s="189">
        <v>480</v>
      </c>
      <c r="D13" s="190">
        <f t="shared" si="0"/>
        <v>97.363083164300207</v>
      </c>
    </row>
    <row r="14" spans="1:6" s="168" customFormat="1" ht="20.100000000000001" customHeight="1">
      <c r="A14" s="191" t="s">
        <v>243</v>
      </c>
      <c r="B14" s="186">
        <v>4665</v>
      </c>
      <c r="C14" s="186">
        <f>SUM(C15:C26)</f>
        <v>4993</v>
      </c>
      <c r="D14" s="187">
        <f t="shared" si="0"/>
        <v>107.03108252947482</v>
      </c>
    </row>
    <row r="15" spans="1:6" s="132" customFormat="1" ht="20.100000000000001" customHeight="1">
      <c r="A15" s="188" t="s">
        <v>244</v>
      </c>
      <c r="B15" s="189">
        <v>2153</v>
      </c>
      <c r="C15" s="189">
        <v>2458</v>
      </c>
      <c r="D15" s="190">
        <f t="shared" si="0"/>
        <v>114.16627960984673</v>
      </c>
    </row>
    <row r="16" spans="1:6" s="132" customFormat="1" ht="20.100000000000001" customHeight="1">
      <c r="A16" s="188" t="s">
        <v>245</v>
      </c>
      <c r="B16" s="189">
        <v>244</v>
      </c>
      <c r="C16" s="189">
        <v>234</v>
      </c>
      <c r="D16" s="190">
        <f t="shared" si="0"/>
        <v>95.901639344262293</v>
      </c>
    </row>
    <row r="17" spans="1:7" s="132" customFormat="1" ht="20.100000000000001" customHeight="1">
      <c r="A17" s="188" t="s">
        <v>246</v>
      </c>
      <c r="B17" s="189">
        <v>321</v>
      </c>
      <c r="C17" s="189">
        <v>285</v>
      </c>
      <c r="D17" s="190">
        <f t="shared" si="0"/>
        <v>88.785046728971963</v>
      </c>
    </row>
    <row r="18" spans="1:7" s="132" customFormat="1" ht="20.100000000000001" customHeight="1">
      <c r="A18" s="188" t="s">
        <v>247</v>
      </c>
      <c r="B18" s="189">
        <v>216</v>
      </c>
      <c r="C18" s="189">
        <v>233</v>
      </c>
      <c r="D18" s="190">
        <f t="shared" si="0"/>
        <v>107.87037037037037</v>
      </c>
    </row>
    <row r="19" spans="1:7" s="132" customFormat="1" ht="21.75" customHeight="1">
      <c r="A19" s="188" t="s">
        <v>248</v>
      </c>
      <c r="B19" s="189">
        <v>78</v>
      </c>
      <c r="C19" s="189">
        <v>88</v>
      </c>
      <c r="D19" s="190">
        <f t="shared" si="0"/>
        <v>112.82051282051282</v>
      </c>
    </row>
    <row r="20" spans="1:7" s="132" customFormat="1" ht="20.100000000000001" customHeight="1">
      <c r="A20" s="188" t="s">
        <v>249</v>
      </c>
      <c r="B20" s="189">
        <v>456</v>
      </c>
      <c r="C20" s="189">
        <v>410</v>
      </c>
      <c r="D20" s="190">
        <f t="shared" si="0"/>
        <v>89.912280701754383</v>
      </c>
    </row>
    <row r="21" spans="1:7" s="132" customFormat="1" ht="30" customHeight="1">
      <c r="A21" s="188" t="s">
        <v>260</v>
      </c>
      <c r="B21" s="189">
        <v>427</v>
      </c>
      <c r="C21" s="189">
        <v>459</v>
      </c>
      <c r="D21" s="190">
        <f t="shared" si="0"/>
        <v>107.49414519906324</v>
      </c>
    </row>
    <row r="22" spans="1:7" s="132" customFormat="1" ht="20.100000000000001" customHeight="1">
      <c r="A22" s="188" t="s">
        <v>251</v>
      </c>
      <c r="B22" s="189">
        <v>261</v>
      </c>
      <c r="C22" s="189">
        <v>277</v>
      </c>
      <c r="D22" s="190">
        <f t="shared" si="0"/>
        <v>106.13026819923373</v>
      </c>
    </row>
    <row r="23" spans="1:7" s="132" customFormat="1" ht="21" customHeight="1">
      <c r="A23" s="188" t="s">
        <v>252</v>
      </c>
      <c r="B23" s="189">
        <v>67</v>
      </c>
      <c r="C23" s="189">
        <v>88</v>
      </c>
      <c r="D23" s="190">
        <f t="shared" si="0"/>
        <v>131.34328358208955</v>
      </c>
    </row>
    <row r="24" spans="1:7" s="132" customFormat="1" ht="20.100000000000001" customHeight="1">
      <c r="A24" s="188" t="s">
        <v>253</v>
      </c>
      <c r="B24" s="189">
        <v>47</v>
      </c>
      <c r="C24" s="189">
        <v>65</v>
      </c>
      <c r="D24" s="190">
        <f t="shared" si="0"/>
        <v>138.29787234042556</v>
      </c>
    </row>
    <row r="25" spans="1:7" ht="29.25" customHeight="1">
      <c r="A25" s="188" t="s">
        <v>261</v>
      </c>
      <c r="B25" s="189">
        <v>312</v>
      </c>
      <c r="C25" s="189">
        <v>318</v>
      </c>
      <c r="D25" s="190">
        <f t="shared" si="0"/>
        <v>101.92307692307692</v>
      </c>
    </row>
    <row r="26" spans="1:7" ht="20.100000000000001" customHeight="1">
      <c r="A26" s="188" t="s">
        <v>255</v>
      </c>
      <c r="B26" s="189">
        <v>83</v>
      </c>
      <c r="C26" s="189">
        <v>78</v>
      </c>
      <c r="D26" s="190">
        <f t="shared" si="0"/>
        <v>93.975903614457835</v>
      </c>
    </row>
    <row r="27" spans="1:7" ht="20.100000000000001" customHeight="1">
      <c r="A27" s="195"/>
      <c r="B27" s="138"/>
      <c r="C27" s="138"/>
      <c r="D27" s="138"/>
      <c r="E27" s="138"/>
      <c r="F27" s="138"/>
      <c r="G27" s="138"/>
    </row>
    <row r="28" spans="1:7" ht="20.100000000000001" customHeight="1">
      <c r="A28" s="138"/>
      <c r="B28" s="138"/>
      <c r="C28" s="138"/>
    </row>
    <row r="29" spans="1:7" ht="20.100000000000001" customHeight="1">
      <c r="A29" s="138"/>
      <c r="B29" s="138"/>
      <c r="C29" s="138"/>
    </row>
    <row r="30" spans="1:7" ht="20.100000000000001" customHeight="1">
      <c r="A30" s="138"/>
      <c r="B30" s="138"/>
      <c r="C30" s="138"/>
    </row>
    <row r="31" spans="1:7" ht="20.100000000000001" customHeight="1">
      <c r="A31" s="138"/>
      <c r="B31" s="138"/>
      <c r="C31" s="138"/>
    </row>
    <row r="32" spans="1:7" ht="20.100000000000001" customHeight="1">
      <c r="A32" s="138"/>
      <c r="B32" s="138"/>
      <c r="C32" s="138"/>
    </row>
    <row r="33" spans="1:3" ht="20.100000000000001" customHeight="1">
      <c r="A33" s="138"/>
      <c r="B33" s="138"/>
      <c r="C33" s="138"/>
    </row>
    <row r="34" spans="1:3" ht="20.100000000000001" customHeight="1">
      <c r="A34" s="138"/>
      <c r="B34" s="138"/>
      <c r="C34" s="138"/>
    </row>
    <row r="35" spans="1:3" ht="20.100000000000001" customHeight="1">
      <c r="A35" s="138"/>
      <c r="B35" s="138"/>
      <c r="C35" s="138"/>
    </row>
    <row r="36" spans="1:3" ht="20.100000000000001" customHeight="1">
      <c r="A36" s="138"/>
      <c r="B36" s="138"/>
      <c r="C36" s="138"/>
    </row>
    <row r="37" spans="1:3" ht="20.100000000000001" customHeight="1">
      <c r="A37" s="138"/>
      <c r="B37" s="138"/>
      <c r="C37" s="138"/>
    </row>
    <row r="38" spans="1:3" ht="20.100000000000001" customHeight="1">
      <c r="A38" s="138"/>
      <c r="B38" s="138"/>
      <c r="C38" s="138"/>
    </row>
    <row r="39" spans="1:3" ht="20.100000000000001" customHeight="1">
      <c r="A39" s="138"/>
      <c r="B39" s="138"/>
      <c r="C39" s="138"/>
    </row>
    <row r="40" spans="1:3" ht="20.100000000000001" customHeight="1">
      <c r="A40" s="138"/>
      <c r="B40" s="138"/>
      <c r="C40" s="138"/>
    </row>
    <row r="41" spans="1:3" ht="20.100000000000001" customHeight="1">
      <c r="A41" s="138"/>
      <c r="B41" s="138"/>
      <c r="C41" s="138"/>
    </row>
    <row r="42" spans="1:3" ht="20.100000000000001" customHeight="1">
      <c r="A42" s="138"/>
      <c r="B42" s="138"/>
      <c r="C42" s="138"/>
    </row>
    <row r="43" spans="1:3" ht="20.100000000000001" customHeight="1">
      <c r="A43" s="138"/>
      <c r="B43" s="138"/>
      <c r="C43" s="138"/>
    </row>
    <row r="44" spans="1:3" ht="20.100000000000001" customHeight="1">
      <c r="A44" s="138"/>
      <c r="B44" s="138"/>
      <c r="C44" s="138"/>
    </row>
    <row r="45" spans="1:3" ht="20.100000000000001" customHeight="1">
      <c r="A45" s="138"/>
      <c r="B45" s="138"/>
      <c r="C45" s="138"/>
    </row>
    <row r="46" spans="1:3" ht="20.100000000000001" customHeight="1">
      <c r="A46" s="138"/>
      <c r="B46" s="138"/>
      <c r="C46" s="138"/>
    </row>
    <row r="47" spans="1:3" ht="20.100000000000001" customHeight="1">
      <c r="A47" s="138"/>
      <c r="B47" s="138"/>
      <c r="C47" s="138"/>
    </row>
    <row r="48" spans="1:3" ht="20.100000000000001" customHeight="1">
      <c r="A48" s="138"/>
      <c r="B48" s="138"/>
      <c r="C48" s="138"/>
    </row>
    <row r="49" spans="1:3" ht="20.100000000000001" customHeight="1">
      <c r="A49" s="138"/>
      <c r="B49" s="138"/>
      <c r="C49" s="138"/>
    </row>
    <row r="50" spans="1:3" ht="20.100000000000001" customHeight="1">
      <c r="A50" s="138"/>
      <c r="B50" s="138"/>
      <c r="C50" s="138"/>
    </row>
    <row r="51" spans="1:3" ht="20.100000000000001" customHeight="1">
      <c r="A51" s="138"/>
      <c r="B51" s="138"/>
      <c r="C51" s="138"/>
    </row>
    <row r="52" spans="1:3" ht="20.100000000000001" customHeight="1">
      <c r="A52" s="138"/>
      <c r="B52" s="138"/>
      <c r="C52" s="138"/>
    </row>
    <row r="53" spans="1:3" ht="20.100000000000001" customHeight="1">
      <c r="A53" s="138"/>
      <c r="B53" s="138"/>
      <c r="C53" s="138"/>
    </row>
    <row r="54" spans="1:3" ht="20.100000000000001" customHeight="1">
      <c r="A54" s="138"/>
      <c r="B54" s="138"/>
      <c r="C54" s="138"/>
    </row>
    <row r="55" spans="1:3" ht="20.100000000000001" customHeight="1">
      <c r="A55" s="138"/>
      <c r="B55" s="138"/>
      <c r="C55" s="138"/>
    </row>
    <row r="56" spans="1:3" ht="20.100000000000001" customHeight="1">
      <c r="A56" s="138"/>
      <c r="B56" s="138"/>
      <c r="C56" s="138"/>
    </row>
    <row r="57" spans="1:3" ht="20.100000000000001" customHeight="1">
      <c r="A57" s="138"/>
      <c r="B57" s="138"/>
      <c r="C57" s="138"/>
    </row>
    <row r="58" spans="1:3" ht="20.100000000000001" customHeight="1">
      <c r="A58" s="138"/>
      <c r="B58" s="138"/>
      <c r="C58" s="138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7E7-4D21-4842-A611-73A801907F30}">
  <dimension ref="A1:H77"/>
  <sheetViews>
    <sheetView workbookViewId="0">
      <selection activeCell="B18" sqref="B18"/>
    </sheetView>
  </sheetViews>
  <sheetFormatPr defaultColWidth="9" defaultRowHeight="15"/>
  <cols>
    <col min="1" max="1" width="2" style="197" customWidth="1"/>
    <col min="2" max="2" width="31.44140625" style="197" customWidth="1"/>
    <col min="3" max="3" width="10.44140625" style="197" customWidth="1"/>
    <col min="4" max="4" width="10.109375" style="197" customWidth="1"/>
    <col min="5" max="5" width="9.88671875" style="197" customWidth="1"/>
    <col min="6" max="6" width="12.88671875" style="197" customWidth="1"/>
    <col min="7" max="7" width="13" style="197" customWidth="1"/>
    <col min="8" max="16384" width="9" style="197"/>
  </cols>
  <sheetData>
    <row r="1" spans="1:8" ht="20.100000000000001" customHeight="1">
      <c r="A1" s="196" t="s">
        <v>265</v>
      </c>
    </row>
    <row r="2" spans="1:8" ht="18" customHeight="1">
      <c r="A2" s="198"/>
      <c r="B2" s="198"/>
      <c r="C2" s="198"/>
      <c r="D2" s="198"/>
      <c r="E2" s="198"/>
      <c r="F2" s="198"/>
    </row>
    <row r="3" spans="1:8" ht="18" customHeight="1">
      <c r="A3" s="199"/>
      <c r="B3" s="199"/>
      <c r="C3" s="199"/>
      <c r="D3" s="199"/>
      <c r="E3" s="199"/>
      <c r="G3" s="200" t="s">
        <v>266</v>
      </c>
    </row>
    <row r="4" spans="1:8" ht="15.9" customHeight="1">
      <c r="A4" s="201"/>
      <c r="B4" s="201"/>
      <c r="C4" s="202" t="s">
        <v>72</v>
      </c>
      <c r="D4" s="202" t="s">
        <v>267</v>
      </c>
      <c r="E4" s="202" t="s">
        <v>74</v>
      </c>
      <c r="F4" s="203" t="s">
        <v>268</v>
      </c>
      <c r="G4" s="203" t="s">
        <v>268</v>
      </c>
    </row>
    <row r="5" spans="1:8" ht="15.9" customHeight="1">
      <c r="A5" s="204"/>
      <c r="B5" s="204"/>
      <c r="C5" s="205" t="s">
        <v>76</v>
      </c>
      <c r="D5" s="205" t="s">
        <v>77</v>
      </c>
      <c r="E5" s="205" t="s">
        <v>25</v>
      </c>
      <c r="F5" s="205" t="s">
        <v>269</v>
      </c>
      <c r="G5" s="205" t="s">
        <v>269</v>
      </c>
    </row>
    <row r="6" spans="1:8" ht="15.9" customHeight="1">
      <c r="A6" s="204"/>
      <c r="B6" s="204"/>
      <c r="C6" s="205" t="s">
        <v>78</v>
      </c>
      <c r="D6" s="205" t="s">
        <v>78</v>
      </c>
      <c r="E6" s="205" t="s">
        <v>78</v>
      </c>
      <c r="F6" s="205" t="s">
        <v>270</v>
      </c>
      <c r="G6" s="205" t="s">
        <v>28</v>
      </c>
    </row>
    <row r="7" spans="1:8" ht="15.9" customHeight="1">
      <c r="A7" s="204"/>
      <c r="B7" s="204"/>
      <c r="C7" s="206">
        <v>2024</v>
      </c>
      <c r="D7" s="206">
        <v>2024</v>
      </c>
      <c r="E7" s="206">
        <v>2024</v>
      </c>
      <c r="F7" s="206" t="s">
        <v>271</v>
      </c>
      <c r="G7" s="206" t="s">
        <v>8</v>
      </c>
    </row>
    <row r="8" spans="1:8" ht="15.9" customHeight="1">
      <c r="A8" s="204"/>
      <c r="B8" s="204"/>
      <c r="E8" s="205"/>
      <c r="F8" s="205"/>
      <c r="G8" s="205"/>
    </row>
    <row r="9" spans="1:8" ht="12" customHeight="1">
      <c r="A9" s="207" t="s">
        <v>237</v>
      </c>
      <c r="B9" s="208"/>
      <c r="C9" s="209">
        <v>37878.885999999999</v>
      </c>
      <c r="D9" s="209">
        <v>43955.380000000005</v>
      </c>
      <c r="E9" s="209">
        <v>142842.75821999999</v>
      </c>
      <c r="F9" s="210">
        <v>20.081556483908315</v>
      </c>
      <c r="G9" s="210">
        <v>105.94486968954999</v>
      </c>
    </row>
    <row r="10" spans="1:8" ht="15.6" customHeight="1">
      <c r="A10" s="211"/>
      <c r="B10" s="212" t="s">
        <v>272</v>
      </c>
      <c r="C10" s="213">
        <v>6590.62</v>
      </c>
      <c r="D10" s="213">
        <v>8206.34</v>
      </c>
      <c r="E10" s="213">
        <v>24278.89</v>
      </c>
      <c r="F10" s="214">
        <v>21.953492239637264</v>
      </c>
      <c r="G10" s="214">
        <v>98.068550950718716</v>
      </c>
      <c r="H10" s="215"/>
    </row>
    <row r="11" spans="1:8" ht="15.6" customHeight="1">
      <c r="A11" s="211"/>
      <c r="B11" s="216" t="s">
        <v>273</v>
      </c>
      <c r="D11" s="213"/>
      <c r="E11" s="213"/>
      <c r="F11" s="214"/>
      <c r="G11" s="214"/>
      <c r="H11" s="215"/>
    </row>
    <row r="12" spans="1:8" ht="15.6" customHeight="1">
      <c r="A12" s="211"/>
      <c r="B12" s="217" t="s">
        <v>274</v>
      </c>
      <c r="C12" s="218">
        <v>4229.2199999999993</v>
      </c>
      <c r="D12" s="218">
        <v>5165.6099999999997</v>
      </c>
      <c r="E12" s="218">
        <v>15567.079999999998</v>
      </c>
      <c r="F12" s="219">
        <v>26.091121419865924</v>
      </c>
      <c r="G12" s="219">
        <v>83.180851029723087</v>
      </c>
      <c r="H12" s="215"/>
    </row>
    <row r="13" spans="1:8" ht="15.6" customHeight="1">
      <c r="A13" s="211"/>
      <c r="B13" s="217" t="s">
        <v>275</v>
      </c>
      <c r="C13" s="218">
        <v>606.42000000000007</v>
      </c>
      <c r="D13" s="218">
        <v>820.31</v>
      </c>
      <c r="E13" s="218">
        <v>2110.8900000000003</v>
      </c>
      <c r="F13" s="219">
        <v>21.246128745567624</v>
      </c>
      <c r="G13" s="219">
        <v>132.05194772697416</v>
      </c>
      <c r="H13" s="215"/>
    </row>
    <row r="14" spans="1:8" ht="15.6" customHeight="1">
      <c r="A14" s="211"/>
      <c r="B14" s="217" t="s">
        <v>276</v>
      </c>
      <c r="C14" s="218">
        <v>57.12</v>
      </c>
      <c r="D14" s="218">
        <v>71.510000000000005</v>
      </c>
      <c r="E14" s="218">
        <v>206.57999999999998</v>
      </c>
      <c r="F14" s="219">
        <v>13.708766031883595</v>
      </c>
      <c r="G14" s="219">
        <v>93.733835473478834</v>
      </c>
      <c r="H14" s="215"/>
    </row>
    <row r="15" spans="1:8" ht="15.6" customHeight="1">
      <c r="A15" s="211"/>
      <c r="B15" s="217" t="s">
        <v>277</v>
      </c>
      <c r="C15" s="218">
        <v>48.87</v>
      </c>
      <c r="D15" s="218">
        <v>67.12</v>
      </c>
      <c r="E15" s="218">
        <v>175.57</v>
      </c>
      <c r="F15" s="219">
        <v>13.992763325682223</v>
      </c>
      <c r="G15" s="219">
        <v>93.22465884351935</v>
      </c>
      <c r="H15" s="215"/>
    </row>
    <row r="16" spans="1:8" ht="15.6" customHeight="1">
      <c r="A16" s="211"/>
      <c r="B16" s="217" t="s">
        <v>278</v>
      </c>
      <c r="C16" s="218">
        <v>34.619999999999997</v>
      </c>
      <c r="D16" s="218">
        <v>41.41</v>
      </c>
      <c r="E16" s="218">
        <v>143.19</v>
      </c>
      <c r="F16" s="220">
        <v>13.455683355886331</v>
      </c>
      <c r="G16" s="219">
        <v>68.600584487136501</v>
      </c>
      <c r="H16" s="215"/>
    </row>
    <row r="17" spans="1:8" ht="15.6" customHeight="1">
      <c r="A17" s="211"/>
      <c r="B17" s="217" t="s">
        <v>279</v>
      </c>
      <c r="C17" s="221">
        <v>32.42</v>
      </c>
      <c r="D17" s="221">
        <v>43.73</v>
      </c>
      <c r="E17" s="221">
        <v>141.30000000000001</v>
      </c>
      <c r="F17" s="220">
        <v>13.359175569632221</v>
      </c>
      <c r="G17" s="220">
        <v>109.90976975731176</v>
      </c>
      <c r="H17" s="215"/>
    </row>
    <row r="18" spans="1:8" ht="15.6" customHeight="1">
      <c r="A18" s="211"/>
      <c r="B18" s="217" t="s">
        <v>280</v>
      </c>
      <c r="C18" s="221">
        <v>34.229999999999997</v>
      </c>
      <c r="D18" s="221">
        <v>44.82</v>
      </c>
      <c r="E18" s="221">
        <v>135.20999999999998</v>
      </c>
      <c r="F18" s="220">
        <v>12.11385464449541</v>
      </c>
      <c r="G18" s="220">
        <v>67.914008739765919</v>
      </c>
      <c r="H18" s="215"/>
    </row>
    <row r="19" spans="1:8" ht="15.6" customHeight="1">
      <c r="A19" s="211"/>
      <c r="B19" s="217" t="s">
        <v>281</v>
      </c>
      <c r="C19" s="218">
        <v>25.13</v>
      </c>
      <c r="D19" s="218">
        <v>29.419999999999998</v>
      </c>
      <c r="E19" s="218">
        <v>94.49</v>
      </c>
      <c r="F19" s="219">
        <v>29.148286392941973</v>
      </c>
      <c r="G19" s="219">
        <v>105.83557347670249</v>
      </c>
      <c r="H19" s="215"/>
    </row>
    <row r="20" spans="1:8" ht="15.6" customHeight="1">
      <c r="A20" s="211"/>
      <c r="B20" s="217" t="s">
        <v>282</v>
      </c>
      <c r="C20" s="218">
        <v>14.64</v>
      </c>
      <c r="D20" s="218">
        <v>19.22</v>
      </c>
      <c r="E20" s="218">
        <v>59.83</v>
      </c>
      <c r="F20" s="219">
        <v>13.187128058188231</v>
      </c>
      <c r="G20" s="219">
        <v>96.34460547504024</v>
      </c>
      <c r="H20" s="215"/>
    </row>
    <row r="21" spans="1:8" ht="15.6" customHeight="1">
      <c r="A21" s="211"/>
      <c r="B21" s="217" t="s">
        <v>283</v>
      </c>
      <c r="C21" s="222">
        <v>7.32</v>
      </c>
      <c r="D21" s="222">
        <v>9.7200000000000006</v>
      </c>
      <c r="E21" s="222">
        <v>32.378</v>
      </c>
      <c r="F21" s="223">
        <v>12.555452148286026</v>
      </c>
      <c r="G21" s="223">
        <v>81.107214428857716</v>
      </c>
      <c r="H21" s="215"/>
    </row>
    <row r="22" spans="1:8" ht="15.6" customHeight="1">
      <c r="A22" s="211"/>
      <c r="B22" s="212" t="s">
        <v>284</v>
      </c>
      <c r="C22" s="213">
        <v>31288.266</v>
      </c>
      <c r="D22" s="213">
        <v>35749.040000000001</v>
      </c>
      <c r="E22" s="213">
        <v>118563.86821999999</v>
      </c>
      <c r="F22" s="214">
        <v>19.736934099396812</v>
      </c>
      <c r="G22" s="214">
        <v>107.71641341673957</v>
      </c>
      <c r="H22" s="215"/>
    </row>
    <row r="23" spans="1:8" ht="15.6" customHeight="1">
      <c r="A23" s="211"/>
      <c r="B23" s="224" t="s">
        <v>285</v>
      </c>
      <c r="C23" s="218">
        <v>21188.064999999999</v>
      </c>
      <c r="D23" s="218">
        <v>24357.506000000001</v>
      </c>
      <c r="E23" s="218">
        <v>79645.704039999997</v>
      </c>
      <c r="F23" s="219">
        <v>18.67041491926927</v>
      </c>
      <c r="G23" s="219">
        <v>107.55931091077733</v>
      </c>
      <c r="H23" s="215"/>
    </row>
    <row r="24" spans="1:8" ht="15.6" customHeight="1">
      <c r="A24" s="211"/>
      <c r="B24" s="224" t="s">
        <v>286</v>
      </c>
      <c r="C24" s="218">
        <v>8714.6810000000005</v>
      </c>
      <c r="D24" s="218">
        <v>9813.0720000000001</v>
      </c>
      <c r="E24" s="218">
        <v>33717.578179999997</v>
      </c>
      <c r="F24" s="219">
        <v>21.999480952428023</v>
      </c>
      <c r="G24" s="219">
        <v>108.55724044931114</v>
      </c>
      <c r="H24" s="215"/>
    </row>
    <row r="25" spans="1:8" ht="15.6" customHeight="1">
      <c r="A25" s="211"/>
      <c r="B25" s="224" t="s">
        <v>287</v>
      </c>
      <c r="C25" s="218">
        <v>1385.52</v>
      </c>
      <c r="D25" s="218">
        <v>1578.462</v>
      </c>
      <c r="E25" s="218">
        <v>5200.5860000000002</v>
      </c>
      <c r="F25" s="219">
        <v>24.921692406276723</v>
      </c>
      <c r="G25" s="219">
        <v>104.79797730452493</v>
      </c>
      <c r="H25" s="215"/>
    </row>
    <row r="26" spans="1:8" ht="15.6" customHeight="1">
      <c r="B26" s="225" t="s">
        <v>288</v>
      </c>
      <c r="C26" s="226"/>
      <c r="D26" s="226"/>
      <c r="E26" s="226"/>
      <c r="F26" s="223"/>
      <c r="G26" s="223"/>
      <c r="H26" s="215"/>
    </row>
    <row r="27" spans="1:8" ht="15.6" customHeight="1">
      <c r="A27" s="227"/>
      <c r="B27" s="228" t="s">
        <v>143</v>
      </c>
      <c r="C27" s="222">
        <v>3631.3760000000002</v>
      </c>
      <c r="D27" s="222">
        <v>3946.076</v>
      </c>
      <c r="E27" s="222">
        <v>13887.611000000001</v>
      </c>
      <c r="F27" s="223">
        <v>17.841603465499663</v>
      </c>
      <c r="G27" s="223">
        <v>124.31135639501292</v>
      </c>
      <c r="H27" s="215"/>
    </row>
    <row r="28" spans="1:8" ht="15.6" customHeight="1">
      <c r="A28" s="227"/>
      <c r="B28" s="228" t="s">
        <v>195</v>
      </c>
      <c r="C28" s="222">
        <v>2816.77</v>
      </c>
      <c r="D28" s="222">
        <v>3253.89</v>
      </c>
      <c r="E28" s="222">
        <v>9623.64</v>
      </c>
      <c r="F28" s="223">
        <v>12.124088336559845</v>
      </c>
      <c r="G28" s="223">
        <v>129.5961106784645</v>
      </c>
      <c r="H28" s="215"/>
    </row>
    <row r="29" spans="1:8" ht="15.6" customHeight="1">
      <c r="A29" s="227"/>
      <c r="B29" s="228" t="s">
        <v>194</v>
      </c>
      <c r="C29" s="222">
        <v>1165.5160000000001</v>
      </c>
      <c r="D29" s="222">
        <v>1306.3209999999999</v>
      </c>
      <c r="E29" s="222">
        <v>4907.99622</v>
      </c>
      <c r="F29" s="223">
        <v>23.721495795158635</v>
      </c>
      <c r="G29" s="223">
        <v>113.47570750736207</v>
      </c>
      <c r="H29" s="215"/>
    </row>
    <row r="30" spans="1:8" ht="15.6" customHeight="1">
      <c r="A30" s="227"/>
      <c r="B30" s="228" t="s">
        <v>192</v>
      </c>
      <c r="C30" s="222">
        <v>1332.1089999999999</v>
      </c>
      <c r="D30" s="222">
        <v>1469.201</v>
      </c>
      <c r="E30" s="222">
        <v>4818.3890000000001</v>
      </c>
      <c r="F30" s="223">
        <v>21.901768181818181</v>
      </c>
      <c r="G30" s="223">
        <v>106.51245197600238</v>
      </c>
      <c r="H30" s="215"/>
    </row>
    <row r="31" spans="1:8" ht="15.6" customHeight="1">
      <c r="A31" s="227"/>
      <c r="B31" s="228" t="s">
        <v>148</v>
      </c>
      <c r="C31" s="222">
        <v>915.33100000000002</v>
      </c>
      <c r="D31" s="222">
        <v>1184.7329999999999</v>
      </c>
      <c r="E31" s="222">
        <v>3521.6239999999998</v>
      </c>
      <c r="F31" s="223">
        <v>17.632152624026546</v>
      </c>
      <c r="G31" s="223">
        <v>109.57979658050883</v>
      </c>
      <c r="H31" s="215"/>
    </row>
    <row r="32" spans="1:8" ht="15.6" customHeight="1">
      <c r="A32" s="227"/>
      <c r="B32" s="228" t="s">
        <v>149</v>
      </c>
      <c r="C32" s="222">
        <v>872.51</v>
      </c>
      <c r="D32" s="222">
        <v>905.16399999999999</v>
      </c>
      <c r="E32" s="222">
        <v>3417.299</v>
      </c>
      <c r="F32" s="223">
        <v>17.214691950218679</v>
      </c>
      <c r="G32" s="223">
        <v>100.39045149130087</v>
      </c>
      <c r="H32" s="215"/>
    </row>
    <row r="33" spans="1:8">
      <c r="A33" s="227"/>
      <c r="B33" s="228" t="s">
        <v>146</v>
      </c>
      <c r="C33" s="222">
        <v>833.95899999999995</v>
      </c>
      <c r="D33" s="222">
        <v>855.99599999999998</v>
      </c>
      <c r="E33" s="222">
        <v>3323.9209999999998</v>
      </c>
      <c r="F33" s="223">
        <v>19.414893399538681</v>
      </c>
      <c r="G33" s="223">
        <v>101.75357661301925</v>
      </c>
      <c r="H33" s="215"/>
    </row>
    <row r="34" spans="1:8">
      <c r="A34" s="227"/>
      <c r="B34" s="228" t="s">
        <v>193</v>
      </c>
      <c r="C34" s="222">
        <v>756.029</v>
      </c>
      <c r="D34" s="222">
        <v>808.43399999999997</v>
      </c>
      <c r="E34" s="222">
        <v>2870.6840000000002</v>
      </c>
      <c r="F34" s="223">
        <v>19.108442128428855</v>
      </c>
      <c r="G34" s="223">
        <v>115.35958297199964</v>
      </c>
      <c r="H34" s="215"/>
    </row>
    <row r="35" spans="1:8">
      <c r="A35" s="227"/>
      <c r="B35" s="228" t="s">
        <v>168</v>
      </c>
      <c r="C35" s="222">
        <v>697.90200000000004</v>
      </c>
      <c r="D35" s="222">
        <v>732.14400000000001</v>
      </c>
      <c r="E35" s="222">
        <v>2620.3850000000002</v>
      </c>
      <c r="F35" s="223">
        <v>20.503060218968681</v>
      </c>
      <c r="G35" s="223">
        <v>112.27037761434795</v>
      </c>
      <c r="H35" s="215"/>
    </row>
    <row r="36" spans="1:8">
      <c r="A36" s="227"/>
      <c r="B36" s="228" t="s">
        <v>152</v>
      </c>
      <c r="C36" s="222">
        <v>503.73700000000002</v>
      </c>
      <c r="D36" s="222">
        <v>725.93799999999999</v>
      </c>
      <c r="E36" s="222">
        <v>2316.6080000000002</v>
      </c>
      <c r="F36" s="223">
        <v>23.544235742376177</v>
      </c>
      <c r="G36" s="223">
        <v>110.97597780296493</v>
      </c>
      <c r="H36" s="215"/>
    </row>
    <row r="37" spans="1:8">
      <c r="A37" s="227"/>
      <c r="B37" s="228" t="s">
        <v>169</v>
      </c>
      <c r="C37" s="222">
        <v>588.58199999999999</v>
      </c>
      <c r="D37" s="222">
        <v>650.01700000000005</v>
      </c>
      <c r="E37" s="222">
        <v>2289.328</v>
      </c>
      <c r="F37" s="223">
        <v>25.222113396212485</v>
      </c>
      <c r="G37" s="223">
        <v>95.094073152546173</v>
      </c>
      <c r="H37" s="215"/>
    </row>
    <row r="38" spans="1:8">
      <c r="A38" s="227"/>
      <c r="B38" s="228" t="s">
        <v>196</v>
      </c>
      <c r="C38" s="222">
        <v>687.21600000000001</v>
      </c>
      <c r="D38" s="222">
        <v>838.94899999999996</v>
      </c>
      <c r="E38" s="222">
        <v>2201.058</v>
      </c>
      <c r="F38" s="223">
        <v>25.55512726141243</v>
      </c>
      <c r="G38" s="223">
        <v>167.89908928014304</v>
      </c>
      <c r="H38" s="215"/>
    </row>
    <row r="39" spans="1:8">
      <c r="A39" s="227"/>
      <c r="B39" s="228" t="s">
        <v>289</v>
      </c>
      <c r="C39" s="222">
        <v>542.70699999999999</v>
      </c>
      <c r="D39" s="222">
        <v>620.17899999999997</v>
      </c>
      <c r="E39" s="222">
        <v>2130.4160000000002</v>
      </c>
      <c r="F39" s="223">
        <v>24.134187977449251</v>
      </c>
      <c r="G39" s="223">
        <v>105.84802992181694</v>
      </c>
      <c r="H39" s="215"/>
    </row>
    <row r="40" spans="1:8">
      <c r="A40" s="227"/>
      <c r="B40" s="228" t="s">
        <v>204</v>
      </c>
      <c r="C40" s="222">
        <v>515.125</v>
      </c>
      <c r="D40" s="222">
        <v>642.09699999999998</v>
      </c>
      <c r="E40" s="222">
        <v>2079.473</v>
      </c>
      <c r="F40" s="223">
        <v>25.181110785369025</v>
      </c>
      <c r="G40" s="223">
        <v>111.96624869698562</v>
      </c>
      <c r="H40" s="215"/>
    </row>
    <row r="41" spans="1:8">
      <c r="A41" s="227"/>
      <c r="B41" s="228" t="s">
        <v>180</v>
      </c>
      <c r="C41" s="222">
        <v>550.697</v>
      </c>
      <c r="D41" s="222">
        <v>712.37199999999996</v>
      </c>
      <c r="E41" s="222">
        <v>2037.1089999999999</v>
      </c>
      <c r="F41" s="223">
        <v>23.62671143864824</v>
      </c>
      <c r="G41" s="223">
        <v>108.75898067802818</v>
      </c>
      <c r="H41" s="215"/>
    </row>
    <row r="42" spans="1:8">
      <c r="A42" s="227"/>
      <c r="B42" s="228" t="s">
        <v>144</v>
      </c>
      <c r="C42" s="222">
        <v>511.51299999999998</v>
      </c>
      <c r="D42" s="222">
        <v>668.73</v>
      </c>
      <c r="E42" s="222">
        <v>2008.3969999999999</v>
      </c>
      <c r="F42" s="223">
        <v>25.8260749361066</v>
      </c>
      <c r="G42" s="223">
        <v>114.55247525317193</v>
      </c>
      <c r="H42" s="215"/>
    </row>
    <row r="43" spans="1:8">
      <c r="A43" s="227"/>
      <c r="B43" s="228" t="s">
        <v>290</v>
      </c>
      <c r="C43" s="222">
        <v>492.19299999999998</v>
      </c>
      <c r="D43" s="222">
        <v>518.05399999999997</v>
      </c>
      <c r="E43" s="222">
        <v>1938.2090000000001</v>
      </c>
      <c r="F43" s="223">
        <v>24.139389067804444</v>
      </c>
      <c r="G43" s="223">
        <v>93.511945369438493</v>
      </c>
      <c r="H43" s="215"/>
    </row>
    <row r="44" spans="1:8">
      <c r="A44" s="227"/>
      <c r="B44" s="228" t="s">
        <v>187</v>
      </c>
      <c r="C44" s="222">
        <v>468.63600000000002</v>
      </c>
      <c r="D44" s="222">
        <v>547.66099999999994</v>
      </c>
      <c r="E44" s="222">
        <v>1849.674</v>
      </c>
      <c r="F44" s="223">
        <v>28.899354555864402</v>
      </c>
      <c r="G44" s="223">
        <v>102.86064152976839</v>
      </c>
      <c r="H44" s="215"/>
    </row>
    <row r="45" spans="1:8">
      <c r="A45" s="227"/>
      <c r="B45" s="228" t="s">
        <v>291</v>
      </c>
      <c r="C45" s="222">
        <v>468.9</v>
      </c>
      <c r="D45" s="222">
        <v>548.69200000000001</v>
      </c>
      <c r="E45" s="222">
        <v>1797.1569999999999</v>
      </c>
      <c r="F45" s="223">
        <v>27.641437739832352</v>
      </c>
      <c r="G45" s="223">
        <v>116.40311469336255</v>
      </c>
      <c r="H45" s="215"/>
    </row>
    <row r="46" spans="1:8">
      <c r="A46" s="227"/>
      <c r="B46" s="228" t="s">
        <v>178</v>
      </c>
      <c r="C46" s="222">
        <v>377.9</v>
      </c>
      <c r="D46" s="222">
        <v>502.48</v>
      </c>
      <c r="E46" s="222">
        <v>1781.337</v>
      </c>
      <c r="F46" s="223">
        <v>20.879301204358903</v>
      </c>
      <c r="G46" s="223">
        <v>116.79979280318926</v>
      </c>
      <c r="H46" s="215"/>
    </row>
    <row r="47" spans="1:8">
      <c r="A47" s="227"/>
      <c r="B47" s="228" t="s">
        <v>205</v>
      </c>
      <c r="C47" s="222">
        <v>435.35</v>
      </c>
      <c r="D47" s="222">
        <v>500.23</v>
      </c>
      <c r="E47" s="222">
        <v>1725.61</v>
      </c>
      <c r="F47" s="223">
        <v>24.872990792607215</v>
      </c>
      <c r="G47" s="223">
        <v>135.10883181960537</v>
      </c>
      <c r="H47" s="215"/>
    </row>
    <row r="48" spans="1:8">
      <c r="A48" s="227"/>
      <c r="H48" s="215"/>
    </row>
    <row r="49" spans="1:1">
      <c r="A49" s="227"/>
    </row>
    <row r="50" spans="1:1">
      <c r="A50" s="227"/>
    </row>
    <row r="51" spans="1:1">
      <c r="A51" s="227"/>
    </row>
    <row r="52" spans="1:1">
      <c r="A52" s="227"/>
    </row>
    <row r="53" spans="1:1">
      <c r="A53" s="227"/>
    </row>
    <row r="54" spans="1:1">
      <c r="A54" s="227"/>
    </row>
    <row r="55" spans="1:1">
      <c r="A55" s="227"/>
    </row>
    <row r="56" spans="1:1">
      <c r="A56" s="227"/>
    </row>
    <row r="57" spans="1:1">
      <c r="A57" s="227"/>
    </row>
    <row r="58" spans="1:1">
      <c r="A58" s="227"/>
    </row>
    <row r="59" spans="1:1">
      <c r="A59" s="227"/>
    </row>
    <row r="60" spans="1:1">
      <c r="A60" s="227"/>
    </row>
    <row r="61" spans="1:1">
      <c r="A61" s="227"/>
    </row>
    <row r="62" spans="1:1">
      <c r="A62" s="227"/>
    </row>
    <row r="63" spans="1:1">
      <c r="A63" s="227"/>
    </row>
    <row r="64" spans="1:1">
      <c r="A64" s="227"/>
    </row>
    <row r="65" spans="1:6">
      <c r="A65" s="227"/>
    </row>
    <row r="66" spans="1:6">
      <c r="A66" s="227"/>
    </row>
    <row r="67" spans="1:6">
      <c r="A67" s="227"/>
    </row>
    <row r="68" spans="1:6">
      <c r="A68" s="227"/>
    </row>
    <row r="69" spans="1:6">
      <c r="A69" s="227"/>
    </row>
    <row r="70" spans="1:6">
      <c r="A70" s="227"/>
    </row>
    <row r="71" spans="1:6">
      <c r="A71" s="229"/>
      <c r="B71" s="229"/>
      <c r="C71" s="229"/>
      <c r="D71" s="229"/>
      <c r="E71" s="229"/>
      <c r="F71" s="229"/>
    </row>
    <row r="72" spans="1:6">
      <c r="A72" s="229"/>
      <c r="B72" s="229"/>
      <c r="C72" s="229"/>
      <c r="D72" s="229"/>
      <c r="E72" s="229"/>
      <c r="F72" s="229"/>
    </row>
    <row r="73" spans="1:6">
      <c r="A73" s="229"/>
      <c r="B73" s="229"/>
      <c r="C73" s="229"/>
      <c r="D73" s="229"/>
      <c r="E73" s="229"/>
      <c r="F73" s="229"/>
    </row>
    <row r="74" spans="1:6">
      <c r="A74" s="229"/>
      <c r="B74" s="229"/>
      <c r="C74" s="229"/>
      <c r="D74" s="229"/>
      <c r="E74" s="229"/>
      <c r="F74" s="229"/>
    </row>
    <row r="75" spans="1:6">
      <c r="A75" s="229"/>
      <c r="B75" s="229"/>
      <c r="C75" s="229"/>
      <c r="D75" s="229"/>
      <c r="E75" s="229"/>
      <c r="F75" s="229"/>
    </row>
    <row r="76" spans="1:6">
      <c r="A76" s="229"/>
      <c r="B76" s="229"/>
      <c r="C76" s="229"/>
      <c r="D76" s="229"/>
      <c r="E76" s="229"/>
      <c r="F76" s="229"/>
    </row>
    <row r="77" spans="1:6">
      <c r="A77" s="229"/>
      <c r="B77" s="229"/>
      <c r="C77" s="229"/>
      <c r="D77" s="229"/>
      <c r="E77" s="229"/>
      <c r="F77" s="229"/>
    </row>
  </sheetData>
  <pageMargins left="0.78740157480314998" right="0.19" top="0.74803149606299202" bottom="0.47244094488188998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8FFA-675E-4C40-9039-BA214F0605ED}">
  <dimension ref="A1:F67"/>
  <sheetViews>
    <sheetView workbookViewId="0">
      <selection activeCell="B18" sqref="B18"/>
    </sheetView>
  </sheetViews>
  <sheetFormatPr defaultRowHeight="15"/>
  <cols>
    <col min="1" max="1" width="4.33203125" style="415" customWidth="1"/>
    <col min="2" max="2" width="46.44140625" style="415" customWidth="1"/>
    <col min="3" max="3" width="13.33203125" style="415" customWidth="1"/>
    <col min="4" max="4" width="12.88671875" style="415" customWidth="1"/>
    <col min="5" max="5" width="12.109375" style="415" customWidth="1"/>
    <col min="6" max="229" width="8.88671875" style="415"/>
    <col min="230" max="230" width="4.33203125" style="415" customWidth="1"/>
    <col min="231" max="231" width="45.44140625" style="415" customWidth="1"/>
    <col min="232" max="233" width="20.6640625" style="415" customWidth="1"/>
    <col min="234" max="234" width="21.44140625" style="415" bestFit="1" customWidth="1"/>
    <col min="235" max="485" width="8.88671875" style="415"/>
    <col min="486" max="486" width="4.33203125" style="415" customWidth="1"/>
    <col min="487" max="487" width="45.44140625" style="415" customWidth="1"/>
    <col min="488" max="489" width="20.6640625" style="415" customWidth="1"/>
    <col min="490" max="490" width="21.44140625" style="415" bestFit="1" customWidth="1"/>
    <col min="491" max="741" width="8.88671875" style="415"/>
    <col min="742" max="742" width="4.33203125" style="415" customWidth="1"/>
    <col min="743" max="743" width="45.44140625" style="415" customWidth="1"/>
    <col min="744" max="745" width="20.6640625" style="415" customWidth="1"/>
    <col min="746" max="746" width="21.44140625" style="415" bestFit="1" customWidth="1"/>
    <col min="747" max="997" width="8.88671875" style="415"/>
    <col min="998" max="998" width="4.33203125" style="415" customWidth="1"/>
    <col min="999" max="999" width="45.44140625" style="415" customWidth="1"/>
    <col min="1000" max="1001" width="20.6640625" style="415" customWidth="1"/>
    <col min="1002" max="1002" width="21.44140625" style="415" bestFit="1" customWidth="1"/>
    <col min="1003" max="1253" width="8.88671875" style="415"/>
    <col min="1254" max="1254" width="4.33203125" style="415" customWidth="1"/>
    <col min="1255" max="1255" width="45.44140625" style="415" customWidth="1"/>
    <col min="1256" max="1257" width="20.6640625" style="415" customWidth="1"/>
    <col min="1258" max="1258" width="21.44140625" style="415" bestFit="1" customWidth="1"/>
    <col min="1259" max="1509" width="8.88671875" style="415"/>
    <col min="1510" max="1510" width="4.33203125" style="415" customWidth="1"/>
    <col min="1511" max="1511" width="45.44140625" style="415" customWidth="1"/>
    <col min="1512" max="1513" width="20.6640625" style="415" customWidth="1"/>
    <col min="1514" max="1514" width="21.44140625" style="415" bestFit="1" customWidth="1"/>
    <col min="1515" max="1765" width="8.88671875" style="415"/>
    <col min="1766" max="1766" width="4.33203125" style="415" customWidth="1"/>
    <col min="1767" max="1767" width="45.44140625" style="415" customWidth="1"/>
    <col min="1768" max="1769" width="20.6640625" style="415" customWidth="1"/>
    <col min="1770" max="1770" width="21.44140625" style="415" bestFit="1" customWidth="1"/>
    <col min="1771" max="2021" width="8.88671875" style="415"/>
    <col min="2022" max="2022" width="4.33203125" style="415" customWidth="1"/>
    <col min="2023" max="2023" width="45.44140625" style="415" customWidth="1"/>
    <col min="2024" max="2025" width="20.6640625" style="415" customWidth="1"/>
    <col min="2026" max="2026" width="21.44140625" style="415" bestFit="1" customWidth="1"/>
    <col min="2027" max="2277" width="8.88671875" style="415"/>
    <col min="2278" max="2278" width="4.33203125" style="415" customWidth="1"/>
    <col min="2279" max="2279" width="45.44140625" style="415" customWidth="1"/>
    <col min="2280" max="2281" width="20.6640625" style="415" customWidth="1"/>
    <col min="2282" max="2282" width="21.44140625" style="415" bestFit="1" customWidth="1"/>
    <col min="2283" max="2533" width="8.88671875" style="415"/>
    <col min="2534" max="2534" width="4.33203125" style="415" customWidth="1"/>
    <col min="2535" max="2535" width="45.44140625" style="415" customWidth="1"/>
    <col min="2536" max="2537" width="20.6640625" style="415" customWidth="1"/>
    <col min="2538" max="2538" width="21.44140625" style="415" bestFit="1" customWidth="1"/>
    <col min="2539" max="2789" width="8.88671875" style="415"/>
    <col min="2790" max="2790" width="4.33203125" style="415" customWidth="1"/>
    <col min="2791" max="2791" width="45.44140625" style="415" customWidth="1"/>
    <col min="2792" max="2793" width="20.6640625" style="415" customWidth="1"/>
    <col min="2794" max="2794" width="21.44140625" style="415" bestFit="1" customWidth="1"/>
    <col min="2795" max="3045" width="8.88671875" style="415"/>
    <col min="3046" max="3046" width="4.33203125" style="415" customWidth="1"/>
    <col min="3047" max="3047" width="45.44140625" style="415" customWidth="1"/>
    <col min="3048" max="3049" width="20.6640625" style="415" customWidth="1"/>
    <col min="3050" max="3050" width="21.44140625" style="415" bestFit="1" customWidth="1"/>
    <col min="3051" max="3301" width="8.88671875" style="415"/>
    <col min="3302" max="3302" width="4.33203125" style="415" customWidth="1"/>
    <col min="3303" max="3303" width="45.44140625" style="415" customWidth="1"/>
    <col min="3304" max="3305" width="20.6640625" style="415" customWidth="1"/>
    <col min="3306" max="3306" width="21.44140625" style="415" bestFit="1" customWidth="1"/>
    <col min="3307" max="3557" width="8.88671875" style="415"/>
    <col min="3558" max="3558" width="4.33203125" style="415" customWidth="1"/>
    <col min="3559" max="3559" width="45.44140625" style="415" customWidth="1"/>
    <col min="3560" max="3561" width="20.6640625" style="415" customWidth="1"/>
    <col min="3562" max="3562" width="21.44140625" style="415" bestFit="1" customWidth="1"/>
    <col min="3563" max="3813" width="8.88671875" style="415"/>
    <col min="3814" max="3814" width="4.33203125" style="415" customWidth="1"/>
    <col min="3815" max="3815" width="45.44140625" style="415" customWidth="1"/>
    <col min="3816" max="3817" width="20.6640625" style="415" customWidth="1"/>
    <col min="3818" max="3818" width="21.44140625" style="415" bestFit="1" customWidth="1"/>
    <col min="3819" max="4069" width="8.88671875" style="415"/>
    <col min="4070" max="4070" width="4.33203125" style="415" customWidth="1"/>
    <col min="4071" max="4071" width="45.44140625" style="415" customWidth="1"/>
    <col min="4072" max="4073" width="20.6640625" style="415" customWidth="1"/>
    <col min="4074" max="4074" width="21.44140625" style="415" bestFit="1" customWidth="1"/>
    <col min="4075" max="4325" width="8.88671875" style="415"/>
    <col min="4326" max="4326" width="4.33203125" style="415" customWidth="1"/>
    <col min="4327" max="4327" width="45.44140625" style="415" customWidth="1"/>
    <col min="4328" max="4329" width="20.6640625" style="415" customWidth="1"/>
    <col min="4330" max="4330" width="21.44140625" style="415" bestFit="1" customWidth="1"/>
    <col min="4331" max="4581" width="8.88671875" style="415"/>
    <col min="4582" max="4582" width="4.33203125" style="415" customWidth="1"/>
    <col min="4583" max="4583" width="45.44140625" style="415" customWidth="1"/>
    <col min="4584" max="4585" width="20.6640625" style="415" customWidth="1"/>
    <col min="4586" max="4586" width="21.44140625" style="415" bestFit="1" customWidth="1"/>
    <col min="4587" max="4837" width="8.88671875" style="415"/>
    <col min="4838" max="4838" width="4.33203125" style="415" customWidth="1"/>
    <col min="4839" max="4839" width="45.44140625" style="415" customWidth="1"/>
    <col min="4840" max="4841" width="20.6640625" style="415" customWidth="1"/>
    <col min="4842" max="4842" width="21.44140625" style="415" bestFit="1" customWidth="1"/>
    <col min="4843" max="5093" width="8.88671875" style="415"/>
    <col min="5094" max="5094" width="4.33203125" style="415" customWidth="1"/>
    <col min="5095" max="5095" width="45.44140625" style="415" customWidth="1"/>
    <col min="5096" max="5097" width="20.6640625" style="415" customWidth="1"/>
    <col min="5098" max="5098" width="21.44140625" style="415" bestFit="1" customWidth="1"/>
    <col min="5099" max="5349" width="8.88671875" style="415"/>
    <col min="5350" max="5350" width="4.33203125" style="415" customWidth="1"/>
    <col min="5351" max="5351" width="45.44140625" style="415" customWidth="1"/>
    <col min="5352" max="5353" width="20.6640625" style="415" customWidth="1"/>
    <col min="5354" max="5354" width="21.44140625" style="415" bestFit="1" customWidth="1"/>
    <col min="5355" max="5605" width="8.88671875" style="415"/>
    <col min="5606" max="5606" width="4.33203125" style="415" customWidth="1"/>
    <col min="5607" max="5607" width="45.44140625" style="415" customWidth="1"/>
    <col min="5608" max="5609" width="20.6640625" style="415" customWidth="1"/>
    <col min="5610" max="5610" width="21.44140625" style="415" bestFit="1" customWidth="1"/>
    <col min="5611" max="5861" width="8.88671875" style="415"/>
    <col min="5862" max="5862" width="4.33203125" style="415" customWidth="1"/>
    <col min="5863" max="5863" width="45.44140625" style="415" customWidth="1"/>
    <col min="5864" max="5865" width="20.6640625" style="415" customWidth="1"/>
    <col min="5866" max="5866" width="21.44140625" style="415" bestFit="1" customWidth="1"/>
    <col min="5867" max="6117" width="8.88671875" style="415"/>
    <col min="6118" max="6118" width="4.33203125" style="415" customWidth="1"/>
    <col min="6119" max="6119" width="45.44140625" style="415" customWidth="1"/>
    <col min="6120" max="6121" width="20.6640625" style="415" customWidth="1"/>
    <col min="6122" max="6122" width="21.44140625" style="415" bestFit="1" customWidth="1"/>
    <col min="6123" max="6373" width="8.88671875" style="415"/>
    <col min="6374" max="6374" width="4.33203125" style="415" customWidth="1"/>
    <col min="6375" max="6375" width="45.44140625" style="415" customWidth="1"/>
    <col min="6376" max="6377" width="20.6640625" style="415" customWidth="1"/>
    <col min="6378" max="6378" width="21.44140625" style="415" bestFit="1" customWidth="1"/>
    <col min="6379" max="6629" width="8.88671875" style="415"/>
    <col min="6630" max="6630" width="4.33203125" style="415" customWidth="1"/>
    <col min="6631" max="6631" width="45.44140625" style="415" customWidth="1"/>
    <col min="6632" max="6633" width="20.6640625" style="415" customWidth="1"/>
    <col min="6634" max="6634" width="21.44140625" style="415" bestFit="1" customWidth="1"/>
    <col min="6635" max="6885" width="8.88671875" style="415"/>
    <col min="6886" max="6886" width="4.33203125" style="415" customWidth="1"/>
    <col min="6887" max="6887" width="45.44140625" style="415" customWidth="1"/>
    <col min="6888" max="6889" width="20.6640625" style="415" customWidth="1"/>
    <col min="6890" max="6890" width="21.44140625" style="415" bestFit="1" customWidth="1"/>
    <col min="6891" max="7141" width="8.88671875" style="415"/>
    <col min="7142" max="7142" width="4.33203125" style="415" customWidth="1"/>
    <col min="7143" max="7143" width="45.44140625" style="415" customWidth="1"/>
    <col min="7144" max="7145" width="20.6640625" style="415" customWidth="1"/>
    <col min="7146" max="7146" width="21.44140625" style="415" bestFit="1" customWidth="1"/>
    <col min="7147" max="7397" width="8.88671875" style="415"/>
    <col min="7398" max="7398" width="4.33203125" style="415" customWidth="1"/>
    <col min="7399" max="7399" width="45.44140625" style="415" customWidth="1"/>
    <col min="7400" max="7401" width="20.6640625" style="415" customWidth="1"/>
    <col min="7402" max="7402" width="21.44140625" style="415" bestFit="1" customWidth="1"/>
    <col min="7403" max="7653" width="8.88671875" style="415"/>
    <col min="7654" max="7654" width="4.33203125" style="415" customWidth="1"/>
    <col min="7655" max="7655" width="45.44140625" style="415" customWidth="1"/>
    <col min="7656" max="7657" width="20.6640625" style="415" customWidth="1"/>
    <col min="7658" max="7658" width="21.44140625" style="415" bestFit="1" customWidth="1"/>
    <col min="7659" max="7909" width="8.88671875" style="415"/>
    <col min="7910" max="7910" width="4.33203125" style="415" customWidth="1"/>
    <col min="7911" max="7911" width="45.44140625" style="415" customWidth="1"/>
    <col min="7912" max="7913" width="20.6640625" style="415" customWidth="1"/>
    <col min="7914" max="7914" width="21.44140625" style="415" bestFit="1" customWidth="1"/>
    <col min="7915" max="8165" width="8.88671875" style="415"/>
    <col min="8166" max="8166" width="4.33203125" style="415" customWidth="1"/>
    <col min="8167" max="8167" width="45.44140625" style="415" customWidth="1"/>
    <col min="8168" max="8169" width="20.6640625" style="415" customWidth="1"/>
    <col min="8170" max="8170" width="21.44140625" style="415" bestFit="1" customWidth="1"/>
    <col min="8171" max="8421" width="8.88671875" style="415"/>
    <col min="8422" max="8422" width="4.33203125" style="415" customWidth="1"/>
    <col min="8423" max="8423" width="45.44140625" style="415" customWidth="1"/>
    <col min="8424" max="8425" width="20.6640625" style="415" customWidth="1"/>
    <col min="8426" max="8426" width="21.44140625" style="415" bestFit="1" customWidth="1"/>
    <col min="8427" max="8677" width="8.88671875" style="415"/>
    <col min="8678" max="8678" width="4.33203125" style="415" customWidth="1"/>
    <col min="8679" max="8679" width="45.44140625" style="415" customWidth="1"/>
    <col min="8680" max="8681" width="20.6640625" style="415" customWidth="1"/>
    <col min="8682" max="8682" width="21.44140625" style="415" bestFit="1" customWidth="1"/>
    <col min="8683" max="8933" width="8.88671875" style="415"/>
    <col min="8934" max="8934" width="4.33203125" style="415" customWidth="1"/>
    <col min="8935" max="8935" width="45.44140625" style="415" customWidth="1"/>
    <col min="8936" max="8937" width="20.6640625" style="415" customWidth="1"/>
    <col min="8938" max="8938" width="21.44140625" style="415" bestFit="1" customWidth="1"/>
    <col min="8939" max="9189" width="8.88671875" style="415"/>
    <col min="9190" max="9190" width="4.33203125" style="415" customWidth="1"/>
    <col min="9191" max="9191" width="45.44140625" style="415" customWidth="1"/>
    <col min="9192" max="9193" width="20.6640625" style="415" customWidth="1"/>
    <col min="9194" max="9194" width="21.44140625" style="415" bestFit="1" customWidth="1"/>
    <col min="9195" max="9445" width="8.88671875" style="415"/>
    <col min="9446" max="9446" width="4.33203125" style="415" customWidth="1"/>
    <col min="9447" max="9447" width="45.44140625" style="415" customWidth="1"/>
    <col min="9448" max="9449" width="20.6640625" style="415" customWidth="1"/>
    <col min="9450" max="9450" width="21.44140625" style="415" bestFit="1" customWidth="1"/>
    <col min="9451" max="9701" width="8.88671875" style="415"/>
    <col min="9702" max="9702" width="4.33203125" style="415" customWidth="1"/>
    <col min="9703" max="9703" width="45.44140625" style="415" customWidth="1"/>
    <col min="9704" max="9705" width="20.6640625" style="415" customWidth="1"/>
    <col min="9706" max="9706" width="21.44140625" style="415" bestFit="1" customWidth="1"/>
    <col min="9707" max="9957" width="8.88671875" style="415"/>
    <col min="9958" max="9958" width="4.33203125" style="415" customWidth="1"/>
    <col min="9959" max="9959" width="45.44140625" style="415" customWidth="1"/>
    <col min="9960" max="9961" width="20.6640625" style="415" customWidth="1"/>
    <col min="9962" max="9962" width="21.44140625" style="415" bestFit="1" customWidth="1"/>
    <col min="9963" max="10213" width="8.88671875" style="415"/>
    <col min="10214" max="10214" width="4.33203125" style="415" customWidth="1"/>
    <col min="10215" max="10215" width="45.44140625" style="415" customWidth="1"/>
    <col min="10216" max="10217" width="20.6640625" style="415" customWidth="1"/>
    <col min="10218" max="10218" width="21.44140625" style="415" bestFit="1" customWidth="1"/>
    <col min="10219" max="10469" width="8.88671875" style="415"/>
    <col min="10470" max="10470" width="4.33203125" style="415" customWidth="1"/>
    <col min="10471" max="10471" width="45.44140625" style="415" customWidth="1"/>
    <col min="10472" max="10473" width="20.6640625" style="415" customWidth="1"/>
    <col min="10474" max="10474" width="21.44140625" style="415" bestFit="1" customWidth="1"/>
    <col min="10475" max="10725" width="8.88671875" style="415"/>
    <col min="10726" max="10726" width="4.33203125" style="415" customWidth="1"/>
    <col min="10727" max="10727" width="45.44140625" style="415" customWidth="1"/>
    <col min="10728" max="10729" width="20.6640625" style="415" customWidth="1"/>
    <col min="10730" max="10730" width="21.44140625" style="415" bestFit="1" customWidth="1"/>
    <col min="10731" max="10981" width="8.88671875" style="415"/>
    <col min="10982" max="10982" width="4.33203125" style="415" customWidth="1"/>
    <col min="10983" max="10983" width="45.44140625" style="415" customWidth="1"/>
    <col min="10984" max="10985" width="20.6640625" style="415" customWidth="1"/>
    <col min="10986" max="10986" width="21.44140625" style="415" bestFit="1" customWidth="1"/>
    <col min="10987" max="11237" width="8.88671875" style="415"/>
    <col min="11238" max="11238" width="4.33203125" style="415" customWidth="1"/>
    <col min="11239" max="11239" width="45.44140625" style="415" customWidth="1"/>
    <col min="11240" max="11241" width="20.6640625" style="415" customWidth="1"/>
    <col min="11242" max="11242" width="21.44140625" style="415" bestFit="1" customWidth="1"/>
    <col min="11243" max="11493" width="8.88671875" style="415"/>
    <col min="11494" max="11494" width="4.33203125" style="415" customWidth="1"/>
    <col min="11495" max="11495" width="45.44140625" style="415" customWidth="1"/>
    <col min="11496" max="11497" width="20.6640625" style="415" customWidth="1"/>
    <col min="11498" max="11498" width="21.44140625" style="415" bestFit="1" customWidth="1"/>
    <col min="11499" max="11749" width="8.88671875" style="415"/>
    <col min="11750" max="11750" width="4.33203125" style="415" customWidth="1"/>
    <col min="11751" max="11751" width="45.44140625" style="415" customWidth="1"/>
    <col min="11752" max="11753" width="20.6640625" style="415" customWidth="1"/>
    <col min="11754" max="11754" width="21.44140625" style="415" bestFit="1" customWidth="1"/>
    <col min="11755" max="12005" width="8.88671875" style="415"/>
    <col min="12006" max="12006" width="4.33203125" style="415" customWidth="1"/>
    <col min="12007" max="12007" width="45.44140625" style="415" customWidth="1"/>
    <col min="12008" max="12009" width="20.6640625" style="415" customWidth="1"/>
    <col min="12010" max="12010" width="21.44140625" style="415" bestFit="1" customWidth="1"/>
    <col min="12011" max="12261" width="8.88671875" style="415"/>
    <col min="12262" max="12262" width="4.33203125" style="415" customWidth="1"/>
    <col min="12263" max="12263" width="45.44140625" style="415" customWidth="1"/>
    <col min="12264" max="12265" width="20.6640625" style="415" customWidth="1"/>
    <col min="12266" max="12266" width="21.44140625" style="415" bestFit="1" customWidth="1"/>
    <col min="12267" max="12517" width="8.88671875" style="415"/>
    <col min="12518" max="12518" width="4.33203125" style="415" customWidth="1"/>
    <col min="12519" max="12519" width="45.44140625" style="415" customWidth="1"/>
    <col min="12520" max="12521" width="20.6640625" style="415" customWidth="1"/>
    <col min="12522" max="12522" width="21.44140625" style="415" bestFit="1" customWidth="1"/>
    <col min="12523" max="12773" width="8.88671875" style="415"/>
    <col min="12774" max="12774" width="4.33203125" style="415" customWidth="1"/>
    <col min="12775" max="12775" width="45.44140625" style="415" customWidth="1"/>
    <col min="12776" max="12777" width="20.6640625" style="415" customWidth="1"/>
    <col min="12778" max="12778" width="21.44140625" style="415" bestFit="1" customWidth="1"/>
    <col min="12779" max="13029" width="8.88671875" style="415"/>
    <col min="13030" max="13030" width="4.33203125" style="415" customWidth="1"/>
    <col min="13031" max="13031" width="45.44140625" style="415" customWidth="1"/>
    <col min="13032" max="13033" width="20.6640625" style="415" customWidth="1"/>
    <col min="13034" max="13034" width="21.44140625" style="415" bestFit="1" customWidth="1"/>
    <col min="13035" max="13285" width="8.88671875" style="415"/>
    <col min="13286" max="13286" width="4.33203125" style="415" customWidth="1"/>
    <col min="13287" max="13287" width="45.44140625" style="415" customWidth="1"/>
    <col min="13288" max="13289" width="20.6640625" style="415" customWidth="1"/>
    <col min="13290" max="13290" width="21.44140625" style="415" bestFit="1" customWidth="1"/>
    <col min="13291" max="13541" width="8.88671875" style="415"/>
    <col min="13542" max="13542" width="4.33203125" style="415" customWidth="1"/>
    <col min="13543" max="13543" width="45.44140625" style="415" customWidth="1"/>
    <col min="13544" max="13545" width="20.6640625" style="415" customWidth="1"/>
    <col min="13546" max="13546" width="21.44140625" style="415" bestFit="1" customWidth="1"/>
    <col min="13547" max="13797" width="8.88671875" style="415"/>
    <col min="13798" max="13798" width="4.33203125" style="415" customWidth="1"/>
    <col min="13799" max="13799" width="45.44140625" style="415" customWidth="1"/>
    <col min="13800" max="13801" width="20.6640625" style="415" customWidth="1"/>
    <col min="13802" max="13802" width="21.44140625" style="415" bestFit="1" customWidth="1"/>
    <col min="13803" max="14053" width="8.88671875" style="415"/>
    <col min="14054" max="14054" width="4.33203125" style="415" customWidth="1"/>
    <col min="14055" max="14055" width="45.44140625" style="415" customWidth="1"/>
    <col min="14056" max="14057" width="20.6640625" style="415" customWidth="1"/>
    <col min="14058" max="14058" width="21.44140625" style="415" bestFit="1" customWidth="1"/>
    <col min="14059" max="14309" width="8.88671875" style="415"/>
    <col min="14310" max="14310" width="4.33203125" style="415" customWidth="1"/>
    <col min="14311" max="14311" width="45.44140625" style="415" customWidth="1"/>
    <col min="14312" max="14313" width="20.6640625" style="415" customWidth="1"/>
    <col min="14314" max="14314" width="21.44140625" style="415" bestFit="1" customWidth="1"/>
    <col min="14315" max="14565" width="8.88671875" style="415"/>
    <col min="14566" max="14566" width="4.33203125" style="415" customWidth="1"/>
    <col min="14567" max="14567" width="45.44140625" style="415" customWidth="1"/>
    <col min="14568" max="14569" width="20.6640625" style="415" customWidth="1"/>
    <col min="14570" max="14570" width="21.44140625" style="415" bestFit="1" customWidth="1"/>
    <col min="14571" max="14821" width="8.88671875" style="415"/>
    <col min="14822" max="14822" width="4.33203125" style="415" customWidth="1"/>
    <col min="14823" max="14823" width="45.44140625" style="415" customWidth="1"/>
    <col min="14824" max="14825" width="20.6640625" style="415" customWidth="1"/>
    <col min="14826" max="14826" width="21.44140625" style="415" bestFit="1" customWidth="1"/>
    <col min="14827" max="15077" width="8.88671875" style="415"/>
    <col min="15078" max="15078" width="4.33203125" style="415" customWidth="1"/>
    <col min="15079" max="15079" width="45.44140625" style="415" customWidth="1"/>
    <col min="15080" max="15081" width="20.6640625" style="415" customWidth="1"/>
    <col min="15082" max="15082" width="21.44140625" style="415" bestFit="1" customWidth="1"/>
    <col min="15083" max="15333" width="8.88671875" style="415"/>
    <col min="15334" max="15334" width="4.33203125" style="415" customWidth="1"/>
    <col min="15335" max="15335" width="45.44140625" style="415" customWidth="1"/>
    <col min="15336" max="15337" width="20.6640625" style="415" customWidth="1"/>
    <col min="15338" max="15338" width="21.44140625" style="415" bestFit="1" customWidth="1"/>
    <col min="15339" max="15589" width="8.88671875" style="415"/>
    <col min="15590" max="15590" width="4.33203125" style="415" customWidth="1"/>
    <col min="15591" max="15591" width="45.44140625" style="415" customWidth="1"/>
    <col min="15592" max="15593" width="20.6640625" style="415" customWidth="1"/>
    <col min="15594" max="15594" width="21.44140625" style="415" bestFit="1" customWidth="1"/>
    <col min="15595" max="15845" width="8.88671875" style="415"/>
    <col min="15846" max="15846" width="4.33203125" style="415" customWidth="1"/>
    <col min="15847" max="15847" width="45.44140625" style="415" customWidth="1"/>
    <col min="15848" max="15849" width="20.6640625" style="415" customWidth="1"/>
    <col min="15850" max="15850" width="21.44140625" style="415" bestFit="1" customWidth="1"/>
    <col min="15851" max="16101" width="8.88671875" style="415"/>
    <col min="16102" max="16102" width="4.33203125" style="415" customWidth="1"/>
    <col min="16103" max="16103" width="45.44140625" style="415" customWidth="1"/>
    <col min="16104" max="16105" width="20.6640625" style="415" customWidth="1"/>
    <col min="16106" max="16106" width="21.44140625" style="415" bestFit="1" customWidth="1"/>
    <col min="16107" max="16384" width="8.88671875" style="415"/>
  </cols>
  <sheetData>
    <row r="1" spans="1:6" ht="15.6">
      <c r="A1" s="412" t="s">
        <v>452</v>
      </c>
      <c r="B1" s="413"/>
      <c r="C1" s="414"/>
      <c r="D1" s="414"/>
      <c r="E1" s="414"/>
    </row>
    <row r="2" spans="1:6">
      <c r="A2" s="416"/>
      <c r="B2" s="416"/>
      <c r="C2" s="414"/>
      <c r="D2" s="414"/>
      <c r="E2" s="414"/>
    </row>
    <row r="3" spans="1:6">
      <c r="A3" s="417"/>
      <c r="B3" s="417"/>
      <c r="C3" s="418"/>
      <c r="D3" s="418"/>
      <c r="E3" s="419" t="s">
        <v>453</v>
      </c>
    </row>
    <row r="4" spans="1:6">
      <c r="A4" s="420"/>
      <c r="B4" s="421"/>
      <c r="C4" s="422" t="s">
        <v>454</v>
      </c>
      <c r="D4" s="422" t="s">
        <v>455</v>
      </c>
      <c r="E4" s="422" t="s">
        <v>455</v>
      </c>
    </row>
    <row r="5" spans="1:6">
      <c r="A5" s="417"/>
      <c r="B5" s="423"/>
      <c r="C5" s="424" t="s">
        <v>456</v>
      </c>
      <c r="D5" s="424" t="s">
        <v>457</v>
      </c>
      <c r="E5" s="424" t="s">
        <v>458</v>
      </c>
    </row>
    <row r="6" spans="1:6">
      <c r="A6" s="417"/>
      <c r="B6" s="417"/>
      <c r="C6" s="418"/>
      <c r="D6" s="418"/>
      <c r="E6" s="418"/>
    </row>
    <row r="7" spans="1:6">
      <c r="A7" s="425" t="s">
        <v>237</v>
      </c>
      <c r="B7" s="426"/>
      <c r="C7" s="427">
        <v>966</v>
      </c>
      <c r="D7" s="428">
        <v>7110.2128659999998</v>
      </c>
      <c r="E7" s="428">
        <v>1234.6289316636917</v>
      </c>
    </row>
    <row r="8" spans="1:6" ht="15.6">
      <c r="A8" s="425" t="s">
        <v>459</v>
      </c>
      <c r="B8" s="417"/>
      <c r="C8" s="429"/>
      <c r="D8" s="430"/>
      <c r="E8" s="430"/>
    </row>
    <row r="9" spans="1:6" ht="18">
      <c r="A9" s="425"/>
      <c r="B9" s="426" t="s">
        <v>194</v>
      </c>
      <c r="C9" s="429">
        <v>17</v>
      </c>
      <c r="D9" s="431">
        <v>1521.0956550000001</v>
      </c>
      <c r="E9" s="431">
        <v>-9.5574569999999994</v>
      </c>
      <c r="F9" s="432"/>
    </row>
    <row r="10" spans="1:6" ht="18">
      <c r="A10" s="425"/>
      <c r="B10" s="426" t="s">
        <v>143</v>
      </c>
      <c r="C10" s="429">
        <v>73</v>
      </c>
      <c r="D10" s="431">
        <v>1008.1297510000001</v>
      </c>
      <c r="E10" s="431">
        <v>78.9988955675</v>
      </c>
      <c r="F10" s="432"/>
    </row>
    <row r="11" spans="1:6">
      <c r="A11" s="425"/>
      <c r="B11" s="426" t="s">
        <v>146</v>
      </c>
      <c r="C11" s="429">
        <v>15</v>
      </c>
      <c r="D11" s="431">
        <v>737.96522800000002</v>
      </c>
      <c r="E11" s="431">
        <v>-4.507555</v>
      </c>
    </row>
    <row r="12" spans="1:6">
      <c r="A12" s="425"/>
      <c r="B12" s="426" t="s">
        <v>145</v>
      </c>
      <c r="C12" s="429">
        <v>142</v>
      </c>
      <c r="D12" s="431">
        <v>595.71354599999995</v>
      </c>
      <c r="E12" s="431">
        <v>369.239816625</v>
      </c>
    </row>
    <row r="13" spans="1:6" ht="18">
      <c r="A13" s="425"/>
      <c r="B13" s="426" t="s">
        <v>160</v>
      </c>
      <c r="C13" s="429">
        <v>7</v>
      </c>
      <c r="D13" s="431">
        <v>470.65699999999998</v>
      </c>
      <c r="E13" s="431">
        <v>11.81</v>
      </c>
      <c r="F13" s="432"/>
    </row>
    <row r="14" spans="1:6" ht="18">
      <c r="A14" s="425"/>
      <c r="B14" s="426" t="s">
        <v>149</v>
      </c>
      <c r="C14" s="429">
        <v>19</v>
      </c>
      <c r="D14" s="431">
        <v>434.336296</v>
      </c>
      <c r="E14" s="431">
        <v>-48.001232999999999</v>
      </c>
      <c r="F14" s="432"/>
    </row>
    <row r="15" spans="1:6">
      <c r="A15" s="425"/>
      <c r="B15" s="426" t="s">
        <v>193</v>
      </c>
      <c r="C15" s="429">
        <v>33</v>
      </c>
      <c r="D15" s="431">
        <v>383.81829599999998</v>
      </c>
      <c r="E15" s="431">
        <v>149.824973</v>
      </c>
    </row>
    <row r="16" spans="1:6">
      <c r="A16" s="425"/>
      <c r="B16" s="426" t="s">
        <v>148</v>
      </c>
      <c r="C16" s="429">
        <v>37</v>
      </c>
      <c r="D16" s="431">
        <v>235.718009</v>
      </c>
      <c r="E16" s="431">
        <v>58.03</v>
      </c>
    </row>
    <row r="17" spans="1:5">
      <c r="A17" s="425"/>
      <c r="B17" s="426" t="s">
        <v>192</v>
      </c>
      <c r="C17" s="429">
        <v>55</v>
      </c>
      <c r="D17" s="431">
        <v>229.743684</v>
      </c>
      <c r="E17" s="431">
        <v>17.482818000000002</v>
      </c>
    </row>
    <row r="18" spans="1:5">
      <c r="A18" s="425"/>
      <c r="B18" s="426" t="s">
        <v>196</v>
      </c>
      <c r="C18" s="429">
        <v>36</v>
      </c>
      <c r="D18" s="431">
        <v>209.70275899999999</v>
      </c>
      <c r="E18" s="431">
        <v>76.51542225</v>
      </c>
    </row>
    <row r="19" spans="1:5">
      <c r="A19" s="425"/>
      <c r="B19" s="426" t="s">
        <v>168</v>
      </c>
      <c r="C19" s="429">
        <v>11</v>
      </c>
      <c r="D19" s="431">
        <v>176.933333</v>
      </c>
      <c r="E19" s="431">
        <v>0</v>
      </c>
    </row>
    <row r="20" spans="1:5">
      <c r="A20" s="425"/>
      <c r="B20" s="426" t="s">
        <v>152</v>
      </c>
      <c r="C20" s="429">
        <v>13</v>
      </c>
      <c r="D20" s="431">
        <v>135.821065</v>
      </c>
      <c r="E20" s="431">
        <v>6.3204789999999997</v>
      </c>
    </row>
    <row r="21" spans="1:5">
      <c r="A21" s="425"/>
      <c r="B21" s="426" t="s">
        <v>162</v>
      </c>
      <c r="C21" s="429">
        <v>23</v>
      </c>
      <c r="D21" s="431">
        <v>133.79065299999999</v>
      </c>
      <c r="E21" s="431">
        <v>140.01733631249999</v>
      </c>
    </row>
    <row r="22" spans="1:5">
      <c r="A22" s="425"/>
      <c r="B22" s="426" t="s">
        <v>195</v>
      </c>
      <c r="C22" s="429">
        <v>357</v>
      </c>
      <c r="D22" s="431">
        <v>129.697846</v>
      </c>
      <c r="E22" s="431">
        <v>72.40872272119141</v>
      </c>
    </row>
    <row r="23" spans="1:5">
      <c r="A23" s="425"/>
      <c r="B23" s="426" t="s">
        <v>289</v>
      </c>
      <c r="C23" s="429">
        <v>9</v>
      </c>
      <c r="D23" s="431">
        <v>99.153917000000007</v>
      </c>
      <c r="E23" s="431">
        <v>5</v>
      </c>
    </row>
    <row r="24" spans="1:5">
      <c r="A24" s="425"/>
      <c r="B24" s="426" t="s">
        <v>178</v>
      </c>
      <c r="C24" s="429">
        <v>6</v>
      </c>
      <c r="D24" s="431">
        <v>87.061284999999998</v>
      </c>
      <c r="E24" s="431">
        <v>0</v>
      </c>
    </row>
    <row r="25" spans="1:5">
      <c r="A25" s="425"/>
      <c r="B25" s="426" t="s">
        <v>191</v>
      </c>
      <c r="C25" s="429">
        <v>7</v>
      </c>
      <c r="D25" s="431">
        <v>65.3</v>
      </c>
      <c r="E25" s="431">
        <v>73.720603812500002</v>
      </c>
    </row>
    <row r="26" spans="1:5">
      <c r="A26" s="425"/>
      <c r="B26" s="426" t="s">
        <v>144</v>
      </c>
      <c r="C26" s="429">
        <v>16</v>
      </c>
      <c r="D26" s="431">
        <v>64.808340999999999</v>
      </c>
      <c r="E26" s="431">
        <v>94.77</v>
      </c>
    </row>
    <row r="27" spans="1:5">
      <c r="A27" s="425"/>
      <c r="B27" s="426" t="s">
        <v>147</v>
      </c>
      <c r="C27" s="429">
        <v>17</v>
      </c>
      <c r="D27" s="431">
        <v>64.739999999999995</v>
      </c>
      <c r="E27" s="431">
        <v>9.2200000000000006</v>
      </c>
    </row>
    <row r="28" spans="1:5">
      <c r="A28" s="425"/>
      <c r="B28" s="426" t="s">
        <v>151</v>
      </c>
      <c r="C28" s="433">
        <v>10</v>
      </c>
      <c r="D28" s="431">
        <v>61.78</v>
      </c>
      <c r="E28" s="431">
        <v>12.906551</v>
      </c>
    </row>
    <row r="29" spans="1:5">
      <c r="A29" s="425" t="s">
        <v>326</v>
      </c>
      <c r="B29" s="434"/>
      <c r="C29" s="435"/>
      <c r="D29" s="436"/>
      <c r="E29" s="436"/>
    </row>
    <row r="30" spans="1:5">
      <c r="A30" s="425"/>
      <c r="B30" s="437" t="s">
        <v>334</v>
      </c>
      <c r="C30" s="429">
        <v>138</v>
      </c>
      <c r="D30" s="431">
        <v>2590.7921139999999</v>
      </c>
      <c r="E30" s="431">
        <v>57.099006812500001</v>
      </c>
    </row>
    <row r="31" spans="1:5">
      <c r="A31" s="425"/>
      <c r="B31" s="437" t="s">
        <v>460</v>
      </c>
      <c r="C31" s="429">
        <v>99</v>
      </c>
      <c r="D31" s="431">
        <v>898.60341900000003</v>
      </c>
      <c r="E31" s="431">
        <v>260.11668225</v>
      </c>
    </row>
    <row r="32" spans="1:5">
      <c r="A32" s="425"/>
      <c r="B32" s="437" t="s">
        <v>330</v>
      </c>
      <c r="C32" s="429">
        <v>73</v>
      </c>
      <c r="D32" s="431">
        <v>814.107752</v>
      </c>
      <c r="E32" s="431">
        <v>62.859648703125004</v>
      </c>
    </row>
    <row r="33" spans="1:5">
      <c r="A33" s="425"/>
      <c r="B33" s="437" t="s">
        <v>461</v>
      </c>
      <c r="C33" s="429">
        <v>278</v>
      </c>
      <c r="D33" s="431">
        <v>740.17344400000002</v>
      </c>
      <c r="E33" s="431">
        <v>90.7164113125</v>
      </c>
    </row>
    <row r="34" spans="1:5">
      <c r="A34" s="425"/>
      <c r="B34" s="437" t="s">
        <v>462</v>
      </c>
      <c r="C34" s="429">
        <v>2</v>
      </c>
      <c r="D34" s="431">
        <v>730.125</v>
      </c>
      <c r="E34" s="431">
        <v>19</v>
      </c>
    </row>
    <row r="35" spans="1:5">
      <c r="A35" s="425"/>
      <c r="B35" s="437" t="s">
        <v>331</v>
      </c>
      <c r="C35" s="429">
        <v>65</v>
      </c>
      <c r="D35" s="431">
        <v>512.26522</v>
      </c>
      <c r="E35" s="431">
        <v>60.011020000000002</v>
      </c>
    </row>
    <row r="36" spans="1:5">
      <c r="A36" s="425"/>
      <c r="B36" s="437" t="s">
        <v>329</v>
      </c>
      <c r="C36" s="429">
        <v>118</v>
      </c>
      <c r="D36" s="431">
        <v>281.295412</v>
      </c>
      <c r="E36" s="431">
        <v>262.06391817931637</v>
      </c>
    </row>
    <row r="37" spans="1:5">
      <c r="A37" s="425"/>
      <c r="B37" s="437" t="s">
        <v>463</v>
      </c>
      <c r="C37" s="429">
        <v>16</v>
      </c>
      <c r="D37" s="431">
        <v>153.375</v>
      </c>
      <c r="E37" s="431">
        <v>171.19</v>
      </c>
    </row>
    <row r="38" spans="1:5">
      <c r="A38" s="425"/>
      <c r="B38" s="437" t="s">
        <v>347</v>
      </c>
      <c r="C38" s="429">
        <v>14</v>
      </c>
      <c r="D38" s="431">
        <v>97.812455</v>
      </c>
      <c r="E38" s="431">
        <v>10.041383</v>
      </c>
    </row>
    <row r="39" spans="1:5">
      <c r="A39" s="425"/>
      <c r="B39" s="437" t="s">
        <v>342</v>
      </c>
      <c r="C39" s="429">
        <v>33</v>
      </c>
      <c r="D39" s="431">
        <v>64.578798000000006</v>
      </c>
      <c r="E39" s="431">
        <v>0.25552740624999998</v>
      </c>
    </row>
    <row r="40" spans="1:5">
      <c r="A40" s="425"/>
      <c r="B40" s="437" t="s">
        <v>464</v>
      </c>
      <c r="C40" s="429">
        <v>7</v>
      </c>
      <c r="D40" s="431">
        <v>40.511279000000002</v>
      </c>
      <c r="E40" s="431">
        <v>0</v>
      </c>
    </row>
    <row r="41" spans="1:5">
      <c r="A41" s="425"/>
      <c r="B41" s="437" t="s">
        <v>352</v>
      </c>
      <c r="C41" s="429">
        <v>2</v>
      </c>
      <c r="D41" s="431">
        <v>39.479999999999997</v>
      </c>
      <c r="E41" s="431">
        <v>-39</v>
      </c>
    </row>
    <row r="42" spans="1:5">
      <c r="A42" s="425"/>
      <c r="B42" s="437" t="s">
        <v>333</v>
      </c>
      <c r="C42" s="429">
        <v>10</v>
      </c>
      <c r="D42" s="431">
        <v>36.824069000000001</v>
      </c>
      <c r="E42" s="431">
        <v>16</v>
      </c>
    </row>
    <row r="43" spans="1:5">
      <c r="A43" s="425"/>
      <c r="B43" s="437" t="s">
        <v>351</v>
      </c>
      <c r="C43" s="429">
        <v>5</v>
      </c>
      <c r="D43" s="431">
        <v>30.542081</v>
      </c>
      <c r="E43" s="431">
        <v>52.793756000000002</v>
      </c>
    </row>
    <row r="44" spans="1:5">
      <c r="A44" s="425"/>
      <c r="B44" s="437" t="s">
        <v>465</v>
      </c>
      <c r="C44" s="429">
        <v>1</v>
      </c>
      <c r="D44" s="431">
        <v>27.81</v>
      </c>
      <c r="E44" s="431">
        <v>0</v>
      </c>
    </row>
    <row r="45" spans="1:5">
      <c r="A45" s="425"/>
      <c r="B45" s="437" t="s">
        <v>466</v>
      </c>
      <c r="C45" s="429">
        <v>7</v>
      </c>
      <c r="D45" s="431">
        <v>15.622188</v>
      </c>
      <c r="E45" s="431">
        <v>-21.15</v>
      </c>
    </row>
    <row r="46" spans="1:5">
      <c r="A46" s="425"/>
      <c r="B46" s="437" t="s">
        <v>361</v>
      </c>
      <c r="C46" s="429">
        <v>16</v>
      </c>
      <c r="D46" s="431">
        <v>11.341670000000001</v>
      </c>
      <c r="E46" s="431">
        <v>2.1570079999999998</v>
      </c>
    </row>
    <row r="47" spans="1:5">
      <c r="B47" s="437" t="s">
        <v>467</v>
      </c>
      <c r="C47" s="429">
        <v>4</v>
      </c>
      <c r="D47" s="431">
        <v>4.6844479999999997</v>
      </c>
      <c r="E47" s="431">
        <v>41</v>
      </c>
    </row>
    <row r="48" spans="1:5">
      <c r="B48" s="437" t="s">
        <v>332</v>
      </c>
      <c r="C48" s="429">
        <v>14</v>
      </c>
      <c r="D48" s="431">
        <v>4.4164389999999996</v>
      </c>
      <c r="E48" s="431">
        <v>0.17974000000000001</v>
      </c>
    </row>
    <row r="49" spans="5:5">
      <c r="E49" s="431"/>
    </row>
    <row r="50" spans="5:5">
      <c r="E50" s="431"/>
    </row>
    <row r="51" spans="5:5">
      <c r="E51" s="431"/>
    </row>
    <row r="52" spans="5:5">
      <c r="E52" s="431"/>
    </row>
    <row r="53" spans="5:5">
      <c r="E53" s="431"/>
    </row>
    <row r="54" spans="5:5">
      <c r="E54" s="431"/>
    </row>
    <row r="55" spans="5:5">
      <c r="E55" s="431"/>
    </row>
    <row r="56" spans="5:5">
      <c r="E56" s="431"/>
    </row>
    <row r="57" spans="5:5">
      <c r="E57" s="431"/>
    </row>
    <row r="58" spans="5:5">
      <c r="E58" s="431"/>
    </row>
    <row r="59" spans="5:5">
      <c r="E59" s="431"/>
    </row>
    <row r="60" spans="5:5">
      <c r="E60" s="438"/>
    </row>
    <row r="61" spans="5:5">
      <c r="E61" s="438"/>
    </row>
    <row r="62" spans="5:5">
      <c r="E62" s="438"/>
    </row>
    <row r="63" spans="5:5">
      <c r="E63" s="438"/>
    </row>
    <row r="64" spans="5:5">
      <c r="E64" s="438"/>
    </row>
    <row r="65" spans="5:5">
      <c r="E65" s="438"/>
    </row>
    <row r="66" spans="5:5">
      <c r="E66" s="438"/>
    </row>
    <row r="67" spans="5:5">
      <c r="E67" s="438"/>
    </row>
  </sheetData>
  <pageMargins left="0.78740157480314998" right="0.47244094488188998" top="0.74803149606299202" bottom="0.47244094488188998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CA02-CA3B-4FAB-9436-0161DEE4CA75}">
  <dimension ref="A1:M63"/>
  <sheetViews>
    <sheetView workbookViewId="0">
      <selection activeCell="B18" sqref="B18"/>
    </sheetView>
  </sheetViews>
  <sheetFormatPr defaultColWidth="8" defaultRowHeight="13.2"/>
  <cols>
    <col min="1" max="1" width="24" style="231" customWidth="1"/>
    <col min="2" max="3" width="10.5546875" style="231" customWidth="1"/>
    <col min="4" max="4" width="9.5546875" style="231" customWidth="1"/>
    <col min="5" max="5" width="9.44140625" style="231" customWidth="1"/>
    <col min="6" max="6" width="10.88671875" style="231" customWidth="1"/>
    <col min="7" max="7" width="10.5546875" style="231" customWidth="1"/>
    <col min="8" max="16384" width="8" style="231"/>
  </cols>
  <sheetData>
    <row r="1" spans="1:13" ht="20.100000000000001" customHeight="1">
      <c r="A1" s="230" t="s">
        <v>292</v>
      </c>
      <c r="B1" s="230"/>
      <c r="C1" s="230"/>
      <c r="D1" s="230"/>
      <c r="E1" s="230"/>
      <c r="F1" s="230"/>
      <c r="G1" s="230"/>
    </row>
    <row r="2" spans="1:13" ht="20.100000000000001" customHeight="1">
      <c r="A2" s="230"/>
      <c r="B2" s="230"/>
      <c r="C2" s="230"/>
      <c r="D2" s="230"/>
      <c r="E2" s="230"/>
      <c r="F2" s="230"/>
      <c r="G2" s="230"/>
    </row>
    <row r="3" spans="1:13" ht="20.100000000000001" customHeight="1">
      <c r="A3" s="232"/>
      <c r="B3" s="232"/>
      <c r="C3" s="232"/>
      <c r="D3" s="232"/>
      <c r="E3" s="233"/>
      <c r="F3" s="233"/>
      <c r="G3" s="233"/>
    </row>
    <row r="4" spans="1:13" ht="20.100000000000001" customHeight="1">
      <c r="A4" s="234"/>
      <c r="B4" s="235"/>
      <c r="C4" s="235"/>
      <c r="D4" s="235"/>
      <c r="E4" s="235"/>
      <c r="F4" s="235"/>
      <c r="G4" s="236"/>
    </row>
    <row r="5" spans="1:13" ht="17.25" customHeight="1">
      <c r="B5" s="237" t="s">
        <v>293</v>
      </c>
      <c r="C5" s="237" t="s">
        <v>73</v>
      </c>
      <c r="D5" s="450" t="s">
        <v>294</v>
      </c>
      <c r="E5" s="450"/>
      <c r="F5" s="238" t="s">
        <v>24</v>
      </c>
      <c r="G5" s="238" t="s">
        <v>25</v>
      </c>
    </row>
    <row r="6" spans="1:13" ht="17.25" customHeight="1">
      <c r="B6" s="239" t="s">
        <v>76</v>
      </c>
      <c r="C6" s="239" t="s">
        <v>77</v>
      </c>
      <c r="D6" s="451" t="s">
        <v>26</v>
      </c>
      <c r="E6" s="451"/>
      <c r="F6" s="240" t="s">
        <v>26</v>
      </c>
      <c r="G6" s="240" t="s">
        <v>26</v>
      </c>
    </row>
    <row r="7" spans="1:13" ht="17.25" customHeight="1">
      <c r="B7" s="239" t="s">
        <v>78</v>
      </c>
      <c r="C7" s="239" t="s">
        <v>78</v>
      </c>
      <c r="D7" s="239" t="s">
        <v>295</v>
      </c>
      <c r="E7" s="239" t="s">
        <v>296</v>
      </c>
      <c r="F7" s="241" t="s">
        <v>27</v>
      </c>
      <c r="G7" s="241" t="s">
        <v>27</v>
      </c>
    </row>
    <row r="8" spans="1:13" ht="17.25" customHeight="1">
      <c r="B8" s="239">
        <v>2024</v>
      </c>
      <c r="C8" s="239">
        <v>2024</v>
      </c>
      <c r="D8" s="239" t="s">
        <v>297</v>
      </c>
      <c r="E8" s="239" t="s">
        <v>298</v>
      </c>
      <c r="F8" s="242" t="s">
        <v>28</v>
      </c>
      <c r="G8" s="242" t="s">
        <v>28</v>
      </c>
    </row>
    <row r="9" spans="1:13" ht="17.25" customHeight="1">
      <c r="B9" s="239" t="s">
        <v>234</v>
      </c>
      <c r="C9" s="239" t="s">
        <v>234</v>
      </c>
      <c r="D9" s="239" t="s">
        <v>234</v>
      </c>
      <c r="E9" s="239" t="s">
        <v>299</v>
      </c>
      <c r="F9" s="242" t="s">
        <v>78</v>
      </c>
      <c r="G9" s="242" t="s">
        <v>78</v>
      </c>
    </row>
    <row r="10" spans="1:13" ht="17.25" customHeight="1">
      <c r="B10" s="243"/>
      <c r="C10" s="243"/>
      <c r="D10" s="234"/>
      <c r="E10" s="234"/>
      <c r="F10" s="244" t="s">
        <v>300</v>
      </c>
      <c r="G10" s="244" t="s">
        <v>300</v>
      </c>
    </row>
    <row r="11" spans="1:13" s="246" customFormat="1" ht="6.75" customHeight="1">
      <c r="A11" s="231"/>
      <c r="B11" s="245"/>
      <c r="C11" s="245"/>
      <c r="D11" s="231"/>
      <c r="E11" s="231"/>
      <c r="F11" s="242"/>
      <c r="G11" s="242"/>
    </row>
    <row r="12" spans="1:13" s="246" customFormat="1" ht="22.35" customHeight="1">
      <c r="A12" s="246" t="s">
        <v>237</v>
      </c>
      <c r="B12" s="247">
        <v>511948.550278718</v>
      </c>
      <c r="C12" s="247">
        <v>522079.22540340107</v>
      </c>
      <c r="D12" s="248">
        <v>2062351</v>
      </c>
      <c r="E12" s="249">
        <v>100</v>
      </c>
      <c r="F12" s="249">
        <v>109.03555915561721</v>
      </c>
      <c r="G12" s="249">
        <v>108.54728671320267</v>
      </c>
      <c r="H12" s="250"/>
      <c r="I12" s="250"/>
    </row>
    <row r="13" spans="1:13" ht="22.35" customHeight="1">
      <c r="A13" s="251" t="s">
        <v>301</v>
      </c>
      <c r="B13" s="252">
        <v>394437.79780529899</v>
      </c>
      <c r="C13" s="252">
        <v>402559.35240233154</v>
      </c>
      <c r="D13" s="253">
        <v>1594545.8938914787</v>
      </c>
      <c r="E13" s="254">
        <v>77.31688124532144</v>
      </c>
      <c r="F13" s="254">
        <v>107.16220406219006</v>
      </c>
      <c r="G13" s="254">
        <v>107.13947236655517</v>
      </c>
      <c r="H13" s="250"/>
      <c r="I13" s="250"/>
      <c r="K13" s="246"/>
      <c r="L13" s="246"/>
      <c r="M13" s="246"/>
    </row>
    <row r="14" spans="1:13" s="255" customFormat="1" ht="22.35" customHeight="1">
      <c r="A14" s="251" t="s">
        <v>302</v>
      </c>
      <c r="B14" s="252">
        <v>59363.860211741718</v>
      </c>
      <c r="C14" s="252">
        <v>61355.510919222797</v>
      </c>
      <c r="D14" s="253">
        <v>237263.27884499897</v>
      </c>
      <c r="E14" s="254">
        <v>11.504502206308311</v>
      </c>
      <c r="F14" s="254">
        <v>119.05527248715453</v>
      </c>
      <c r="G14" s="254">
        <v>115.32072166018479</v>
      </c>
      <c r="H14" s="250"/>
      <c r="I14" s="250"/>
      <c r="K14" s="246"/>
      <c r="L14" s="246"/>
      <c r="M14" s="246"/>
    </row>
    <row r="15" spans="1:13" ht="22.35" customHeight="1">
      <c r="A15" s="251" t="s">
        <v>303</v>
      </c>
      <c r="B15" s="252">
        <v>5090.4312932111943</v>
      </c>
      <c r="C15" s="252">
        <v>5248.2271430280189</v>
      </c>
      <c r="D15" s="253">
        <v>19413.0429216753</v>
      </c>
      <c r="E15" s="254">
        <v>1</v>
      </c>
      <c r="F15" s="254">
        <v>157.56044574632037</v>
      </c>
      <c r="G15" s="254">
        <v>149.28740721486145</v>
      </c>
      <c r="H15" s="250"/>
      <c r="I15" s="250"/>
      <c r="K15" s="246"/>
      <c r="L15" s="246"/>
      <c r="M15" s="246"/>
    </row>
    <row r="16" spans="1:13" ht="22.35" customHeight="1">
      <c r="A16" s="251" t="s">
        <v>304</v>
      </c>
      <c r="B16" s="252">
        <v>53057</v>
      </c>
      <c r="C16" s="252">
        <v>52916.134938818737</v>
      </c>
      <c r="D16" s="253">
        <v>211129.32802619197</v>
      </c>
      <c r="E16" s="254">
        <v>10.237310349573775</v>
      </c>
      <c r="F16" s="254">
        <v>109.56836081991321</v>
      </c>
      <c r="G16" s="254">
        <v>109.43821331267651</v>
      </c>
      <c r="H16" s="250"/>
      <c r="I16" s="250"/>
      <c r="K16" s="246"/>
      <c r="L16" s="246"/>
      <c r="M16" s="246"/>
    </row>
    <row r="17" spans="1:7" ht="22.35" customHeight="1">
      <c r="B17" s="256"/>
      <c r="C17" s="256"/>
      <c r="D17" s="256"/>
      <c r="E17" s="257"/>
    </row>
    <row r="18" spans="1:7" ht="22.35" customHeight="1">
      <c r="B18" s="256"/>
      <c r="C18" s="256"/>
      <c r="D18" s="257"/>
      <c r="E18" s="257"/>
    </row>
    <row r="19" spans="1:7" ht="22.35" customHeight="1">
      <c r="A19" s="258"/>
      <c r="B19" s="256"/>
      <c r="C19" s="256"/>
      <c r="D19" s="257"/>
      <c r="E19" s="258"/>
      <c r="F19" s="258"/>
      <c r="G19" s="258"/>
    </row>
    <row r="20" spans="1:7" ht="22.35" customHeight="1">
      <c r="A20" s="258"/>
      <c r="B20" s="256"/>
      <c r="C20" s="256"/>
      <c r="D20" s="257"/>
      <c r="E20" s="258"/>
      <c r="F20" s="258"/>
      <c r="G20" s="258"/>
    </row>
    <row r="21" spans="1:7">
      <c r="A21" s="258"/>
      <c r="B21" s="256"/>
      <c r="C21" s="256"/>
      <c r="D21" s="257"/>
      <c r="E21" s="258"/>
      <c r="F21" s="258"/>
      <c r="G21" s="258"/>
    </row>
    <row r="22" spans="1:7">
      <c r="B22" s="256"/>
      <c r="C22" s="256"/>
      <c r="D22" s="256"/>
    </row>
    <row r="23" spans="1:7">
      <c r="B23" s="256"/>
    </row>
    <row r="27" spans="1:7">
      <c r="A27" s="258"/>
      <c r="B27" s="259"/>
      <c r="C27" s="259"/>
      <c r="D27" s="259"/>
      <c r="E27" s="259"/>
      <c r="F27" s="258"/>
      <c r="G27" s="258"/>
    </row>
    <row r="28" spans="1:7">
      <c r="A28" s="258"/>
      <c r="B28" s="259"/>
      <c r="C28" s="259"/>
      <c r="D28" s="259"/>
      <c r="E28" s="259"/>
      <c r="F28" s="258"/>
      <c r="G28" s="258"/>
    </row>
    <row r="29" spans="1:7">
      <c r="A29" s="258"/>
      <c r="B29" s="259"/>
      <c r="C29" s="259"/>
      <c r="D29" s="259"/>
      <c r="E29" s="259"/>
      <c r="F29" s="258"/>
      <c r="G29" s="258"/>
    </row>
    <row r="30" spans="1:7">
      <c r="A30" s="258"/>
      <c r="B30" s="258"/>
      <c r="C30" s="258"/>
      <c r="D30" s="258"/>
      <c r="E30" s="258"/>
      <c r="F30" s="258"/>
      <c r="G30" s="258"/>
    </row>
    <row r="31" spans="1:7">
      <c r="A31" s="258"/>
      <c r="B31" s="258"/>
      <c r="C31" s="258"/>
      <c r="D31" s="258"/>
      <c r="E31" s="258"/>
      <c r="F31" s="258"/>
      <c r="G31" s="258"/>
    </row>
    <row r="32" spans="1:7">
      <c r="A32" s="258"/>
      <c r="B32" s="258"/>
      <c r="C32" s="258"/>
      <c r="D32" s="258"/>
      <c r="E32" s="258"/>
      <c r="F32" s="258"/>
      <c r="G32" s="258"/>
    </row>
    <row r="33" spans="1:7">
      <c r="A33" s="258"/>
      <c r="B33" s="258"/>
      <c r="C33" s="258"/>
      <c r="D33" s="258"/>
      <c r="E33" s="258"/>
      <c r="F33" s="258"/>
      <c r="G33" s="258"/>
    </row>
    <row r="34" spans="1:7">
      <c r="A34" s="258"/>
      <c r="B34" s="258"/>
      <c r="C34" s="258"/>
      <c r="D34" s="258"/>
      <c r="E34" s="258"/>
      <c r="F34" s="258"/>
      <c r="G34" s="258"/>
    </row>
    <row r="35" spans="1:7">
      <c r="A35" s="258"/>
      <c r="B35" s="258"/>
      <c r="C35" s="258"/>
      <c r="D35" s="258"/>
      <c r="E35" s="258"/>
      <c r="F35" s="258"/>
      <c r="G35" s="258"/>
    </row>
    <row r="36" spans="1:7">
      <c r="A36" s="258"/>
      <c r="B36" s="258"/>
      <c r="C36" s="258"/>
      <c r="D36" s="258"/>
      <c r="E36" s="258"/>
      <c r="F36" s="258"/>
      <c r="G36" s="258"/>
    </row>
    <row r="37" spans="1:7">
      <c r="A37" s="258"/>
      <c r="B37" s="258"/>
      <c r="C37" s="258"/>
      <c r="D37" s="258"/>
      <c r="E37" s="258"/>
      <c r="F37" s="258"/>
      <c r="G37" s="258"/>
    </row>
    <row r="38" spans="1:7">
      <c r="A38" s="258"/>
      <c r="B38" s="258"/>
      <c r="C38" s="258"/>
      <c r="D38" s="258"/>
      <c r="E38" s="258"/>
      <c r="F38" s="258"/>
      <c r="G38" s="258"/>
    </row>
    <row r="39" spans="1:7">
      <c r="A39" s="258"/>
      <c r="B39" s="258"/>
      <c r="C39" s="258"/>
      <c r="D39" s="258"/>
      <c r="E39" s="258"/>
      <c r="F39" s="258"/>
      <c r="G39" s="258"/>
    </row>
    <row r="40" spans="1:7">
      <c r="A40" s="258"/>
      <c r="B40" s="258"/>
      <c r="C40" s="258"/>
      <c r="D40" s="258"/>
      <c r="E40" s="258"/>
      <c r="F40" s="258"/>
      <c r="G40" s="258"/>
    </row>
    <row r="41" spans="1:7">
      <c r="A41" s="258"/>
      <c r="B41" s="258"/>
      <c r="C41" s="258"/>
      <c r="D41" s="258"/>
      <c r="E41" s="258"/>
      <c r="F41" s="258"/>
      <c r="G41" s="258"/>
    </row>
    <row r="42" spans="1:7">
      <c r="A42" s="258"/>
      <c r="B42" s="258"/>
      <c r="C42" s="258"/>
      <c r="D42" s="258"/>
      <c r="E42" s="258"/>
      <c r="F42" s="258"/>
      <c r="G42" s="258"/>
    </row>
    <row r="43" spans="1:7">
      <c r="A43" s="258"/>
      <c r="B43" s="258"/>
      <c r="C43" s="258"/>
      <c r="D43" s="258"/>
      <c r="E43" s="258"/>
      <c r="F43" s="258"/>
      <c r="G43" s="258"/>
    </row>
    <row r="44" spans="1:7">
      <c r="A44" s="258"/>
      <c r="B44" s="258"/>
      <c r="C44" s="258"/>
      <c r="D44" s="258"/>
      <c r="E44" s="258"/>
      <c r="F44" s="258"/>
      <c r="G44" s="258"/>
    </row>
    <row r="45" spans="1:7">
      <c r="A45" s="258"/>
      <c r="B45" s="258"/>
      <c r="C45" s="258"/>
      <c r="D45" s="258"/>
      <c r="E45" s="258"/>
      <c r="F45" s="258"/>
      <c r="G45" s="258"/>
    </row>
    <row r="46" spans="1:7">
      <c r="A46" s="258"/>
      <c r="B46" s="258"/>
      <c r="C46" s="258"/>
      <c r="D46" s="258"/>
      <c r="E46" s="258"/>
      <c r="F46" s="258"/>
      <c r="G46" s="258"/>
    </row>
    <row r="47" spans="1:7">
      <c r="A47" s="258"/>
      <c r="B47" s="258"/>
      <c r="C47" s="258"/>
      <c r="D47" s="258"/>
      <c r="E47" s="258"/>
      <c r="F47" s="258"/>
      <c r="G47" s="258"/>
    </row>
    <row r="48" spans="1:7">
      <c r="A48" s="258"/>
      <c r="B48" s="258"/>
      <c r="C48" s="258"/>
      <c r="D48" s="258"/>
      <c r="E48" s="258"/>
      <c r="F48" s="258"/>
      <c r="G48" s="258"/>
    </row>
    <row r="49" spans="1:7">
      <c r="A49" s="258"/>
      <c r="B49" s="258"/>
      <c r="C49" s="258"/>
      <c r="D49" s="258"/>
      <c r="E49" s="258"/>
      <c r="F49" s="258"/>
      <c r="G49" s="258"/>
    </row>
    <row r="50" spans="1:7">
      <c r="A50" s="258"/>
      <c r="B50" s="258"/>
      <c r="C50" s="258"/>
      <c r="D50" s="258"/>
      <c r="E50" s="258"/>
      <c r="F50" s="258"/>
      <c r="G50" s="258"/>
    </row>
    <row r="51" spans="1:7">
      <c r="A51" s="258"/>
      <c r="B51" s="258"/>
      <c r="C51" s="258"/>
      <c r="D51" s="258"/>
      <c r="E51" s="258"/>
      <c r="F51" s="258"/>
      <c r="G51" s="258"/>
    </row>
    <row r="52" spans="1:7">
      <c r="A52" s="258"/>
      <c r="B52" s="258"/>
      <c r="C52" s="258"/>
      <c r="D52" s="258"/>
      <c r="E52" s="258"/>
      <c r="F52" s="258"/>
      <c r="G52" s="258"/>
    </row>
    <row r="53" spans="1:7">
      <c r="A53" s="258"/>
      <c r="B53" s="258"/>
      <c r="C53" s="258"/>
      <c r="D53" s="258"/>
      <c r="E53" s="258"/>
      <c r="F53" s="258"/>
      <c r="G53" s="258"/>
    </row>
    <row r="54" spans="1:7">
      <c r="A54" s="258"/>
      <c r="B54" s="258"/>
      <c r="C54" s="258"/>
      <c r="D54" s="258"/>
      <c r="E54" s="258"/>
      <c r="F54" s="258"/>
      <c r="G54" s="258"/>
    </row>
    <row r="55" spans="1:7">
      <c r="A55" s="258"/>
      <c r="B55" s="258"/>
      <c r="C55" s="258"/>
      <c r="D55" s="258"/>
      <c r="E55" s="258"/>
      <c r="F55" s="258"/>
      <c r="G55" s="258"/>
    </row>
    <row r="56" spans="1:7">
      <c r="A56" s="258"/>
      <c r="B56" s="258"/>
      <c r="C56" s="258"/>
      <c r="D56" s="258"/>
      <c r="E56" s="258"/>
      <c r="F56" s="258"/>
      <c r="G56" s="258"/>
    </row>
    <row r="57" spans="1:7">
      <c r="A57" s="258"/>
      <c r="B57" s="258"/>
      <c r="C57" s="258"/>
      <c r="D57" s="258"/>
      <c r="E57" s="258"/>
      <c r="F57" s="258"/>
      <c r="G57" s="258"/>
    </row>
    <row r="58" spans="1:7">
      <c r="A58" s="258"/>
      <c r="B58" s="258"/>
      <c r="C58" s="258"/>
      <c r="D58" s="258"/>
      <c r="E58" s="258"/>
      <c r="F58" s="258"/>
      <c r="G58" s="258"/>
    </row>
    <row r="59" spans="1:7">
      <c r="A59" s="258"/>
      <c r="B59" s="258"/>
      <c r="C59" s="258"/>
      <c r="D59" s="258"/>
      <c r="E59" s="258"/>
      <c r="F59" s="258"/>
      <c r="G59" s="258"/>
    </row>
    <row r="60" spans="1:7">
      <c r="A60" s="258"/>
      <c r="B60" s="258"/>
      <c r="C60" s="258"/>
      <c r="D60" s="258"/>
      <c r="E60" s="258"/>
      <c r="F60" s="258"/>
      <c r="G60" s="258"/>
    </row>
    <row r="61" spans="1:7">
      <c r="A61" s="258"/>
      <c r="B61" s="258"/>
      <c r="C61" s="258"/>
      <c r="D61" s="258"/>
      <c r="E61" s="258"/>
      <c r="F61" s="258"/>
      <c r="G61" s="258"/>
    </row>
    <row r="62" spans="1:7">
      <c r="A62" s="258"/>
      <c r="B62" s="258"/>
      <c r="C62" s="258"/>
      <c r="D62" s="258"/>
      <c r="E62" s="258"/>
      <c r="F62" s="258"/>
      <c r="G62" s="258"/>
    </row>
    <row r="63" spans="1:7">
      <c r="A63" s="258"/>
      <c r="B63" s="258"/>
      <c r="C63" s="258"/>
      <c r="D63" s="258"/>
      <c r="E63" s="258"/>
      <c r="F63" s="258"/>
      <c r="G63" s="258"/>
    </row>
  </sheetData>
  <mergeCells count="2">
    <mergeCell ref="D5:E5"/>
    <mergeCell ref="D6:E6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5BD3-92D0-4C4F-B800-228CF1A046CD}">
  <sheetPr>
    <pageSetUpPr fitToPage="1"/>
  </sheetPr>
  <dimension ref="A1:O73"/>
  <sheetViews>
    <sheetView workbookViewId="0">
      <selection activeCell="A2" sqref="A2"/>
    </sheetView>
  </sheetViews>
  <sheetFormatPr defaultColWidth="8.5546875" defaultRowHeight="14.4"/>
  <cols>
    <col min="1" max="1" width="0.77734375" style="335" customWidth="1"/>
    <col min="2" max="2" width="33.109375" style="334" customWidth="1"/>
    <col min="3" max="4" width="7.77734375" style="335" customWidth="1"/>
    <col min="5" max="5" width="0.88671875" style="335" customWidth="1"/>
    <col min="6" max="7" width="7.77734375" style="335" customWidth="1"/>
    <col min="8" max="8" width="0.6640625" style="335" customWidth="1"/>
    <col min="9" max="10" width="7.77734375" style="335" customWidth="1"/>
    <col min="11" max="11" width="0.77734375" style="335" customWidth="1"/>
    <col min="12" max="12" width="7.77734375" style="335" customWidth="1"/>
    <col min="13" max="13" width="7.44140625" style="335" customWidth="1"/>
    <col min="14" max="16384" width="8.5546875" style="335"/>
  </cols>
  <sheetData>
    <row r="1" spans="1:15" ht="16.5" customHeight="1">
      <c r="A1" s="333" t="s">
        <v>468</v>
      </c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15" ht="6.75" customHeight="1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</row>
    <row r="3" spans="1:15" ht="16.5" customHeight="1">
      <c r="B3" s="336"/>
      <c r="C3" s="337"/>
      <c r="D3" s="337"/>
      <c r="E3" s="337"/>
      <c r="F3" s="337"/>
      <c r="G3" s="338"/>
      <c r="H3" s="338"/>
      <c r="I3" s="338"/>
      <c r="J3" s="339"/>
      <c r="K3" s="339"/>
      <c r="L3" s="339"/>
      <c r="M3" s="340" t="s">
        <v>365</v>
      </c>
    </row>
    <row r="4" spans="1:15" ht="16.5" customHeight="1">
      <c r="A4" s="341"/>
      <c r="B4" s="342"/>
      <c r="C4" s="453" t="s">
        <v>73</v>
      </c>
      <c r="D4" s="453"/>
      <c r="E4" s="343"/>
      <c r="F4" s="453" t="s">
        <v>73</v>
      </c>
      <c r="G4" s="453"/>
      <c r="H4" s="343"/>
      <c r="I4" s="453" t="s">
        <v>210</v>
      </c>
      <c r="J4" s="453"/>
      <c r="K4" s="343"/>
      <c r="L4" s="453" t="s">
        <v>264</v>
      </c>
      <c r="M4" s="453"/>
    </row>
    <row r="5" spans="1:15" ht="16.5" customHeight="1">
      <c r="B5" s="344"/>
      <c r="C5" s="454" t="s">
        <v>77</v>
      </c>
      <c r="D5" s="454"/>
      <c r="E5" s="345"/>
      <c r="F5" s="454" t="s">
        <v>25</v>
      </c>
      <c r="G5" s="454"/>
      <c r="H5" s="345"/>
      <c r="I5" s="454" t="s">
        <v>7</v>
      </c>
      <c r="J5" s="454"/>
      <c r="K5" s="345"/>
      <c r="L5" s="454" t="s">
        <v>7</v>
      </c>
      <c r="M5" s="454"/>
    </row>
    <row r="6" spans="1:15" ht="16.5" customHeight="1">
      <c r="B6" s="344"/>
      <c r="C6" s="452" t="s">
        <v>26</v>
      </c>
      <c r="D6" s="452"/>
      <c r="E6" s="346"/>
      <c r="F6" s="452" t="s">
        <v>26</v>
      </c>
      <c r="G6" s="452"/>
      <c r="H6" s="346"/>
      <c r="I6" s="452" t="s">
        <v>8</v>
      </c>
      <c r="J6" s="452"/>
      <c r="K6" s="346"/>
      <c r="L6" s="452" t="s">
        <v>8</v>
      </c>
      <c r="M6" s="452"/>
    </row>
    <row r="7" spans="1:15" ht="16.5" customHeight="1">
      <c r="B7" s="344"/>
      <c r="C7" s="347" t="s">
        <v>366</v>
      </c>
      <c r="D7" s="347" t="s">
        <v>367</v>
      </c>
      <c r="E7" s="347"/>
      <c r="F7" s="348" t="s">
        <v>366</v>
      </c>
      <c r="G7" s="347" t="s">
        <v>367</v>
      </c>
      <c r="H7" s="347"/>
      <c r="I7" s="348" t="s">
        <v>366</v>
      </c>
      <c r="J7" s="347" t="s">
        <v>367</v>
      </c>
      <c r="K7" s="347"/>
      <c r="L7" s="349" t="s">
        <v>366</v>
      </c>
      <c r="M7" s="349" t="s">
        <v>367</v>
      </c>
    </row>
    <row r="8" spans="1:15" ht="7.5" customHeight="1">
      <c r="B8" s="350"/>
      <c r="C8" s="337"/>
      <c r="D8" s="337"/>
      <c r="E8" s="337"/>
      <c r="F8" s="337"/>
      <c r="G8" s="337"/>
      <c r="H8" s="337"/>
      <c r="I8" s="351"/>
      <c r="J8" s="351"/>
      <c r="K8" s="351"/>
      <c r="L8" s="351"/>
      <c r="M8" s="351"/>
    </row>
    <row r="9" spans="1:15" s="353" customFormat="1" ht="16.5" customHeight="1">
      <c r="A9" s="352" t="s">
        <v>368</v>
      </c>
      <c r="C9" s="354"/>
      <c r="D9" s="355">
        <v>30940</v>
      </c>
      <c r="E9" s="355"/>
      <c r="F9" s="354"/>
      <c r="G9" s="355">
        <v>123640</v>
      </c>
      <c r="H9" s="355"/>
      <c r="I9" s="356"/>
      <c r="J9" s="356">
        <v>110.59869759043779</v>
      </c>
      <c r="K9" s="356"/>
      <c r="L9" s="356"/>
      <c r="M9" s="356">
        <v>114.98729757588283</v>
      </c>
      <c r="O9" s="357"/>
    </row>
    <row r="10" spans="1:15" ht="16.5" customHeight="1">
      <c r="B10" s="358" t="s">
        <v>369</v>
      </c>
      <c r="C10" s="337"/>
      <c r="D10" s="355">
        <v>8726.992959388208</v>
      </c>
      <c r="E10" s="355"/>
      <c r="F10" s="354"/>
      <c r="G10" s="355">
        <v>33624.211162388223</v>
      </c>
      <c r="H10" s="355"/>
      <c r="I10" s="356"/>
      <c r="J10" s="356">
        <v>111.84100425831151</v>
      </c>
      <c r="K10" s="356"/>
      <c r="L10" s="356"/>
      <c r="M10" s="356">
        <v>121.04008125179347</v>
      </c>
    </row>
    <row r="11" spans="1:15" ht="16.5" customHeight="1">
      <c r="B11" s="358" t="s">
        <v>370</v>
      </c>
      <c r="C11" s="337"/>
      <c r="D11" s="355">
        <v>22213.007040611792</v>
      </c>
      <c r="E11" s="355"/>
      <c r="F11" s="355"/>
      <c r="G11" s="355">
        <v>90015.788837611777</v>
      </c>
      <c r="H11" s="355"/>
      <c r="I11" s="356"/>
      <c r="J11" s="356">
        <v>110.11814170186736</v>
      </c>
      <c r="K11" s="356"/>
      <c r="L11" s="356"/>
      <c r="M11" s="356">
        <v>112.87880649778582</v>
      </c>
    </row>
    <row r="12" spans="1:15" ht="16.5" customHeight="1">
      <c r="B12" s="359" t="s">
        <v>371</v>
      </c>
      <c r="C12" s="337"/>
      <c r="D12" s="360">
        <v>313.0070406117913</v>
      </c>
      <c r="E12" s="360"/>
      <c r="F12" s="337"/>
      <c r="G12" s="360">
        <v>948.54859861179125</v>
      </c>
      <c r="H12" s="360"/>
      <c r="I12" s="356"/>
      <c r="J12" s="351">
        <v>265.76400236729376</v>
      </c>
      <c r="K12" s="351"/>
      <c r="L12" s="356"/>
      <c r="M12" s="351">
        <v>156.77561743517336</v>
      </c>
    </row>
    <row r="13" spans="1:15" ht="16.5" customHeight="1">
      <c r="B13" s="361" t="s">
        <v>372</v>
      </c>
      <c r="C13" s="337"/>
      <c r="D13" s="360">
        <v>21900</v>
      </c>
      <c r="E13" s="360"/>
      <c r="F13" s="360"/>
      <c r="G13" s="360">
        <v>89067.240238999992</v>
      </c>
      <c r="H13" s="360"/>
      <c r="I13" s="356"/>
      <c r="J13" s="351">
        <v>109.2040491858556</v>
      </c>
      <c r="K13" s="351"/>
      <c r="L13" s="356"/>
      <c r="M13" s="351">
        <v>112.54321160291849</v>
      </c>
    </row>
    <row r="14" spans="1:15" ht="16.5" customHeight="1">
      <c r="A14" s="362" t="s">
        <v>373</v>
      </c>
      <c r="C14" s="337"/>
      <c r="D14" s="337"/>
      <c r="E14" s="337"/>
      <c r="F14" s="337"/>
      <c r="G14" s="337"/>
      <c r="H14" s="337"/>
      <c r="I14" s="351"/>
      <c r="J14" s="351"/>
      <c r="K14" s="351"/>
      <c r="L14" s="351"/>
      <c r="M14" s="351"/>
    </row>
    <row r="15" spans="1:15" ht="16.5" customHeight="1">
      <c r="B15" s="363" t="s">
        <v>374</v>
      </c>
      <c r="C15" s="360"/>
      <c r="D15" s="360">
        <v>730</v>
      </c>
      <c r="E15" s="360"/>
      <c r="F15" s="360"/>
      <c r="G15" s="360">
        <v>2675.8178160000002</v>
      </c>
      <c r="H15" s="360"/>
      <c r="I15" s="351"/>
      <c r="J15" s="351">
        <v>98.472753024271924</v>
      </c>
      <c r="K15" s="351"/>
      <c r="L15" s="351"/>
      <c r="M15" s="351">
        <v>104.1597195915388</v>
      </c>
    </row>
    <row r="16" spans="1:15" ht="16.5" customHeight="1">
      <c r="B16" s="363" t="s">
        <v>375</v>
      </c>
      <c r="C16" s="360"/>
      <c r="D16" s="360">
        <v>520</v>
      </c>
      <c r="E16" s="360"/>
      <c r="F16" s="360"/>
      <c r="G16" s="360">
        <v>1803.985739</v>
      </c>
      <c r="H16" s="360"/>
      <c r="I16" s="351"/>
      <c r="J16" s="351">
        <v>133.93764349615495</v>
      </c>
      <c r="K16" s="351"/>
      <c r="L16" s="351"/>
      <c r="M16" s="351">
        <v>132.14535103196772</v>
      </c>
    </row>
    <row r="17" spans="2:13" ht="16.5" customHeight="1">
      <c r="B17" s="363" t="s">
        <v>376</v>
      </c>
      <c r="C17" s="360">
        <v>65</v>
      </c>
      <c r="D17" s="360">
        <v>350.43569006224516</v>
      </c>
      <c r="E17" s="360"/>
      <c r="F17" s="360">
        <v>215.68299999999999</v>
      </c>
      <c r="G17" s="360">
        <v>1159.2857790622452</v>
      </c>
      <c r="H17" s="360"/>
      <c r="I17" s="351">
        <v>125.90799031476998</v>
      </c>
      <c r="J17" s="351">
        <v>114.09683991763345</v>
      </c>
      <c r="K17" s="351"/>
      <c r="L17" s="351">
        <v>132.37933320239614</v>
      </c>
      <c r="M17" s="351">
        <v>121.2415671823719</v>
      </c>
    </row>
    <row r="18" spans="2:13" ht="16.5" customHeight="1">
      <c r="B18" s="363" t="s">
        <v>377</v>
      </c>
      <c r="C18" s="360">
        <v>170</v>
      </c>
      <c r="D18" s="360">
        <v>644.41804310419525</v>
      </c>
      <c r="E18" s="360"/>
      <c r="F18" s="360">
        <v>755.69600000000003</v>
      </c>
      <c r="G18" s="360">
        <v>2570.6641541041954</v>
      </c>
      <c r="H18" s="360"/>
      <c r="I18" s="351">
        <v>103.92023816073406</v>
      </c>
      <c r="J18" s="351">
        <v>161.54378426896812</v>
      </c>
      <c r="K18" s="351"/>
      <c r="L18" s="351">
        <v>105.4460515777224</v>
      </c>
      <c r="M18" s="351">
        <v>157.87150233136603</v>
      </c>
    </row>
    <row r="19" spans="2:13" ht="16.5" customHeight="1">
      <c r="B19" s="363" t="s">
        <v>378</v>
      </c>
      <c r="C19" s="360">
        <v>11</v>
      </c>
      <c r="D19" s="360">
        <v>18.088617033068537</v>
      </c>
      <c r="E19" s="360"/>
      <c r="F19" s="360">
        <v>37.564</v>
      </c>
      <c r="G19" s="360">
        <v>61.307507033068539</v>
      </c>
      <c r="H19" s="360"/>
      <c r="I19" s="351">
        <v>136.51030032266073</v>
      </c>
      <c r="J19" s="351">
        <v>132.00109573714448</v>
      </c>
      <c r="K19" s="351"/>
      <c r="L19" s="351">
        <v>128.04745023179711</v>
      </c>
      <c r="M19" s="351">
        <v>125.51990105302302</v>
      </c>
    </row>
    <row r="20" spans="2:13" ht="16.5" customHeight="1">
      <c r="B20" s="363" t="s">
        <v>379</v>
      </c>
      <c r="C20" s="360">
        <v>27</v>
      </c>
      <c r="D20" s="360">
        <v>117.22052506126084</v>
      </c>
      <c r="E20" s="360"/>
      <c r="F20" s="360">
        <v>83.783000000000001</v>
      </c>
      <c r="G20" s="360">
        <v>353.03979506126086</v>
      </c>
      <c r="H20" s="360"/>
      <c r="I20" s="351">
        <v>102.18370359156796</v>
      </c>
      <c r="J20" s="351">
        <v>140.42101926403262</v>
      </c>
      <c r="K20" s="351"/>
      <c r="L20" s="351">
        <v>81.721174760785388</v>
      </c>
      <c r="M20" s="351">
        <v>111.49697332512348</v>
      </c>
    </row>
    <row r="21" spans="2:13" ht="16.5" customHeight="1">
      <c r="B21" s="364" t="s">
        <v>380</v>
      </c>
      <c r="C21" s="360">
        <v>1050</v>
      </c>
      <c r="D21" s="360">
        <v>654.41011958146487</v>
      </c>
      <c r="E21" s="360"/>
      <c r="F21" s="360">
        <v>3232.0329999999999</v>
      </c>
      <c r="G21" s="360">
        <v>2081.3113785814649</v>
      </c>
      <c r="H21" s="360"/>
      <c r="I21" s="351">
        <v>100.77413732539682</v>
      </c>
      <c r="J21" s="351">
        <v>120.07894268027917</v>
      </c>
      <c r="K21" s="351"/>
      <c r="L21" s="351">
        <v>111.65605449810046</v>
      </c>
      <c r="M21" s="351">
        <v>136.45188811181424</v>
      </c>
    </row>
    <row r="22" spans="2:13" ht="16.5" customHeight="1">
      <c r="B22" s="363" t="s">
        <v>381</v>
      </c>
      <c r="C22" s="360">
        <v>250</v>
      </c>
      <c r="D22" s="360">
        <v>104.2242504937428</v>
      </c>
      <c r="E22" s="360"/>
      <c r="F22" s="360">
        <v>1194.9360000000001</v>
      </c>
      <c r="G22" s="360">
        <v>534.67175649374281</v>
      </c>
      <c r="H22" s="360"/>
      <c r="I22" s="351">
        <v>131.54225400283079</v>
      </c>
      <c r="J22" s="351">
        <v>137.18188758257054</v>
      </c>
      <c r="K22" s="351"/>
      <c r="L22" s="351">
        <v>102.35339767238479</v>
      </c>
      <c r="M22" s="351">
        <v>119.23131785860907</v>
      </c>
    </row>
    <row r="23" spans="2:13" ht="16.5" customHeight="1">
      <c r="B23" s="363" t="s">
        <v>382</v>
      </c>
      <c r="C23" s="360">
        <v>2850</v>
      </c>
      <c r="D23" s="360">
        <v>113.35507594050017</v>
      </c>
      <c r="E23" s="360"/>
      <c r="F23" s="360">
        <v>10884.814</v>
      </c>
      <c r="G23" s="360">
        <v>417.45473194050021</v>
      </c>
      <c r="H23" s="360"/>
      <c r="I23" s="351">
        <v>112.08588689236174</v>
      </c>
      <c r="J23" s="351">
        <v>100.73036144754019</v>
      </c>
      <c r="K23" s="351"/>
      <c r="L23" s="351">
        <v>104.61560197528397</v>
      </c>
      <c r="M23" s="351">
        <v>93.044394607273588</v>
      </c>
    </row>
    <row r="24" spans="2:13" ht="16.5" customHeight="1">
      <c r="B24" s="363" t="s">
        <v>383</v>
      </c>
      <c r="C24" s="360">
        <v>420</v>
      </c>
      <c r="D24" s="360">
        <v>313.0070406117913</v>
      </c>
      <c r="E24" s="360"/>
      <c r="F24" s="360">
        <v>1331.8029999999999</v>
      </c>
      <c r="G24" s="360">
        <v>948.54859861179125</v>
      </c>
      <c r="H24" s="360"/>
      <c r="I24" s="351">
        <v>236.47849734806258</v>
      </c>
      <c r="J24" s="351">
        <v>265.76400236729376</v>
      </c>
      <c r="K24" s="351"/>
      <c r="L24" s="351">
        <v>148.25699899922853</v>
      </c>
      <c r="M24" s="351">
        <v>156.77561743517336</v>
      </c>
    </row>
    <row r="25" spans="2:13" ht="16.5" customHeight="1">
      <c r="B25" s="363" t="s">
        <v>384</v>
      </c>
      <c r="C25" s="360">
        <v>100</v>
      </c>
      <c r="D25" s="360">
        <v>85.501056959621025</v>
      </c>
      <c r="E25" s="360"/>
      <c r="F25" s="360">
        <v>731.31</v>
      </c>
      <c r="G25" s="360">
        <v>617.52370195962101</v>
      </c>
      <c r="H25" s="360"/>
      <c r="I25" s="351">
        <v>54.068082529521178</v>
      </c>
      <c r="J25" s="351">
        <v>56.34640195609424</v>
      </c>
      <c r="K25" s="351"/>
      <c r="L25" s="351">
        <v>98.915234063273488</v>
      </c>
      <c r="M25" s="351">
        <v>96.469008467743436</v>
      </c>
    </row>
    <row r="26" spans="2:13" ht="16.5" customHeight="1">
      <c r="B26" s="363" t="s">
        <v>385</v>
      </c>
      <c r="C26" s="360"/>
      <c r="D26" s="360">
        <v>250</v>
      </c>
      <c r="E26" s="360"/>
      <c r="F26" s="360"/>
      <c r="G26" s="360">
        <v>940.40442500000006</v>
      </c>
      <c r="H26" s="360"/>
      <c r="I26" s="351"/>
      <c r="J26" s="351">
        <v>128.67889154911623</v>
      </c>
      <c r="K26" s="351"/>
      <c r="L26" s="351"/>
      <c r="M26" s="351">
        <v>123.29736129640172</v>
      </c>
    </row>
    <row r="27" spans="2:13" ht="16.5" customHeight="1">
      <c r="B27" s="363" t="s">
        <v>386</v>
      </c>
      <c r="C27" s="360"/>
      <c r="D27" s="360">
        <v>210</v>
      </c>
      <c r="E27" s="360"/>
      <c r="F27" s="360"/>
      <c r="G27" s="360">
        <v>865.62653499999999</v>
      </c>
      <c r="H27" s="360"/>
      <c r="I27" s="351"/>
      <c r="J27" s="351">
        <v>104.95458667511861</v>
      </c>
      <c r="K27" s="351"/>
      <c r="L27" s="351"/>
      <c r="M27" s="351">
        <v>110.26386162489932</v>
      </c>
    </row>
    <row r="28" spans="2:13" ht="16.5" customHeight="1">
      <c r="B28" s="363" t="s">
        <v>387</v>
      </c>
      <c r="C28" s="360">
        <v>190</v>
      </c>
      <c r="D28" s="360">
        <v>211.21414831810722</v>
      </c>
      <c r="E28" s="360"/>
      <c r="F28" s="360">
        <v>869.67700000000002</v>
      </c>
      <c r="G28" s="360">
        <v>946.95183231810734</v>
      </c>
      <c r="H28" s="360"/>
      <c r="I28" s="351">
        <v>120.86590881621385</v>
      </c>
      <c r="J28" s="351">
        <v>115.69041342809921</v>
      </c>
      <c r="K28" s="351"/>
      <c r="L28" s="351">
        <v>144.7671379727071</v>
      </c>
      <c r="M28" s="351">
        <v>134.62843935126824</v>
      </c>
    </row>
    <row r="29" spans="2:13" ht="16.5" customHeight="1">
      <c r="B29" s="363" t="s">
        <v>388</v>
      </c>
      <c r="C29" s="360"/>
      <c r="D29" s="360">
        <v>550</v>
      </c>
      <c r="E29" s="360"/>
      <c r="F29" s="360"/>
      <c r="G29" s="360">
        <v>2012.3593759999999</v>
      </c>
      <c r="H29" s="360"/>
      <c r="I29" s="351"/>
      <c r="J29" s="351">
        <v>128.14104215180475</v>
      </c>
      <c r="K29" s="351"/>
      <c r="L29" s="351"/>
      <c r="M29" s="351">
        <v>129.59198761205931</v>
      </c>
    </row>
    <row r="30" spans="2:13" ht="16.5" customHeight="1">
      <c r="B30" s="363" t="s">
        <v>389</v>
      </c>
      <c r="C30" s="360">
        <v>85</v>
      </c>
      <c r="D30" s="360">
        <v>135.29895766852815</v>
      </c>
      <c r="E30" s="360"/>
      <c r="F30" s="360">
        <v>499.31700000000001</v>
      </c>
      <c r="G30" s="360">
        <v>742.64999866852816</v>
      </c>
      <c r="H30" s="360"/>
      <c r="I30" s="351">
        <v>97.568814711081529</v>
      </c>
      <c r="J30" s="351">
        <v>111.8647362433493</v>
      </c>
      <c r="K30" s="351"/>
      <c r="L30" s="351">
        <v>106.44670278014057</v>
      </c>
      <c r="M30" s="351">
        <v>113.814857665494</v>
      </c>
    </row>
    <row r="31" spans="2:13" ht="16.5" customHeight="1">
      <c r="B31" s="363" t="s">
        <v>390</v>
      </c>
      <c r="C31" s="360"/>
      <c r="D31" s="360">
        <v>320</v>
      </c>
      <c r="E31" s="360"/>
      <c r="F31" s="360"/>
      <c r="G31" s="360">
        <v>1215.436054</v>
      </c>
      <c r="H31" s="360"/>
      <c r="I31" s="351"/>
      <c r="J31" s="351">
        <v>96.832501453887048</v>
      </c>
      <c r="K31" s="351"/>
      <c r="L31" s="351"/>
      <c r="M31" s="351">
        <v>105.31979512859083</v>
      </c>
    </row>
    <row r="32" spans="2:13" ht="16.5" customHeight="1">
      <c r="B32" s="363" t="s">
        <v>391</v>
      </c>
      <c r="C32" s="360"/>
      <c r="D32" s="360">
        <v>1300</v>
      </c>
      <c r="E32" s="360"/>
      <c r="F32" s="360"/>
      <c r="G32" s="360">
        <v>4839.1666150000001</v>
      </c>
      <c r="H32" s="360"/>
      <c r="I32" s="351"/>
      <c r="J32" s="351">
        <v>119.37947551415337</v>
      </c>
      <c r="K32" s="351"/>
      <c r="L32" s="351"/>
      <c r="M32" s="351">
        <v>123.69155932788649</v>
      </c>
    </row>
    <row r="33" spans="2:13" ht="16.5" customHeight="1">
      <c r="B33" s="363" t="s">
        <v>392</v>
      </c>
      <c r="C33" s="360"/>
      <c r="D33" s="360">
        <v>180</v>
      </c>
      <c r="E33" s="360"/>
      <c r="F33" s="360"/>
      <c r="G33" s="360">
        <v>666.887383</v>
      </c>
      <c r="H33" s="360"/>
      <c r="I33" s="351"/>
      <c r="J33" s="351">
        <v>92.753486014812296</v>
      </c>
      <c r="K33" s="351"/>
      <c r="L33" s="351"/>
      <c r="M33" s="351">
        <v>97.977150514629258</v>
      </c>
    </row>
    <row r="34" spans="2:13" ht="16.5" customHeight="1">
      <c r="B34" s="363" t="s">
        <v>393</v>
      </c>
      <c r="C34" s="360">
        <v>155</v>
      </c>
      <c r="D34" s="360">
        <v>357.88395610421742</v>
      </c>
      <c r="E34" s="360"/>
      <c r="F34" s="360">
        <v>595.70800000000008</v>
      </c>
      <c r="G34" s="360">
        <v>1413.5948931042171</v>
      </c>
      <c r="H34" s="360"/>
      <c r="I34" s="351">
        <v>107.55598115341647</v>
      </c>
      <c r="J34" s="351">
        <v>181.15201117163525</v>
      </c>
      <c r="K34" s="351"/>
      <c r="L34" s="351">
        <v>115.00620681533422</v>
      </c>
      <c r="M34" s="351">
        <v>108.951143277913</v>
      </c>
    </row>
    <row r="35" spans="2:13" ht="16.5" customHeight="1">
      <c r="B35" s="363" t="s">
        <v>394</v>
      </c>
      <c r="C35" s="360"/>
      <c r="D35" s="360">
        <v>2550</v>
      </c>
      <c r="E35" s="360"/>
      <c r="F35" s="360"/>
      <c r="G35" s="360">
        <v>10370.545544000001</v>
      </c>
      <c r="H35" s="360"/>
      <c r="I35" s="351"/>
      <c r="J35" s="351">
        <v>99.435407898636811</v>
      </c>
      <c r="K35" s="351"/>
      <c r="L35" s="351"/>
      <c r="M35" s="351">
        <v>106.32182345638475</v>
      </c>
    </row>
    <row r="36" spans="2:13" ht="16.5" customHeight="1">
      <c r="B36" s="363" t="s">
        <v>395</v>
      </c>
      <c r="C36" s="360"/>
      <c r="D36" s="360">
        <v>1750</v>
      </c>
      <c r="E36" s="360"/>
      <c r="F36" s="360"/>
      <c r="G36" s="360">
        <v>6541.815987</v>
      </c>
      <c r="H36" s="360"/>
      <c r="I36" s="351"/>
      <c r="J36" s="351">
        <v>94.600567009634844</v>
      </c>
      <c r="K36" s="351"/>
      <c r="L36" s="351"/>
      <c r="M36" s="351">
        <v>105.68904608072005</v>
      </c>
    </row>
    <row r="37" spans="2:13" ht="16.5" customHeight="1">
      <c r="B37" s="363" t="s">
        <v>396</v>
      </c>
      <c r="C37" s="360"/>
      <c r="D37" s="360">
        <v>200</v>
      </c>
      <c r="E37" s="360"/>
      <c r="F37" s="360"/>
      <c r="G37" s="360">
        <v>697.80784199999994</v>
      </c>
      <c r="H37" s="360"/>
      <c r="I37" s="351"/>
      <c r="J37" s="351">
        <v>124.20424899382292</v>
      </c>
      <c r="K37" s="351"/>
      <c r="L37" s="351"/>
      <c r="M37" s="351">
        <v>108.30380460750557</v>
      </c>
    </row>
    <row r="38" spans="2:13" ht="16.5" customHeight="1">
      <c r="B38" s="363" t="s">
        <v>397</v>
      </c>
      <c r="C38" s="360">
        <v>850</v>
      </c>
      <c r="D38" s="360">
        <v>645.70818292319052</v>
      </c>
      <c r="E38" s="360"/>
      <c r="F38" s="360">
        <v>4083.4789999999998</v>
      </c>
      <c r="G38" s="360">
        <v>3034.8152639231903</v>
      </c>
      <c r="H38" s="360"/>
      <c r="I38" s="351">
        <v>87.652721977940388</v>
      </c>
      <c r="J38" s="351">
        <v>79.834962455304705</v>
      </c>
      <c r="K38" s="351"/>
      <c r="L38" s="351">
        <v>125.78634970048002</v>
      </c>
      <c r="M38" s="351">
        <v>120.69494976604021</v>
      </c>
    </row>
    <row r="39" spans="2:13" ht="16.5" customHeight="1">
      <c r="B39" s="363" t="s">
        <v>398</v>
      </c>
      <c r="C39" s="360"/>
      <c r="D39" s="360">
        <v>360</v>
      </c>
      <c r="E39" s="360"/>
      <c r="F39" s="360"/>
      <c r="G39" s="360">
        <v>1414.48218</v>
      </c>
      <c r="H39" s="360"/>
      <c r="I39" s="351"/>
      <c r="J39" s="351">
        <v>98.88102931196272</v>
      </c>
      <c r="K39" s="351"/>
      <c r="L39" s="351"/>
      <c r="M39" s="351">
        <v>101.77532632996629</v>
      </c>
    </row>
    <row r="40" spans="2:13" ht="16.5" customHeight="1">
      <c r="B40" s="363" t="s">
        <v>399</v>
      </c>
      <c r="C40" s="360"/>
      <c r="D40" s="360">
        <v>350</v>
      </c>
      <c r="E40" s="360"/>
      <c r="F40" s="360"/>
      <c r="G40" s="360">
        <v>1347.888586</v>
      </c>
      <c r="H40" s="360"/>
      <c r="I40" s="351"/>
      <c r="J40" s="351">
        <v>84.891028733546733</v>
      </c>
      <c r="K40" s="351"/>
      <c r="L40" s="351"/>
      <c r="M40" s="351">
        <v>92.339090288322637</v>
      </c>
    </row>
    <row r="41" spans="2:13" ht="16.5" customHeight="1">
      <c r="B41" s="363" t="s">
        <v>400</v>
      </c>
      <c r="C41" s="360"/>
      <c r="D41" s="360">
        <v>5300</v>
      </c>
      <c r="E41" s="360"/>
      <c r="F41" s="360"/>
      <c r="G41" s="360">
        <v>21634.469453999998</v>
      </c>
      <c r="H41" s="360"/>
      <c r="I41" s="351"/>
      <c r="J41" s="351">
        <v>132.55829499569239</v>
      </c>
      <c r="K41" s="351"/>
      <c r="L41" s="351"/>
      <c r="M41" s="351">
        <v>134.87967811320277</v>
      </c>
    </row>
    <row r="42" spans="2:13" ht="16.5" customHeight="1">
      <c r="B42" s="363" t="s">
        <v>401</v>
      </c>
      <c r="C42" s="360"/>
      <c r="D42" s="360">
        <v>4200</v>
      </c>
      <c r="E42" s="360"/>
      <c r="F42" s="360"/>
      <c r="G42" s="360">
        <v>18415.545340000001</v>
      </c>
      <c r="H42" s="360"/>
      <c r="I42" s="351"/>
      <c r="J42" s="351">
        <v>109.09912708892244</v>
      </c>
      <c r="K42" s="351"/>
      <c r="L42" s="351"/>
      <c r="M42" s="351">
        <v>106.64709422873027</v>
      </c>
    </row>
    <row r="43" spans="2:13" ht="16.5" customHeight="1">
      <c r="B43" s="363" t="s">
        <v>470</v>
      </c>
      <c r="C43" s="360"/>
      <c r="D43" s="360">
        <v>720</v>
      </c>
      <c r="E43" s="360"/>
      <c r="F43" s="360"/>
      <c r="G43" s="360">
        <v>2920.5378500000002</v>
      </c>
      <c r="H43" s="360"/>
      <c r="I43" s="351"/>
      <c r="J43" s="351">
        <v>140.03550277313178</v>
      </c>
      <c r="K43" s="351"/>
      <c r="L43" s="351"/>
      <c r="M43" s="351">
        <v>163.46542132581789</v>
      </c>
    </row>
    <row r="44" spans="2:13" ht="16.5" customHeight="1">
      <c r="B44" s="363" t="s">
        <v>471</v>
      </c>
      <c r="C44" s="360"/>
      <c r="D44" s="360">
        <v>3600</v>
      </c>
      <c r="E44" s="360"/>
      <c r="F44" s="360"/>
      <c r="G44" s="360">
        <v>14535.755276</v>
      </c>
      <c r="H44" s="360"/>
      <c r="I44" s="351"/>
      <c r="J44" s="351">
        <v>107.438390064781</v>
      </c>
      <c r="K44" s="351"/>
      <c r="L44" s="351"/>
      <c r="M44" s="351">
        <v>109.96416012582353</v>
      </c>
    </row>
    <row r="45" spans="2:13" ht="16.5" customHeight="1">
      <c r="B45" s="363" t="s">
        <v>402</v>
      </c>
      <c r="C45" s="360"/>
      <c r="D45" s="360">
        <v>260</v>
      </c>
      <c r="E45" s="360"/>
      <c r="F45" s="360"/>
      <c r="G45" s="360">
        <v>1028.9535129999999</v>
      </c>
      <c r="H45" s="360"/>
      <c r="I45" s="351"/>
      <c r="J45" s="351">
        <v>97.23937453106079</v>
      </c>
      <c r="K45" s="351"/>
      <c r="L45" s="351"/>
      <c r="M45" s="351">
        <v>97.697071731996786</v>
      </c>
    </row>
    <row r="46" spans="2:13" ht="16.5" customHeight="1">
      <c r="B46" s="363" t="s">
        <v>403</v>
      </c>
      <c r="C46" s="360"/>
      <c r="D46" s="360">
        <v>1100</v>
      </c>
      <c r="E46" s="360"/>
      <c r="F46" s="360"/>
      <c r="G46" s="360">
        <v>4764.1898780000001</v>
      </c>
      <c r="H46" s="360"/>
      <c r="I46" s="351"/>
      <c r="J46" s="351">
        <v>93.39700138992994</v>
      </c>
      <c r="K46" s="351"/>
      <c r="L46" s="351"/>
      <c r="M46" s="351">
        <v>109.92236219806964</v>
      </c>
    </row>
    <row r="47" spans="2:13" ht="16.5" customHeight="1">
      <c r="B47" s="363" t="s">
        <v>404</v>
      </c>
      <c r="C47" s="365"/>
      <c r="D47" s="360">
        <v>280</v>
      </c>
      <c r="E47" s="360"/>
      <c r="F47" s="365"/>
      <c r="G47" s="360">
        <v>1063.2118989999999</v>
      </c>
      <c r="H47" s="360"/>
      <c r="I47" s="365"/>
      <c r="J47" s="351">
        <v>127.6694845692916</v>
      </c>
      <c r="K47" s="351"/>
      <c r="L47" s="365"/>
      <c r="M47" s="351">
        <v>135.74536100240371</v>
      </c>
    </row>
    <row r="48" spans="2:13" ht="16.5" customHeight="1">
      <c r="B48" s="363" t="s">
        <v>405</v>
      </c>
      <c r="C48" s="365"/>
      <c r="D48" s="360">
        <v>250</v>
      </c>
      <c r="E48" s="360"/>
      <c r="F48" s="365"/>
      <c r="G48" s="360">
        <v>960.00575600000002</v>
      </c>
      <c r="H48" s="360"/>
      <c r="I48" s="365"/>
      <c r="J48" s="351">
        <v>86.773558107300559</v>
      </c>
      <c r="K48" s="351"/>
      <c r="L48" s="365"/>
      <c r="M48" s="351">
        <v>82.966458874584873</v>
      </c>
    </row>
    <row r="49" spans="2:13"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</row>
    <row r="50" spans="2:13"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</row>
    <row r="51" spans="2:13"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</row>
    <row r="52" spans="2:13"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</row>
    <row r="53" spans="2:13"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5"/>
    </row>
    <row r="54" spans="2:13"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</row>
    <row r="55" spans="2:13"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</row>
    <row r="56" spans="2:13">
      <c r="B56" s="365"/>
      <c r="C56" s="365"/>
      <c r="D56" s="365"/>
      <c r="E56" s="365"/>
      <c r="F56" s="365"/>
      <c r="G56" s="365"/>
      <c r="H56" s="365"/>
      <c r="I56" s="365"/>
      <c r="J56" s="365"/>
      <c r="K56" s="365"/>
      <c r="L56" s="365"/>
      <c r="M56" s="365"/>
    </row>
    <row r="57" spans="2:13"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</row>
    <row r="58" spans="2:13"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</row>
    <row r="59" spans="2:13">
      <c r="B59" s="365"/>
      <c r="C59" s="365"/>
      <c r="D59" s="365"/>
      <c r="E59" s="365"/>
      <c r="F59" s="365"/>
      <c r="G59" s="365"/>
      <c r="H59" s="365"/>
      <c r="I59" s="365"/>
      <c r="J59" s="365"/>
      <c r="K59" s="365"/>
      <c r="L59" s="365"/>
      <c r="M59" s="365"/>
    </row>
    <row r="60" spans="2:13"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</row>
    <row r="61" spans="2:13"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5"/>
    </row>
    <row r="62" spans="2:13"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</row>
    <row r="63" spans="2:13"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</row>
    <row r="64" spans="2:13"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</row>
    <row r="65" spans="2:13"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</row>
    <row r="66" spans="2:13">
      <c r="B66" s="365"/>
      <c r="C66" s="365"/>
      <c r="D66" s="365"/>
      <c r="E66" s="365"/>
      <c r="F66" s="365"/>
      <c r="G66" s="365"/>
      <c r="H66" s="365"/>
      <c r="I66" s="365"/>
      <c r="J66" s="365"/>
      <c r="K66" s="365"/>
      <c r="L66" s="365"/>
      <c r="M66" s="365"/>
    </row>
    <row r="67" spans="2:13"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365"/>
      <c r="M67" s="365"/>
    </row>
    <row r="68" spans="2:13"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</row>
    <row r="69" spans="2:13">
      <c r="B69" s="365"/>
      <c r="C69" s="365"/>
      <c r="D69" s="365"/>
      <c r="E69" s="365"/>
      <c r="F69" s="365"/>
      <c r="G69" s="365"/>
      <c r="H69" s="365"/>
      <c r="L69" s="365"/>
      <c r="M69" s="365"/>
    </row>
    <row r="70" spans="2:13">
      <c r="B70" s="365"/>
    </row>
    <row r="71" spans="2:13">
      <c r="B71" s="365"/>
    </row>
    <row r="72" spans="2:13">
      <c r="B72" s="365"/>
    </row>
    <row r="73" spans="2:13">
      <c r="B73" s="36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6" right="0.4" top="0.7" bottom="0.5" header="0.3" footer="0.3"/>
  <pageSetup paperSize="9" scale="93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2D70-97E2-460A-B2F9-9AE5A9FB8593}">
  <sheetPr>
    <pageSetUpPr fitToPage="1"/>
  </sheetPr>
  <dimension ref="A1:O77"/>
  <sheetViews>
    <sheetView workbookViewId="0">
      <selection activeCell="A2" sqref="A2"/>
    </sheetView>
  </sheetViews>
  <sheetFormatPr defaultColWidth="8.5546875" defaultRowHeight="15"/>
  <cols>
    <col min="1" max="1" width="1.33203125" style="369" customWidth="1"/>
    <col min="2" max="2" width="33.88671875" style="377" customWidth="1"/>
    <col min="3" max="4" width="7.5546875" style="369" customWidth="1"/>
    <col min="5" max="5" width="0.88671875" style="369" customWidth="1"/>
    <col min="6" max="7" width="7.5546875" style="369" customWidth="1"/>
    <col min="8" max="8" width="0.6640625" style="369" customWidth="1"/>
    <col min="9" max="10" width="7.5546875" style="369" customWidth="1"/>
    <col min="11" max="11" width="0.77734375" style="369" customWidth="1"/>
    <col min="12" max="13" width="7.5546875" style="369" customWidth="1"/>
    <col min="14" max="16384" width="8.5546875" style="369"/>
  </cols>
  <sheetData>
    <row r="1" spans="1:15" s="335" customFormat="1" ht="16.8">
      <c r="A1" s="333" t="s">
        <v>469</v>
      </c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15" s="335" customFormat="1" ht="14.4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</row>
    <row r="3" spans="1:15" s="335" customFormat="1" ht="14.4">
      <c r="B3" s="336"/>
      <c r="C3" s="337"/>
      <c r="D3" s="337"/>
      <c r="E3" s="337"/>
      <c r="F3" s="337"/>
      <c r="G3" s="338"/>
      <c r="H3" s="338"/>
      <c r="I3" s="338"/>
      <c r="J3" s="338"/>
      <c r="K3" s="338"/>
      <c r="L3" s="339"/>
      <c r="M3" s="340" t="s">
        <v>365</v>
      </c>
    </row>
    <row r="4" spans="1:15" s="335" customFormat="1" ht="17.25" customHeight="1">
      <c r="A4" s="341"/>
      <c r="B4" s="342"/>
      <c r="C4" s="453" t="s">
        <v>73</v>
      </c>
      <c r="D4" s="453"/>
      <c r="E4" s="343"/>
      <c r="F4" s="453" t="s">
        <v>73</v>
      </c>
      <c r="G4" s="453"/>
      <c r="H4" s="343"/>
      <c r="I4" s="453" t="s">
        <v>210</v>
      </c>
      <c r="J4" s="453"/>
      <c r="K4" s="343"/>
      <c r="L4" s="453" t="s">
        <v>264</v>
      </c>
      <c r="M4" s="453"/>
    </row>
    <row r="5" spans="1:15" s="335" customFormat="1" ht="17.25" customHeight="1">
      <c r="B5" s="344"/>
      <c r="C5" s="454" t="s">
        <v>77</v>
      </c>
      <c r="D5" s="454"/>
      <c r="E5" s="345"/>
      <c r="F5" s="454" t="s">
        <v>25</v>
      </c>
      <c r="G5" s="454"/>
      <c r="H5" s="345"/>
      <c r="I5" s="454" t="s">
        <v>7</v>
      </c>
      <c r="J5" s="454"/>
      <c r="K5" s="345"/>
      <c r="L5" s="454" t="s">
        <v>7</v>
      </c>
      <c r="M5" s="454"/>
    </row>
    <row r="6" spans="1:15" s="335" customFormat="1" ht="17.25" customHeight="1">
      <c r="B6" s="344"/>
      <c r="C6" s="452" t="s">
        <v>26</v>
      </c>
      <c r="D6" s="452"/>
      <c r="E6" s="346"/>
      <c r="F6" s="452" t="s">
        <v>26</v>
      </c>
      <c r="G6" s="452"/>
      <c r="H6" s="346"/>
      <c r="I6" s="452" t="s">
        <v>8</v>
      </c>
      <c r="J6" s="452"/>
      <c r="K6" s="346"/>
      <c r="L6" s="452" t="s">
        <v>8</v>
      </c>
      <c r="M6" s="452"/>
    </row>
    <row r="7" spans="1:15" s="335" customFormat="1" ht="17.25" customHeight="1">
      <c r="B7" s="344"/>
      <c r="C7" s="347" t="s">
        <v>366</v>
      </c>
      <c r="D7" s="347" t="s">
        <v>367</v>
      </c>
      <c r="E7" s="347"/>
      <c r="F7" s="348" t="s">
        <v>366</v>
      </c>
      <c r="G7" s="347" t="s">
        <v>367</v>
      </c>
      <c r="H7" s="347"/>
      <c r="I7" s="439" t="s">
        <v>366</v>
      </c>
      <c r="J7" s="440" t="s">
        <v>367</v>
      </c>
      <c r="K7" s="440"/>
      <c r="L7" s="349" t="s">
        <v>366</v>
      </c>
      <c r="M7" s="349" t="s">
        <v>367</v>
      </c>
    </row>
    <row r="8" spans="1:15">
      <c r="B8" s="344"/>
      <c r="C8" s="337"/>
      <c r="D8" s="351"/>
      <c r="E8" s="351"/>
      <c r="F8" s="337"/>
      <c r="G8" s="337"/>
      <c r="H8" s="337"/>
      <c r="I8" s="337"/>
      <c r="J8" s="337"/>
      <c r="K8" s="337"/>
      <c r="L8" s="337"/>
      <c r="M8" s="337"/>
    </row>
    <row r="9" spans="1:15" s="335" customFormat="1" ht="15.6">
      <c r="A9" s="371" t="s">
        <v>368</v>
      </c>
      <c r="C9" s="367"/>
      <c r="D9" s="372">
        <v>30260</v>
      </c>
      <c r="E9" s="372"/>
      <c r="F9" s="372"/>
      <c r="G9" s="372">
        <v>115240</v>
      </c>
      <c r="H9" s="372"/>
      <c r="I9" s="373"/>
      <c r="J9" s="373">
        <v>119.87052506184222</v>
      </c>
      <c r="K9" s="373"/>
      <c r="L9" s="373"/>
      <c r="M9" s="373">
        <v>115.39698569121795</v>
      </c>
      <c r="N9" s="374"/>
      <c r="O9" s="374"/>
    </row>
    <row r="10" spans="1:15" s="375" customFormat="1">
      <c r="B10" s="358" t="s">
        <v>369</v>
      </c>
      <c r="C10" s="367"/>
      <c r="D10" s="372">
        <v>11210</v>
      </c>
      <c r="E10" s="372"/>
      <c r="F10" s="372"/>
      <c r="G10" s="372">
        <v>41863.837830999997</v>
      </c>
      <c r="H10" s="372"/>
      <c r="I10" s="373"/>
      <c r="J10" s="373">
        <v>124.2046037173175</v>
      </c>
      <c r="K10" s="373"/>
      <c r="L10" s="373"/>
      <c r="M10" s="373">
        <v>119.65922117650149</v>
      </c>
      <c r="N10" s="376"/>
      <c r="O10" s="376"/>
    </row>
    <row r="11" spans="1:15" s="375" customFormat="1">
      <c r="B11" s="358" t="s">
        <v>370</v>
      </c>
      <c r="C11" s="367"/>
      <c r="D11" s="372">
        <v>19050</v>
      </c>
      <c r="E11" s="372"/>
      <c r="F11" s="372"/>
      <c r="G11" s="372">
        <v>73376.162169000003</v>
      </c>
      <c r="H11" s="372"/>
      <c r="I11" s="373"/>
      <c r="J11" s="373">
        <v>117.45865040423548</v>
      </c>
      <c r="K11" s="373"/>
      <c r="L11" s="373"/>
      <c r="M11" s="373">
        <v>113.09855002488555</v>
      </c>
      <c r="N11" s="376"/>
      <c r="O11" s="376"/>
    </row>
    <row r="12" spans="1:15">
      <c r="A12" s="362" t="s">
        <v>373</v>
      </c>
      <c r="C12" s="367"/>
      <c r="D12" s="367"/>
      <c r="E12" s="367"/>
      <c r="F12" s="367"/>
      <c r="G12" s="367"/>
      <c r="H12" s="367"/>
      <c r="I12" s="368"/>
      <c r="J12" s="378"/>
      <c r="K12" s="378"/>
      <c r="L12" s="368"/>
      <c r="M12" s="378"/>
      <c r="N12" s="379"/>
    </row>
    <row r="13" spans="1:15">
      <c r="B13" s="363" t="s">
        <v>406</v>
      </c>
      <c r="C13" s="367"/>
      <c r="D13" s="367">
        <v>200</v>
      </c>
      <c r="E13" s="367"/>
      <c r="F13" s="367"/>
      <c r="G13" s="367">
        <v>819.60221999999999</v>
      </c>
      <c r="H13" s="367"/>
      <c r="I13" s="368"/>
      <c r="J13" s="368">
        <v>103.84858601998022</v>
      </c>
      <c r="K13" s="368"/>
      <c r="L13" s="368"/>
      <c r="M13" s="368">
        <v>95.850668206984437</v>
      </c>
      <c r="N13" s="379"/>
    </row>
    <row r="14" spans="1:15">
      <c r="B14" s="363" t="s">
        <v>407</v>
      </c>
      <c r="C14" s="367"/>
      <c r="D14" s="367">
        <v>110</v>
      </c>
      <c r="E14" s="367"/>
      <c r="F14" s="367"/>
      <c r="G14" s="367">
        <v>354.70360500000004</v>
      </c>
      <c r="H14" s="367"/>
      <c r="I14" s="368"/>
      <c r="J14" s="368">
        <v>122.41768381758078</v>
      </c>
      <c r="K14" s="368"/>
      <c r="L14" s="368"/>
      <c r="M14" s="368">
        <v>87.262974508266836</v>
      </c>
      <c r="N14" s="379"/>
    </row>
    <row r="15" spans="1:15">
      <c r="B15" s="363" t="s">
        <v>375</v>
      </c>
      <c r="C15" s="367"/>
      <c r="D15" s="367">
        <v>150</v>
      </c>
      <c r="E15" s="367"/>
      <c r="F15" s="367"/>
      <c r="G15" s="367">
        <v>643.17939200000001</v>
      </c>
      <c r="H15" s="367"/>
      <c r="I15" s="368"/>
      <c r="J15" s="368">
        <v>106.84116744887817</v>
      </c>
      <c r="K15" s="368"/>
      <c r="L15" s="368"/>
      <c r="M15" s="368">
        <v>115.07314385888994</v>
      </c>
      <c r="N15" s="379"/>
    </row>
    <row r="16" spans="1:15">
      <c r="B16" s="363" t="s">
        <v>376</v>
      </c>
      <c r="C16" s="367">
        <v>400</v>
      </c>
      <c r="D16" s="367">
        <v>496.78099759699512</v>
      </c>
      <c r="E16" s="367"/>
      <c r="F16" s="367">
        <v>1063.4670000000001</v>
      </c>
      <c r="G16" s="367">
        <v>1322.4539955969951</v>
      </c>
      <c r="H16" s="367"/>
      <c r="I16" s="368">
        <v>177.35291900735572</v>
      </c>
      <c r="J16" s="368">
        <v>165.92611432214679</v>
      </c>
      <c r="K16" s="368"/>
      <c r="L16" s="368">
        <v>132.00930983118172</v>
      </c>
      <c r="M16" s="368">
        <v>123.13517607938942</v>
      </c>
      <c r="N16" s="379"/>
    </row>
    <row r="17" spans="2:14">
      <c r="B17" s="363" t="s">
        <v>16</v>
      </c>
      <c r="C17" s="367">
        <v>700</v>
      </c>
      <c r="D17" s="367">
        <v>184.23395750157761</v>
      </c>
      <c r="E17" s="367"/>
      <c r="F17" s="367">
        <v>3480.7649999999999</v>
      </c>
      <c r="G17" s="367">
        <v>886.9752705015776</v>
      </c>
      <c r="H17" s="367"/>
      <c r="I17" s="368">
        <v>112.52879531494399</v>
      </c>
      <c r="J17" s="368">
        <v>87.518240057626372</v>
      </c>
      <c r="K17" s="368"/>
      <c r="L17" s="368">
        <v>123.8879231551163</v>
      </c>
      <c r="M17" s="368">
        <v>93.466177501590437</v>
      </c>
      <c r="N17" s="379"/>
    </row>
    <row r="18" spans="2:14">
      <c r="B18" s="363" t="s">
        <v>472</v>
      </c>
      <c r="C18" s="367"/>
      <c r="D18" s="367">
        <v>550</v>
      </c>
      <c r="E18" s="367"/>
      <c r="F18" s="367"/>
      <c r="G18" s="367">
        <v>1758.6255269999999</v>
      </c>
      <c r="H18" s="367"/>
      <c r="I18" s="368"/>
      <c r="J18" s="368">
        <v>148.66097826875713</v>
      </c>
      <c r="K18" s="368"/>
      <c r="L18" s="368"/>
      <c r="M18" s="368">
        <v>114.46438228773164</v>
      </c>
      <c r="N18" s="379"/>
    </row>
    <row r="19" spans="2:14">
      <c r="B19" s="363" t="s">
        <v>408</v>
      </c>
      <c r="C19" s="367">
        <v>1600</v>
      </c>
      <c r="D19" s="367">
        <v>179.41887067175776</v>
      </c>
      <c r="E19" s="367"/>
      <c r="F19" s="367">
        <v>7498.2070000000003</v>
      </c>
      <c r="G19" s="367">
        <v>901.69919367175771</v>
      </c>
      <c r="H19" s="367"/>
      <c r="I19" s="368">
        <v>76.695240437182051</v>
      </c>
      <c r="J19" s="368">
        <v>77.897353319279901</v>
      </c>
      <c r="K19" s="368"/>
      <c r="L19" s="368">
        <v>122.86780752399527</v>
      </c>
      <c r="M19" s="368">
        <v>127.72145906934882</v>
      </c>
      <c r="N19" s="379"/>
    </row>
    <row r="20" spans="2:14">
      <c r="B20" s="363" t="s">
        <v>409</v>
      </c>
      <c r="C20" s="367">
        <v>5300</v>
      </c>
      <c r="D20" s="367">
        <v>669.94591275552204</v>
      </c>
      <c r="E20" s="367"/>
      <c r="F20" s="367">
        <v>19975.671999999999</v>
      </c>
      <c r="G20" s="367">
        <v>2619.4755337555221</v>
      </c>
      <c r="H20" s="367"/>
      <c r="I20" s="368">
        <v>149.02903366762703</v>
      </c>
      <c r="J20" s="368">
        <v>116.67400508267458</v>
      </c>
      <c r="K20" s="368"/>
      <c r="L20" s="368">
        <v>167.93699266448988</v>
      </c>
      <c r="M20" s="368">
        <v>130.06203667324621</v>
      </c>
      <c r="N20" s="379"/>
    </row>
    <row r="21" spans="2:14">
      <c r="B21" s="363" t="s">
        <v>371</v>
      </c>
      <c r="C21" s="367">
        <v>1050</v>
      </c>
      <c r="D21" s="367">
        <v>652.46993845935413</v>
      </c>
      <c r="E21" s="367"/>
      <c r="F21" s="367">
        <v>4395.183</v>
      </c>
      <c r="G21" s="367">
        <v>2683.6027764593541</v>
      </c>
      <c r="H21" s="367"/>
      <c r="I21" s="368">
        <v>109.8622850099713</v>
      </c>
      <c r="J21" s="368">
        <v>109.84795345430871</v>
      </c>
      <c r="K21" s="368"/>
      <c r="L21" s="368">
        <v>120.04180394425377</v>
      </c>
      <c r="M21" s="368">
        <v>117.4755719400539</v>
      </c>
      <c r="N21" s="379"/>
    </row>
    <row r="22" spans="2:14">
      <c r="B22" s="363" t="s">
        <v>384</v>
      </c>
      <c r="C22" s="367">
        <v>1000</v>
      </c>
      <c r="D22" s="367">
        <v>841.02600247721489</v>
      </c>
      <c r="E22" s="367"/>
      <c r="F22" s="367">
        <v>3558.692</v>
      </c>
      <c r="G22" s="367">
        <v>2945.8414784772149</v>
      </c>
      <c r="H22" s="367"/>
      <c r="I22" s="368">
        <v>149.95831158937816</v>
      </c>
      <c r="J22" s="368">
        <v>158.57787610866973</v>
      </c>
      <c r="K22" s="368"/>
      <c r="L22" s="368">
        <v>109.23759129756267</v>
      </c>
      <c r="M22" s="368">
        <v>106.45886485944797</v>
      </c>
      <c r="N22" s="379"/>
    </row>
    <row r="23" spans="2:14">
      <c r="B23" s="363" t="s">
        <v>410</v>
      </c>
      <c r="C23" s="367">
        <v>300</v>
      </c>
      <c r="D23" s="367">
        <v>171.06364898478628</v>
      </c>
      <c r="E23" s="367"/>
      <c r="F23" s="367">
        <v>1028.855</v>
      </c>
      <c r="G23" s="367">
        <v>670.82179498478627</v>
      </c>
      <c r="H23" s="367"/>
      <c r="I23" s="368">
        <v>124.60282848420661</v>
      </c>
      <c r="J23" s="368">
        <v>116.8297250829601</v>
      </c>
      <c r="K23" s="368"/>
      <c r="L23" s="368">
        <v>126.67227271496077</v>
      </c>
      <c r="M23" s="368">
        <v>117.04400470547436</v>
      </c>
      <c r="N23" s="379"/>
    </row>
    <row r="24" spans="2:14">
      <c r="B24" s="363" t="s">
        <v>385</v>
      </c>
      <c r="C24" s="367"/>
      <c r="D24" s="367">
        <v>750</v>
      </c>
      <c r="E24" s="367"/>
      <c r="F24" s="367"/>
      <c r="G24" s="367">
        <v>2686.492373</v>
      </c>
      <c r="H24" s="367"/>
      <c r="I24" s="368"/>
      <c r="J24" s="368">
        <v>117.39346830756396</v>
      </c>
      <c r="K24" s="368"/>
      <c r="L24" s="368"/>
      <c r="M24" s="368">
        <v>108.03563122793452</v>
      </c>
      <c r="N24" s="379"/>
    </row>
    <row r="25" spans="2:14">
      <c r="B25" s="363" t="s">
        <v>411</v>
      </c>
      <c r="C25" s="367"/>
      <c r="D25" s="367">
        <v>670</v>
      </c>
      <c r="E25" s="367"/>
      <c r="F25" s="367"/>
      <c r="G25" s="367">
        <v>2442.3310490000003</v>
      </c>
      <c r="H25" s="367"/>
      <c r="I25" s="368"/>
      <c r="J25" s="368">
        <v>110.2401363357865</v>
      </c>
      <c r="K25" s="368"/>
      <c r="L25" s="368"/>
      <c r="M25" s="368">
        <v>102.46282902606848</v>
      </c>
      <c r="N25" s="379"/>
    </row>
    <row r="26" spans="2:14">
      <c r="B26" s="363" t="s">
        <v>412</v>
      </c>
      <c r="C26" s="367"/>
      <c r="D26" s="367">
        <v>450</v>
      </c>
      <c r="E26" s="367"/>
      <c r="F26" s="367"/>
      <c r="G26" s="367">
        <v>1385.2679680000001</v>
      </c>
      <c r="H26" s="367"/>
      <c r="I26" s="368"/>
      <c r="J26" s="368">
        <v>172.20025225500152</v>
      </c>
      <c r="K26" s="368"/>
      <c r="L26" s="368"/>
      <c r="M26" s="368">
        <v>129.45547277689843</v>
      </c>
      <c r="N26" s="379"/>
    </row>
    <row r="27" spans="2:14">
      <c r="B27" s="363" t="s">
        <v>413</v>
      </c>
      <c r="C27" s="367">
        <v>550</v>
      </c>
      <c r="D27" s="367">
        <v>182.4463825555377</v>
      </c>
      <c r="E27" s="367"/>
      <c r="F27" s="367">
        <v>1670.1510000000001</v>
      </c>
      <c r="G27" s="367">
        <v>534.34401055553781</v>
      </c>
      <c r="H27" s="367"/>
      <c r="I27" s="368">
        <v>182.94122929853683</v>
      </c>
      <c r="J27" s="368">
        <v>170.73876883287383</v>
      </c>
      <c r="K27" s="368"/>
      <c r="L27" s="368">
        <v>182.85210353967477</v>
      </c>
      <c r="M27" s="368">
        <v>155.23000922441111</v>
      </c>
      <c r="N27" s="379"/>
    </row>
    <row r="28" spans="2:14">
      <c r="B28" s="363" t="s">
        <v>414</v>
      </c>
      <c r="C28" s="367">
        <v>650</v>
      </c>
      <c r="D28" s="367">
        <v>892.36624338350907</v>
      </c>
      <c r="E28" s="367"/>
      <c r="F28" s="367">
        <v>2474.6669999999999</v>
      </c>
      <c r="G28" s="367">
        <v>3396.3296263835091</v>
      </c>
      <c r="H28" s="367"/>
      <c r="I28" s="368">
        <v>138.10834068140531</v>
      </c>
      <c r="J28" s="368">
        <v>123.67119663607345</v>
      </c>
      <c r="K28" s="368"/>
      <c r="L28" s="368">
        <v>122.97099133919266</v>
      </c>
      <c r="M28" s="368">
        <v>112.44518679792168</v>
      </c>
      <c r="N28" s="379"/>
    </row>
    <row r="29" spans="2:14">
      <c r="B29" s="363" t="s">
        <v>415</v>
      </c>
      <c r="C29" s="367"/>
      <c r="D29" s="367">
        <v>720</v>
      </c>
      <c r="E29" s="367"/>
      <c r="F29" s="367"/>
      <c r="G29" s="367">
        <v>2630.611746</v>
      </c>
      <c r="H29" s="367"/>
      <c r="I29" s="368"/>
      <c r="J29" s="368">
        <v>122.23751326739657</v>
      </c>
      <c r="K29" s="368"/>
      <c r="L29" s="368"/>
      <c r="M29" s="368">
        <v>117.18756514675835</v>
      </c>
      <c r="N29" s="379"/>
    </row>
    <row r="30" spans="2:14">
      <c r="B30" s="363" t="s">
        <v>389</v>
      </c>
      <c r="C30" s="367">
        <v>120</v>
      </c>
      <c r="D30" s="367">
        <v>191.79808677417742</v>
      </c>
      <c r="E30" s="367"/>
      <c r="F30" s="367">
        <v>524.88400000000001</v>
      </c>
      <c r="G30" s="367">
        <v>760.83688777417728</v>
      </c>
      <c r="H30" s="367"/>
      <c r="I30" s="368">
        <v>124.77644220771118</v>
      </c>
      <c r="J30" s="368">
        <v>137.50531693067623</v>
      </c>
      <c r="K30" s="368"/>
      <c r="L30" s="368">
        <v>114.82637696314461</v>
      </c>
      <c r="M30" s="368">
        <v>119.9028257051752</v>
      </c>
      <c r="N30" s="379"/>
    </row>
    <row r="31" spans="2:14">
      <c r="B31" s="363" t="s">
        <v>391</v>
      </c>
      <c r="C31" s="367"/>
      <c r="D31" s="367">
        <v>265</v>
      </c>
      <c r="E31" s="367"/>
      <c r="F31" s="367"/>
      <c r="G31" s="367">
        <v>800.69433700000002</v>
      </c>
      <c r="H31" s="367"/>
      <c r="I31" s="368"/>
      <c r="J31" s="368">
        <v>156.80423919136396</v>
      </c>
      <c r="K31" s="368"/>
      <c r="L31" s="368"/>
      <c r="M31" s="368">
        <v>126.38361153824526</v>
      </c>
      <c r="N31" s="379"/>
    </row>
    <row r="32" spans="2:14">
      <c r="B32" s="363" t="s">
        <v>416</v>
      </c>
      <c r="C32" s="367">
        <v>200</v>
      </c>
      <c r="D32" s="367">
        <v>188.04901402489466</v>
      </c>
      <c r="E32" s="367"/>
      <c r="F32" s="367">
        <v>741.02</v>
      </c>
      <c r="G32" s="367">
        <v>671.43472102489466</v>
      </c>
      <c r="H32" s="367"/>
      <c r="I32" s="368">
        <v>112.31727383512946</v>
      </c>
      <c r="J32" s="368">
        <v>115.14479898710661</v>
      </c>
      <c r="K32" s="368"/>
      <c r="L32" s="368">
        <v>109.83948452431595</v>
      </c>
      <c r="M32" s="368">
        <v>107.52033555744072</v>
      </c>
      <c r="N32" s="379"/>
    </row>
    <row r="33" spans="2:15">
      <c r="B33" s="363" t="s">
        <v>417</v>
      </c>
      <c r="C33" s="367">
        <v>145</v>
      </c>
      <c r="D33" s="367">
        <v>294.13120366073383</v>
      </c>
      <c r="E33" s="367"/>
      <c r="F33" s="367">
        <v>516.90100000000007</v>
      </c>
      <c r="G33" s="367">
        <v>1024.3743136607338</v>
      </c>
      <c r="H33" s="367"/>
      <c r="I33" s="368">
        <v>116.8318427201676</v>
      </c>
      <c r="J33" s="368">
        <v>106.45430912045374</v>
      </c>
      <c r="K33" s="368"/>
      <c r="L33" s="368">
        <v>141.12644293249755</v>
      </c>
      <c r="M33" s="368">
        <v>120.21061743491298</v>
      </c>
      <c r="N33" s="379"/>
    </row>
    <row r="34" spans="2:15">
      <c r="B34" s="363" t="s">
        <v>418</v>
      </c>
      <c r="C34" s="367">
        <v>120</v>
      </c>
      <c r="D34" s="367">
        <v>258.87898772016234</v>
      </c>
      <c r="E34" s="367"/>
      <c r="F34" s="367">
        <v>393.11799999999999</v>
      </c>
      <c r="G34" s="367">
        <v>832.90316372016241</v>
      </c>
      <c r="H34" s="367"/>
      <c r="I34" s="368">
        <v>142.35719793582064</v>
      </c>
      <c r="J34" s="368">
        <v>148.39678805691142</v>
      </c>
      <c r="K34" s="368"/>
      <c r="L34" s="368">
        <v>120.94524332539581</v>
      </c>
      <c r="M34" s="368">
        <v>122.51547333663216</v>
      </c>
      <c r="N34" s="379"/>
    </row>
    <row r="35" spans="2:15">
      <c r="B35" s="363" t="s">
        <v>419</v>
      </c>
      <c r="C35" s="367"/>
      <c r="D35" s="367">
        <v>1200</v>
      </c>
      <c r="E35" s="367"/>
      <c r="F35" s="367"/>
      <c r="G35" s="367">
        <v>4356.2674200000001</v>
      </c>
      <c r="H35" s="367"/>
      <c r="I35" s="368"/>
      <c r="J35" s="368">
        <v>104.25170266291607</v>
      </c>
      <c r="K35" s="368"/>
      <c r="L35" s="368"/>
      <c r="M35" s="368">
        <v>105.36678891809794</v>
      </c>
      <c r="N35" s="379"/>
    </row>
    <row r="36" spans="2:15">
      <c r="B36" s="363" t="s">
        <v>473</v>
      </c>
      <c r="C36" s="367"/>
      <c r="D36" s="367">
        <v>670</v>
      </c>
      <c r="E36" s="367"/>
      <c r="F36" s="367"/>
      <c r="G36" s="367">
        <v>2223.5176529999999</v>
      </c>
      <c r="H36" s="367"/>
      <c r="I36" s="368"/>
      <c r="J36" s="368">
        <v>138.04695783477442</v>
      </c>
      <c r="K36" s="368"/>
      <c r="L36" s="368"/>
      <c r="M36" s="368">
        <v>118.92095984712654</v>
      </c>
      <c r="N36" s="379"/>
    </row>
    <row r="37" spans="2:15">
      <c r="B37" s="363" t="s">
        <v>474</v>
      </c>
      <c r="C37" s="367"/>
      <c r="D37" s="367">
        <v>140</v>
      </c>
      <c r="E37" s="367"/>
      <c r="F37" s="367"/>
      <c r="G37" s="367">
        <v>570.73026800000002</v>
      </c>
      <c r="H37" s="367"/>
      <c r="I37" s="368"/>
      <c r="J37" s="368">
        <v>116.32483837411512</v>
      </c>
      <c r="K37" s="368"/>
      <c r="L37" s="368"/>
      <c r="M37" s="368">
        <v>117.61081529368509</v>
      </c>
      <c r="N37" s="379"/>
    </row>
    <row r="38" spans="2:15">
      <c r="B38" s="363" t="s">
        <v>420</v>
      </c>
      <c r="C38" s="367">
        <v>400</v>
      </c>
      <c r="D38" s="367">
        <v>139.63463584952052</v>
      </c>
      <c r="E38" s="367"/>
      <c r="F38" s="367">
        <v>1680.537</v>
      </c>
      <c r="G38" s="367">
        <v>635.6693458495206</v>
      </c>
      <c r="H38" s="367"/>
      <c r="I38" s="368">
        <v>67.044237463984686</v>
      </c>
      <c r="J38" s="368">
        <v>54.216209281178607</v>
      </c>
      <c r="K38" s="368"/>
      <c r="L38" s="368">
        <v>91.589685064860745</v>
      </c>
      <c r="M38" s="368">
        <v>85.650167103223623</v>
      </c>
      <c r="N38" s="379"/>
    </row>
    <row r="39" spans="2:15">
      <c r="B39" s="363" t="s">
        <v>421</v>
      </c>
      <c r="C39" s="367">
        <v>1350</v>
      </c>
      <c r="D39" s="367">
        <v>1019.0958666250451</v>
      </c>
      <c r="E39" s="367"/>
      <c r="F39" s="367">
        <v>5439.3140000000003</v>
      </c>
      <c r="G39" s="367">
        <v>3947.2617216250455</v>
      </c>
      <c r="H39" s="367"/>
      <c r="I39" s="368">
        <v>130.86657909915326</v>
      </c>
      <c r="J39" s="368">
        <v>114.25420510378386</v>
      </c>
      <c r="K39" s="368"/>
      <c r="L39" s="368">
        <v>144.44517030215155</v>
      </c>
      <c r="M39" s="368">
        <v>124.9300803215835</v>
      </c>
      <c r="N39" s="379"/>
    </row>
    <row r="40" spans="2:15">
      <c r="B40" s="363" t="s">
        <v>398</v>
      </c>
      <c r="C40" s="367"/>
      <c r="D40" s="367">
        <v>540</v>
      </c>
      <c r="E40" s="367"/>
      <c r="F40" s="367"/>
      <c r="G40" s="367">
        <v>1889.6585239999999</v>
      </c>
      <c r="H40" s="367"/>
      <c r="I40" s="368"/>
      <c r="J40" s="368">
        <v>136.18868823716258</v>
      </c>
      <c r="K40" s="368"/>
      <c r="L40" s="368"/>
      <c r="M40" s="368">
        <v>120.43842358506969</v>
      </c>
      <c r="N40" s="379"/>
    </row>
    <row r="41" spans="2:15">
      <c r="B41" s="363" t="s">
        <v>422</v>
      </c>
      <c r="C41" s="367">
        <v>186</v>
      </c>
      <c r="D41" s="367">
        <v>788.2182033727662</v>
      </c>
      <c r="E41" s="367"/>
      <c r="F41" s="367">
        <v>675.24</v>
      </c>
      <c r="G41" s="367">
        <v>2824.9126313727661</v>
      </c>
      <c r="H41" s="367"/>
      <c r="I41" s="368">
        <v>114.66122539561204</v>
      </c>
      <c r="J41" s="368">
        <v>121.44243262636152</v>
      </c>
      <c r="K41" s="368"/>
      <c r="L41" s="368">
        <v>118.15181749145236</v>
      </c>
      <c r="M41" s="368">
        <v>110.80674771395674</v>
      </c>
      <c r="N41" s="379"/>
    </row>
    <row r="42" spans="2:15">
      <c r="B42" s="363" t="s">
        <v>475</v>
      </c>
      <c r="C42" s="367"/>
      <c r="D42" s="367">
        <v>255</v>
      </c>
      <c r="E42" s="367"/>
      <c r="F42" s="367"/>
      <c r="G42" s="367">
        <v>932.77263899999991</v>
      </c>
      <c r="H42" s="367"/>
      <c r="I42" s="368"/>
      <c r="J42" s="368">
        <v>148.21863692770737</v>
      </c>
      <c r="K42" s="368"/>
      <c r="L42" s="368"/>
      <c r="M42" s="368">
        <v>141.22403252662917</v>
      </c>
      <c r="N42" s="379"/>
    </row>
    <row r="43" spans="2:15">
      <c r="B43" s="363" t="s">
        <v>400</v>
      </c>
      <c r="C43" s="367"/>
      <c r="D43" s="367">
        <v>7300</v>
      </c>
      <c r="E43" s="367"/>
      <c r="F43" s="367"/>
      <c r="G43" s="367">
        <v>31342.310269000001</v>
      </c>
      <c r="H43" s="367"/>
      <c r="I43" s="368"/>
      <c r="J43" s="368">
        <v>119.94561436469256</v>
      </c>
      <c r="K43" s="368"/>
      <c r="L43" s="368"/>
      <c r="M43" s="368">
        <v>123.13224647896088</v>
      </c>
      <c r="N43" s="380"/>
      <c r="O43" s="380"/>
    </row>
    <row r="44" spans="2:15">
      <c r="B44" s="363" t="s">
        <v>476</v>
      </c>
      <c r="C44" s="367"/>
      <c r="D44" s="367">
        <v>240</v>
      </c>
      <c r="E44" s="367"/>
      <c r="F44" s="367"/>
      <c r="G44" s="367">
        <v>823.15090300000008</v>
      </c>
      <c r="H44" s="367"/>
      <c r="I44" s="368"/>
      <c r="J44" s="368">
        <v>151.41113856293188</v>
      </c>
      <c r="K44" s="368"/>
      <c r="L44" s="368"/>
      <c r="M44" s="368">
        <v>129.69898448366973</v>
      </c>
      <c r="N44" s="379"/>
    </row>
    <row r="45" spans="2:15">
      <c r="B45" s="363" t="s">
        <v>401</v>
      </c>
      <c r="C45" s="367"/>
      <c r="D45" s="367">
        <v>920</v>
      </c>
      <c r="E45" s="367"/>
      <c r="F45" s="367"/>
      <c r="G45" s="367">
        <v>3210.4688999999998</v>
      </c>
      <c r="H45" s="367"/>
      <c r="I45" s="368"/>
      <c r="J45" s="368">
        <v>149.15024783315857</v>
      </c>
      <c r="K45" s="368"/>
      <c r="L45" s="368"/>
      <c r="M45" s="368">
        <v>127.55404711413864</v>
      </c>
      <c r="N45" s="379"/>
    </row>
    <row r="46" spans="2:15">
      <c r="B46" s="363" t="s">
        <v>470</v>
      </c>
      <c r="C46" s="367"/>
      <c r="D46" s="367">
        <v>190</v>
      </c>
      <c r="E46" s="367"/>
      <c r="F46" s="367"/>
      <c r="G46" s="367">
        <v>744.42492799999991</v>
      </c>
      <c r="H46" s="367"/>
      <c r="I46" s="368"/>
      <c r="J46" s="368">
        <v>116.27042206585456</v>
      </c>
      <c r="K46" s="368"/>
      <c r="L46" s="368"/>
      <c r="M46" s="368">
        <v>109.09780492205581</v>
      </c>
    </row>
    <row r="47" spans="2:15">
      <c r="B47" s="363" t="s">
        <v>471</v>
      </c>
      <c r="C47" s="367"/>
      <c r="D47" s="367">
        <v>3700</v>
      </c>
      <c r="E47" s="367"/>
      <c r="F47" s="367"/>
      <c r="G47" s="367">
        <v>14044.804722999999</v>
      </c>
      <c r="H47" s="367"/>
      <c r="I47" s="368"/>
      <c r="J47" s="368">
        <v>113.54035065888432</v>
      </c>
      <c r="K47" s="368"/>
      <c r="L47" s="368"/>
      <c r="M47" s="368">
        <v>112.7741884456529</v>
      </c>
    </row>
    <row r="48" spans="2:15">
      <c r="B48" s="363" t="s">
        <v>402</v>
      </c>
      <c r="C48" s="367"/>
      <c r="D48" s="367">
        <v>258</v>
      </c>
      <c r="E48" s="367"/>
      <c r="F48" s="367"/>
      <c r="G48" s="367">
        <v>952.67899199999999</v>
      </c>
      <c r="H48" s="367"/>
      <c r="I48" s="368"/>
      <c r="J48" s="368">
        <v>120.60425029291757</v>
      </c>
      <c r="K48" s="368"/>
      <c r="L48" s="368"/>
      <c r="M48" s="368">
        <v>126.02365983614567</v>
      </c>
    </row>
    <row r="49" spans="2:13">
      <c r="B49" s="363" t="s">
        <v>120</v>
      </c>
      <c r="C49" s="367"/>
      <c r="D49" s="367">
        <v>593.91207910516607</v>
      </c>
      <c r="E49" s="367"/>
      <c r="F49" s="367"/>
      <c r="G49" s="367">
        <v>2189.4766381051659</v>
      </c>
      <c r="H49" s="367"/>
      <c r="I49" s="368"/>
      <c r="J49" s="368">
        <v>96.61485326823906</v>
      </c>
      <c r="K49" s="368"/>
      <c r="L49" s="368"/>
      <c r="M49" s="368">
        <v>86.184304622716368</v>
      </c>
    </row>
    <row r="50" spans="2:13">
      <c r="B50" s="363" t="s">
        <v>477</v>
      </c>
      <c r="C50" s="367">
        <v>12500</v>
      </c>
      <c r="D50" s="367">
        <v>243.91207910516607</v>
      </c>
      <c r="E50" s="367"/>
      <c r="F50" s="367">
        <v>44772</v>
      </c>
      <c r="G50" s="367">
        <v>919.29754410516603</v>
      </c>
      <c r="H50" s="367"/>
      <c r="I50" s="368">
        <v>101.57646676418008</v>
      </c>
      <c r="J50" s="368">
        <v>84.861893205683401</v>
      </c>
      <c r="K50" s="368"/>
      <c r="L50" s="368">
        <v>82.442410738947089</v>
      </c>
      <c r="M50" s="368">
        <v>75.753579625579064</v>
      </c>
    </row>
    <row r="51" spans="2:13">
      <c r="B51" s="366" t="s">
        <v>478</v>
      </c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2:13">
      <c r="B52" s="336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2:13">
      <c r="B53" s="381"/>
      <c r="C53" s="382"/>
      <c r="D53" s="382"/>
      <c r="E53" s="382"/>
      <c r="F53" s="382"/>
      <c r="G53" s="382"/>
      <c r="H53" s="382"/>
      <c r="I53" s="382"/>
      <c r="J53" s="382"/>
      <c r="K53" s="382"/>
      <c r="L53" s="382"/>
      <c r="M53" s="382"/>
    </row>
    <row r="54" spans="2:13">
      <c r="B54" s="383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</row>
    <row r="55" spans="2:13">
      <c r="B55" s="383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</row>
    <row r="56" spans="2:13"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</row>
    <row r="57" spans="2:13"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</row>
    <row r="58" spans="2:13"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</row>
    <row r="59" spans="2:13"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</row>
    <row r="60" spans="2:13"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</row>
    <row r="61" spans="2:13"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</row>
    <row r="62" spans="2:13"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</row>
    <row r="63" spans="2:13"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</row>
    <row r="64" spans="2:13"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</row>
    <row r="65" spans="2:13"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</row>
    <row r="66" spans="2:13"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</row>
    <row r="67" spans="2:13"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</row>
    <row r="68" spans="2:13">
      <c r="C68" s="335"/>
      <c r="D68" s="335"/>
      <c r="E68" s="335"/>
      <c r="F68" s="335"/>
      <c r="G68" s="335"/>
      <c r="H68" s="335"/>
      <c r="I68" s="335"/>
      <c r="J68" s="335"/>
      <c r="K68" s="335"/>
      <c r="L68" s="335"/>
      <c r="M68" s="335"/>
    </row>
    <row r="69" spans="2:13"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</row>
    <row r="70" spans="2:13">
      <c r="B70" s="369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</row>
    <row r="71" spans="2:13">
      <c r="B71" s="369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</row>
    <row r="72" spans="2:13">
      <c r="B72" s="369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</row>
    <row r="73" spans="2:13">
      <c r="B73" s="369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</row>
    <row r="74" spans="2:13">
      <c r="B74" s="369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</row>
    <row r="75" spans="2:13">
      <c r="B75" s="369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</row>
    <row r="76" spans="2:13">
      <c r="B76" s="369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</row>
    <row r="77" spans="2:13">
      <c r="B77" s="36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2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D07-BEA3-4965-BEE0-8A2AE334AB63}">
  <dimension ref="A1:L61"/>
  <sheetViews>
    <sheetView topLeftCell="A16" workbookViewId="0">
      <selection activeCell="B18" sqref="B18"/>
    </sheetView>
  </sheetViews>
  <sheetFormatPr defaultColWidth="9.109375" defaultRowHeight="13.2"/>
  <cols>
    <col min="1" max="1" width="2.44140625" style="387" customWidth="1"/>
    <col min="2" max="2" width="11.109375" style="387" customWidth="1"/>
    <col min="3" max="3" width="24" style="387" customWidth="1"/>
    <col min="4" max="4" width="8.5546875" style="387" customWidth="1"/>
    <col min="5" max="5" width="9.109375" style="387" customWidth="1"/>
    <col min="6" max="6" width="9.44140625" style="387" customWidth="1"/>
    <col min="7" max="7" width="9.109375" style="387" customWidth="1"/>
    <col min="8" max="8" width="15.44140625" style="387" customWidth="1"/>
    <col min="9" max="16384" width="9.109375" style="387"/>
  </cols>
  <sheetData>
    <row r="1" spans="1:10" ht="19.5" customHeight="1">
      <c r="A1" s="384" t="s">
        <v>423</v>
      </c>
      <c r="B1" s="385"/>
      <c r="C1" s="385"/>
      <c r="D1" s="385"/>
      <c r="E1" s="385"/>
      <c r="F1" s="386"/>
    </row>
    <row r="2" spans="1:10" ht="18" customHeight="1">
      <c r="A2" s="384" t="s">
        <v>424</v>
      </c>
      <c r="B2" s="385"/>
      <c r="C2" s="385"/>
      <c r="D2" s="385"/>
      <c r="E2" s="385"/>
      <c r="F2" s="386"/>
    </row>
    <row r="3" spans="1:10" ht="15">
      <c r="A3" s="388"/>
      <c r="B3" s="389"/>
      <c r="C3" s="389"/>
      <c r="D3" s="389"/>
      <c r="E3" s="389"/>
      <c r="F3" s="389"/>
      <c r="G3" s="390"/>
    </row>
    <row r="4" spans="1:10" ht="15">
      <c r="A4" s="388"/>
      <c r="B4" s="389"/>
      <c r="C4" s="389"/>
      <c r="D4" s="389"/>
      <c r="E4" s="389"/>
      <c r="F4" s="390"/>
      <c r="G4" s="390"/>
      <c r="H4" s="391" t="s">
        <v>22</v>
      </c>
    </row>
    <row r="5" spans="1:10" ht="19.5" customHeight="1">
      <c r="A5" s="392"/>
      <c r="B5" s="393"/>
      <c r="C5" s="393"/>
      <c r="D5" s="455" t="s">
        <v>425</v>
      </c>
      <c r="E5" s="455"/>
      <c r="F5" s="455"/>
      <c r="G5" s="455"/>
      <c r="H5" s="394" t="s">
        <v>426</v>
      </c>
    </row>
    <row r="6" spans="1:10" ht="18" customHeight="1">
      <c r="A6" s="388"/>
      <c r="B6" s="389"/>
      <c r="C6" s="389"/>
      <c r="D6" s="395" t="s">
        <v>427</v>
      </c>
      <c r="E6" s="395" t="s">
        <v>24</v>
      </c>
      <c r="F6" s="395" t="s">
        <v>428</v>
      </c>
      <c r="G6" s="395" t="s">
        <v>23</v>
      </c>
      <c r="H6" s="395" t="s">
        <v>429</v>
      </c>
    </row>
    <row r="7" spans="1:10" ht="19.5" customHeight="1">
      <c r="A7" s="388"/>
      <c r="B7" s="389"/>
      <c r="C7" s="389"/>
      <c r="D7" s="396" t="s">
        <v>430</v>
      </c>
      <c r="E7" s="397" t="s">
        <v>258</v>
      </c>
      <c r="F7" s="397" t="s">
        <v>258</v>
      </c>
      <c r="G7" s="397" t="s">
        <v>26</v>
      </c>
      <c r="H7" s="397" t="s">
        <v>431</v>
      </c>
    </row>
    <row r="8" spans="1:10" ht="11.25" customHeight="1">
      <c r="A8" s="386"/>
      <c r="B8" s="398"/>
      <c r="C8" s="398"/>
      <c r="D8" s="399"/>
      <c r="E8" s="399"/>
      <c r="F8" s="400"/>
      <c r="G8" s="400"/>
      <c r="H8" s="399"/>
    </row>
    <row r="9" spans="1:10" ht="20.100000000000001" customHeight="1">
      <c r="A9" s="401" t="s">
        <v>432</v>
      </c>
      <c r="B9" s="388"/>
      <c r="C9" s="388"/>
      <c r="D9" s="402">
        <v>115.14298880149394</v>
      </c>
      <c r="E9" s="402">
        <v>104.40300877444351</v>
      </c>
      <c r="F9" s="402">
        <v>101.18959711444373</v>
      </c>
      <c r="G9" s="402">
        <v>100.0731</v>
      </c>
      <c r="H9" s="403">
        <v>103.92928429277933</v>
      </c>
      <c r="I9" s="399"/>
      <c r="J9" s="399"/>
    </row>
    <row r="10" spans="1:10" ht="20.100000000000001" customHeight="1">
      <c r="A10" s="404"/>
      <c r="B10" s="404" t="s">
        <v>433</v>
      </c>
      <c r="C10" s="404"/>
      <c r="D10" s="400">
        <v>119.22724087059196</v>
      </c>
      <c r="E10" s="400">
        <v>104.31993683470368</v>
      </c>
      <c r="F10" s="400">
        <v>101.02724372068319</v>
      </c>
      <c r="G10" s="400">
        <v>99.873900000000006</v>
      </c>
      <c r="H10" s="405">
        <v>103.72458799454471</v>
      </c>
      <c r="I10" s="399"/>
    </row>
    <row r="11" spans="1:10" ht="20.100000000000001" customHeight="1">
      <c r="A11" s="404"/>
      <c r="B11" s="406" t="s">
        <v>273</v>
      </c>
      <c r="C11" s="404" t="s">
        <v>434</v>
      </c>
      <c r="D11" s="400">
        <v>132.44288010656089</v>
      </c>
      <c r="E11" s="400">
        <v>115.45480830402668</v>
      </c>
      <c r="F11" s="400">
        <v>102.43624589901479</v>
      </c>
      <c r="G11" s="400">
        <v>99.369799999999998</v>
      </c>
      <c r="H11" s="405">
        <v>116.24277705363525</v>
      </c>
      <c r="I11" s="399"/>
    </row>
    <row r="12" spans="1:10" ht="20.100000000000001" customHeight="1">
      <c r="A12" s="404"/>
      <c r="B12" s="404"/>
      <c r="C12" s="404" t="s">
        <v>435</v>
      </c>
      <c r="D12" s="400">
        <v>115.30102764976054</v>
      </c>
      <c r="E12" s="400">
        <v>102.49011192639206</v>
      </c>
      <c r="F12" s="400">
        <v>100.49782475194382</v>
      </c>
      <c r="G12" s="400">
        <v>99.824299999999994</v>
      </c>
      <c r="H12" s="405">
        <v>101.55102616725414</v>
      </c>
      <c r="I12" s="399"/>
    </row>
    <row r="13" spans="1:10" ht="20.100000000000001" customHeight="1">
      <c r="A13" s="404"/>
      <c r="B13" s="404"/>
      <c r="C13" s="404" t="s">
        <v>436</v>
      </c>
      <c r="D13" s="400">
        <v>123.84057570981096</v>
      </c>
      <c r="E13" s="400">
        <v>104.37317433287647</v>
      </c>
      <c r="F13" s="400">
        <v>101.745784436207</v>
      </c>
      <c r="G13" s="400">
        <v>100.21259999999999</v>
      </c>
      <c r="H13" s="405">
        <v>104.11679918598205</v>
      </c>
      <c r="I13" s="399"/>
    </row>
    <row r="14" spans="1:10" ht="20.100000000000001" customHeight="1">
      <c r="A14" s="404"/>
      <c r="B14" s="404" t="s">
        <v>437</v>
      </c>
      <c r="C14" s="404"/>
      <c r="D14" s="400">
        <v>112.62140037289217</v>
      </c>
      <c r="E14" s="400">
        <v>102.59986830908761</v>
      </c>
      <c r="F14" s="400">
        <v>101.2029048723293</v>
      </c>
      <c r="G14" s="400">
        <v>100.08629999999999</v>
      </c>
      <c r="H14" s="405">
        <v>102.39462970357613</v>
      </c>
      <c r="I14" s="399"/>
    </row>
    <row r="15" spans="1:10" ht="20.100000000000001" customHeight="1">
      <c r="A15" s="404"/>
      <c r="B15" s="404" t="s">
        <v>438</v>
      </c>
      <c r="C15" s="404"/>
      <c r="D15" s="400">
        <v>107.7411334527074</v>
      </c>
      <c r="E15" s="400">
        <v>101.80022294699486</v>
      </c>
      <c r="F15" s="400">
        <v>100.44863462886262</v>
      </c>
      <c r="G15" s="400">
        <v>100.1234</v>
      </c>
      <c r="H15" s="405">
        <v>101.60702927481715</v>
      </c>
      <c r="I15" s="399"/>
    </row>
    <row r="16" spans="1:10" ht="20.100000000000001" customHeight="1">
      <c r="A16" s="404"/>
      <c r="B16" s="404" t="s">
        <v>439</v>
      </c>
      <c r="C16" s="404"/>
      <c r="D16" s="400">
        <v>118.89835351739795</v>
      </c>
      <c r="E16" s="400">
        <v>105.9681463841972</v>
      </c>
      <c r="F16" s="400">
        <v>101.50061691342901</v>
      </c>
      <c r="G16" s="400">
        <v>100.2149</v>
      </c>
      <c r="H16" s="405">
        <v>105.53940007194907</v>
      </c>
      <c r="I16" s="399"/>
    </row>
    <row r="17" spans="1:12" ht="20.100000000000001" customHeight="1">
      <c r="A17" s="404"/>
      <c r="B17" s="404" t="s">
        <v>440</v>
      </c>
      <c r="C17" s="404"/>
      <c r="D17" s="400">
        <v>107.5615122277205</v>
      </c>
      <c r="E17" s="400">
        <v>101.37376484933907</v>
      </c>
      <c r="F17" s="400">
        <v>100.51372540470283</v>
      </c>
      <c r="G17" s="400">
        <v>100.1112</v>
      </c>
      <c r="H17" s="405">
        <v>101.251123376753</v>
      </c>
      <c r="I17" s="399"/>
    </row>
    <row r="18" spans="1:12" ht="20.100000000000001" customHeight="1">
      <c r="A18" s="404"/>
      <c r="B18" s="404" t="s">
        <v>441</v>
      </c>
      <c r="C18" s="404"/>
      <c r="D18" s="400">
        <v>110.97555555260327</v>
      </c>
      <c r="E18" s="400">
        <v>107.43656872947692</v>
      </c>
      <c r="F18" s="400">
        <v>101.99090572390921</v>
      </c>
      <c r="G18" s="400">
        <v>100.92100000000001</v>
      </c>
      <c r="H18" s="405">
        <v>106.73905724857786</v>
      </c>
      <c r="I18" s="399"/>
    </row>
    <row r="19" spans="1:12" ht="20.100000000000001" customHeight="1">
      <c r="A19" s="404"/>
      <c r="B19" s="406" t="s">
        <v>273</v>
      </c>
      <c r="C19" s="404" t="s">
        <v>442</v>
      </c>
      <c r="D19" s="400">
        <v>112.25341116917485</v>
      </c>
      <c r="E19" s="400">
        <v>109.46042009017467</v>
      </c>
      <c r="F19" s="400">
        <v>102.51398991358336</v>
      </c>
      <c r="G19" s="400">
        <v>101.1901</v>
      </c>
      <c r="H19" s="405">
        <v>108.52115904370108</v>
      </c>
      <c r="I19" s="399"/>
    </row>
    <row r="20" spans="1:12" ht="20.100000000000001" customHeight="1">
      <c r="A20" s="404"/>
      <c r="B20" s="404" t="s">
        <v>443</v>
      </c>
      <c r="C20" s="404"/>
      <c r="D20" s="400">
        <v>114.64111373317245</v>
      </c>
      <c r="E20" s="400">
        <v>104.23610460786701</v>
      </c>
      <c r="F20" s="400">
        <v>105.49078764410295</v>
      </c>
      <c r="G20" s="400">
        <v>101.9509</v>
      </c>
      <c r="H20" s="405">
        <v>102.75689140704513</v>
      </c>
      <c r="I20" s="399"/>
    </row>
    <row r="21" spans="1:12" ht="20.100000000000001" customHeight="1">
      <c r="A21" s="404"/>
      <c r="B21" s="404" t="s">
        <v>444</v>
      </c>
      <c r="C21" s="404"/>
      <c r="D21" s="400">
        <v>96.019025486354451</v>
      </c>
      <c r="E21" s="400">
        <v>98.500844360523843</v>
      </c>
      <c r="F21" s="400">
        <v>99.600787475519837</v>
      </c>
      <c r="G21" s="400">
        <v>99.828100000000006</v>
      </c>
      <c r="H21" s="405">
        <v>98.533905076420965</v>
      </c>
      <c r="I21" s="399"/>
    </row>
    <row r="22" spans="1:12" ht="20.100000000000001" customHeight="1">
      <c r="A22" s="404"/>
      <c r="B22" s="404" t="s">
        <v>445</v>
      </c>
      <c r="C22" s="404"/>
      <c r="D22" s="400">
        <v>120.15037617256363</v>
      </c>
      <c r="E22" s="400">
        <v>108.30605063490266</v>
      </c>
      <c r="F22" s="400">
        <v>96.261323131381303</v>
      </c>
      <c r="G22" s="400">
        <v>97.070800000000006</v>
      </c>
      <c r="H22" s="405">
        <v>108.84166875604852</v>
      </c>
      <c r="I22" s="399"/>
    </row>
    <row r="23" spans="1:12" ht="20.100000000000001" customHeight="1">
      <c r="A23" s="404"/>
      <c r="B23" s="406" t="s">
        <v>273</v>
      </c>
      <c r="C23" s="404" t="s">
        <v>446</v>
      </c>
      <c r="D23" s="407">
        <v>120.79536213172079</v>
      </c>
      <c r="E23" s="400">
        <v>108.83899760357738</v>
      </c>
      <c r="F23" s="400">
        <v>95.74717505020871</v>
      </c>
      <c r="G23" s="400">
        <v>96.677000000000007</v>
      </c>
      <c r="H23" s="405">
        <v>109.43236911113573</v>
      </c>
      <c r="I23" s="399"/>
      <c r="J23" s="408"/>
      <c r="L23" s="408"/>
    </row>
    <row r="24" spans="1:12" ht="20.100000000000001" customHeight="1">
      <c r="A24" s="404"/>
      <c r="B24" s="404" t="s">
        <v>447</v>
      </c>
      <c r="C24" s="404"/>
      <c r="D24" s="407">
        <v>105.79471542298</v>
      </c>
      <c r="E24" s="400">
        <v>101.94159201954598</v>
      </c>
      <c r="F24" s="400">
        <v>100.80429816136967</v>
      </c>
      <c r="G24" s="400">
        <v>100.0265</v>
      </c>
      <c r="H24" s="405">
        <v>101.49874373210741</v>
      </c>
      <c r="I24" s="399"/>
    </row>
    <row r="25" spans="1:12" ht="20.100000000000001" customHeight="1">
      <c r="A25" s="404"/>
      <c r="B25" s="404" t="s">
        <v>448</v>
      </c>
      <c r="C25" s="404"/>
      <c r="D25" s="407">
        <v>117.12981038016082</v>
      </c>
      <c r="E25" s="400">
        <v>106.22892103516787</v>
      </c>
      <c r="F25" s="400">
        <v>101.51735989076857</v>
      </c>
      <c r="G25" s="400">
        <v>100.27</v>
      </c>
      <c r="H25" s="405">
        <v>106.20504016011461</v>
      </c>
      <c r="I25" s="399"/>
    </row>
    <row r="26" spans="1:12" ht="20.100000000000001" customHeight="1">
      <c r="A26" s="404"/>
      <c r="B26" s="404"/>
      <c r="C26" s="404"/>
      <c r="I26" s="399"/>
    </row>
    <row r="27" spans="1:12" ht="20.100000000000001" customHeight="1">
      <c r="A27" s="401" t="s">
        <v>449</v>
      </c>
      <c r="B27" s="409"/>
      <c r="C27" s="409"/>
      <c r="D27" s="402">
        <v>192.91941732020368</v>
      </c>
      <c r="E27" s="402">
        <v>128.62155655948189</v>
      </c>
      <c r="F27" s="402">
        <v>117.01091340149567</v>
      </c>
      <c r="G27" s="402">
        <v>106.94929999999999</v>
      </c>
      <c r="H27" s="403">
        <v>120.74591385450755</v>
      </c>
      <c r="I27" s="399"/>
    </row>
    <row r="28" spans="1:12" ht="20.100000000000001" customHeight="1">
      <c r="A28" s="401" t="s">
        <v>450</v>
      </c>
      <c r="B28" s="409"/>
      <c r="C28" s="409"/>
      <c r="D28" s="402">
        <v>108.27089056788614</v>
      </c>
      <c r="E28" s="402">
        <v>106.50872683176567</v>
      </c>
      <c r="F28" s="402">
        <v>103.02619797003989</v>
      </c>
      <c r="G28" s="402">
        <v>101.19540000000001</v>
      </c>
      <c r="H28" s="403">
        <v>104.59679449633818</v>
      </c>
      <c r="I28" s="399"/>
      <c r="J28" s="399"/>
    </row>
    <row r="29" spans="1:12" ht="20.100000000000001" customHeight="1">
      <c r="A29" s="401" t="s">
        <v>451</v>
      </c>
      <c r="B29" s="409"/>
      <c r="C29" s="409"/>
      <c r="D29" s="410"/>
      <c r="E29" s="402">
        <v>2.7941150658019831</v>
      </c>
      <c r="F29" s="402"/>
      <c r="G29" s="402">
        <v>0.16707270770417448</v>
      </c>
      <c r="H29" s="403">
        <v>2.8071146774568092</v>
      </c>
      <c r="I29" s="399"/>
    </row>
    <row r="30" spans="1:12" ht="18.75" customHeight="1"/>
    <row r="53" spans="1:8">
      <c r="A53" s="411"/>
      <c r="B53" s="411"/>
      <c r="C53" s="411"/>
      <c r="D53" s="411"/>
      <c r="E53" s="411"/>
      <c r="F53" s="411"/>
      <c r="G53" s="411"/>
      <c r="H53" s="411"/>
    </row>
    <row r="54" spans="1:8">
      <c r="A54" s="411"/>
      <c r="B54" s="411"/>
      <c r="C54" s="411"/>
      <c r="D54" s="411"/>
      <c r="E54" s="411"/>
      <c r="F54" s="411"/>
      <c r="G54" s="411"/>
      <c r="H54" s="411"/>
    </row>
    <row r="55" spans="1:8">
      <c r="A55" s="411"/>
      <c r="B55" s="411"/>
      <c r="C55" s="411"/>
      <c r="D55" s="411"/>
      <c r="E55" s="411"/>
      <c r="F55" s="411"/>
      <c r="G55" s="411"/>
      <c r="H55" s="411"/>
    </row>
    <row r="56" spans="1:8">
      <c r="A56" s="411"/>
      <c r="B56" s="411"/>
      <c r="C56" s="411"/>
      <c r="D56" s="411"/>
      <c r="E56" s="411"/>
      <c r="F56" s="411"/>
      <c r="G56" s="411"/>
      <c r="H56" s="411"/>
    </row>
    <row r="57" spans="1:8">
      <c r="A57" s="411"/>
      <c r="B57" s="411"/>
      <c r="C57" s="411"/>
      <c r="D57" s="411"/>
      <c r="E57" s="411"/>
      <c r="F57" s="411"/>
      <c r="G57" s="411"/>
      <c r="H57" s="411"/>
    </row>
    <row r="58" spans="1:8">
      <c r="A58" s="411"/>
      <c r="B58" s="411"/>
      <c r="C58" s="411"/>
      <c r="D58" s="411"/>
      <c r="E58" s="411"/>
      <c r="F58" s="411"/>
      <c r="G58" s="411"/>
      <c r="H58" s="411"/>
    </row>
    <row r="59" spans="1:8">
      <c r="A59" s="411"/>
      <c r="B59" s="411"/>
      <c r="C59" s="411"/>
      <c r="D59" s="411"/>
      <c r="E59" s="411"/>
      <c r="F59" s="411"/>
      <c r="G59" s="411"/>
      <c r="H59" s="411"/>
    </row>
    <row r="60" spans="1:8">
      <c r="A60" s="411"/>
      <c r="B60" s="411"/>
      <c r="C60" s="411"/>
      <c r="D60" s="411"/>
      <c r="E60" s="411"/>
      <c r="F60" s="411"/>
      <c r="G60" s="411"/>
      <c r="H60" s="411"/>
    </row>
    <row r="61" spans="1:8">
      <c r="A61" s="411"/>
      <c r="B61" s="411"/>
      <c r="C61" s="411"/>
      <c r="D61" s="411"/>
      <c r="E61" s="411"/>
      <c r="F61" s="411"/>
      <c r="G61" s="411"/>
      <c r="H61" s="411"/>
    </row>
  </sheetData>
  <mergeCells count="1">
    <mergeCell ref="D5:G5"/>
  </mergeCells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5043-E422-4037-98A4-94E23C3C943D}">
  <dimension ref="A1:I198"/>
  <sheetViews>
    <sheetView workbookViewId="0">
      <selection activeCell="B18" sqref="B18"/>
    </sheetView>
  </sheetViews>
  <sheetFormatPr defaultColWidth="9" defaultRowHeight="14.4"/>
  <cols>
    <col min="1" max="1" width="29.44140625" style="263" customWidth="1"/>
    <col min="2" max="2" width="10.109375" style="263" customWidth="1"/>
    <col min="3" max="3" width="11.109375" style="263" customWidth="1"/>
    <col min="4" max="4" width="12.109375" style="263" customWidth="1"/>
    <col min="5" max="5" width="12.44140625" style="263" customWidth="1"/>
    <col min="6" max="6" width="12.5546875" style="263" customWidth="1"/>
    <col min="7" max="7" width="9" style="263"/>
    <col min="8" max="8" width="18" style="263" customWidth="1"/>
    <col min="9" max="9" width="19.88671875" style="263" customWidth="1"/>
    <col min="10" max="16384" width="9" style="263"/>
  </cols>
  <sheetData>
    <row r="1" spans="1:8" ht="20.100000000000001" customHeight="1">
      <c r="A1" s="260" t="s">
        <v>305</v>
      </c>
      <c r="B1" s="261"/>
      <c r="C1" s="261"/>
      <c r="D1" s="261"/>
      <c r="E1" s="261"/>
      <c r="F1" s="261"/>
      <c r="G1" s="262"/>
    </row>
    <row r="2" spans="1:8" ht="20.100000000000001" customHeight="1">
      <c r="A2" s="264" t="s">
        <v>306</v>
      </c>
      <c r="B2" s="265"/>
      <c r="C2" s="265"/>
      <c r="D2" s="265"/>
      <c r="E2" s="265"/>
      <c r="F2" s="265"/>
      <c r="G2" s="262"/>
    </row>
    <row r="3" spans="1:8" ht="20.100000000000001" customHeight="1">
      <c r="A3" s="266"/>
      <c r="B3" s="267"/>
      <c r="C3" s="267"/>
      <c r="D3" s="267"/>
      <c r="E3" s="267"/>
      <c r="F3" s="268"/>
      <c r="G3" s="262"/>
    </row>
    <row r="4" spans="1:8" ht="15.9" customHeight="1">
      <c r="A4" s="269"/>
      <c r="B4" s="270" t="s">
        <v>73</v>
      </c>
      <c r="C4" s="270" t="s">
        <v>73</v>
      </c>
      <c r="D4" s="270" t="s">
        <v>307</v>
      </c>
      <c r="E4" s="270" t="s">
        <v>307</v>
      </c>
      <c r="F4" s="270" t="s">
        <v>268</v>
      </c>
      <c r="G4" s="262"/>
    </row>
    <row r="5" spans="1:8" ht="15.9" customHeight="1">
      <c r="A5" s="271"/>
      <c r="B5" s="272" t="s">
        <v>77</v>
      </c>
      <c r="C5" s="272" t="s">
        <v>25</v>
      </c>
      <c r="D5" s="272" t="s">
        <v>269</v>
      </c>
      <c r="E5" s="272" t="s">
        <v>269</v>
      </c>
      <c r="F5" s="272" t="s">
        <v>269</v>
      </c>
      <c r="G5" s="262"/>
    </row>
    <row r="6" spans="1:8" ht="15.9" customHeight="1">
      <c r="A6" s="271"/>
      <c r="B6" s="273" t="s">
        <v>78</v>
      </c>
      <c r="C6" s="273" t="s">
        <v>78</v>
      </c>
      <c r="D6" s="273" t="s">
        <v>131</v>
      </c>
      <c r="E6" s="273" t="s">
        <v>212</v>
      </c>
      <c r="F6" s="273" t="s">
        <v>212</v>
      </c>
      <c r="G6" s="262"/>
    </row>
    <row r="7" spans="1:8" ht="15.9" customHeight="1">
      <c r="A7" s="271"/>
      <c r="B7" s="274">
        <v>2024</v>
      </c>
      <c r="C7" s="274">
        <v>2024</v>
      </c>
      <c r="D7" s="274" t="s">
        <v>299</v>
      </c>
      <c r="E7" s="274" t="s">
        <v>300</v>
      </c>
      <c r="F7" s="274" t="s">
        <v>300</v>
      </c>
      <c r="G7" s="262"/>
    </row>
    <row r="8" spans="1:8" ht="20.100000000000001" customHeight="1">
      <c r="A8" s="271"/>
      <c r="G8" s="262"/>
    </row>
    <row r="9" spans="1:8" ht="20.100000000000001" customHeight="1">
      <c r="A9" s="275" t="s">
        <v>308</v>
      </c>
      <c r="B9" s="276">
        <v>403231.07634267886</v>
      </c>
      <c r="C9" s="276">
        <v>1602621.9264385393</v>
      </c>
      <c r="D9" s="277">
        <v>101.32438699398392</v>
      </c>
      <c r="E9" s="277">
        <v>108.16269756636004</v>
      </c>
      <c r="F9" s="277">
        <v>108.44003199372084</v>
      </c>
      <c r="G9" s="262"/>
    </row>
    <row r="10" spans="1:8" ht="20.100000000000001" customHeight="1">
      <c r="A10" s="278" t="s">
        <v>309</v>
      </c>
      <c r="B10" s="276"/>
      <c r="C10" s="276"/>
      <c r="D10" s="277"/>
      <c r="E10" s="277"/>
      <c r="F10" s="277"/>
      <c r="G10" s="262"/>
    </row>
    <row r="11" spans="1:8" ht="20.100000000000001" customHeight="1">
      <c r="A11" s="279" t="s">
        <v>310</v>
      </c>
      <c r="B11" s="280">
        <v>401818.55499867885</v>
      </c>
      <c r="C11" s="280">
        <v>1596883.8914945391</v>
      </c>
      <c r="D11" s="281">
        <v>101.31522416248406</v>
      </c>
      <c r="E11" s="281">
        <v>108.1196633288933</v>
      </c>
      <c r="F11" s="281">
        <v>108.38466874707629</v>
      </c>
      <c r="G11" s="262"/>
    </row>
    <row r="12" spans="1:8" ht="20.100000000000001" customHeight="1">
      <c r="A12" s="279" t="s">
        <v>311</v>
      </c>
      <c r="B12" s="280">
        <v>1412.521344</v>
      </c>
      <c r="C12" s="280">
        <v>5738.0349440000009</v>
      </c>
      <c r="D12" s="281">
        <v>104</v>
      </c>
      <c r="E12" s="281">
        <v>121.97317615078333</v>
      </c>
      <c r="F12" s="281">
        <v>126.40990229838593</v>
      </c>
      <c r="G12" s="262"/>
    </row>
    <row r="13" spans="1:8" ht="20.100000000000001" customHeight="1">
      <c r="A13" s="278" t="s">
        <v>312</v>
      </c>
      <c r="B13" s="276"/>
      <c r="C13" s="276"/>
      <c r="D13" s="277"/>
      <c r="E13" s="277"/>
      <c r="F13" s="277"/>
      <c r="G13" s="262"/>
      <c r="H13" s="282"/>
    </row>
    <row r="14" spans="1:8" ht="20.100000000000001" customHeight="1">
      <c r="A14" s="279" t="s">
        <v>313</v>
      </c>
      <c r="B14" s="280">
        <v>517.11400000000003</v>
      </c>
      <c r="C14" s="280">
        <v>2200.1490000000003</v>
      </c>
      <c r="D14" s="281">
        <v>94.859457347419109</v>
      </c>
      <c r="E14" s="281">
        <v>109.56617545792591</v>
      </c>
      <c r="F14" s="281">
        <v>112.58433658799434</v>
      </c>
      <c r="G14" s="262"/>
      <c r="H14" s="282"/>
    </row>
    <row r="15" spans="1:8" ht="20.100000000000001" customHeight="1">
      <c r="A15" s="279" t="s">
        <v>314</v>
      </c>
      <c r="B15" s="280">
        <v>1303.012219004788</v>
      </c>
      <c r="C15" s="280">
        <v>6234.8822302909302</v>
      </c>
      <c r="D15" s="281">
        <v>96.454846878692763</v>
      </c>
      <c r="E15" s="281">
        <v>114.54826003681428</v>
      </c>
      <c r="F15" s="283">
        <v>107.0098544527218</v>
      </c>
      <c r="G15" s="262"/>
      <c r="H15" s="282"/>
    </row>
    <row r="16" spans="1:8" ht="20.100000000000001" customHeight="1">
      <c r="A16" s="279" t="s">
        <v>315</v>
      </c>
      <c r="B16" s="280">
        <v>33174.31741913208</v>
      </c>
      <c r="C16" s="280">
        <v>133533.10139527445</v>
      </c>
      <c r="D16" s="281">
        <v>97.804377565335102</v>
      </c>
      <c r="E16" s="281">
        <v>112.12504658764533</v>
      </c>
      <c r="F16" s="281">
        <v>111.502622603558</v>
      </c>
      <c r="G16" s="262"/>
      <c r="H16" s="282"/>
    </row>
    <row r="17" spans="1:9" ht="20.100000000000001" customHeight="1">
      <c r="A17" s="279" t="s">
        <v>316</v>
      </c>
      <c r="B17" s="280">
        <v>363686.49070370576</v>
      </c>
      <c r="C17" s="280">
        <v>1443060.4233744126</v>
      </c>
      <c r="D17" s="281">
        <v>101.64178771921596</v>
      </c>
      <c r="E17" s="281">
        <v>107.8272264359251</v>
      </c>
      <c r="F17" s="281">
        <v>108.30819269776677</v>
      </c>
      <c r="G17" s="262"/>
      <c r="H17" s="282"/>
    </row>
    <row r="18" spans="1:9" ht="20.100000000000001" customHeight="1">
      <c r="A18" s="279" t="s">
        <v>317</v>
      </c>
      <c r="B18" s="280">
        <v>4550.2</v>
      </c>
      <c r="C18" s="280">
        <v>17593.370438561251</v>
      </c>
      <c r="D18" s="281">
        <v>105</v>
      </c>
      <c r="E18" s="281">
        <v>105.3812104411282</v>
      </c>
      <c r="F18" s="281">
        <v>97.826468953976914</v>
      </c>
      <c r="G18" s="262"/>
      <c r="H18" s="282"/>
    </row>
    <row r="19" spans="1:9" ht="20.100000000000001" customHeight="1">
      <c r="A19" s="279"/>
      <c r="B19" s="284"/>
      <c r="C19" s="284"/>
      <c r="D19" s="285"/>
      <c r="E19" s="285"/>
      <c r="F19" s="285"/>
      <c r="G19" s="262"/>
    </row>
    <row r="20" spans="1:9" ht="20.100000000000001" customHeight="1">
      <c r="A20" s="275" t="s">
        <v>318</v>
      </c>
      <c r="B20" s="276">
        <v>22774.372799271823</v>
      </c>
      <c r="C20" s="276">
        <v>89719.610650578485</v>
      </c>
      <c r="D20" s="277">
        <v>103.05025673971835</v>
      </c>
      <c r="E20" s="277">
        <v>116.83649866330197</v>
      </c>
      <c r="F20" s="277">
        <v>112.6792345591072</v>
      </c>
      <c r="G20" s="262"/>
    </row>
    <row r="21" spans="1:9" ht="20.100000000000001" customHeight="1">
      <c r="A21" s="278" t="s">
        <v>309</v>
      </c>
      <c r="B21" s="276"/>
      <c r="C21" s="276"/>
      <c r="D21" s="277"/>
      <c r="E21" s="277"/>
      <c r="F21" s="277"/>
      <c r="G21" s="262"/>
    </row>
    <row r="22" spans="1:9" ht="20.100000000000001" customHeight="1">
      <c r="A22" s="279" t="s">
        <v>310</v>
      </c>
      <c r="B22" s="280">
        <v>18361.921428321824</v>
      </c>
      <c r="C22" s="280">
        <v>71395.274721628492</v>
      </c>
      <c r="D22" s="281">
        <v>102.59246767726053</v>
      </c>
      <c r="E22" s="281">
        <v>113.9141300052686</v>
      </c>
      <c r="F22" s="281">
        <v>108.26888458803687</v>
      </c>
      <c r="G22" s="262"/>
      <c r="H22" s="282"/>
    </row>
    <row r="23" spans="1:9" ht="20.100000000000001" customHeight="1">
      <c r="A23" s="279" t="s">
        <v>311</v>
      </c>
      <c r="B23" s="280">
        <v>4412.4513709499988</v>
      </c>
      <c r="C23" s="280">
        <v>18324.335928949997</v>
      </c>
      <c r="D23" s="281">
        <v>105</v>
      </c>
      <c r="E23" s="281">
        <v>130.80032429654375</v>
      </c>
      <c r="F23" s="281">
        <v>133.93662595628246</v>
      </c>
      <c r="G23" s="262"/>
      <c r="H23" s="282"/>
    </row>
    <row r="24" spans="1:9" ht="20.100000000000001" customHeight="1">
      <c r="A24" s="278" t="s">
        <v>312</v>
      </c>
      <c r="B24" s="276"/>
      <c r="C24" s="276"/>
      <c r="D24" s="277"/>
      <c r="E24" s="277"/>
      <c r="F24" s="277"/>
      <c r="G24" s="286"/>
      <c r="H24" s="286"/>
    </row>
    <row r="25" spans="1:9" ht="20.100000000000001" customHeight="1">
      <c r="A25" s="279" t="s">
        <v>313</v>
      </c>
      <c r="B25" s="280">
        <v>192.43700000000001</v>
      </c>
      <c r="C25" s="280">
        <v>876.56999999999994</v>
      </c>
      <c r="D25" s="281">
        <v>95.68648315366562</v>
      </c>
      <c r="E25" s="281">
        <v>122.77074228843026</v>
      </c>
      <c r="F25" s="281">
        <v>115.87346279985564</v>
      </c>
      <c r="G25" s="282"/>
      <c r="H25" s="282"/>
      <c r="I25" s="282"/>
    </row>
    <row r="26" spans="1:9" ht="20.100000000000001" customHeight="1">
      <c r="A26" s="279" t="s">
        <v>314</v>
      </c>
      <c r="B26" s="280">
        <v>69.163505987611856</v>
      </c>
      <c r="C26" s="280">
        <v>301.09526207140391</v>
      </c>
      <c r="D26" s="281">
        <v>88.303532522178159</v>
      </c>
      <c r="E26" s="281">
        <v>102.19575677522828</v>
      </c>
      <c r="F26" s="281">
        <v>104.4167003502864</v>
      </c>
      <c r="G26" s="282"/>
      <c r="H26" s="282"/>
      <c r="I26" s="282"/>
    </row>
    <row r="27" spans="1:9" ht="20.100000000000001" customHeight="1">
      <c r="A27" s="279" t="s">
        <v>315</v>
      </c>
      <c r="B27" s="280">
        <v>506.54452138523789</v>
      </c>
      <c r="C27" s="280">
        <v>2188.3372489072144</v>
      </c>
      <c r="D27" s="281">
        <v>99.757511778000065</v>
      </c>
      <c r="E27" s="281">
        <v>112.35193533545139</v>
      </c>
      <c r="F27" s="281">
        <v>108.30240959570048</v>
      </c>
      <c r="G27" s="282"/>
      <c r="H27" s="282"/>
      <c r="I27" s="282"/>
    </row>
    <row r="28" spans="1:9" ht="20.100000000000001" customHeight="1">
      <c r="A28" s="279" t="s">
        <v>316</v>
      </c>
      <c r="B28" s="280">
        <v>14750.149693372972</v>
      </c>
      <c r="C28" s="280">
        <v>57540.981367273867</v>
      </c>
      <c r="D28" s="281">
        <v>101.50351286486053</v>
      </c>
      <c r="E28" s="281">
        <v>115.32402477995416</v>
      </c>
      <c r="F28" s="281">
        <v>111.85753186170994</v>
      </c>
      <c r="G28" s="282"/>
      <c r="H28" s="282"/>
      <c r="I28" s="282"/>
    </row>
    <row r="29" spans="1:9" ht="20.100000000000001" customHeight="1">
      <c r="A29" s="279" t="s">
        <v>317</v>
      </c>
      <c r="B29" s="280">
        <v>7256.0780785260013</v>
      </c>
      <c r="C29" s="280">
        <v>28812.626772326003</v>
      </c>
      <c r="D29" s="281">
        <v>107</v>
      </c>
      <c r="E29" s="281">
        <v>120.39169662316156</v>
      </c>
      <c r="F29" s="281">
        <v>114.71287825445144</v>
      </c>
      <c r="G29" s="282"/>
      <c r="H29" s="282"/>
      <c r="I29" s="282"/>
    </row>
    <row r="30" spans="1:9" ht="20.100000000000001" customHeight="1">
      <c r="A30" s="287"/>
      <c r="B30" s="287"/>
      <c r="C30" s="287"/>
      <c r="D30" s="287"/>
      <c r="E30" s="287"/>
      <c r="F30" s="287"/>
      <c r="G30" s="262"/>
    </row>
    <row r="31" spans="1:9" ht="20.100000000000001" customHeight="1">
      <c r="A31" s="287"/>
      <c r="B31" s="287"/>
      <c r="C31" s="287"/>
      <c r="D31" s="287"/>
      <c r="E31" s="287"/>
      <c r="F31" s="287"/>
      <c r="G31" s="262"/>
    </row>
    <row r="32" spans="1:9" ht="20.100000000000001" customHeight="1">
      <c r="A32" s="287"/>
      <c r="B32" s="287"/>
      <c r="C32" s="287"/>
      <c r="D32" s="287"/>
      <c r="E32" s="287"/>
      <c r="F32" s="287"/>
      <c r="G32" s="262"/>
    </row>
    <row r="33" spans="1:7" ht="20.100000000000001" customHeight="1">
      <c r="A33" s="287"/>
      <c r="B33" s="287"/>
      <c r="C33" s="287"/>
      <c r="D33" s="287"/>
      <c r="E33" s="287"/>
      <c r="F33" s="287"/>
      <c r="G33" s="262"/>
    </row>
    <row r="34" spans="1:7" ht="20.100000000000001" customHeight="1">
      <c r="A34" s="287"/>
      <c r="B34" s="287"/>
      <c r="C34" s="287"/>
      <c r="D34" s="287"/>
      <c r="E34" s="287"/>
      <c r="F34" s="287"/>
      <c r="G34" s="262"/>
    </row>
    <row r="35" spans="1:7" ht="20.100000000000001" customHeight="1">
      <c r="A35" s="288"/>
      <c r="B35" s="288"/>
      <c r="C35" s="289"/>
      <c r="D35" s="289"/>
      <c r="E35" s="289"/>
      <c r="F35" s="288"/>
      <c r="G35" s="262"/>
    </row>
    <row r="36" spans="1:7" ht="20.100000000000001" customHeight="1">
      <c r="A36" s="288"/>
      <c r="B36" s="288"/>
      <c r="C36" s="289"/>
      <c r="D36" s="289"/>
      <c r="E36" s="289"/>
      <c r="F36" s="288"/>
      <c r="G36" s="262"/>
    </row>
    <row r="37" spans="1:7" ht="20.100000000000001" customHeight="1">
      <c r="A37" s="288"/>
      <c r="B37" s="288"/>
      <c r="C37" s="289"/>
      <c r="D37" s="289"/>
      <c r="E37" s="289"/>
      <c r="F37" s="288"/>
    </row>
    <row r="38" spans="1:7" ht="20.100000000000001" customHeight="1">
      <c r="A38" s="288"/>
      <c r="B38" s="288"/>
      <c r="C38" s="289"/>
      <c r="D38" s="289"/>
      <c r="E38" s="289"/>
      <c r="F38" s="288"/>
    </row>
    <row r="39" spans="1:7" ht="20.100000000000001" customHeight="1">
      <c r="A39" s="288"/>
      <c r="B39" s="288"/>
      <c r="C39" s="289"/>
      <c r="D39" s="289"/>
      <c r="E39" s="289"/>
      <c r="F39" s="288"/>
    </row>
    <row r="40" spans="1:7" ht="20.100000000000001" customHeight="1">
      <c r="A40" s="288"/>
      <c r="B40" s="288"/>
      <c r="C40" s="289"/>
      <c r="D40" s="289"/>
      <c r="E40" s="289"/>
      <c r="F40" s="288"/>
    </row>
    <row r="41" spans="1:7" ht="20.100000000000001" customHeight="1">
      <c r="A41" s="288"/>
      <c r="B41" s="288"/>
      <c r="C41" s="289"/>
      <c r="D41" s="289"/>
      <c r="E41" s="289"/>
      <c r="F41" s="288"/>
    </row>
    <row r="42" spans="1:7" ht="20.100000000000001" customHeight="1">
      <c r="A42" s="288"/>
      <c r="B42" s="288"/>
      <c r="C42" s="289"/>
      <c r="D42" s="289"/>
      <c r="E42" s="289"/>
      <c r="F42" s="288"/>
    </row>
    <row r="43" spans="1:7" ht="20.100000000000001" customHeight="1">
      <c r="A43" s="288"/>
      <c r="B43" s="288"/>
      <c r="C43" s="289"/>
      <c r="D43" s="289"/>
      <c r="E43" s="289"/>
      <c r="F43" s="288"/>
    </row>
    <row r="44" spans="1:7" ht="20.100000000000001" customHeight="1">
      <c r="A44" s="288"/>
      <c r="B44" s="288"/>
      <c r="C44" s="289"/>
      <c r="D44" s="289"/>
      <c r="E44" s="289"/>
      <c r="F44" s="288"/>
    </row>
    <row r="45" spans="1:7" ht="20.100000000000001" customHeight="1">
      <c r="A45" s="288"/>
      <c r="B45" s="288"/>
      <c r="C45" s="289"/>
      <c r="D45" s="289"/>
      <c r="E45" s="289"/>
      <c r="F45" s="288"/>
    </row>
    <row r="46" spans="1:7" ht="20.100000000000001" customHeight="1">
      <c r="A46" s="288"/>
      <c r="B46" s="288"/>
      <c r="C46" s="289"/>
      <c r="D46" s="289"/>
      <c r="E46" s="289"/>
      <c r="F46" s="288"/>
    </row>
    <row r="47" spans="1:7" ht="20.100000000000001" customHeight="1">
      <c r="A47" s="288"/>
      <c r="B47" s="288"/>
      <c r="C47" s="289"/>
      <c r="D47" s="289"/>
      <c r="E47" s="289"/>
      <c r="F47" s="288"/>
    </row>
    <row r="48" spans="1:7" ht="14.1" customHeight="1">
      <c r="A48" s="288"/>
      <c r="B48" s="288"/>
      <c r="C48" s="289"/>
      <c r="D48" s="289"/>
      <c r="E48" s="289"/>
      <c r="F48" s="288"/>
    </row>
    <row r="49" spans="1:6" ht="14.1" customHeight="1">
      <c r="A49" s="288"/>
      <c r="B49" s="288"/>
      <c r="C49" s="289"/>
      <c r="D49" s="289"/>
      <c r="E49" s="289"/>
      <c r="F49" s="288"/>
    </row>
    <row r="50" spans="1:6" ht="14.1" customHeight="1">
      <c r="A50" s="288"/>
      <c r="B50" s="288"/>
      <c r="C50" s="289"/>
      <c r="D50" s="289"/>
      <c r="E50" s="289"/>
      <c r="F50" s="288"/>
    </row>
    <row r="51" spans="1:6" ht="14.1" customHeight="1">
      <c r="A51" s="288"/>
      <c r="B51" s="288"/>
      <c r="C51" s="289"/>
      <c r="D51" s="289"/>
      <c r="E51" s="289"/>
      <c r="F51" s="288"/>
    </row>
    <row r="52" spans="1:6" ht="14.1" customHeight="1">
      <c r="A52" s="288"/>
      <c r="B52" s="288"/>
      <c r="C52" s="289"/>
      <c r="D52" s="289"/>
      <c r="E52" s="289"/>
      <c r="F52" s="288"/>
    </row>
    <row r="53" spans="1:6" ht="14.1" customHeight="1">
      <c r="A53" s="288"/>
      <c r="B53" s="288"/>
      <c r="C53" s="289"/>
      <c r="D53" s="289"/>
      <c r="E53" s="289"/>
      <c r="F53" s="288"/>
    </row>
    <row r="54" spans="1:6" ht="14.1" customHeight="1">
      <c r="A54" s="288"/>
      <c r="B54" s="288"/>
      <c r="C54" s="289"/>
      <c r="D54" s="289"/>
      <c r="E54" s="289"/>
      <c r="F54" s="288"/>
    </row>
    <row r="55" spans="1:6" ht="18" customHeight="1">
      <c r="A55" s="288"/>
      <c r="B55" s="288"/>
      <c r="C55" s="289"/>
      <c r="D55" s="289"/>
      <c r="E55" s="289"/>
      <c r="F55" s="288"/>
    </row>
    <row r="56" spans="1:6" ht="18" customHeight="1">
      <c r="A56" s="288"/>
      <c r="B56" s="288"/>
      <c r="C56" s="289"/>
      <c r="D56" s="289"/>
      <c r="E56" s="289"/>
      <c r="F56" s="288"/>
    </row>
    <row r="57" spans="1:6" ht="18" customHeight="1">
      <c r="A57" s="288"/>
      <c r="B57" s="288"/>
      <c r="C57" s="289"/>
      <c r="D57" s="289"/>
      <c r="E57" s="289"/>
      <c r="F57" s="288"/>
    </row>
    <row r="58" spans="1:6" ht="18" customHeight="1">
      <c r="A58" s="288"/>
      <c r="B58" s="288"/>
      <c r="C58" s="289"/>
      <c r="D58" s="289"/>
      <c r="E58" s="289"/>
      <c r="F58" s="288"/>
    </row>
    <row r="59" spans="1:6" ht="18" customHeight="1">
      <c r="A59" s="288"/>
      <c r="B59" s="288"/>
      <c r="C59" s="289"/>
      <c r="D59" s="289"/>
      <c r="E59" s="289"/>
      <c r="F59" s="288"/>
    </row>
    <row r="60" spans="1:6" ht="15">
      <c r="A60" s="288"/>
      <c r="B60" s="288"/>
      <c r="C60" s="289"/>
      <c r="D60" s="289"/>
      <c r="E60" s="289"/>
      <c r="F60" s="288"/>
    </row>
    <row r="61" spans="1:6" ht="15">
      <c r="A61" s="288"/>
      <c r="B61" s="288"/>
      <c r="C61" s="289"/>
      <c r="D61" s="289"/>
      <c r="E61" s="289"/>
      <c r="F61" s="288"/>
    </row>
    <row r="62" spans="1:6" ht="15">
      <c r="A62" s="288"/>
      <c r="B62" s="288"/>
      <c r="C62" s="289"/>
      <c r="D62" s="289"/>
      <c r="E62" s="289"/>
      <c r="F62" s="288"/>
    </row>
    <row r="63" spans="1:6" ht="15">
      <c r="A63" s="288"/>
      <c r="B63" s="288"/>
      <c r="C63" s="289"/>
      <c r="D63" s="289"/>
      <c r="E63" s="289"/>
      <c r="F63" s="288"/>
    </row>
    <row r="64" spans="1:6" ht="15">
      <c r="A64" s="288"/>
      <c r="B64" s="288"/>
      <c r="C64" s="289"/>
      <c r="D64" s="289"/>
      <c r="E64" s="289"/>
      <c r="F64" s="288"/>
    </row>
    <row r="65" spans="1:6" ht="15">
      <c r="A65" s="288"/>
      <c r="B65" s="288"/>
      <c r="C65" s="289"/>
      <c r="D65" s="289"/>
      <c r="E65" s="289"/>
      <c r="F65" s="288"/>
    </row>
    <row r="66" spans="1:6" ht="15">
      <c r="A66" s="288"/>
      <c r="B66" s="288"/>
      <c r="C66" s="289"/>
      <c r="D66" s="289"/>
      <c r="E66" s="289"/>
      <c r="F66" s="288"/>
    </row>
    <row r="67" spans="1:6" ht="15">
      <c r="A67" s="288"/>
      <c r="B67" s="288"/>
      <c r="C67" s="289"/>
      <c r="D67" s="289"/>
      <c r="E67" s="289"/>
      <c r="F67" s="288"/>
    </row>
    <row r="68" spans="1:6" ht="15">
      <c r="A68" s="288"/>
      <c r="B68" s="288"/>
      <c r="C68" s="289"/>
      <c r="D68" s="289"/>
      <c r="E68" s="289"/>
      <c r="F68" s="288"/>
    </row>
    <row r="69" spans="1:6" ht="15">
      <c r="A69" s="288"/>
      <c r="B69" s="288"/>
      <c r="C69" s="289"/>
      <c r="D69" s="289"/>
      <c r="E69" s="289"/>
      <c r="F69" s="288"/>
    </row>
    <row r="70" spans="1:6" ht="15">
      <c r="A70" s="288"/>
      <c r="B70" s="288"/>
      <c r="C70" s="289"/>
      <c r="D70" s="289"/>
      <c r="E70" s="289"/>
      <c r="F70" s="288"/>
    </row>
    <row r="71" spans="1:6" ht="15">
      <c r="A71" s="288"/>
      <c r="B71" s="288"/>
      <c r="C71" s="289"/>
      <c r="D71" s="289"/>
      <c r="E71" s="289"/>
      <c r="F71" s="288"/>
    </row>
    <row r="72" spans="1:6" ht="15">
      <c r="A72" s="288"/>
      <c r="B72" s="288"/>
      <c r="C72" s="289"/>
      <c r="D72" s="289"/>
      <c r="E72" s="289"/>
      <c r="F72" s="288"/>
    </row>
    <row r="73" spans="1:6" ht="15">
      <c r="A73" s="288"/>
      <c r="B73" s="288"/>
      <c r="C73" s="289"/>
      <c r="D73" s="289"/>
      <c r="E73" s="289"/>
      <c r="F73" s="288"/>
    </row>
    <row r="74" spans="1:6" ht="15">
      <c r="A74" s="288"/>
      <c r="B74" s="288"/>
      <c r="C74" s="289"/>
      <c r="D74" s="289"/>
      <c r="E74" s="289"/>
      <c r="F74" s="288"/>
    </row>
    <row r="75" spans="1:6" ht="15">
      <c r="A75" s="288"/>
      <c r="B75" s="288"/>
      <c r="C75" s="289"/>
      <c r="D75" s="289"/>
      <c r="E75" s="289"/>
      <c r="F75" s="288"/>
    </row>
    <row r="76" spans="1:6" ht="15">
      <c r="A76" s="288"/>
      <c r="B76" s="288"/>
      <c r="C76" s="289"/>
      <c r="D76" s="289"/>
      <c r="E76" s="289"/>
      <c r="F76" s="288"/>
    </row>
    <row r="77" spans="1:6" ht="15">
      <c r="A77" s="288"/>
      <c r="B77" s="288"/>
      <c r="C77" s="289"/>
      <c r="D77" s="289"/>
      <c r="E77" s="289"/>
      <c r="F77" s="288"/>
    </row>
    <row r="78" spans="1:6" ht="15">
      <c r="A78" s="288"/>
      <c r="B78" s="288"/>
      <c r="C78" s="289"/>
      <c r="D78" s="289"/>
      <c r="E78" s="289"/>
      <c r="F78" s="288"/>
    </row>
    <row r="79" spans="1:6" ht="15">
      <c r="A79" s="288"/>
      <c r="B79" s="288"/>
      <c r="C79" s="289"/>
      <c r="D79" s="289"/>
      <c r="E79" s="289"/>
      <c r="F79" s="288"/>
    </row>
    <row r="80" spans="1:6" ht="15">
      <c r="A80" s="288"/>
      <c r="B80" s="288"/>
      <c r="C80" s="289"/>
      <c r="D80" s="289"/>
      <c r="E80" s="289"/>
      <c r="F80" s="288"/>
    </row>
    <row r="81" spans="1:6" ht="15">
      <c r="A81" s="288"/>
      <c r="B81" s="288"/>
      <c r="C81" s="289"/>
      <c r="D81" s="289"/>
      <c r="E81" s="289"/>
      <c r="F81" s="288"/>
    </row>
    <row r="82" spans="1:6" ht="15">
      <c r="A82" s="288"/>
      <c r="B82" s="288"/>
      <c r="C82" s="289"/>
      <c r="D82" s="289"/>
      <c r="E82" s="289"/>
      <c r="F82" s="288"/>
    </row>
    <row r="83" spans="1:6" ht="15">
      <c r="A83" s="288"/>
      <c r="B83" s="288"/>
      <c r="C83" s="289"/>
      <c r="D83" s="289"/>
      <c r="E83" s="289"/>
      <c r="F83" s="288"/>
    </row>
    <row r="84" spans="1:6" ht="15">
      <c r="A84" s="288"/>
      <c r="B84" s="288"/>
      <c r="C84" s="289"/>
      <c r="D84" s="289"/>
      <c r="E84" s="289"/>
      <c r="F84" s="288"/>
    </row>
    <row r="85" spans="1:6" ht="15">
      <c r="A85" s="288"/>
      <c r="B85" s="288"/>
      <c r="C85" s="289"/>
      <c r="D85" s="289"/>
      <c r="E85" s="289"/>
      <c r="F85" s="288"/>
    </row>
    <row r="86" spans="1:6" ht="15">
      <c r="A86" s="288"/>
      <c r="B86" s="288"/>
      <c r="C86" s="289"/>
      <c r="D86" s="289"/>
      <c r="E86" s="289"/>
      <c r="F86" s="288"/>
    </row>
    <row r="87" spans="1:6" ht="15">
      <c r="A87" s="288"/>
      <c r="B87" s="288"/>
      <c r="C87" s="289"/>
      <c r="D87" s="289"/>
      <c r="E87" s="289"/>
      <c r="F87" s="288"/>
    </row>
    <row r="88" spans="1:6" ht="15">
      <c r="A88" s="288"/>
      <c r="B88" s="288"/>
      <c r="C88" s="289"/>
      <c r="D88" s="289"/>
      <c r="E88" s="289"/>
      <c r="F88" s="288"/>
    </row>
    <row r="89" spans="1:6" ht="15">
      <c r="A89" s="288"/>
      <c r="B89" s="288"/>
      <c r="C89" s="289"/>
      <c r="D89" s="289"/>
      <c r="E89" s="289"/>
      <c r="F89" s="288"/>
    </row>
    <row r="90" spans="1:6" ht="15">
      <c r="A90" s="288"/>
      <c r="B90" s="288"/>
      <c r="C90" s="289"/>
      <c r="D90" s="289"/>
      <c r="E90" s="289"/>
      <c r="F90" s="288"/>
    </row>
    <row r="91" spans="1:6" ht="15">
      <c r="A91" s="288"/>
      <c r="B91" s="288"/>
      <c r="C91" s="289"/>
      <c r="D91" s="289"/>
      <c r="E91" s="289"/>
      <c r="F91" s="288"/>
    </row>
    <row r="92" spans="1:6" ht="15">
      <c r="A92" s="288"/>
      <c r="B92" s="288"/>
      <c r="C92" s="289"/>
      <c r="D92" s="289"/>
      <c r="E92" s="289"/>
      <c r="F92" s="288"/>
    </row>
    <row r="93" spans="1:6" ht="15">
      <c r="A93" s="288"/>
      <c r="B93" s="288"/>
      <c r="C93" s="289"/>
      <c r="D93" s="289"/>
      <c r="E93" s="289"/>
      <c r="F93" s="288"/>
    </row>
    <row r="94" spans="1:6" ht="15">
      <c r="A94" s="288"/>
      <c r="B94" s="288"/>
      <c r="C94" s="289"/>
      <c r="D94" s="289"/>
      <c r="E94" s="289"/>
      <c r="F94" s="288"/>
    </row>
    <row r="95" spans="1:6" ht="15">
      <c r="A95" s="288"/>
      <c r="B95" s="288"/>
      <c r="C95" s="289"/>
      <c r="D95" s="289"/>
      <c r="E95" s="289"/>
      <c r="F95" s="288"/>
    </row>
    <row r="96" spans="1:6" ht="15">
      <c r="A96" s="288"/>
      <c r="B96" s="288"/>
      <c r="C96" s="289"/>
      <c r="D96" s="289"/>
      <c r="E96" s="289"/>
      <c r="F96" s="288"/>
    </row>
    <row r="97" spans="1:6" ht="15">
      <c r="A97" s="288"/>
      <c r="B97" s="288"/>
      <c r="C97" s="289"/>
      <c r="D97" s="289"/>
      <c r="E97" s="289"/>
      <c r="F97" s="288"/>
    </row>
    <row r="98" spans="1:6" ht="15">
      <c r="A98" s="288"/>
      <c r="B98" s="288"/>
      <c r="C98" s="289"/>
      <c r="D98" s="289"/>
      <c r="E98" s="289"/>
      <c r="F98" s="288"/>
    </row>
    <row r="99" spans="1:6" ht="15">
      <c r="A99" s="288"/>
      <c r="B99" s="288"/>
      <c r="C99" s="289"/>
      <c r="D99" s="289"/>
      <c r="E99" s="289"/>
      <c r="F99" s="288"/>
    </row>
    <row r="100" spans="1:6" ht="15">
      <c r="A100" s="288"/>
      <c r="B100" s="288"/>
      <c r="C100" s="289"/>
      <c r="D100" s="289"/>
      <c r="E100" s="289"/>
      <c r="F100" s="288"/>
    </row>
    <row r="101" spans="1:6" ht="15">
      <c r="A101" s="288"/>
      <c r="B101" s="288"/>
      <c r="C101" s="289"/>
      <c r="D101" s="289"/>
      <c r="E101" s="289"/>
      <c r="F101" s="288"/>
    </row>
    <row r="102" spans="1:6" ht="15">
      <c r="A102" s="288"/>
      <c r="B102" s="288"/>
      <c r="C102" s="289"/>
      <c r="D102" s="289"/>
      <c r="E102" s="289"/>
      <c r="F102" s="288"/>
    </row>
    <row r="103" spans="1:6" ht="15">
      <c r="A103" s="288"/>
      <c r="B103" s="288"/>
      <c r="C103" s="289"/>
      <c r="D103" s="289"/>
      <c r="E103" s="289"/>
      <c r="F103" s="288"/>
    </row>
    <row r="104" spans="1:6" ht="15">
      <c r="A104" s="288"/>
      <c r="B104" s="288"/>
      <c r="C104" s="289"/>
      <c r="D104" s="289"/>
      <c r="E104" s="289"/>
      <c r="F104" s="288"/>
    </row>
    <row r="105" spans="1:6" ht="15">
      <c r="A105" s="288"/>
      <c r="B105" s="288"/>
      <c r="C105" s="289"/>
      <c r="D105" s="289"/>
      <c r="E105" s="289"/>
      <c r="F105" s="288"/>
    </row>
    <row r="106" spans="1:6" ht="15">
      <c r="A106" s="288"/>
      <c r="B106" s="288"/>
      <c r="C106" s="289"/>
      <c r="D106" s="289"/>
      <c r="E106" s="289"/>
      <c r="F106" s="288"/>
    </row>
    <row r="107" spans="1:6" ht="15">
      <c r="A107" s="288"/>
      <c r="B107" s="288"/>
      <c r="C107" s="289"/>
      <c r="D107" s="289"/>
      <c r="E107" s="289"/>
      <c r="F107" s="288"/>
    </row>
    <row r="108" spans="1:6" ht="15">
      <c r="A108" s="288"/>
      <c r="B108" s="288"/>
      <c r="C108" s="289"/>
      <c r="D108" s="289"/>
      <c r="E108" s="289"/>
      <c r="F108" s="288"/>
    </row>
    <row r="109" spans="1:6" ht="15">
      <c r="A109" s="288"/>
      <c r="B109" s="288"/>
      <c r="C109" s="289"/>
      <c r="D109" s="289"/>
      <c r="E109" s="289"/>
      <c r="F109" s="288"/>
    </row>
    <row r="110" spans="1:6" ht="15">
      <c r="A110" s="288"/>
      <c r="B110" s="288"/>
      <c r="C110" s="289"/>
      <c r="D110" s="289"/>
      <c r="E110" s="289"/>
      <c r="F110" s="288"/>
    </row>
    <row r="111" spans="1:6" ht="15">
      <c r="A111" s="288"/>
      <c r="B111" s="288"/>
      <c r="C111" s="289"/>
      <c r="D111" s="289"/>
      <c r="E111" s="289"/>
      <c r="F111" s="288"/>
    </row>
    <row r="112" spans="1:6" ht="15">
      <c r="A112" s="288"/>
      <c r="B112" s="288"/>
      <c r="C112" s="289"/>
      <c r="D112" s="289"/>
      <c r="E112" s="289"/>
      <c r="F112" s="288"/>
    </row>
    <row r="113" spans="1:6" ht="15">
      <c r="A113" s="288"/>
      <c r="B113" s="288"/>
      <c r="C113" s="289"/>
      <c r="D113" s="289"/>
      <c r="E113" s="289"/>
      <c r="F113" s="288"/>
    </row>
    <row r="114" spans="1:6" ht="15">
      <c r="A114" s="288"/>
      <c r="B114" s="288"/>
      <c r="C114" s="289"/>
      <c r="D114" s="289"/>
      <c r="E114" s="289"/>
      <c r="F114" s="288"/>
    </row>
    <row r="115" spans="1:6" ht="15">
      <c r="A115" s="288"/>
      <c r="B115" s="288"/>
      <c r="C115" s="289"/>
      <c r="D115" s="289"/>
      <c r="E115" s="289"/>
      <c r="F115" s="288"/>
    </row>
    <row r="116" spans="1:6" ht="15">
      <c r="A116" s="288"/>
      <c r="B116" s="288"/>
      <c r="C116" s="289"/>
      <c r="D116" s="289"/>
      <c r="E116" s="289"/>
      <c r="F116" s="288"/>
    </row>
    <row r="117" spans="1:6" ht="15">
      <c r="A117" s="288"/>
      <c r="B117" s="288"/>
      <c r="C117" s="289"/>
      <c r="D117" s="289"/>
      <c r="E117" s="289"/>
      <c r="F117" s="288"/>
    </row>
    <row r="118" spans="1:6" ht="15">
      <c r="A118" s="288"/>
      <c r="B118" s="288"/>
      <c r="C118" s="289"/>
      <c r="D118" s="289"/>
      <c r="E118" s="289"/>
      <c r="F118" s="288"/>
    </row>
    <row r="119" spans="1:6" ht="15">
      <c r="A119" s="288"/>
      <c r="B119" s="288"/>
      <c r="C119" s="289"/>
      <c r="D119" s="289"/>
      <c r="E119" s="289"/>
      <c r="F119" s="288"/>
    </row>
    <row r="120" spans="1:6" ht="15">
      <c r="A120" s="288"/>
      <c r="B120" s="288"/>
      <c r="C120" s="289"/>
      <c r="D120" s="289"/>
      <c r="E120" s="289"/>
      <c r="F120" s="288"/>
    </row>
    <row r="121" spans="1:6" ht="15">
      <c r="A121" s="288"/>
      <c r="B121" s="288"/>
      <c r="C121" s="289"/>
      <c r="D121" s="289"/>
      <c r="E121" s="289"/>
      <c r="F121" s="288"/>
    </row>
    <row r="122" spans="1:6" ht="15">
      <c r="A122" s="288"/>
      <c r="B122" s="288"/>
      <c r="C122" s="289"/>
      <c r="D122" s="289"/>
      <c r="E122" s="289"/>
      <c r="F122" s="288"/>
    </row>
    <row r="123" spans="1:6" ht="15">
      <c r="A123" s="288"/>
      <c r="B123" s="288"/>
      <c r="C123" s="289"/>
      <c r="D123" s="289"/>
      <c r="E123" s="289"/>
      <c r="F123" s="288"/>
    </row>
    <row r="124" spans="1:6" ht="15">
      <c r="A124" s="288"/>
      <c r="B124" s="288"/>
      <c r="C124" s="289"/>
      <c r="D124" s="289"/>
      <c r="E124" s="289"/>
      <c r="F124" s="288"/>
    </row>
    <row r="125" spans="1:6" ht="15">
      <c r="A125" s="288"/>
      <c r="B125" s="288"/>
      <c r="C125" s="289"/>
      <c r="D125" s="289"/>
      <c r="E125" s="289"/>
      <c r="F125" s="288"/>
    </row>
    <row r="126" spans="1:6" ht="15">
      <c r="A126" s="288"/>
      <c r="B126" s="288"/>
      <c r="C126" s="289"/>
      <c r="D126" s="289"/>
      <c r="E126" s="289"/>
      <c r="F126" s="288"/>
    </row>
    <row r="127" spans="1:6" ht="15">
      <c r="A127" s="288"/>
      <c r="B127" s="288"/>
      <c r="C127" s="289"/>
      <c r="D127" s="289"/>
      <c r="E127" s="289"/>
      <c r="F127" s="288"/>
    </row>
    <row r="128" spans="1:6" ht="15">
      <c r="A128" s="288"/>
      <c r="B128" s="288"/>
      <c r="C128" s="289"/>
      <c r="D128" s="289"/>
      <c r="E128" s="289"/>
      <c r="F128" s="288"/>
    </row>
    <row r="129" spans="1:6" ht="15">
      <c r="A129" s="288"/>
      <c r="B129" s="288"/>
      <c r="C129" s="289"/>
      <c r="D129" s="289"/>
      <c r="E129" s="289"/>
      <c r="F129" s="288"/>
    </row>
    <row r="130" spans="1:6" ht="15">
      <c r="A130" s="288"/>
      <c r="B130" s="288"/>
      <c r="C130" s="289"/>
      <c r="D130" s="289"/>
      <c r="E130" s="289"/>
      <c r="F130" s="288"/>
    </row>
    <row r="131" spans="1:6" ht="15">
      <c r="A131" s="288"/>
      <c r="B131" s="288"/>
      <c r="C131" s="289"/>
      <c r="D131" s="289"/>
      <c r="E131" s="289"/>
      <c r="F131" s="288"/>
    </row>
    <row r="132" spans="1:6" ht="15">
      <c r="A132" s="288"/>
      <c r="B132" s="288"/>
      <c r="C132" s="289"/>
      <c r="D132" s="289"/>
      <c r="E132" s="289"/>
      <c r="F132" s="288"/>
    </row>
    <row r="133" spans="1:6" ht="15">
      <c r="A133" s="288"/>
      <c r="B133" s="288"/>
      <c r="C133" s="289"/>
      <c r="D133" s="289"/>
      <c r="E133" s="289"/>
      <c r="F133" s="288"/>
    </row>
    <row r="134" spans="1:6" ht="15">
      <c r="A134" s="288"/>
      <c r="B134" s="288"/>
      <c r="C134" s="289"/>
      <c r="D134" s="289"/>
      <c r="E134" s="289"/>
      <c r="F134" s="288"/>
    </row>
    <row r="135" spans="1:6" ht="15">
      <c r="A135" s="288"/>
      <c r="B135" s="288"/>
      <c r="C135" s="289"/>
      <c r="D135" s="289"/>
      <c r="E135" s="289"/>
      <c r="F135" s="288"/>
    </row>
    <row r="136" spans="1:6" ht="15">
      <c r="A136" s="288"/>
      <c r="B136" s="288"/>
      <c r="C136" s="289"/>
      <c r="D136" s="289"/>
      <c r="E136" s="289"/>
      <c r="F136" s="288"/>
    </row>
    <row r="137" spans="1:6" ht="15">
      <c r="A137" s="288"/>
      <c r="B137" s="288"/>
      <c r="C137" s="289"/>
      <c r="D137" s="289"/>
      <c r="E137" s="289"/>
      <c r="F137" s="288"/>
    </row>
    <row r="138" spans="1:6" ht="15">
      <c r="A138" s="288"/>
      <c r="B138" s="288"/>
      <c r="C138" s="289"/>
      <c r="D138" s="289"/>
      <c r="E138" s="289"/>
      <c r="F138" s="288"/>
    </row>
    <row r="139" spans="1:6" ht="15">
      <c r="A139" s="288"/>
      <c r="B139" s="288"/>
      <c r="C139" s="289"/>
      <c r="D139" s="289"/>
      <c r="E139" s="289"/>
      <c r="F139" s="288"/>
    </row>
    <row r="140" spans="1:6" ht="15">
      <c r="A140" s="288"/>
      <c r="B140" s="288"/>
      <c r="C140" s="289"/>
      <c r="D140" s="289"/>
      <c r="E140" s="289"/>
      <c r="F140" s="288"/>
    </row>
    <row r="141" spans="1:6" ht="15">
      <c r="A141" s="288"/>
      <c r="B141" s="288"/>
      <c r="C141" s="289"/>
      <c r="D141" s="289"/>
      <c r="E141" s="289"/>
      <c r="F141" s="288"/>
    </row>
    <row r="142" spans="1:6" ht="15">
      <c r="A142" s="288"/>
      <c r="B142" s="288"/>
      <c r="C142" s="289"/>
      <c r="D142" s="289"/>
      <c r="E142" s="289"/>
      <c r="F142" s="288"/>
    </row>
    <row r="143" spans="1:6" ht="15">
      <c r="A143" s="288"/>
      <c r="B143" s="288"/>
      <c r="C143" s="289"/>
      <c r="D143" s="289"/>
      <c r="E143" s="289"/>
      <c r="F143" s="288"/>
    </row>
    <row r="144" spans="1:6" ht="15">
      <c r="A144" s="288"/>
      <c r="B144" s="288"/>
      <c r="C144" s="289"/>
      <c r="D144" s="289"/>
      <c r="E144" s="289"/>
      <c r="F144" s="288"/>
    </row>
    <row r="145" spans="1:6" ht="15">
      <c r="A145" s="288"/>
      <c r="B145" s="288"/>
      <c r="C145" s="289"/>
      <c r="D145" s="289"/>
      <c r="E145" s="289"/>
      <c r="F145" s="288"/>
    </row>
    <row r="146" spans="1:6" ht="15">
      <c r="A146" s="288"/>
      <c r="B146" s="288"/>
      <c r="C146" s="289"/>
      <c r="D146" s="289"/>
      <c r="E146" s="289"/>
      <c r="F146" s="288"/>
    </row>
    <row r="147" spans="1:6" ht="15">
      <c r="A147" s="288"/>
      <c r="B147" s="288"/>
      <c r="C147" s="289"/>
      <c r="D147" s="289"/>
      <c r="E147" s="289"/>
      <c r="F147" s="288"/>
    </row>
    <row r="148" spans="1:6" ht="15">
      <c r="A148" s="288"/>
      <c r="B148" s="288"/>
      <c r="C148" s="289"/>
      <c r="D148" s="289"/>
      <c r="E148" s="289"/>
      <c r="F148" s="288"/>
    </row>
    <row r="149" spans="1:6" ht="15">
      <c r="A149" s="288"/>
      <c r="B149" s="288"/>
      <c r="C149" s="289"/>
      <c r="D149" s="289"/>
      <c r="E149" s="289"/>
      <c r="F149" s="288"/>
    </row>
    <row r="150" spans="1:6" ht="18">
      <c r="A150" s="288"/>
      <c r="B150" s="288"/>
      <c r="C150" s="289"/>
      <c r="D150" s="289"/>
      <c r="E150" s="289"/>
      <c r="F150" s="290"/>
    </row>
    <row r="151" spans="1:6" ht="18">
      <c r="A151" s="290"/>
      <c r="B151" s="290"/>
      <c r="C151" s="291"/>
      <c r="D151" s="291"/>
      <c r="E151" s="291"/>
      <c r="F151" s="290"/>
    </row>
    <row r="152" spans="1:6" ht="18">
      <c r="A152" s="290"/>
      <c r="B152" s="290"/>
      <c r="C152" s="291"/>
      <c r="D152" s="291"/>
      <c r="E152" s="291"/>
      <c r="F152" s="290"/>
    </row>
    <row r="153" spans="1:6" ht="15">
      <c r="C153" s="291"/>
      <c r="D153" s="291"/>
      <c r="E153" s="291"/>
    </row>
    <row r="154" spans="1:6" ht="15">
      <c r="C154" s="291"/>
      <c r="D154" s="291"/>
      <c r="E154" s="291"/>
    </row>
    <row r="155" spans="1:6" ht="15">
      <c r="C155" s="291"/>
      <c r="D155" s="291"/>
      <c r="E155" s="291"/>
    </row>
    <row r="156" spans="1:6" ht="15">
      <c r="C156" s="291"/>
      <c r="D156" s="291"/>
      <c r="E156" s="291"/>
    </row>
    <row r="157" spans="1:6" ht="15">
      <c r="C157" s="291"/>
      <c r="D157" s="291"/>
      <c r="E157" s="291"/>
    </row>
    <row r="158" spans="1:6" ht="15">
      <c r="C158" s="291"/>
      <c r="D158" s="291"/>
      <c r="E158" s="291"/>
    </row>
    <row r="159" spans="1:6" ht="15">
      <c r="C159" s="291"/>
      <c r="D159" s="291"/>
      <c r="E159" s="291"/>
    </row>
    <row r="160" spans="1:6" ht="15">
      <c r="C160" s="291"/>
      <c r="D160" s="291"/>
      <c r="E160" s="291"/>
    </row>
    <row r="161" spans="3:5" ht="15">
      <c r="C161" s="291"/>
      <c r="D161" s="291"/>
      <c r="E161" s="291"/>
    </row>
    <row r="162" spans="3:5" ht="15">
      <c r="C162" s="291"/>
      <c r="D162" s="291"/>
      <c r="E162" s="291"/>
    </row>
    <row r="163" spans="3:5" ht="15">
      <c r="C163" s="291"/>
      <c r="D163" s="291"/>
      <c r="E163" s="291"/>
    </row>
    <row r="164" spans="3:5" ht="15">
      <c r="C164" s="291"/>
      <c r="D164" s="291"/>
      <c r="E164" s="291"/>
    </row>
    <row r="165" spans="3:5" ht="15">
      <c r="C165" s="291"/>
      <c r="D165" s="291"/>
      <c r="E165" s="291"/>
    </row>
    <row r="166" spans="3:5" ht="15">
      <c r="C166" s="291"/>
      <c r="D166" s="291"/>
      <c r="E166" s="291"/>
    </row>
    <row r="167" spans="3:5" ht="15">
      <c r="C167" s="291"/>
      <c r="D167" s="291"/>
      <c r="E167" s="291"/>
    </row>
    <row r="168" spans="3:5" ht="15">
      <c r="C168" s="291"/>
      <c r="D168" s="291"/>
      <c r="E168" s="291"/>
    </row>
    <row r="169" spans="3:5" ht="15">
      <c r="C169" s="291"/>
      <c r="D169" s="291"/>
      <c r="E169" s="291"/>
    </row>
    <row r="170" spans="3:5" ht="15">
      <c r="C170" s="291"/>
      <c r="D170" s="291"/>
      <c r="E170" s="291"/>
    </row>
    <row r="171" spans="3:5" ht="15">
      <c r="C171" s="291"/>
      <c r="D171" s="291"/>
      <c r="E171" s="291"/>
    </row>
    <row r="172" spans="3:5" ht="15">
      <c r="C172" s="291"/>
      <c r="D172" s="291"/>
      <c r="E172" s="291"/>
    </row>
    <row r="173" spans="3:5" ht="15">
      <c r="C173" s="291"/>
      <c r="D173" s="291"/>
      <c r="E173" s="291"/>
    </row>
    <row r="174" spans="3:5" ht="15">
      <c r="C174" s="291"/>
      <c r="D174" s="291"/>
      <c r="E174" s="291"/>
    </row>
    <row r="175" spans="3:5" ht="15">
      <c r="C175" s="291"/>
      <c r="D175" s="291"/>
      <c r="E175" s="291"/>
    </row>
    <row r="176" spans="3:5" ht="15">
      <c r="C176" s="291"/>
      <c r="D176" s="291"/>
      <c r="E176" s="291"/>
    </row>
    <row r="177" spans="3:5" ht="15">
      <c r="C177" s="291"/>
      <c r="D177" s="291"/>
      <c r="E177" s="291"/>
    </row>
    <row r="178" spans="3:5" ht="15">
      <c r="C178" s="291"/>
      <c r="D178" s="291"/>
      <c r="E178" s="291"/>
    </row>
    <row r="179" spans="3:5" ht="15">
      <c r="C179" s="291"/>
      <c r="D179" s="291"/>
      <c r="E179" s="291"/>
    </row>
    <row r="180" spans="3:5" ht="15">
      <c r="C180" s="291"/>
      <c r="D180" s="291"/>
      <c r="E180" s="291"/>
    </row>
    <row r="181" spans="3:5" ht="15">
      <c r="C181" s="291"/>
      <c r="D181" s="291"/>
      <c r="E181" s="291"/>
    </row>
    <row r="182" spans="3:5" ht="15">
      <c r="C182" s="291"/>
      <c r="D182" s="291"/>
      <c r="E182" s="291"/>
    </row>
    <row r="183" spans="3:5" ht="15">
      <c r="C183" s="291"/>
      <c r="D183" s="291"/>
      <c r="E183" s="291"/>
    </row>
    <row r="184" spans="3:5" ht="15">
      <c r="C184" s="291"/>
      <c r="D184" s="291"/>
      <c r="E184" s="291"/>
    </row>
    <row r="185" spans="3:5" ht="15">
      <c r="C185" s="291"/>
      <c r="D185" s="291"/>
      <c r="E185" s="291"/>
    </row>
    <row r="186" spans="3:5" ht="15">
      <c r="C186" s="291"/>
      <c r="D186" s="291"/>
      <c r="E186" s="291"/>
    </row>
    <row r="187" spans="3:5" ht="15">
      <c r="C187" s="291"/>
      <c r="D187" s="291"/>
      <c r="E187" s="291"/>
    </row>
    <row r="188" spans="3:5" ht="15">
      <c r="C188" s="291"/>
      <c r="D188" s="291"/>
      <c r="E188" s="291"/>
    </row>
    <row r="189" spans="3:5" ht="15">
      <c r="C189" s="291"/>
      <c r="D189" s="291"/>
      <c r="E189" s="291"/>
    </row>
    <row r="190" spans="3:5" ht="15">
      <c r="C190" s="291"/>
      <c r="D190" s="291"/>
      <c r="E190" s="291"/>
    </row>
    <row r="191" spans="3:5" ht="15">
      <c r="C191" s="291"/>
      <c r="D191" s="291"/>
      <c r="E191" s="291"/>
    </row>
    <row r="192" spans="3:5" ht="15">
      <c r="C192" s="291"/>
      <c r="D192" s="291"/>
      <c r="E192" s="291"/>
    </row>
    <row r="193" spans="3:5" ht="15">
      <c r="C193" s="291"/>
      <c r="D193" s="291"/>
      <c r="E193" s="291"/>
    </row>
    <row r="194" spans="3:5" ht="15">
      <c r="C194" s="291"/>
      <c r="D194" s="291"/>
      <c r="E194" s="291"/>
    </row>
    <row r="195" spans="3:5" ht="15">
      <c r="C195" s="291"/>
      <c r="D195" s="291"/>
      <c r="E195" s="291"/>
    </row>
    <row r="196" spans="3:5" ht="15">
      <c r="C196" s="291"/>
      <c r="D196" s="291"/>
      <c r="E196" s="291"/>
    </row>
    <row r="197" spans="3:5" ht="15">
      <c r="C197" s="291"/>
      <c r="D197" s="291"/>
      <c r="E197" s="291"/>
    </row>
    <row r="198" spans="3:5" ht="15">
      <c r="C198" s="291"/>
      <c r="D198" s="291"/>
      <c r="E198" s="291"/>
    </row>
  </sheetData>
  <pageMargins left="0.78740157480314998" right="0.47244094488188998" top="0.74803149606299202" bottom="0.47244094488188998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49DB-CBD9-46AD-B2DC-F5EF9DBC46C7}">
  <dimension ref="A1:F76"/>
  <sheetViews>
    <sheetView zoomScaleNormal="100" workbookViewId="0">
      <selection activeCell="B18" sqref="B18"/>
    </sheetView>
  </sheetViews>
  <sheetFormatPr defaultColWidth="10.44140625" defaultRowHeight="13.2"/>
  <cols>
    <col min="1" max="1" width="30" style="292" customWidth="1"/>
    <col min="2" max="2" width="9.5546875" style="292" customWidth="1"/>
    <col min="3" max="3" width="10.44140625" style="292" customWidth="1"/>
    <col min="4" max="4" width="12.88671875" style="292" customWidth="1"/>
    <col min="5" max="5" width="12.44140625" style="292" customWidth="1"/>
    <col min="6" max="6" width="12.5546875" style="292" customWidth="1"/>
    <col min="7" max="16384" width="10.44140625" style="292"/>
  </cols>
  <sheetData>
    <row r="1" spans="1:6" ht="20.100000000000001" customHeight="1">
      <c r="A1" s="260" t="s">
        <v>319</v>
      </c>
      <c r="B1" s="261"/>
      <c r="C1" s="261"/>
      <c r="D1" s="261"/>
      <c r="E1" s="261"/>
      <c r="F1" s="261"/>
    </row>
    <row r="2" spans="1:6" ht="20.100000000000001" customHeight="1">
      <c r="A2" s="265"/>
      <c r="B2" s="265"/>
      <c r="C2" s="265"/>
      <c r="D2" s="265"/>
      <c r="E2" s="265"/>
      <c r="F2" s="265"/>
    </row>
    <row r="3" spans="1:6" ht="20.100000000000001" customHeight="1">
      <c r="A3" s="267"/>
      <c r="B3" s="267"/>
      <c r="C3" s="267"/>
      <c r="D3" s="267"/>
      <c r="E3" s="267"/>
      <c r="F3" s="268"/>
    </row>
    <row r="4" spans="1:6" ht="16.350000000000001" customHeight="1">
      <c r="A4" s="269"/>
      <c r="B4" s="270" t="s">
        <v>73</v>
      </c>
      <c r="C4" s="270" t="s">
        <v>73</v>
      </c>
      <c r="D4" s="270" t="s">
        <v>307</v>
      </c>
      <c r="E4" s="270" t="s">
        <v>307</v>
      </c>
      <c r="F4" s="270" t="s">
        <v>268</v>
      </c>
    </row>
    <row r="5" spans="1:6" ht="16.350000000000001" customHeight="1">
      <c r="A5" s="271"/>
      <c r="B5" s="272" t="s">
        <v>77</v>
      </c>
      <c r="C5" s="272" t="s">
        <v>25</v>
      </c>
      <c r="D5" s="272" t="s">
        <v>269</v>
      </c>
      <c r="E5" s="272" t="s">
        <v>269</v>
      </c>
      <c r="F5" s="272" t="s">
        <v>269</v>
      </c>
    </row>
    <row r="6" spans="1:6" ht="16.350000000000001" customHeight="1">
      <c r="A6" s="271"/>
      <c r="B6" s="273" t="s">
        <v>78</v>
      </c>
      <c r="C6" s="273" t="s">
        <v>78</v>
      </c>
      <c r="D6" s="273" t="s">
        <v>131</v>
      </c>
      <c r="E6" s="273" t="s">
        <v>212</v>
      </c>
      <c r="F6" s="273" t="s">
        <v>212</v>
      </c>
    </row>
    <row r="7" spans="1:6" ht="16.350000000000001" customHeight="1">
      <c r="A7" s="271"/>
      <c r="B7" s="274">
        <v>2024</v>
      </c>
      <c r="C7" s="274">
        <v>2024</v>
      </c>
      <c r="D7" s="274" t="s">
        <v>299</v>
      </c>
      <c r="E7" s="274" t="s">
        <v>300</v>
      </c>
      <c r="F7" s="274" t="s">
        <v>300</v>
      </c>
    </row>
    <row r="8" spans="1:6" ht="9" customHeight="1">
      <c r="A8" s="271"/>
      <c r="B8" s="293"/>
      <c r="C8" s="293"/>
      <c r="D8" s="294"/>
      <c r="E8" s="294"/>
      <c r="F8" s="295"/>
    </row>
    <row r="9" spans="1:6" ht="20.100000000000001" customHeight="1">
      <c r="A9" s="275" t="s">
        <v>320</v>
      </c>
      <c r="B9" s="276">
        <v>210850.11890303914</v>
      </c>
      <c r="C9" s="276">
        <v>830976.53614090534</v>
      </c>
      <c r="D9" s="296">
        <v>101.31499690847092</v>
      </c>
      <c r="E9" s="296">
        <v>111.48515285850442</v>
      </c>
      <c r="F9" s="296">
        <v>112.65027945228448</v>
      </c>
    </row>
    <row r="10" spans="1:6" ht="20.100000000000001" customHeight="1">
      <c r="A10" s="278" t="s">
        <v>309</v>
      </c>
      <c r="B10" s="276"/>
      <c r="C10" s="276"/>
      <c r="D10" s="296"/>
      <c r="E10" s="296"/>
      <c r="F10" s="296"/>
    </row>
    <row r="11" spans="1:6" ht="20.100000000000001" customHeight="1">
      <c r="A11" s="279" t="s">
        <v>310</v>
      </c>
      <c r="B11" s="280">
        <v>206925.51788174341</v>
      </c>
      <c r="C11" s="280">
        <v>815547.3</v>
      </c>
      <c r="D11" s="297">
        <v>101.32846071919988</v>
      </c>
      <c r="E11" s="297">
        <v>111.76362216296492</v>
      </c>
      <c r="F11" s="297">
        <v>112.79936737078415</v>
      </c>
    </row>
    <row r="12" spans="1:6" ht="20.100000000000001" customHeight="1">
      <c r="A12" s="279" t="s">
        <v>311</v>
      </c>
      <c r="B12" s="280">
        <v>3924.6010212957422</v>
      </c>
      <c r="C12" s="280">
        <v>15429.170692585563</v>
      </c>
      <c r="D12" s="297">
        <v>100.61014663479786</v>
      </c>
      <c r="E12" s="297">
        <v>98.539979586582476</v>
      </c>
      <c r="F12" s="297">
        <v>105.29419317986084</v>
      </c>
    </row>
    <row r="13" spans="1:6" ht="20.100000000000001" customHeight="1">
      <c r="A13" s="278" t="s">
        <v>312</v>
      </c>
      <c r="B13" s="276"/>
      <c r="C13" s="276"/>
      <c r="D13" s="296"/>
      <c r="E13" s="296"/>
      <c r="F13" s="296"/>
    </row>
    <row r="14" spans="1:6" ht="20.100000000000001" customHeight="1">
      <c r="A14" s="279" t="s">
        <v>313</v>
      </c>
      <c r="B14" s="280">
        <v>416.7</v>
      </c>
      <c r="C14" s="280">
        <v>1595.3999999999999</v>
      </c>
      <c r="D14" s="297">
        <v>88.041411366997664</v>
      </c>
      <c r="E14" s="297">
        <v>103.73412994772218</v>
      </c>
      <c r="F14" s="298">
        <v>110.59198669069734</v>
      </c>
    </row>
    <row r="15" spans="1:6" ht="20.100000000000001" customHeight="1">
      <c r="A15" s="279" t="s">
        <v>314</v>
      </c>
      <c r="B15" s="299">
        <v>11903.342479694351</v>
      </c>
      <c r="C15" s="299">
        <v>45078.757262813364</v>
      </c>
      <c r="D15" s="298">
        <v>103.15652069198799</v>
      </c>
      <c r="E15" s="298">
        <v>116.25044878608357</v>
      </c>
      <c r="F15" s="298">
        <v>115.31956472094269</v>
      </c>
    </row>
    <row r="16" spans="1:6" ht="20.100000000000001" customHeight="1">
      <c r="A16" s="279" t="s">
        <v>315</v>
      </c>
      <c r="B16" s="280">
        <v>43155.015519021683</v>
      </c>
      <c r="C16" s="280">
        <v>176257.7198628062</v>
      </c>
      <c r="D16" s="297">
        <v>99.330040763988976</v>
      </c>
      <c r="E16" s="297">
        <v>106.2174173261556</v>
      </c>
      <c r="F16" s="297">
        <v>113.24302682523972</v>
      </c>
    </row>
    <row r="17" spans="1:6" ht="20.100000000000001" customHeight="1">
      <c r="A17" s="279" t="s">
        <v>316</v>
      </c>
      <c r="B17" s="280">
        <v>155347.38476290708</v>
      </c>
      <c r="C17" s="280">
        <v>607922.61757046974</v>
      </c>
      <c r="D17" s="297">
        <v>101.78192650993464</v>
      </c>
      <c r="E17" s="297">
        <v>112.70657592568357</v>
      </c>
      <c r="F17" s="297">
        <v>112.2901161261225</v>
      </c>
    </row>
    <row r="18" spans="1:6" ht="20.100000000000001" customHeight="1">
      <c r="A18" s="279" t="s">
        <v>317</v>
      </c>
      <c r="B18" s="280">
        <v>27.676141416</v>
      </c>
      <c r="C18" s="280">
        <v>122.04144481599999</v>
      </c>
      <c r="D18" s="297">
        <v>101.49999999999999</v>
      </c>
      <c r="E18" s="297">
        <v>111.05954528860597</v>
      </c>
      <c r="F18" s="297">
        <v>126.71889981553034</v>
      </c>
    </row>
    <row r="19" spans="1:6" ht="20.100000000000001" customHeight="1">
      <c r="A19" s="279"/>
      <c r="B19" s="284"/>
      <c r="C19" s="284"/>
      <c r="D19" s="300"/>
      <c r="E19" s="300"/>
      <c r="F19" s="300"/>
    </row>
    <row r="20" spans="1:6" ht="20.100000000000001" customHeight="1">
      <c r="A20" s="275" t="s">
        <v>321</v>
      </c>
      <c r="B20" s="276">
        <v>39620.69733016337</v>
      </c>
      <c r="C20" s="276">
        <v>166753.76616578683</v>
      </c>
      <c r="D20" s="296">
        <v>100.71627148413056</v>
      </c>
      <c r="E20" s="296">
        <v>102.0631368162789</v>
      </c>
      <c r="F20" s="296">
        <v>107.59061062509055</v>
      </c>
    </row>
    <row r="21" spans="1:6" ht="20.100000000000001" customHeight="1">
      <c r="A21" s="278" t="s">
        <v>309</v>
      </c>
      <c r="B21" s="276"/>
      <c r="C21" s="276"/>
      <c r="D21" s="296"/>
      <c r="E21" s="296"/>
      <c r="F21" s="296"/>
    </row>
    <row r="22" spans="1:6" ht="20.100000000000001" customHeight="1">
      <c r="A22" s="279" t="s">
        <v>310</v>
      </c>
      <c r="B22" s="280">
        <v>23790.308902537567</v>
      </c>
      <c r="C22" s="280">
        <v>102190.15501894467</v>
      </c>
      <c r="D22" s="297">
        <v>100.82221366583688</v>
      </c>
      <c r="E22" s="297">
        <v>91.112540799958396</v>
      </c>
      <c r="F22" s="297">
        <v>103.47797756680812</v>
      </c>
    </row>
    <row r="23" spans="1:6" ht="20.100000000000001" customHeight="1">
      <c r="A23" s="279" t="s">
        <v>311</v>
      </c>
      <c r="B23" s="280">
        <v>15830.388427625803</v>
      </c>
      <c r="C23" s="280">
        <v>64563.611146842159</v>
      </c>
      <c r="D23" s="297">
        <v>100.55747694555954</v>
      </c>
      <c r="E23" s="297">
        <v>124.56156423527891</v>
      </c>
      <c r="F23" s="297">
        <v>114.81306107278893</v>
      </c>
    </row>
    <row r="24" spans="1:6" ht="20.100000000000001" customHeight="1">
      <c r="A24" s="278" t="s">
        <v>312</v>
      </c>
      <c r="B24" s="276"/>
      <c r="C24" s="276"/>
      <c r="D24" s="296"/>
      <c r="E24" s="296"/>
      <c r="F24" s="296"/>
    </row>
    <row r="25" spans="1:6" ht="20.100000000000001" customHeight="1">
      <c r="A25" s="279" t="s">
        <v>313</v>
      </c>
      <c r="B25" s="280">
        <v>332.42599999999999</v>
      </c>
      <c r="C25" s="280">
        <v>1263.9059999999999</v>
      </c>
      <c r="D25" s="297">
        <v>88.312523245311084</v>
      </c>
      <c r="E25" s="297">
        <v>105.64139395056471</v>
      </c>
      <c r="F25" s="298">
        <v>105.82579142898052</v>
      </c>
    </row>
    <row r="26" spans="1:6" ht="20.100000000000001" customHeight="1">
      <c r="A26" s="279" t="s">
        <v>314</v>
      </c>
      <c r="B26" s="299">
        <v>20331.923479887962</v>
      </c>
      <c r="C26" s="299">
        <v>85707.220654893375</v>
      </c>
      <c r="D26" s="298">
        <v>100.93172000859884</v>
      </c>
      <c r="E26" s="298">
        <v>93.30614852233829</v>
      </c>
      <c r="F26" s="298">
        <v>105.20806378521299</v>
      </c>
    </row>
    <row r="27" spans="1:6" ht="20.100000000000001" customHeight="1">
      <c r="A27" s="279" t="s">
        <v>315</v>
      </c>
      <c r="B27" s="280">
        <v>8432.8879137759704</v>
      </c>
      <c r="C27" s="280">
        <v>36673.124623585085</v>
      </c>
      <c r="D27" s="297">
        <v>100.2437466152206</v>
      </c>
      <c r="E27" s="297">
        <v>112.63281509355025</v>
      </c>
      <c r="F27" s="297">
        <v>108.9565734234528</v>
      </c>
    </row>
    <row r="28" spans="1:6" ht="20.100000000000001" customHeight="1">
      <c r="A28" s="279" t="s">
        <v>316</v>
      </c>
      <c r="B28" s="280">
        <v>9759.4</v>
      </c>
      <c r="C28" s="280">
        <v>39895.252236789776</v>
      </c>
      <c r="D28" s="297">
        <v>100.9863260645339</v>
      </c>
      <c r="E28" s="297">
        <v>113.30860638742199</v>
      </c>
      <c r="F28" s="297">
        <v>110.4049213753968</v>
      </c>
    </row>
    <row r="29" spans="1:6" ht="20.100000000000001" customHeight="1">
      <c r="A29" s="279" t="s">
        <v>317</v>
      </c>
      <c r="B29" s="280">
        <v>764.12201177037309</v>
      </c>
      <c r="C29" s="280">
        <v>3214.2626505186008</v>
      </c>
      <c r="D29" s="297">
        <v>103</v>
      </c>
      <c r="E29" s="297">
        <v>124.35944015721532</v>
      </c>
      <c r="F29" s="297">
        <v>126.72299672638457</v>
      </c>
    </row>
    <row r="30" spans="1:6" ht="20.100000000000001" customHeight="1">
      <c r="A30" s="288"/>
      <c r="B30" s="288"/>
      <c r="C30" s="289"/>
      <c r="D30" s="289"/>
      <c r="E30" s="289"/>
      <c r="F30" s="288"/>
    </row>
    <row r="31" spans="1:6" ht="20.100000000000001" customHeight="1">
      <c r="A31" s="288"/>
      <c r="B31" s="288"/>
      <c r="C31" s="289"/>
      <c r="D31" s="289"/>
      <c r="E31" s="289"/>
      <c r="F31" s="288"/>
    </row>
    <row r="32" spans="1:6" ht="20.100000000000001" customHeight="1">
      <c r="A32" s="288"/>
      <c r="B32" s="288"/>
      <c r="C32" s="289"/>
      <c r="D32" s="289"/>
      <c r="E32" s="289"/>
      <c r="F32" s="288"/>
    </row>
    <row r="33" spans="1:6" ht="20.100000000000001" customHeight="1">
      <c r="A33" s="288"/>
      <c r="B33" s="288"/>
      <c r="C33" s="289"/>
      <c r="D33" s="289"/>
      <c r="E33" s="289"/>
      <c r="F33" s="288"/>
    </row>
    <row r="34" spans="1:6" ht="20.100000000000001" customHeight="1">
      <c r="A34" s="288"/>
      <c r="B34" s="288"/>
      <c r="C34" s="289"/>
      <c r="D34" s="289"/>
      <c r="E34" s="289"/>
      <c r="F34" s="288"/>
    </row>
    <row r="35" spans="1:6" ht="15">
      <c r="A35" s="288"/>
      <c r="B35" s="288"/>
      <c r="C35" s="289"/>
      <c r="D35" s="289"/>
      <c r="E35" s="289"/>
      <c r="F35" s="288"/>
    </row>
    <row r="36" spans="1:6" ht="15">
      <c r="A36" s="288"/>
      <c r="B36" s="288"/>
      <c r="C36" s="289"/>
      <c r="D36" s="289"/>
      <c r="E36" s="289"/>
      <c r="F36" s="288"/>
    </row>
    <row r="37" spans="1:6" ht="15">
      <c r="A37" s="288"/>
      <c r="B37" s="288"/>
      <c r="C37" s="289"/>
      <c r="D37" s="289"/>
      <c r="E37" s="289"/>
      <c r="F37" s="288"/>
    </row>
    <row r="38" spans="1:6" ht="15">
      <c r="A38" s="288"/>
      <c r="B38" s="288"/>
      <c r="C38" s="289"/>
      <c r="D38" s="289"/>
      <c r="E38" s="289"/>
      <c r="F38" s="288"/>
    </row>
    <row r="39" spans="1:6" ht="15">
      <c r="A39" s="288"/>
      <c r="B39" s="288"/>
      <c r="C39" s="289"/>
      <c r="D39" s="289"/>
      <c r="E39" s="289"/>
      <c r="F39" s="288"/>
    </row>
    <row r="40" spans="1:6" ht="15">
      <c r="A40" s="288"/>
      <c r="B40" s="288"/>
      <c r="C40" s="289"/>
      <c r="D40" s="289"/>
      <c r="E40" s="289"/>
      <c r="F40" s="288"/>
    </row>
    <row r="41" spans="1:6" ht="15">
      <c r="A41" s="288"/>
      <c r="B41" s="288"/>
      <c r="C41" s="289"/>
      <c r="D41" s="289"/>
      <c r="E41" s="289"/>
      <c r="F41" s="288"/>
    </row>
    <row r="42" spans="1:6" ht="15">
      <c r="A42" s="288"/>
      <c r="B42" s="288"/>
      <c r="C42" s="289"/>
      <c r="D42" s="289"/>
      <c r="E42" s="289"/>
      <c r="F42" s="288"/>
    </row>
    <row r="43" spans="1:6" ht="15">
      <c r="A43" s="288"/>
      <c r="B43" s="288"/>
      <c r="C43" s="289"/>
      <c r="D43" s="289"/>
      <c r="E43" s="289"/>
      <c r="F43" s="288"/>
    </row>
    <row r="44" spans="1:6" ht="15">
      <c r="A44" s="288"/>
      <c r="B44" s="288"/>
      <c r="C44" s="289"/>
      <c r="D44" s="289"/>
      <c r="E44" s="289"/>
      <c r="F44" s="288"/>
    </row>
    <row r="45" spans="1:6" ht="15">
      <c r="A45" s="288"/>
      <c r="B45" s="288"/>
      <c r="C45" s="289"/>
      <c r="D45" s="289"/>
      <c r="E45" s="289"/>
      <c r="F45" s="288"/>
    </row>
    <row r="46" spans="1:6" ht="15">
      <c r="A46" s="288"/>
      <c r="B46" s="288"/>
      <c r="C46" s="289"/>
      <c r="D46" s="289"/>
      <c r="E46" s="289"/>
      <c r="F46" s="288"/>
    </row>
    <row r="47" spans="1:6" ht="15">
      <c r="A47" s="288"/>
      <c r="B47" s="288"/>
      <c r="C47" s="289"/>
      <c r="D47" s="289"/>
      <c r="E47" s="289"/>
      <c r="F47" s="288"/>
    </row>
    <row r="48" spans="1:6" ht="15">
      <c r="A48" s="288"/>
      <c r="B48" s="288"/>
      <c r="C48" s="289"/>
      <c r="D48" s="289"/>
      <c r="E48" s="289"/>
      <c r="F48" s="288"/>
    </row>
    <row r="49" spans="1:6" ht="15">
      <c r="A49" s="288"/>
      <c r="B49" s="288"/>
      <c r="C49" s="289"/>
      <c r="D49" s="289"/>
      <c r="E49" s="289"/>
      <c r="F49" s="288"/>
    </row>
    <row r="50" spans="1:6" ht="15">
      <c r="A50" s="288"/>
      <c r="B50" s="288"/>
      <c r="C50" s="289"/>
      <c r="D50" s="289"/>
      <c r="E50" s="289"/>
      <c r="F50" s="288"/>
    </row>
    <row r="51" spans="1:6" ht="15">
      <c r="A51" s="288"/>
      <c r="B51" s="288"/>
      <c r="C51" s="289"/>
      <c r="D51" s="289"/>
      <c r="E51" s="289"/>
      <c r="F51" s="288"/>
    </row>
    <row r="52" spans="1:6" ht="15">
      <c r="A52" s="288"/>
      <c r="B52" s="288"/>
      <c r="C52" s="289"/>
      <c r="D52" s="289"/>
      <c r="E52" s="289"/>
      <c r="F52" s="288"/>
    </row>
    <row r="53" spans="1:6" ht="15">
      <c r="A53" s="288"/>
      <c r="B53" s="288"/>
      <c r="C53" s="289"/>
      <c r="D53" s="289"/>
      <c r="E53" s="289"/>
      <c r="F53" s="288"/>
    </row>
    <row r="54" spans="1:6" ht="15">
      <c r="A54" s="288"/>
      <c r="B54" s="288"/>
      <c r="C54" s="289"/>
      <c r="D54" s="289"/>
      <c r="E54" s="289"/>
      <c r="F54" s="288"/>
    </row>
    <row r="55" spans="1:6" ht="15">
      <c r="A55" s="288"/>
      <c r="B55" s="288"/>
      <c r="C55" s="289"/>
      <c r="D55" s="289"/>
      <c r="E55" s="289"/>
      <c r="F55" s="288"/>
    </row>
    <row r="56" spans="1:6" ht="15">
      <c r="A56" s="288"/>
      <c r="B56" s="288"/>
      <c r="C56" s="289"/>
      <c r="D56" s="289"/>
      <c r="E56" s="289"/>
      <c r="F56" s="288"/>
    </row>
    <row r="57" spans="1:6" ht="15">
      <c r="A57" s="288"/>
      <c r="B57" s="288"/>
      <c r="C57" s="289"/>
      <c r="D57" s="289"/>
      <c r="E57" s="289"/>
      <c r="F57" s="288"/>
    </row>
    <row r="58" spans="1:6" ht="15">
      <c r="A58" s="288"/>
      <c r="B58" s="288"/>
      <c r="C58" s="289"/>
      <c r="D58" s="289"/>
      <c r="E58" s="289"/>
      <c r="F58" s="288"/>
    </row>
    <row r="59" spans="1:6" ht="15">
      <c r="A59" s="288"/>
      <c r="B59" s="288"/>
      <c r="C59" s="289"/>
      <c r="D59" s="289"/>
      <c r="E59" s="289"/>
      <c r="F59" s="288"/>
    </row>
    <row r="60" spans="1:6" ht="15">
      <c r="A60" s="288"/>
      <c r="B60" s="288"/>
      <c r="C60" s="289"/>
      <c r="D60" s="289"/>
      <c r="E60" s="289"/>
      <c r="F60" s="288"/>
    </row>
    <row r="61" spans="1:6" ht="15">
      <c r="A61" s="288"/>
      <c r="B61" s="288"/>
      <c r="C61" s="289"/>
      <c r="D61" s="289"/>
      <c r="E61" s="289"/>
      <c r="F61" s="288"/>
    </row>
    <row r="62" spans="1:6" ht="15">
      <c r="A62" s="288"/>
      <c r="B62" s="288"/>
      <c r="C62" s="289"/>
      <c r="D62" s="289"/>
      <c r="E62" s="289"/>
      <c r="F62" s="288"/>
    </row>
    <row r="63" spans="1:6" ht="15">
      <c r="A63" s="288"/>
      <c r="B63" s="288"/>
      <c r="C63" s="289"/>
      <c r="D63" s="289"/>
      <c r="E63" s="289"/>
      <c r="F63" s="288"/>
    </row>
    <row r="64" spans="1:6" ht="15">
      <c r="A64" s="288"/>
      <c r="B64" s="288"/>
      <c r="C64" s="289"/>
      <c r="D64" s="289"/>
      <c r="E64" s="289"/>
      <c r="F64" s="288"/>
    </row>
    <row r="65" spans="1:6" ht="15">
      <c r="A65" s="288"/>
      <c r="B65" s="288"/>
      <c r="C65" s="289"/>
      <c r="D65" s="289"/>
      <c r="E65" s="289"/>
      <c r="F65" s="288"/>
    </row>
    <row r="66" spans="1:6" ht="15">
      <c r="A66" s="288"/>
      <c r="B66" s="288"/>
      <c r="C66" s="289"/>
      <c r="D66" s="289"/>
      <c r="E66" s="289"/>
      <c r="F66" s="288"/>
    </row>
    <row r="67" spans="1:6" ht="15">
      <c r="A67" s="288"/>
      <c r="B67" s="288"/>
      <c r="C67" s="289"/>
      <c r="D67" s="289"/>
      <c r="E67" s="289"/>
      <c r="F67" s="288"/>
    </row>
    <row r="68" spans="1:6" ht="15">
      <c r="A68" s="288"/>
      <c r="B68" s="288"/>
      <c r="C68" s="289"/>
      <c r="D68" s="289"/>
      <c r="E68" s="289"/>
      <c r="F68" s="288"/>
    </row>
    <row r="69" spans="1:6" ht="15">
      <c r="A69" s="288"/>
      <c r="B69" s="288"/>
      <c r="C69" s="289"/>
      <c r="D69" s="289"/>
      <c r="E69" s="289"/>
      <c r="F69" s="288"/>
    </row>
    <row r="70" spans="1:6" ht="15">
      <c r="A70" s="288"/>
      <c r="B70" s="288"/>
      <c r="C70" s="289"/>
      <c r="D70" s="289"/>
      <c r="E70" s="289"/>
      <c r="F70" s="288"/>
    </row>
    <row r="71" spans="1:6" ht="15">
      <c r="A71" s="288"/>
      <c r="B71" s="288"/>
      <c r="C71" s="289"/>
      <c r="D71" s="289"/>
      <c r="E71" s="289"/>
      <c r="F71" s="288"/>
    </row>
    <row r="72" spans="1:6" ht="15">
      <c r="A72" s="288"/>
      <c r="B72" s="288"/>
      <c r="C72" s="289"/>
      <c r="D72" s="289"/>
      <c r="E72" s="289"/>
      <c r="F72" s="288"/>
    </row>
    <row r="73" spans="1:6" ht="15.6">
      <c r="A73" s="262"/>
      <c r="B73" s="262"/>
      <c r="C73" s="262"/>
      <c r="D73" s="262"/>
      <c r="E73" s="262"/>
      <c r="F73" s="262"/>
    </row>
    <row r="74" spans="1:6" ht="15.6">
      <c r="A74" s="262"/>
      <c r="B74" s="262"/>
      <c r="C74" s="262"/>
      <c r="D74" s="262"/>
      <c r="E74" s="262"/>
      <c r="F74" s="262"/>
    </row>
    <row r="75" spans="1:6" ht="15.6">
      <c r="A75" s="262"/>
      <c r="B75" s="262"/>
      <c r="C75" s="262"/>
      <c r="D75" s="262"/>
      <c r="E75" s="262"/>
      <c r="F75" s="262"/>
    </row>
    <row r="76" spans="1:6" ht="15.6">
      <c r="A76" s="262"/>
      <c r="B76" s="262"/>
      <c r="C76" s="262"/>
      <c r="D76" s="262"/>
      <c r="E76" s="262"/>
      <c r="F76" s="262"/>
    </row>
  </sheetData>
  <pageMargins left="0.78740157480314998" right="0.47244094488188998" top="0.74803149606299202" bottom="0.47244094488188998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AF9F-BFFB-42F0-97C0-F108E3741875}">
  <dimension ref="A1:G199"/>
  <sheetViews>
    <sheetView topLeftCell="B1" zoomScale="93" zoomScaleNormal="115" workbookViewId="0">
      <selection activeCell="B18" sqref="B18"/>
    </sheetView>
  </sheetViews>
  <sheetFormatPr defaultColWidth="9" defaultRowHeight="14.4"/>
  <cols>
    <col min="1" max="1" width="1.5546875" style="263" customWidth="1"/>
    <col min="2" max="2" width="35" style="263" customWidth="1"/>
    <col min="3" max="5" width="9.88671875" style="263" customWidth="1"/>
    <col min="6" max="6" width="13.109375" style="263" customWidth="1"/>
    <col min="7" max="7" width="12.109375" style="263" customWidth="1"/>
    <col min="8" max="16384" width="9" style="263"/>
  </cols>
  <sheetData>
    <row r="1" spans="1:7" ht="20.25" customHeight="1">
      <c r="A1" s="301" t="s">
        <v>322</v>
      </c>
      <c r="B1" s="302"/>
      <c r="C1" s="302"/>
      <c r="D1" s="302"/>
      <c r="E1" s="302"/>
      <c r="F1" s="302"/>
      <c r="G1" s="302"/>
    </row>
    <row r="2" spans="1:7" ht="4.2" customHeight="1">
      <c r="A2" s="303"/>
      <c r="B2" s="302"/>
      <c r="C2" s="302"/>
      <c r="D2" s="302"/>
      <c r="E2" s="302"/>
      <c r="F2" s="302"/>
      <c r="G2" s="302"/>
    </row>
    <row r="3" spans="1:7" ht="15" customHeight="1">
      <c r="A3" s="304"/>
      <c r="B3" s="305"/>
      <c r="C3" s="306"/>
      <c r="D3" s="306"/>
      <c r="E3" s="306"/>
      <c r="F3" s="305"/>
      <c r="G3" s="307" t="s">
        <v>323</v>
      </c>
    </row>
    <row r="4" spans="1:7" ht="14.4" customHeight="1">
      <c r="A4" s="308"/>
      <c r="B4" s="308"/>
      <c r="C4" s="309" t="s">
        <v>23</v>
      </c>
      <c r="D4" s="309" t="s">
        <v>24</v>
      </c>
      <c r="E4" s="309" t="s">
        <v>25</v>
      </c>
      <c r="F4" s="310" t="s">
        <v>307</v>
      </c>
      <c r="G4" s="310" t="s">
        <v>268</v>
      </c>
    </row>
    <row r="5" spans="1:7" ht="14.4" customHeight="1">
      <c r="A5" s="311"/>
      <c r="B5" s="311"/>
      <c r="C5" s="312" t="s">
        <v>78</v>
      </c>
      <c r="D5" s="312" t="s">
        <v>78</v>
      </c>
      <c r="E5" s="312" t="s">
        <v>78</v>
      </c>
      <c r="F5" s="309" t="s">
        <v>269</v>
      </c>
      <c r="G5" s="309" t="s">
        <v>269</v>
      </c>
    </row>
    <row r="6" spans="1:7" ht="14.4" customHeight="1">
      <c r="A6" s="311"/>
      <c r="B6" s="311"/>
      <c r="C6" s="312">
        <v>2024</v>
      </c>
      <c r="D6" s="312">
        <v>2024</v>
      </c>
      <c r="E6" s="312">
        <v>2024</v>
      </c>
      <c r="F6" s="312" t="s">
        <v>212</v>
      </c>
      <c r="G6" s="312" t="s">
        <v>212</v>
      </c>
    </row>
    <row r="7" spans="1:7" ht="14.4" customHeight="1">
      <c r="A7" s="311"/>
      <c r="B7" s="311"/>
      <c r="C7" s="313"/>
      <c r="D7" s="313"/>
      <c r="E7" s="313"/>
      <c r="F7" s="313" t="s">
        <v>300</v>
      </c>
      <c r="G7" s="313" t="s">
        <v>300</v>
      </c>
    </row>
    <row r="8" spans="1:7" ht="3.6" customHeight="1">
      <c r="A8" s="311"/>
      <c r="B8" s="311"/>
      <c r="C8" s="314"/>
      <c r="D8" s="314"/>
      <c r="E8" s="314"/>
      <c r="F8" s="315"/>
      <c r="G8" s="316"/>
    </row>
    <row r="9" spans="1:7" ht="15" customHeight="1">
      <c r="A9" s="317" t="s">
        <v>237</v>
      </c>
      <c r="B9" s="304"/>
      <c r="C9" s="318">
        <v>1599074</v>
      </c>
      <c r="D9" s="318">
        <v>1556533</v>
      </c>
      <c r="E9" s="318">
        <v>6199331</v>
      </c>
      <c r="F9" s="319">
        <v>158.16078102232797</v>
      </c>
      <c r="G9" s="319">
        <v>168.29078465087565</v>
      </c>
    </row>
    <row r="10" spans="1:7" ht="15" customHeight="1">
      <c r="A10" s="320" t="s">
        <v>324</v>
      </c>
      <c r="B10" s="320"/>
      <c r="C10" s="321"/>
      <c r="D10" s="321"/>
      <c r="E10" s="321"/>
      <c r="F10" s="300"/>
      <c r="G10" s="300"/>
    </row>
    <row r="11" spans="1:7" ht="15" customHeight="1">
      <c r="A11" s="304"/>
      <c r="B11" s="322" t="s">
        <v>325</v>
      </c>
      <c r="C11" s="321">
        <v>1316443</v>
      </c>
      <c r="D11" s="321">
        <v>1310016</v>
      </c>
      <c r="E11" s="321">
        <v>5190866</v>
      </c>
      <c r="F11" s="300">
        <v>155.42712870276881</v>
      </c>
      <c r="G11" s="300">
        <v>158.89845113631702</v>
      </c>
    </row>
    <row r="12" spans="1:7" ht="15" customHeight="1">
      <c r="A12" s="304"/>
      <c r="B12" s="322" t="s">
        <v>314</v>
      </c>
      <c r="C12" s="321">
        <v>45991</v>
      </c>
      <c r="D12" s="321">
        <v>14872</v>
      </c>
      <c r="E12" s="321">
        <v>151551</v>
      </c>
      <c r="F12" s="300">
        <v>143.85761269104276</v>
      </c>
      <c r="G12" s="300">
        <v>344.07437678790353</v>
      </c>
    </row>
    <row r="13" spans="1:7" ht="15" customHeight="1">
      <c r="A13" s="304"/>
      <c r="B13" s="322" t="s">
        <v>316</v>
      </c>
      <c r="C13" s="321">
        <v>236640</v>
      </c>
      <c r="D13" s="321">
        <v>231645</v>
      </c>
      <c r="E13" s="321">
        <v>856914</v>
      </c>
      <c r="F13" s="300">
        <v>176.88360479233958</v>
      </c>
      <c r="G13" s="300">
        <v>229.81328813486593</v>
      </c>
    </row>
    <row r="14" spans="1:7" ht="15" customHeight="1">
      <c r="A14" s="323" t="s">
        <v>326</v>
      </c>
      <c r="B14" s="323"/>
      <c r="C14" s="321"/>
      <c r="D14" s="321"/>
      <c r="E14" s="321"/>
      <c r="F14" s="300"/>
      <c r="G14" s="300"/>
    </row>
    <row r="15" spans="1:7" ht="15" customHeight="1">
      <c r="A15" s="304"/>
      <c r="B15" s="324" t="s">
        <v>327</v>
      </c>
      <c r="C15" s="318">
        <v>1221658</v>
      </c>
      <c r="D15" s="318">
        <v>1214249</v>
      </c>
      <c r="E15" s="318">
        <v>4736184</v>
      </c>
      <c r="F15" s="319">
        <v>165.46711708826692</v>
      </c>
      <c r="G15" s="319">
        <v>177.15539732549132</v>
      </c>
    </row>
    <row r="16" spans="1:7" ht="15" customHeight="1">
      <c r="A16" s="304"/>
      <c r="B16" s="325" t="s">
        <v>328</v>
      </c>
      <c r="C16" s="321">
        <v>352173</v>
      </c>
      <c r="D16" s="321">
        <v>357907</v>
      </c>
      <c r="E16" s="321">
        <v>1247741</v>
      </c>
      <c r="F16" s="300">
        <v>319.83682296274452</v>
      </c>
      <c r="G16" s="300">
        <v>494.8682457086652</v>
      </c>
    </row>
    <row r="17" spans="1:7" ht="15" customHeight="1">
      <c r="A17" s="304"/>
      <c r="B17" s="325" t="s">
        <v>329</v>
      </c>
      <c r="C17" s="321">
        <v>388795</v>
      </c>
      <c r="D17" s="321">
        <v>367939</v>
      </c>
      <c r="E17" s="321">
        <v>1600816</v>
      </c>
      <c r="F17" s="300">
        <v>141.86584514780785</v>
      </c>
      <c r="G17" s="300">
        <v>149.56773599801926</v>
      </c>
    </row>
    <row r="18" spans="1:7" ht="15" customHeight="1">
      <c r="A18" s="304"/>
      <c r="B18" s="325" t="s">
        <v>330</v>
      </c>
      <c r="C18" s="321">
        <v>71663</v>
      </c>
      <c r="D18" s="321">
        <v>56834</v>
      </c>
      <c r="E18" s="321">
        <v>235869</v>
      </c>
      <c r="F18" s="300">
        <v>132.15672596209743</v>
      </c>
      <c r="G18" s="300">
        <v>147.21478457880053</v>
      </c>
    </row>
    <row r="19" spans="1:7" ht="15" customHeight="1">
      <c r="A19" s="304"/>
      <c r="B19" s="325" t="s">
        <v>331</v>
      </c>
      <c r="C19" s="321">
        <v>101502</v>
      </c>
      <c r="D19" s="321">
        <v>118812</v>
      </c>
      <c r="E19" s="321">
        <v>418642</v>
      </c>
      <c r="F19" s="300">
        <v>192.85783852222187</v>
      </c>
      <c r="G19" s="300">
        <v>216.33680250524509</v>
      </c>
    </row>
    <row r="20" spans="1:7" ht="15" customHeight="1">
      <c r="A20" s="304"/>
      <c r="B20" s="325" t="s">
        <v>332</v>
      </c>
      <c r="C20" s="321">
        <v>52195</v>
      </c>
      <c r="D20" s="321">
        <v>38112</v>
      </c>
      <c r="E20" s="321">
        <v>181825</v>
      </c>
      <c r="F20" s="300">
        <v>110.53364269141532</v>
      </c>
      <c r="G20" s="300">
        <v>121.39228083293831</v>
      </c>
    </row>
    <row r="21" spans="1:7" ht="15" customHeight="1">
      <c r="A21" s="304"/>
      <c r="B21" s="325" t="s">
        <v>333</v>
      </c>
      <c r="C21" s="321">
        <v>42950</v>
      </c>
      <c r="D21" s="321">
        <v>45248</v>
      </c>
      <c r="E21" s="321">
        <v>163790</v>
      </c>
      <c r="F21" s="300">
        <v>83.019283342201348</v>
      </c>
      <c r="G21" s="300">
        <v>82.04514261097809</v>
      </c>
    </row>
    <row r="22" spans="1:7" ht="15" customHeight="1">
      <c r="A22" s="304"/>
      <c r="B22" s="325" t="s">
        <v>334</v>
      </c>
      <c r="C22" s="321">
        <v>26832</v>
      </c>
      <c r="D22" s="321">
        <v>28050</v>
      </c>
      <c r="E22" s="321">
        <v>111135</v>
      </c>
      <c r="F22" s="300">
        <v>114.31249490586031</v>
      </c>
      <c r="G22" s="300">
        <v>110.01722499406034</v>
      </c>
    </row>
    <row r="23" spans="1:7" ht="15" customHeight="1">
      <c r="A23" s="304"/>
      <c r="B23" s="325" t="s">
        <v>335</v>
      </c>
      <c r="C23" s="321">
        <v>34635</v>
      </c>
      <c r="D23" s="321">
        <v>41906</v>
      </c>
      <c r="E23" s="321">
        <v>155652</v>
      </c>
      <c r="F23" s="300">
        <v>104.80430161310493</v>
      </c>
      <c r="G23" s="300">
        <v>114.87147696326964</v>
      </c>
    </row>
    <row r="24" spans="1:7" ht="15" customHeight="1">
      <c r="A24" s="304"/>
      <c r="B24" s="325" t="s">
        <v>336</v>
      </c>
      <c r="C24" s="321">
        <v>17023</v>
      </c>
      <c r="D24" s="321">
        <v>19199</v>
      </c>
      <c r="E24" s="321">
        <v>68547</v>
      </c>
      <c r="F24" s="300">
        <v>149.65312962818612</v>
      </c>
      <c r="G24" s="300">
        <v>151.79706357818279</v>
      </c>
    </row>
    <row r="25" spans="1:7" ht="15" customHeight="1">
      <c r="A25" s="304"/>
      <c r="B25" s="325" t="s">
        <v>337</v>
      </c>
      <c r="C25" s="321">
        <v>11185</v>
      </c>
      <c r="D25" s="321">
        <v>10063</v>
      </c>
      <c r="E25" s="321">
        <v>43355</v>
      </c>
      <c r="F25" s="300">
        <v>114.78270788182958</v>
      </c>
      <c r="G25" s="300">
        <v>117.23587788323732</v>
      </c>
    </row>
    <row r="26" spans="1:7" ht="15" customHeight="1">
      <c r="A26" s="304"/>
      <c r="B26" s="325" t="s">
        <v>338</v>
      </c>
      <c r="C26" s="321">
        <v>15351</v>
      </c>
      <c r="D26" s="321">
        <v>19126</v>
      </c>
      <c r="E26" s="321">
        <v>64817</v>
      </c>
      <c r="F26" s="300">
        <v>314.10740679914602</v>
      </c>
      <c r="G26" s="300">
        <v>240.06296296296296</v>
      </c>
    </row>
    <row r="27" spans="1:7" ht="15" customHeight="1">
      <c r="A27" s="304"/>
      <c r="B27" s="325" t="s">
        <v>339</v>
      </c>
      <c r="C27" s="321">
        <v>36981</v>
      </c>
      <c r="D27" s="321">
        <v>41760</v>
      </c>
      <c r="E27" s="321">
        <v>158033</v>
      </c>
      <c r="F27" s="300">
        <v>144.08943482161339</v>
      </c>
      <c r="G27" s="300">
        <v>141.05177661350066</v>
      </c>
    </row>
    <row r="28" spans="1:7" ht="15" customHeight="1">
      <c r="A28" s="304"/>
      <c r="B28" s="325" t="s">
        <v>340</v>
      </c>
      <c r="C28" s="321">
        <v>70373</v>
      </c>
      <c r="D28" s="321">
        <v>69293</v>
      </c>
      <c r="E28" s="321">
        <v>285962</v>
      </c>
      <c r="F28" s="300">
        <v>145.00387134576349</v>
      </c>
      <c r="G28" s="300">
        <v>150.35912212255371</v>
      </c>
    </row>
    <row r="29" spans="1:7" ht="15" customHeight="1">
      <c r="A29" s="304"/>
      <c r="B29" s="324" t="s">
        <v>341</v>
      </c>
      <c r="C29" s="318">
        <v>100265</v>
      </c>
      <c r="D29" s="318">
        <v>91560</v>
      </c>
      <c r="E29" s="318">
        <v>393810</v>
      </c>
      <c r="F29" s="319">
        <v>124.36331037855017</v>
      </c>
      <c r="G29" s="319">
        <v>116.66439545204084</v>
      </c>
    </row>
    <row r="30" spans="1:7" ht="15" customHeight="1">
      <c r="A30" s="304"/>
      <c r="B30" s="325" t="s">
        <v>342</v>
      </c>
      <c r="C30" s="321">
        <v>76578</v>
      </c>
      <c r="D30" s="321">
        <v>69250</v>
      </c>
      <c r="E30" s="321">
        <v>301608</v>
      </c>
      <c r="F30" s="300">
        <v>123.1330014224751</v>
      </c>
      <c r="G30" s="300">
        <v>114.64453913433505</v>
      </c>
    </row>
    <row r="31" spans="1:7" ht="15" customHeight="1">
      <c r="A31" s="304"/>
      <c r="B31" s="325" t="s">
        <v>343</v>
      </c>
      <c r="C31" s="321">
        <v>17649</v>
      </c>
      <c r="D31" s="321">
        <v>15444</v>
      </c>
      <c r="E31" s="321">
        <v>65387</v>
      </c>
      <c r="F31" s="300">
        <v>126.91264688963761</v>
      </c>
      <c r="G31" s="300">
        <v>116.79587024864246</v>
      </c>
    </row>
    <row r="32" spans="1:7" ht="15" customHeight="1">
      <c r="A32" s="304"/>
      <c r="B32" s="325" t="s">
        <v>344</v>
      </c>
      <c r="C32" s="321">
        <v>6038</v>
      </c>
      <c r="D32" s="321">
        <v>6866</v>
      </c>
      <c r="E32" s="321">
        <v>26815</v>
      </c>
      <c r="F32" s="300">
        <v>131.68392788645951</v>
      </c>
      <c r="G32" s="300">
        <v>145.00081111772022</v>
      </c>
    </row>
    <row r="33" spans="1:7" ht="15" customHeight="1">
      <c r="A33" s="304"/>
      <c r="B33" s="324" t="s">
        <v>345</v>
      </c>
      <c r="C33" s="318">
        <v>235073</v>
      </c>
      <c r="D33" s="318">
        <v>193831</v>
      </c>
      <c r="E33" s="318">
        <v>855674</v>
      </c>
      <c r="F33" s="319">
        <v>141.33495694275317</v>
      </c>
      <c r="G33" s="319">
        <v>163.84343926579365</v>
      </c>
    </row>
    <row r="34" spans="1:7" ht="15" customHeight="1">
      <c r="A34" s="304"/>
      <c r="B34" s="325" t="s">
        <v>346</v>
      </c>
      <c r="C34" s="321">
        <v>20558</v>
      </c>
      <c r="D34" s="321">
        <v>19700</v>
      </c>
      <c r="E34" s="321">
        <v>78926</v>
      </c>
      <c r="F34" s="300">
        <v>192.3452450693224</v>
      </c>
      <c r="G34" s="300">
        <v>173.98761104865198</v>
      </c>
    </row>
    <row r="35" spans="1:7" ht="15" customHeight="1">
      <c r="A35" s="304"/>
      <c r="B35" s="325" t="s">
        <v>347</v>
      </c>
      <c r="C35" s="321">
        <v>33497</v>
      </c>
      <c r="D35" s="321">
        <v>36737</v>
      </c>
      <c r="E35" s="321">
        <v>128735</v>
      </c>
      <c r="F35" s="300">
        <v>131.18951540906332</v>
      </c>
      <c r="G35" s="300">
        <v>135.21873851163281</v>
      </c>
    </row>
    <row r="36" spans="1:7" ht="15" customHeight="1">
      <c r="A36" s="304"/>
      <c r="B36" s="325" t="s">
        <v>348</v>
      </c>
      <c r="C36" s="321">
        <v>31396</v>
      </c>
      <c r="D36" s="321">
        <v>30587</v>
      </c>
      <c r="E36" s="321">
        <v>110393</v>
      </c>
      <c r="F36" s="300">
        <v>146.11856876701859</v>
      </c>
      <c r="G36" s="300">
        <v>141.71298732974748</v>
      </c>
    </row>
    <row r="37" spans="1:7" ht="15" customHeight="1">
      <c r="A37" s="304"/>
      <c r="B37" s="325" t="s">
        <v>349</v>
      </c>
      <c r="C37" s="321">
        <v>29674</v>
      </c>
      <c r="D37" s="321">
        <v>27004</v>
      </c>
      <c r="E37" s="321">
        <v>105091</v>
      </c>
      <c r="F37" s="300">
        <v>127.69056175524874</v>
      </c>
      <c r="G37" s="300">
        <v>136.91032973332119</v>
      </c>
    </row>
    <row r="38" spans="1:7" ht="15" customHeight="1">
      <c r="A38" s="304"/>
      <c r="B38" s="325" t="s">
        <v>350</v>
      </c>
      <c r="C38" s="321">
        <v>5671</v>
      </c>
      <c r="D38" s="321">
        <v>7044</v>
      </c>
      <c r="E38" s="321">
        <v>22422</v>
      </c>
      <c r="F38" s="300">
        <v>146.11076540136901</v>
      </c>
      <c r="G38" s="300">
        <v>148.52941176470588</v>
      </c>
    </row>
    <row r="39" spans="1:7" ht="15" customHeight="1">
      <c r="A39" s="304"/>
      <c r="B39" s="325" t="s">
        <v>351</v>
      </c>
      <c r="C39" s="321">
        <v>7844</v>
      </c>
      <c r="D39" s="321">
        <v>6596</v>
      </c>
      <c r="E39" s="321">
        <v>28574</v>
      </c>
      <c r="F39" s="300">
        <v>123.75234521575985</v>
      </c>
      <c r="G39" s="300">
        <v>134.83389958474896</v>
      </c>
    </row>
    <row r="40" spans="1:7" ht="15" customHeight="1">
      <c r="A40" s="304"/>
      <c r="B40" s="325" t="s">
        <v>352</v>
      </c>
      <c r="C40" s="321">
        <v>8492</v>
      </c>
      <c r="D40" s="321">
        <v>7442</v>
      </c>
      <c r="E40" s="321">
        <v>32045</v>
      </c>
      <c r="F40" s="300">
        <v>168.8677104606308</v>
      </c>
      <c r="G40" s="300">
        <v>177.42649908642932</v>
      </c>
    </row>
    <row r="41" spans="1:7" ht="15" customHeight="1">
      <c r="A41" s="304"/>
      <c r="B41" s="325" t="s">
        <v>353</v>
      </c>
      <c r="C41" s="321">
        <v>3574</v>
      </c>
      <c r="D41" s="321">
        <v>2516</v>
      </c>
      <c r="E41" s="321">
        <v>15195</v>
      </c>
      <c r="F41" s="300">
        <v>118.23308270676691</v>
      </c>
      <c r="G41" s="300">
        <v>137.92320958518653</v>
      </c>
    </row>
    <row r="42" spans="1:7" ht="15" customHeight="1">
      <c r="A42" s="304"/>
      <c r="B42" s="325" t="s">
        <v>354</v>
      </c>
      <c r="C42" s="321">
        <v>4638</v>
      </c>
      <c r="D42" s="321">
        <v>4153</v>
      </c>
      <c r="E42" s="321">
        <v>17907</v>
      </c>
      <c r="F42" s="300">
        <v>123.19786413527143</v>
      </c>
      <c r="G42" s="300">
        <v>140.2710324298919</v>
      </c>
    </row>
    <row r="43" spans="1:7" ht="15" customHeight="1">
      <c r="A43" s="304"/>
      <c r="B43" s="325" t="s">
        <v>355</v>
      </c>
      <c r="C43" s="321">
        <v>3275</v>
      </c>
      <c r="D43" s="321">
        <v>3637</v>
      </c>
      <c r="E43" s="321">
        <v>14067</v>
      </c>
      <c r="F43" s="300">
        <v>116.87017994858613</v>
      </c>
      <c r="G43" s="300">
        <v>131.78752107925803</v>
      </c>
    </row>
    <row r="44" spans="1:7" ht="15" customHeight="1">
      <c r="A44" s="304"/>
      <c r="B44" s="325" t="s">
        <v>356</v>
      </c>
      <c r="C44" s="321">
        <v>3384</v>
      </c>
      <c r="D44" s="321">
        <v>3305</v>
      </c>
      <c r="E44" s="321">
        <v>11580</v>
      </c>
      <c r="F44" s="300">
        <v>128.95044869293798</v>
      </c>
      <c r="G44" s="300">
        <v>136.5566037735849</v>
      </c>
    </row>
    <row r="45" spans="1:7" ht="15" customHeight="1">
      <c r="A45" s="304"/>
      <c r="B45" s="325" t="s">
        <v>357</v>
      </c>
      <c r="C45" s="321">
        <v>2820</v>
      </c>
      <c r="D45" s="321">
        <v>2107</v>
      </c>
      <c r="E45" s="321">
        <v>11376</v>
      </c>
      <c r="F45" s="300">
        <v>118.23793490460157</v>
      </c>
      <c r="G45" s="300">
        <v>139.840196681008</v>
      </c>
    </row>
    <row r="46" spans="1:7" ht="15" customHeight="1">
      <c r="A46" s="304"/>
      <c r="B46" s="325" t="s">
        <v>358</v>
      </c>
      <c r="C46" s="321">
        <v>6449</v>
      </c>
      <c r="D46" s="321">
        <v>3017</v>
      </c>
      <c r="E46" s="321">
        <v>23296</v>
      </c>
      <c r="F46" s="300">
        <v>119.48514851485147</v>
      </c>
      <c r="G46" s="300">
        <v>150.83198446099061</v>
      </c>
    </row>
    <row r="47" spans="1:7" ht="15" customHeight="1">
      <c r="A47" s="304"/>
      <c r="B47" s="325" t="s">
        <v>359</v>
      </c>
      <c r="C47" s="321">
        <v>73801</v>
      </c>
      <c r="D47" s="321">
        <v>39986</v>
      </c>
      <c r="E47" s="321">
        <v>256067</v>
      </c>
      <c r="F47" s="300">
        <v>149.32407199940249</v>
      </c>
      <c r="G47" s="300">
        <v>241.21082527152669</v>
      </c>
    </row>
    <row r="48" spans="1:7" ht="15" customHeight="1">
      <c r="A48" s="304"/>
      <c r="B48" s="324" t="s">
        <v>360</v>
      </c>
      <c r="C48" s="318">
        <v>38182</v>
      </c>
      <c r="D48" s="318">
        <v>52809</v>
      </c>
      <c r="E48" s="318">
        <v>196482</v>
      </c>
      <c r="F48" s="319">
        <v>141.09113254428385</v>
      </c>
      <c r="G48" s="319">
        <v>138.23521134687903</v>
      </c>
    </row>
    <row r="49" spans="1:7" ht="15" customHeight="1">
      <c r="A49" s="304"/>
      <c r="B49" s="325" t="s">
        <v>361</v>
      </c>
      <c r="C49" s="321">
        <v>35137</v>
      </c>
      <c r="D49" s="321">
        <v>47585</v>
      </c>
      <c r="E49" s="321">
        <v>180127</v>
      </c>
      <c r="F49" s="300">
        <v>140.77569374593219</v>
      </c>
      <c r="G49" s="300">
        <v>137.80764905247537</v>
      </c>
    </row>
    <row r="50" spans="1:7" ht="15" customHeight="1">
      <c r="A50" s="304"/>
      <c r="B50" s="325" t="s">
        <v>362</v>
      </c>
      <c r="C50" s="321">
        <v>2958</v>
      </c>
      <c r="D50" s="321">
        <v>5108</v>
      </c>
      <c r="E50" s="321">
        <v>15963</v>
      </c>
      <c r="F50" s="300">
        <v>145.81787039680273</v>
      </c>
      <c r="G50" s="300">
        <v>143.46184955513615</v>
      </c>
    </row>
    <row r="51" spans="1:7" ht="15" customHeight="1">
      <c r="A51" s="304"/>
      <c r="B51" s="325" t="s">
        <v>363</v>
      </c>
      <c r="C51" s="321">
        <v>87</v>
      </c>
      <c r="D51" s="321">
        <v>116</v>
      </c>
      <c r="E51" s="321">
        <v>392</v>
      </c>
      <c r="F51" s="300">
        <v>93.548387096774192</v>
      </c>
      <c r="G51" s="300">
        <v>130.66666666666666</v>
      </c>
    </row>
    <row r="52" spans="1:7" ht="15" customHeight="1">
      <c r="A52" s="304"/>
      <c r="B52" s="324" t="s">
        <v>364</v>
      </c>
      <c r="C52" s="318">
        <v>3896</v>
      </c>
      <c r="D52" s="318">
        <v>4084</v>
      </c>
      <c r="E52" s="318">
        <v>17181</v>
      </c>
      <c r="F52" s="319">
        <v>192.64150943396226</v>
      </c>
      <c r="G52" s="319">
        <v>207.14974680491923</v>
      </c>
    </row>
    <row r="53" spans="1:7" ht="18" customHeight="1">
      <c r="A53" s="326"/>
      <c r="B53" s="327"/>
      <c r="C53" s="327"/>
      <c r="D53" s="327"/>
      <c r="E53" s="327"/>
      <c r="F53" s="327"/>
      <c r="G53" s="327"/>
    </row>
    <row r="54" spans="1:7" ht="18" customHeight="1">
      <c r="A54" s="326"/>
      <c r="B54" s="326"/>
      <c r="C54" s="326"/>
      <c r="D54" s="326"/>
      <c r="E54" s="326"/>
      <c r="F54" s="326"/>
      <c r="G54" s="326"/>
    </row>
    <row r="55" spans="1:7" ht="18" customHeight="1">
      <c r="A55" s="326"/>
      <c r="B55" s="327"/>
      <c r="C55" s="327"/>
      <c r="D55" s="327"/>
      <c r="E55" s="327"/>
      <c r="F55" s="327"/>
      <c r="G55" s="327"/>
    </row>
    <row r="56" spans="1:7" ht="18" customHeight="1">
      <c r="A56" s="326"/>
      <c r="B56" s="326"/>
      <c r="C56" s="328"/>
      <c r="D56" s="328"/>
      <c r="E56" s="328"/>
      <c r="F56" s="326"/>
      <c r="G56" s="326"/>
    </row>
    <row r="57" spans="1:7" ht="18" customHeight="1">
      <c r="A57" s="326"/>
      <c r="B57" s="326"/>
      <c r="C57" s="326"/>
      <c r="D57" s="326"/>
      <c r="E57" s="326"/>
      <c r="F57" s="326"/>
      <c r="G57" s="326"/>
    </row>
    <row r="58" spans="1:7" ht="18" customHeight="1">
      <c r="A58" s="326"/>
      <c r="B58" s="326"/>
      <c r="C58" s="326"/>
      <c r="D58" s="326"/>
      <c r="E58" s="326"/>
      <c r="F58" s="326"/>
      <c r="G58" s="329"/>
    </row>
    <row r="59" spans="1:7" ht="18" customHeight="1">
      <c r="A59" s="326"/>
      <c r="B59" s="326"/>
      <c r="C59" s="326"/>
      <c r="D59" s="326"/>
      <c r="E59" s="326"/>
      <c r="F59" s="326"/>
      <c r="G59" s="329"/>
    </row>
    <row r="60" spans="1:7" ht="18" customHeight="1">
      <c r="A60" s="326"/>
      <c r="B60" s="326"/>
      <c r="C60" s="326"/>
      <c r="D60" s="326"/>
      <c r="E60" s="326"/>
      <c r="F60" s="326"/>
      <c r="G60" s="329"/>
    </row>
    <row r="61" spans="1:7">
      <c r="A61" s="326"/>
      <c r="B61" s="326"/>
      <c r="C61" s="326"/>
      <c r="D61" s="326"/>
      <c r="E61" s="326"/>
      <c r="F61" s="326"/>
      <c r="G61" s="329"/>
    </row>
    <row r="62" spans="1:7">
      <c r="A62" s="326"/>
      <c r="B62" s="326"/>
      <c r="C62" s="326"/>
      <c r="D62" s="326"/>
      <c r="E62" s="326"/>
      <c r="F62" s="326"/>
      <c r="G62" s="329"/>
    </row>
    <row r="63" spans="1:7">
      <c r="A63" s="326"/>
      <c r="B63" s="326"/>
      <c r="C63" s="326"/>
      <c r="D63" s="326"/>
      <c r="E63" s="326"/>
      <c r="F63" s="326"/>
      <c r="G63" s="329"/>
    </row>
    <row r="64" spans="1:7">
      <c r="A64" s="326"/>
      <c r="B64" s="326"/>
      <c r="C64" s="326"/>
      <c r="D64" s="326"/>
      <c r="E64" s="326"/>
      <c r="F64" s="326"/>
      <c r="G64" s="329"/>
    </row>
    <row r="65" spans="1:7">
      <c r="A65" s="326"/>
      <c r="B65" s="326"/>
      <c r="C65" s="326"/>
      <c r="D65" s="326"/>
      <c r="E65" s="326"/>
      <c r="F65" s="326"/>
      <c r="G65" s="329"/>
    </row>
    <row r="66" spans="1:7">
      <c r="A66" s="326"/>
      <c r="B66" s="326"/>
      <c r="C66" s="326"/>
      <c r="D66" s="326"/>
      <c r="E66" s="326"/>
      <c r="F66" s="326"/>
      <c r="G66" s="329"/>
    </row>
    <row r="67" spans="1:7">
      <c r="A67" s="326"/>
      <c r="B67" s="326"/>
      <c r="C67" s="326"/>
      <c r="D67" s="326"/>
      <c r="E67" s="326"/>
      <c r="F67" s="326"/>
      <c r="G67" s="329"/>
    </row>
    <row r="68" spans="1:7">
      <c r="A68" s="326"/>
      <c r="B68" s="326"/>
      <c r="C68" s="326"/>
      <c r="D68" s="326"/>
      <c r="E68" s="326"/>
      <c r="F68" s="326"/>
      <c r="G68" s="329"/>
    </row>
    <row r="69" spans="1:7">
      <c r="A69" s="326"/>
      <c r="B69" s="326"/>
      <c r="C69" s="326"/>
      <c r="D69" s="326"/>
      <c r="E69" s="326"/>
      <c r="F69" s="326"/>
      <c r="G69" s="326"/>
    </row>
    <row r="70" spans="1:7">
      <c r="A70" s="326"/>
      <c r="B70" s="326"/>
      <c r="C70" s="326"/>
      <c r="D70" s="326"/>
      <c r="E70" s="326"/>
      <c r="F70" s="326"/>
      <c r="G70" s="326"/>
    </row>
    <row r="71" spans="1:7">
      <c r="A71" s="326"/>
      <c r="B71" s="326"/>
      <c r="C71" s="326"/>
      <c r="D71" s="326"/>
      <c r="E71" s="326"/>
      <c r="F71" s="326"/>
      <c r="G71" s="326"/>
    </row>
    <row r="72" spans="1:7">
      <c r="A72" s="326"/>
      <c r="B72" s="326"/>
      <c r="C72" s="326"/>
      <c r="D72" s="326"/>
      <c r="E72" s="326"/>
      <c r="F72" s="326"/>
      <c r="G72" s="326"/>
    </row>
    <row r="73" spans="1:7">
      <c r="A73" s="326"/>
      <c r="B73" s="326"/>
      <c r="C73" s="326"/>
      <c r="D73" s="326"/>
      <c r="E73" s="326"/>
      <c r="F73" s="326"/>
      <c r="G73" s="326"/>
    </row>
    <row r="74" spans="1:7">
      <c r="A74" s="326"/>
      <c r="B74" s="326"/>
      <c r="C74" s="326"/>
      <c r="D74" s="326"/>
      <c r="E74" s="326"/>
      <c r="F74" s="326"/>
      <c r="G74" s="326"/>
    </row>
    <row r="75" spans="1:7">
      <c r="A75" s="326"/>
      <c r="B75" s="326"/>
      <c r="C75" s="326"/>
      <c r="D75" s="326"/>
      <c r="E75" s="326"/>
      <c r="F75" s="326"/>
      <c r="G75" s="326"/>
    </row>
    <row r="76" spans="1:7">
      <c r="A76" s="326"/>
      <c r="B76" s="326"/>
      <c r="C76" s="326"/>
      <c r="D76" s="326"/>
      <c r="E76" s="326"/>
      <c r="F76" s="326"/>
      <c r="G76" s="326"/>
    </row>
    <row r="77" spans="1:7">
      <c r="A77" s="326"/>
      <c r="B77" s="326"/>
      <c r="C77" s="326"/>
      <c r="D77" s="326"/>
      <c r="E77" s="326"/>
      <c r="F77" s="326"/>
      <c r="G77" s="326"/>
    </row>
    <row r="78" spans="1:7">
      <c r="A78" s="326"/>
      <c r="B78" s="326"/>
      <c r="C78" s="326"/>
      <c r="D78" s="326"/>
      <c r="E78" s="326"/>
      <c r="F78" s="326"/>
      <c r="G78" s="326"/>
    </row>
    <row r="79" spans="1:7">
      <c r="A79" s="326"/>
      <c r="B79" s="326"/>
      <c r="C79" s="326"/>
      <c r="D79" s="326"/>
      <c r="E79" s="326"/>
      <c r="F79" s="326"/>
      <c r="G79" s="326"/>
    </row>
    <row r="80" spans="1:7">
      <c r="A80" s="326"/>
      <c r="B80" s="326"/>
      <c r="C80" s="326"/>
      <c r="D80" s="326"/>
      <c r="E80" s="326"/>
      <c r="F80" s="326"/>
      <c r="G80" s="326"/>
    </row>
    <row r="81" spans="1:7">
      <c r="A81" s="326"/>
      <c r="B81" s="326"/>
      <c r="C81" s="326"/>
      <c r="D81" s="326"/>
      <c r="E81" s="326"/>
      <c r="F81" s="326"/>
      <c r="G81" s="326"/>
    </row>
    <row r="82" spans="1:7">
      <c r="A82" s="326"/>
      <c r="B82" s="326"/>
      <c r="C82" s="326"/>
      <c r="D82" s="326"/>
      <c r="E82" s="326"/>
      <c r="F82" s="326"/>
      <c r="G82" s="326"/>
    </row>
    <row r="83" spans="1:7">
      <c r="A83" s="326"/>
      <c r="B83" s="326"/>
      <c r="C83" s="326"/>
      <c r="D83" s="326"/>
      <c r="E83" s="326"/>
      <c r="F83" s="326"/>
      <c r="G83" s="326"/>
    </row>
    <row r="84" spans="1:7">
      <c r="A84" s="326"/>
      <c r="B84" s="326"/>
      <c r="C84" s="326"/>
      <c r="D84" s="326"/>
      <c r="E84" s="326"/>
      <c r="F84" s="326"/>
      <c r="G84" s="326"/>
    </row>
    <row r="85" spans="1:7">
      <c r="A85" s="326"/>
      <c r="B85" s="326"/>
      <c r="C85" s="326"/>
      <c r="D85" s="326"/>
      <c r="E85" s="326"/>
      <c r="F85" s="326"/>
      <c r="G85" s="326"/>
    </row>
    <row r="86" spans="1:7">
      <c r="A86" s="326"/>
      <c r="B86" s="326"/>
      <c r="C86" s="326"/>
      <c r="D86" s="326"/>
      <c r="E86" s="326"/>
      <c r="F86" s="326"/>
      <c r="G86" s="326"/>
    </row>
    <row r="87" spans="1:7">
      <c r="A87" s="326"/>
      <c r="B87" s="326"/>
      <c r="C87" s="326"/>
      <c r="D87" s="326"/>
      <c r="E87" s="326"/>
      <c r="F87" s="326"/>
      <c r="G87" s="326"/>
    </row>
    <row r="88" spans="1:7">
      <c r="A88" s="326"/>
      <c r="B88" s="326"/>
      <c r="C88" s="326"/>
      <c r="D88" s="326"/>
      <c r="E88" s="326"/>
      <c r="F88" s="326"/>
      <c r="G88" s="326"/>
    </row>
    <row r="89" spans="1:7">
      <c r="A89" s="326"/>
      <c r="B89" s="326"/>
      <c r="C89" s="326"/>
      <c r="D89" s="326"/>
      <c r="E89" s="326"/>
      <c r="F89" s="326"/>
      <c r="G89" s="326"/>
    </row>
    <row r="90" spans="1:7">
      <c r="A90" s="326"/>
      <c r="B90" s="326"/>
      <c r="C90" s="326"/>
      <c r="D90" s="326"/>
      <c r="E90" s="326"/>
      <c r="F90" s="326"/>
      <c r="G90" s="326"/>
    </row>
    <row r="91" spans="1:7">
      <c r="A91" s="326"/>
      <c r="B91" s="326"/>
      <c r="C91" s="326"/>
      <c r="D91" s="326"/>
      <c r="E91" s="326"/>
      <c r="F91" s="326"/>
      <c r="G91" s="326"/>
    </row>
    <row r="92" spans="1:7">
      <c r="A92" s="326"/>
      <c r="B92" s="326"/>
      <c r="C92" s="326"/>
      <c r="D92" s="326"/>
      <c r="E92" s="326"/>
      <c r="F92" s="326"/>
      <c r="G92" s="326"/>
    </row>
    <row r="93" spans="1:7">
      <c r="A93" s="326"/>
      <c r="B93" s="326"/>
      <c r="C93" s="326"/>
      <c r="D93" s="326"/>
      <c r="E93" s="326"/>
      <c r="F93" s="326"/>
      <c r="G93" s="326"/>
    </row>
    <row r="94" spans="1:7">
      <c r="A94" s="326"/>
      <c r="B94" s="326"/>
      <c r="C94" s="326"/>
      <c r="D94" s="326"/>
      <c r="E94" s="326"/>
      <c r="F94" s="326"/>
      <c r="G94" s="326"/>
    </row>
    <row r="95" spans="1:7">
      <c r="A95" s="326"/>
      <c r="B95" s="326"/>
      <c r="C95" s="326"/>
      <c r="D95" s="326"/>
      <c r="E95" s="326"/>
      <c r="F95" s="326"/>
      <c r="G95" s="326"/>
    </row>
    <row r="96" spans="1:7">
      <c r="A96" s="326"/>
      <c r="B96" s="326"/>
      <c r="C96" s="326"/>
      <c r="D96" s="326"/>
      <c r="E96" s="326"/>
      <c r="F96" s="326"/>
      <c r="G96" s="326"/>
    </row>
    <row r="97" spans="1:7">
      <c r="A97" s="326"/>
      <c r="B97" s="326"/>
      <c r="C97" s="326"/>
      <c r="D97" s="326"/>
      <c r="E97" s="326"/>
      <c r="F97" s="326"/>
      <c r="G97" s="326"/>
    </row>
    <row r="98" spans="1:7">
      <c r="A98" s="326"/>
      <c r="B98" s="326"/>
      <c r="C98" s="326"/>
      <c r="D98" s="326"/>
      <c r="E98" s="326"/>
      <c r="F98" s="326"/>
      <c r="G98" s="326"/>
    </row>
    <row r="99" spans="1:7">
      <c r="A99" s="326"/>
      <c r="B99" s="326"/>
      <c r="C99" s="326"/>
      <c r="D99" s="326"/>
      <c r="E99" s="326"/>
      <c r="F99" s="326"/>
      <c r="G99" s="326"/>
    </row>
    <row r="100" spans="1:7">
      <c r="A100" s="326"/>
      <c r="B100" s="326"/>
      <c r="C100" s="326"/>
      <c r="D100" s="326"/>
      <c r="E100" s="326"/>
      <c r="F100" s="326"/>
      <c r="G100" s="326"/>
    </row>
    <row r="101" spans="1:7">
      <c r="A101" s="326"/>
      <c r="B101" s="326"/>
      <c r="C101" s="326"/>
      <c r="D101" s="326"/>
      <c r="E101" s="326"/>
      <c r="F101" s="326"/>
      <c r="G101" s="326"/>
    </row>
    <row r="102" spans="1:7">
      <c r="A102" s="326"/>
      <c r="B102" s="326"/>
      <c r="C102" s="326"/>
      <c r="D102" s="326"/>
      <c r="E102" s="326"/>
      <c r="F102" s="326"/>
      <c r="G102" s="326"/>
    </row>
    <row r="103" spans="1:7">
      <c r="A103" s="326"/>
      <c r="B103" s="326"/>
      <c r="C103" s="326"/>
      <c r="D103" s="326"/>
      <c r="E103" s="326"/>
      <c r="F103" s="326"/>
      <c r="G103" s="326"/>
    </row>
    <row r="104" spans="1:7">
      <c r="A104" s="326"/>
      <c r="B104" s="326"/>
      <c r="C104" s="326"/>
      <c r="D104" s="326"/>
      <c r="E104" s="326"/>
      <c r="F104" s="326"/>
      <c r="G104" s="326"/>
    </row>
    <row r="105" spans="1:7">
      <c r="A105" s="326"/>
      <c r="B105" s="326"/>
      <c r="C105" s="326"/>
      <c r="D105" s="326"/>
      <c r="E105" s="326"/>
      <c r="F105" s="326"/>
      <c r="G105" s="326"/>
    </row>
    <row r="106" spans="1:7">
      <c r="A106" s="326"/>
      <c r="B106" s="326"/>
      <c r="C106" s="326"/>
      <c r="D106" s="326"/>
      <c r="E106" s="326"/>
      <c r="F106" s="326"/>
      <c r="G106" s="326"/>
    </row>
    <row r="107" spans="1:7">
      <c r="A107" s="326"/>
      <c r="B107" s="326"/>
      <c r="C107" s="326"/>
      <c r="D107" s="326"/>
      <c r="E107" s="326"/>
      <c r="F107" s="326"/>
      <c r="G107" s="326"/>
    </row>
    <row r="108" spans="1:7">
      <c r="A108" s="326"/>
      <c r="B108" s="326"/>
      <c r="C108" s="326"/>
      <c r="D108" s="326"/>
      <c r="E108" s="326"/>
      <c r="F108" s="326"/>
      <c r="G108" s="326"/>
    </row>
    <row r="109" spans="1:7">
      <c r="A109" s="326"/>
      <c r="B109" s="326"/>
      <c r="C109" s="326"/>
      <c r="D109" s="326"/>
      <c r="E109" s="326"/>
      <c r="F109" s="326"/>
      <c r="G109" s="326"/>
    </row>
    <row r="110" spans="1:7">
      <c r="A110" s="326"/>
      <c r="B110" s="326"/>
      <c r="C110" s="326"/>
      <c r="D110" s="326"/>
      <c r="E110" s="326"/>
      <c r="F110" s="326"/>
      <c r="G110" s="326"/>
    </row>
    <row r="111" spans="1:7">
      <c r="A111" s="326"/>
      <c r="B111" s="326"/>
      <c r="C111" s="326"/>
      <c r="D111" s="326"/>
      <c r="E111" s="326"/>
      <c r="F111" s="326"/>
      <c r="G111" s="326"/>
    </row>
    <row r="112" spans="1:7">
      <c r="A112" s="326"/>
      <c r="B112" s="326"/>
      <c r="C112" s="326"/>
      <c r="D112" s="326"/>
      <c r="E112" s="326"/>
      <c r="F112" s="326"/>
      <c r="G112" s="326"/>
    </row>
    <row r="113" spans="1:7">
      <c r="A113" s="326"/>
      <c r="B113" s="326"/>
      <c r="C113" s="326"/>
      <c r="D113" s="326"/>
      <c r="E113" s="326"/>
      <c r="F113" s="326"/>
      <c r="G113" s="326"/>
    </row>
    <row r="114" spans="1:7">
      <c r="A114" s="326"/>
      <c r="B114" s="326"/>
      <c r="C114" s="326"/>
      <c r="D114" s="326"/>
      <c r="E114" s="326"/>
      <c r="F114" s="326"/>
      <c r="G114" s="326"/>
    </row>
    <row r="115" spans="1:7">
      <c r="A115" s="326"/>
      <c r="B115" s="326"/>
      <c r="C115" s="326"/>
      <c r="D115" s="326"/>
      <c r="E115" s="326"/>
      <c r="F115" s="326"/>
      <c r="G115" s="326"/>
    </row>
    <row r="116" spans="1:7">
      <c r="A116" s="326"/>
      <c r="B116" s="326"/>
      <c r="C116" s="326"/>
      <c r="D116" s="326"/>
      <c r="E116" s="326"/>
      <c r="F116" s="326"/>
      <c r="G116" s="326"/>
    </row>
    <row r="117" spans="1:7">
      <c r="A117" s="326"/>
      <c r="B117" s="326"/>
      <c r="C117" s="326"/>
      <c r="D117" s="326"/>
      <c r="E117" s="326"/>
      <c r="F117" s="326"/>
      <c r="G117" s="326"/>
    </row>
    <row r="118" spans="1:7">
      <c r="A118" s="326"/>
      <c r="B118" s="326"/>
      <c r="C118" s="326"/>
      <c r="D118" s="326"/>
      <c r="E118" s="326"/>
      <c r="F118" s="326"/>
      <c r="G118" s="326"/>
    </row>
    <row r="119" spans="1:7">
      <c r="A119" s="326"/>
      <c r="B119" s="326"/>
      <c r="C119" s="326"/>
      <c r="D119" s="326"/>
      <c r="E119" s="326"/>
      <c r="F119" s="326"/>
      <c r="G119" s="326"/>
    </row>
    <row r="120" spans="1:7">
      <c r="A120" s="326"/>
      <c r="B120" s="326"/>
      <c r="C120" s="326"/>
      <c r="D120" s="326"/>
      <c r="E120" s="326"/>
      <c r="F120" s="326"/>
      <c r="G120" s="326"/>
    </row>
    <row r="121" spans="1:7">
      <c r="A121" s="326"/>
      <c r="B121" s="326"/>
      <c r="C121" s="326"/>
      <c r="D121" s="326"/>
      <c r="E121" s="326"/>
      <c r="F121" s="326"/>
      <c r="G121" s="326"/>
    </row>
    <row r="122" spans="1:7">
      <c r="A122" s="326"/>
      <c r="B122" s="326"/>
      <c r="C122" s="326"/>
      <c r="D122" s="326"/>
      <c r="E122" s="326"/>
      <c r="F122" s="326"/>
      <c r="G122" s="326"/>
    </row>
    <row r="123" spans="1:7">
      <c r="A123" s="326"/>
      <c r="B123" s="326"/>
      <c r="C123" s="326"/>
      <c r="D123" s="326"/>
      <c r="E123" s="326"/>
      <c r="F123" s="326"/>
      <c r="G123" s="326"/>
    </row>
    <row r="124" spans="1:7">
      <c r="A124" s="326"/>
      <c r="B124" s="326"/>
      <c r="C124" s="326"/>
      <c r="D124" s="326"/>
      <c r="E124" s="326"/>
      <c r="F124" s="326"/>
      <c r="G124" s="326"/>
    </row>
    <row r="125" spans="1:7">
      <c r="A125" s="326"/>
      <c r="B125" s="326"/>
      <c r="C125" s="326"/>
      <c r="D125" s="326"/>
      <c r="E125" s="326"/>
      <c r="F125" s="326"/>
      <c r="G125" s="326"/>
    </row>
    <row r="126" spans="1:7">
      <c r="A126" s="326"/>
      <c r="B126" s="326"/>
      <c r="C126" s="326"/>
      <c r="D126" s="326"/>
      <c r="E126" s="326"/>
      <c r="F126" s="326"/>
      <c r="G126" s="326"/>
    </row>
    <row r="127" spans="1:7">
      <c r="A127" s="326"/>
      <c r="B127" s="326"/>
      <c r="C127" s="326"/>
      <c r="D127" s="326"/>
      <c r="E127" s="326"/>
      <c r="F127" s="326"/>
      <c r="G127" s="326"/>
    </row>
    <row r="128" spans="1:7">
      <c r="A128" s="326"/>
      <c r="B128" s="326"/>
      <c r="C128" s="326"/>
      <c r="D128" s="326"/>
      <c r="E128" s="326"/>
      <c r="F128" s="326"/>
      <c r="G128" s="326"/>
    </row>
    <row r="129" spans="1:7">
      <c r="A129" s="326"/>
      <c r="B129" s="326"/>
      <c r="C129" s="326"/>
      <c r="D129" s="326"/>
      <c r="E129" s="326"/>
      <c r="F129" s="326"/>
      <c r="G129" s="326"/>
    </row>
    <row r="130" spans="1:7">
      <c r="A130" s="326"/>
      <c r="B130" s="326"/>
      <c r="C130" s="326"/>
      <c r="D130" s="326"/>
      <c r="E130" s="326"/>
      <c r="F130" s="326"/>
      <c r="G130" s="326"/>
    </row>
    <row r="131" spans="1:7">
      <c r="A131" s="326"/>
      <c r="B131" s="326"/>
      <c r="C131" s="326"/>
      <c r="D131" s="326"/>
      <c r="E131" s="326"/>
      <c r="F131" s="326"/>
      <c r="G131" s="326"/>
    </row>
    <row r="132" spans="1:7">
      <c r="A132" s="326"/>
      <c r="B132" s="326"/>
      <c r="C132" s="326"/>
      <c r="D132" s="326"/>
      <c r="E132" s="326"/>
      <c r="F132" s="326"/>
      <c r="G132" s="326"/>
    </row>
    <row r="133" spans="1:7">
      <c r="A133" s="326"/>
      <c r="B133" s="326"/>
      <c r="C133" s="326"/>
      <c r="D133" s="326"/>
      <c r="E133" s="326"/>
      <c r="F133" s="326"/>
      <c r="G133" s="326"/>
    </row>
    <row r="134" spans="1:7">
      <c r="A134" s="326"/>
      <c r="B134" s="326"/>
      <c r="C134" s="326"/>
      <c r="D134" s="326"/>
      <c r="E134" s="326"/>
      <c r="F134" s="326"/>
      <c r="G134" s="326"/>
    </row>
    <row r="135" spans="1:7">
      <c r="A135" s="326"/>
      <c r="B135" s="326"/>
      <c r="C135" s="326"/>
      <c r="D135" s="326"/>
      <c r="E135" s="326"/>
      <c r="F135" s="326"/>
      <c r="G135" s="326"/>
    </row>
    <row r="136" spans="1:7">
      <c r="A136" s="326"/>
      <c r="B136" s="326"/>
      <c r="C136" s="326"/>
      <c r="D136" s="326"/>
      <c r="E136" s="326"/>
      <c r="F136" s="326"/>
      <c r="G136" s="326"/>
    </row>
    <row r="137" spans="1:7">
      <c r="A137" s="326"/>
      <c r="B137" s="326"/>
      <c r="C137" s="326"/>
      <c r="D137" s="326"/>
      <c r="E137" s="326"/>
      <c r="F137" s="326"/>
      <c r="G137" s="326"/>
    </row>
    <row r="138" spans="1:7">
      <c r="A138" s="326"/>
      <c r="B138" s="326"/>
      <c r="C138" s="326"/>
      <c r="D138" s="326"/>
      <c r="E138" s="326"/>
      <c r="F138" s="326"/>
      <c r="G138" s="326"/>
    </row>
    <row r="139" spans="1:7" ht="15">
      <c r="A139" s="330"/>
      <c r="B139" s="330"/>
      <c r="C139" s="330"/>
      <c r="D139" s="330"/>
      <c r="E139" s="331"/>
      <c r="F139" s="331"/>
      <c r="G139" s="330"/>
    </row>
    <row r="140" spans="1:7" ht="15">
      <c r="A140" s="330"/>
      <c r="B140" s="330"/>
      <c r="C140" s="330"/>
      <c r="D140" s="330"/>
      <c r="E140" s="331"/>
      <c r="F140" s="331"/>
      <c r="G140" s="330"/>
    </row>
    <row r="141" spans="1:7" ht="15">
      <c r="A141" s="330"/>
      <c r="B141" s="330"/>
      <c r="C141" s="330"/>
      <c r="D141" s="330"/>
      <c r="E141" s="331"/>
      <c r="F141" s="331"/>
      <c r="G141" s="330"/>
    </row>
    <row r="142" spans="1:7" ht="15">
      <c r="A142" s="330"/>
      <c r="B142" s="330"/>
      <c r="C142" s="330"/>
      <c r="D142" s="330"/>
      <c r="E142" s="331"/>
      <c r="F142" s="331"/>
      <c r="G142" s="330"/>
    </row>
    <row r="143" spans="1:7" ht="15">
      <c r="A143" s="330"/>
      <c r="B143" s="330"/>
      <c r="C143" s="330"/>
      <c r="D143" s="330"/>
      <c r="E143" s="331"/>
      <c r="F143" s="331"/>
      <c r="G143" s="330"/>
    </row>
    <row r="144" spans="1:7" ht="15">
      <c r="A144" s="330"/>
      <c r="B144" s="330"/>
      <c r="C144" s="330"/>
      <c r="D144" s="330"/>
      <c r="E144" s="331"/>
      <c r="F144" s="331"/>
      <c r="G144" s="330"/>
    </row>
    <row r="145" spans="1:7" ht="15">
      <c r="A145" s="330"/>
      <c r="B145" s="330"/>
      <c r="C145" s="330"/>
      <c r="D145" s="330"/>
      <c r="E145" s="331"/>
      <c r="F145" s="331"/>
      <c r="G145" s="330"/>
    </row>
    <row r="146" spans="1:7" ht="15">
      <c r="A146" s="330"/>
      <c r="B146" s="330"/>
      <c r="C146" s="330"/>
      <c r="D146" s="330"/>
      <c r="E146" s="331"/>
      <c r="F146" s="331"/>
      <c r="G146" s="330"/>
    </row>
    <row r="147" spans="1:7" ht="15">
      <c r="A147" s="330"/>
      <c r="B147" s="330"/>
      <c r="C147" s="330"/>
      <c r="D147" s="330"/>
      <c r="E147" s="331"/>
      <c r="F147" s="331"/>
      <c r="G147" s="330"/>
    </row>
    <row r="148" spans="1:7" ht="15">
      <c r="A148" s="330"/>
      <c r="B148" s="330"/>
      <c r="C148" s="330"/>
      <c r="D148" s="330"/>
      <c r="E148" s="331"/>
      <c r="F148" s="331"/>
      <c r="G148" s="330"/>
    </row>
    <row r="149" spans="1:7" ht="15">
      <c r="A149" s="330"/>
      <c r="B149" s="330"/>
      <c r="C149" s="330"/>
      <c r="D149" s="330"/>
      <c r="E149" s="331"/>
      <c r="F149" s="331"/>
      <c r="G149" s="330"/>
    </row>
    <row r="150" spans="1:7" ht="15">
      <c r="A150" s="330"/>
      <c r="B150" s="330"/>
      <c r="C150" s="330"/>
      <c r="D150" s="330"/>
      <c r="E150" s="331"/>
      <c r="F150" s="331"/>
      <c r="G150" s="330"/>
    </row>
    <row r="151" spans="1:7" ht="18">
      <c r="A151" s="330"/>
      <c r="B151" s="330"/>
      <c r="C151" s="330"/>
      <c r="D151" s="330"/>
      <c r="E151" s="331"/>
      <c r="F151" s="331"/>
      <c r="G151" s="290"/>
    </row>
    <row r="152" spans="1:7" ht="18">
      <c r="A152" s="290"/>
      <c r="B152" s="290"/>
      <c r="C152" s="290"/>
      <c r="D152" s="290"/>
      <c r="E152" s="332"/>
      <c r="F152" s="332"/>
      <c r="G152" s="290"/>
    </row>
    <row r="153" spans="1:7" ht="18">
      <c r="A153" s="290"/>
      <c r="B153" s="290"/>
      <c r="C153" s="290"/>
      <c r="D153" s="290"/>
      <c r="E153" s="332"/>
      <c r="F153" s="332"/>
      <c r="G153" s="290"/>
    </row>
    <row r="154" spans="1:7" ht="15">
      <c r="E154" s="332"/>
      <c r="F154" s="332"/>
    </row>
    <row r="155" spans="1:7" ht="15">
      <c r="E155" s="332"/>
      <c r="F155" s="332"/>
    </row>
    <row r="156" spans="1:7" ht="15">
      <c r="E156" s="332"/>
      <c r="F156" s="332"/>
    </row>
    <row r="157" spans="1:7" ht="15">
      <c r="E157" s="332"/>
      <c r="F157" s="332"/>
    </row>
    <row r="158" spans="1:7" ht="15">
      <c r="E158" s="332"/>
      <c r="F158" s="332"/>
    </row>
    <row r="159" spans="1:7" ht="15">
      <c r="E159" s="332"/>
      <c r="F159" s="332"/>
    </row>
    <row r="160" spans="1:7" ht="15">
      <c r="E160" s="332"/>
      <c r="F160" s="332"/>
    </row>
    <row r="161" spans="5:6" ht="15">
      <c r="E161" s="332"/>
      <c r="F161" s="332"/>
    </row>
    <row r="162" spans="5:6" ht="15">
      <c r="E162" s="332"/>
      <c r="F162" s="332"/>
    </row>
    <row r="163" spans="5:6" ht="15">
      <c r="E163" s="332"/>
      <c r="F163" s="332"/>
    </row>
    <row r="164" spans="5:6" ht="15">
      <c r="E164" s="332"/>
      <c r="F164" s="332"/>
    </row>
    <row r="165" spans="5:6" ht="15">
      <c r="E165" s="332"/>
      <c r="F165" s="332"/>
    </row>
    <row r="166" spans="5:6" ht="15">
      <c r="E166" s="332"/>
      <c r="F166" s="332"/>
    </row>
    <row r="167" spans="5:6" ht="15">
      <c r="E167" s="332"/>
      <c r="F167" s="332"/>
    </row>
    <row r="168" spans="5:6" ht="15">
      <c r="E168" s="332"/>
      <c r="F168" s="332"/>
    </row>
    <row r="169" spans="5:6" ht="15">
      <c r="E169" s="332"/>
      <c r="F169" s="332"/>
    </row>
    <row r="170" spans="5:6" ht="15">
      <c r="E170" s="332"/>
      <c r="F170" s="332"/>
    </row>
    <row r="171" spans="5:6" ht="15">
      <c r="E171" s="332"/>
      <c r="F171" s="332"/>
    </row>
    <row r="172" spans="5:6" ht="15">
      <c r="E172" s="332"/>
      <c r="F172" s="332"/>
    </row>
    <row r="173" spans="5:6" ht="15">
      <c r="E173" s="332"/>
      <c r="F173" s="332"/>
    </row>
    <row r="174" spans="5:6" ht="15">
      <c r="E174" s="332"/>
      <c r="F174" s="332"/>
    </row>
    <row r="175" spans="5:6" ht="15">
      <c r="E175" s="332"/>
      <c r="F175" s="332"/>
    </row>
    <row r="176" spans="5:6" ht="15">
      <c r="E176" s="332"/>
      <c r="F176" s="332"/>
    </row>
    <row r="177" spans="5:6" ht="15">
      <c r="E177" s="332"/>
      <c r="F177" s="332"/>
    </row>
    <row r="178" spans="5:6" ht="15">
      <c r="E178" s="332"/>
      <c r="F178" s="332"/>
    </row>
    <row r="179" spans="5:6" ht="15">
      <c r="E179" s="332"/>
      <c r="F179" s="332"/>
    </row>
    <row r="180" spans="5:6" ht="15">
      <c r="E180" s="332"/>
      <c r="F180" s="332"/>
    </row>
    <row r="181" spans="5:6" ht="15">
      <c r="E181" s="332"/>
      <c r="F181" s="332"/>
    </row>
    <row r="182" spans="5:6" ht="15">
      <c r="E182" s="332"/>
      <c r="F182" s="332"/>
    </row>
    <row r="183" spans="5:6" ht="15">
      <c r="E183" s="332"/>
      <c r="F183" s="332"/>
    </row>
    <row r="184" spans="5:6" ht="15">
      <c r="E184" s="332"/>
      <c r="F184" s="332"/>
    </row>
    <row r="185" spans="5:6" ht="15">
      <c r="E185" s="332"/>
      <c r="F185" s="332"/>
    </row>
    <row r="186" spans="5:6" ht="15">
      <c r="E186" s="332"/>
      <c r="F186" s="332"/>
    </row>
    <row r="187" spans="5:6" ht="15">
      <c r="E187" s="332"/>
      <c r="F187" s="332"/>
    </row>
    <row r="188" spans="5:6" ht="15">
      <c r="E188" s="332"/>
      <c r="F188" s="332"/>
    </row>
    <row r="189" spans="5:6" ht="15">
      <c r="E189" s="332"/>
      <c r="F189" s="332"/>
    </row>
    <row r="190" spans="5:6" ht="15">
      <c r="E190" s="332"/>
      <c r="F190" s="332"/>
    </row>
    <row r="191" spans="5:6" ht="15">
      <c r="E191" s="332"/>
      <c r="F191" s="332"/>
    </row>
    <row r="192" spans="5:6" ht="15">
      <c r="E192" s="332"/>
      <c r="F192" s="332"/>
    </row>
    <row r="193" spans="5:6" ht="15">
      <c r="E193" s="332"/>
      <c r="F193" s="332"/>
    </row>
    <row r="194" spans="5:6" ht="15">
      <c r="E194" s="332"/>
      <c r="F194" s="332"/>
    </row>
    <row r="195" spans="5:6" ht="15">
      <c r="E195" s="332"/>
      <c r="F195" s="332"/>
    </row>
    <row r="196" spans="5:6" ht="15">
      <c r="E196" s="332"/>
      <c r="F196" s="332"/>
    </row>
    <row r="197" spans="5:6" ht="15">
      <c r="E197" s="332"/>
      <c r="F197" s="332"/>
    </row>
    <row r="198" spans="5:6" ht="15">
      <c r="E198" s="332"/>
      <c r="F198" s="332"/>
    </row>
    <row r="199" spans="5:6" ht="15">
      <c r="E199" s="332"/>
      <c r="F199" s="332"/>
    </row>
  </sheetData>
  <pageMargins left="0.78740157480314998" right="0.26" top="0.74803149606299202" bottom="0.24" header="0.43307086614173201" footer="0.17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2868-931B-4E4E-8924-1F777EAC6F27}">
  <dimension ref="A1:DO45"/>
  <sheetViews>
    <sheetView topLeftCell="A13" workbookViewId="0">
      <selection activeCell="B18" sqref="B18"/>
    </sheetView>
  </sheetViews>
  <sheetFormatPr defaultColWidth="14.6640625" defaultRowHeight="16.5" customHeight="1"/>
  <cols>
    <col min="1" max="1" width="47.88671875" style="35" customWidth="1"/>
    <col min="2" max="2" width="9.6640625" style="35" customWidth="1"/>
    <col min="3" max="5" width="10.109375" style="35" customWidth="1"/>
    <col min="6" max="16384" width="14.6640625" style="35"/>
  </cols>
  <sheetData>
    <row r="1" spans="1:119" ht="19.5" customHeight="1">
      <c r="A1" s="441" t="s">
        <v>21</v>
      </c>
      <c r="B1" s="441"/>
      <c r="C1" s="441"/>
      <c r="D1" s="441"/>
      <c r="E1" s="441"/>
    </row>
    <row r="2" spans="1:119" ht="8.4" customHeight="1">
      <c r="A2" s="34"/>
      <c r="B2" s="34"/>
      <c r="C2" s="34"/>
      <c r="D2" s="34"/>
      <c r="E2" s="34"/>
    </row>
    <row r="3" spans="1:119" ht="15" customHeight="1">
      <c r="A3" s="36"/>
      <c r="C3" s="37"/>
      <c r="D3" s="38"/>
      <c r="E3" s="39" t="s">
        <v>22</v>
      </c>
    </row>
    <row r="4" spans="1:119" ht="15" customHeight="1">
      <c r="A4" s="40"/>
      <c r="B4" s="41" t="s">
        <v>23</v>
      </c>
      <c r="C4" s="41" t="s">
        <v>24</v>
      </c>
      <c r="D4" s="41" t="s">
        <v>24</v>
      </c>
      <c r="E4" s="41" t="s">
        <v>25</v>
      </c>
    </row>
    <row r="5" spans="1:119" ht="15" customHeight="1">
      <c r="A5" s="42"/>
      <c r="B5" s="43" t="s">
        <v>26</v>
      </c>
      <c r="C5" s="43" t="s">
        <v>26</v>
      </c>
      <c r="D5" s="43" t="s">
        <v>26</v>
      </c>
      <c r="E5" s="43" t="s">
        <v>26</v>
      </c>
    </row>
    <row r="6" spans="1:119" ht="15" customHeight="1">
      <c r="A6" s="42"/>
      <c r="B6" s="43" t="s">
        <v>27</v>
      </c>
      <c r="C6" s="43" t="s">
        <v>27</v>
      </c>
      <c r="D6" s="43" t="s">
        <v>27</v>
      </c>
      <c r="E6" s="43" t="s">
        <v>27</v>
      </c>
    </row>
    <row r="7" spans="1:119" ht="15" customHeight="1">
      <c r="A7" s="42"/>
      <c r="B7" s="43" t="s">
        <v>28</v>
      </c>
      <c r="C7" s="43" t="s">
        <v>29</v>
      </c>
      <c r="D7" s="43" t="s">
        <v>28</v>
      </c>
      <c r="E7" s="43" t="s">
        <v>30</v>
      </c>
    </row>
    <row r="8" spans="1:119" ht="15" customHeight="1">
      <c r="A8" s="42"/>
      <c r="B8" s="44" t="s">
        <v>31</v>
      </c>
      <c r="C8" s="44" t="s">
        <v>32</v>
      </c>
      <c r="D8" s="44" t="s">
        <v>31</v>
      </c>
      <c r="E8" s="44" t="s">
        <v>31</v>
      </c>
    </row>
    <row r="9" spans="1:119" s="43" customFormat="1" ht="18" customHeight="1">
      <c r="A9" s="45" t="s">
        <v>33</v>
      </c>
      <c r="B9" s="46">
        <v>104.78</v>
      </c>
      <c r="C9" s="47">
        <v>100.75</v>
      </c>
      <c r="D9" s="47">
        <v>106.33</v>
      </c>
      <c r="E9" s="47">
        <v>105.99</v>
      </c>
    </row>
    <row r="10" spans="1:119" s="52" customFormat="1" ht="15" customHeight="1">
      <c r="A10" s="48" t="s">
        <v>34</v>
      </c>
      <c r="B10" s="49">
        <v>93.08</v>
      </c>
      <c r="C10" s="50">
        <v>95.97</v>
      </c>
      <c r="D10" s="50">
        <v>93.15</v>
      </c>
      <c r="E10" s="50">
        <v>95.41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</row>
    <row r="11" spans="1:119" ht="15" customHeight="1">
      <c r="A11" s="53" t="s">
        <v>35</v>
      </c>
      <c r="B11" s="54">
        <v>92.99</v>
      </c>
      <c r="C11" s="55">
        <v>94.8</v>
      </c>
      <c r="D11" s="55">
        <v>99.11</v>
      </c>
      <c r="E11" s="55">
        <v>98.82</v>
      </c>
    </row>
    <row r="12" spans="1:119" ht="15" customHeight="1">
      <c r="A12" s="53" t="s">
        <v>36</v>
      </c>
      <c r="B12" s="54">
        <v>87.62</v>
      </c>
      <c r="C12" s="55">
        <v>96.6</v>
      </c>
      <c r="D12" s="55">
        <v>87.91</v>
      </c>
      <c r="E12" s="55">
        <v>90.37</v>
      </c>
    </row>
    <row r="13" spans="1:119" ht="15" customHeight="1">
      <c r="A13" s="53" t="s">
        <v>37</v>
      </c>
      <c r="B13" s="54">
        <v>115.7</v>
      </c>
      <c r="C13" s="55">
        <v>97.26</v>
      </c>
      <c r="D13" s="55">
        <v>122.79</v>
      </c>
      <c r="E13" s="55">
        <v>116.9</v>
      </c>
    </row>
    <row r="14" spans="1:119" s="56" customFormat="1" ht="15" customHeight="1">
      <c r="A14" s="53" t="s">
        <v>38</v>
      </c>
      <c r="B14" s="54">
        <v>104.61</v>
      </c>
      <c r="C14" s="55">
        <v>103</v>
      </c>
      <c r="D14" s="55">
        <v>100.56</v>
      </c>
      <c r="E14" s="55">
        <v>101.7</v>
      </c>
    </row>
    <row r="15" spans="1:119" s="56" customFormat="1" ht="15" customHeight="1">
      <c r="A15" s="53" t="s">
        <v>39</v>
      </c>
      <c r="B15" s="54">
        <v>130.55000000000001</v>
      </c>
      <c r="C15" s="55">
        <v>83.04</v>
      </c>
      <c r="D15" s="55">
        <v>99.7</v>
      </c>
      <c r="E15" s="55">
        <v>117.71</v>
      </c>
    </row>
    <row r="16" spans="1:119" ht="15" customHeight="1">
      <c r="A16" s="57" t="s">
        <v>40</v>
      </c>
      <c r="B16" s="58">
        <v>105.13</v>
      </c>
      <c r="C16" s="50">
        <v>101.06</v>
      </c>
      <c r="D16" s="50">
        <v>106.96</v>
      </c>
      <c r="E16" s="50">
        <v>106.28</v>
      </c>
    </row>
    <row r="17" spans="1:119" ht="15" customHeight="1">
      <c r="A17" s="53" t="s">
        <v>41</v>
      </c>
      <c r="B17" s="55">
        <v>106</v>
      </c>
      <c r="C17" s="55">
        <v>103.87</v>
      </c>
      <c r="D17" s="55">
        <v>107.26</v>
      </c>
      <c r="E17" s="55">
        <v>105.47</v>
      </c>
    </row>
    <row r="18" spans="1:119" ht="15" customHeight="1">
      <c r="A18" s="53" t="s">
        <v>42</v>
      </c>
      <c r="B18" s="55">
        <v>100.28</v>
      </c>
      <c r="C18" s="55">
        <v>99.33</v>
      </c>
      <c r="D18" s="55">
        <v>110.4</v>
      </c>
      <c r="E18" s="55">
        <v>100.71</v>
      </c>
    </row>
    <row r="19" spans="1:119" ht="15" customHeight="1">
      <c r="A19" s="53" t="s">
        <v>43</v>
      </c>
      <c r="B19" s="55">
        <v>107.06</v>
      </c>
      <c r="C19" s="55">
        <v>98.89</v>
      </c>
      <c r="D19" s="55">
        <v>110.45</v>
      </c>
      <c r="E19" s="55">
        <v>109.14</v>
      </c>
    </row>
    <row r="20" spans="1:119" ht="15" customHeight="1">
      <c r="A20" s="53" t="s">
        <v>44</v>
      </c>
      <c r="B20" s="55">
        <v>112.16</v>
      </c>
      <c r="C20" s="55">
        <v>99.44</v>
      </c>
      <c r="D20" s="55">
        <v>110.99</v>
      </c>
      <c r="E20" s="55">
        <v>114.49</v>
      </c>
    </row>
    <row r="21" spans="1:119" ht="15" customHeight="1">
      <c r="A21" s="53" t="s">
        <v>45</v>
      </c>
      <c r="B21" s="55">
        <v>105</v>
      </c>
      <c r="C21" s="55">
        <v>105</v>
      </c>
      <c r="D21" s="55">
        <v>109.59</v>
      </c>
      <c r="E21" s="55">
        <v>105.79</v>
      </c>
    </row>
    <row r="22" spans="1:119" ht="15" customHeight="1">
      <c r="A22" s="53" t="s">
        <v>46</v>
      </c>
      <c r="B22" s="55">
        <v>105.47</v>
      </c>
      <c r="C22" s="55">
        <v>103.3</v>
      </c>
      <c r="D22" s="55">
        <v>108.77</v>
      </c>
      <c r="E22" s="55">
        <v>106.88</v>
      </c>
    </row>
    <row r="23" spans="1:119" ht="37.200000000000003" customHeight="1">
      <c r="A23" s="53" t="s">
        <v>47</v>
      </c>
      <c r="B23" s="55">
        <v>106.32</v>
      </c>
      <c r="C23" s="55">
        <v>103.1</v>
      </c>
      <c r="D23" s="55">
        <v>119.24</v>
      </c>
      <c r="E23" s="55">
        <v>108.26</v>
      </c>
    </row>
    <row r="24" spans="1:119" ht="15" customHeight="1">
      <c r="A24" s="53" t="s">
        <v>48</v>
      </c>
      <c r="B24" s="55">
        <v>107.59</v>
      </c>
      <c r="C24" s="55">
        <v>100.33</v>
      </c>
      <c r="D24" s="55">
        <v>107.76</v>
      </c>
      <c r="E24" s="55">
        <v>109</v>
      </c>
    </row>
    <row r="25" spans="1:119" ht="15" customHeight="1">
      <c r="A25" s="53" t="s">
        <v>49</v>
      </c>
      <c r="B25" s="55">
        <v>109</v>
      </c>
      <c r="C25" s="55">
        <v>104.83</v>
      </c>
      <c r="D25" s="55">
        <v>115.43</v>
      </c>
      <c r="E25" s="55">
        <v>113.58</v>
      </c>
    </row>
    <row r="26" spans="1:119" ht="15" customHeight="1">
      <c r="A26" s="53" t="s">
        <v>50</v>
      </c>
      <c r="B26" s="55">
        <v>94.67</v>
      </c>
      <c r="C26" s="55">
        <v>81.680000000000007</v>
      </c>
      <c r="D26" s="55">
        <v>67.84</v>
      </c>
      <c r="E26" s="55">
        <v>103.03</v>
      </c>
    </row>
    <row r="27" spans="1:119" ht="15" customHeight="1">
      <c r="A27" s="53" t="s">
        <v>51</v>
      </c>
      <c r="B27" s="55">
        <v>106.69</v>
      </c>
      <c r="C27" s="55">
        <v>100.73</v>
      </c>
      <c r="D27" s="55">
        <v>109.37</v>
      </c>
      <c r="E27" s="55">
        <v>124.25</v>
      </c>
    </row>
    <row r="28" spans="1:119" ht="15" customHeight="1">
      <c r="A28" s="53" t="s">
        <v>52</v>
      </c>
      <c r="B28" s="55">
        <v>110.97</v>
      </c>
      <c r="C28" s="55">
        <v>91.75</v>
      </c>
      <c r="D28" s="55">
        <v>92.89</v>
      </c>
      <c r="E28" s="55">
        <v>108.6</v>
      </c>
    </row>
    <row r="29" spans="1:119" s="59" customFormat="1" ht="15" customHeight="1">
      <c r="A29" s="53" t="s">
        <v>53</v>
      </c>
      <c r="B29" s="55">
        <v>131.81</v>
      </c>
      <c r="C29" s="55">
        <v>100.42</v>
      </c>
      <c r="D29" s="55">
        <v>129.71</v>
      </c>
      <c r="E29" s="55">
        <v>127.49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</row>
    <row r="30" spans="1:119" ht="15" customHeight="1">
      <c r="A30" s="53" t="s">
        <v>54</v>
      </c>
      <c r="B30" s="55">
        <v>94.2</v>
      </c>
      <c r="C30" s="55">
        <v>103.31</v>
      </c>
      <c r="D30" s="55">
        <v>97.49</v>
      </c>
      <c r="E30" s="55">
        <v>97.55</v>
      </c>
    </row>
    <row r="31" spans="1:119" ht="15" customHeight="1">
      <c r="A31" s="53" t="s">
        <v>55</v>
      </c>
      <c r="B31" s="55">
        <v>112.63</v>
      </c>
      <c r="C31" s="55">
        <v>97.88</v>
      </c>
      <c r="D31" s="55">
        <v>101.75</v>
      </c>
      <c r="E31" s="55">
        <v>112.95</v>
      </c>
    </row>
    <row r="32" spans="1:119" ht="27" customHeight="1">
      <c r="A32" s="53" t="s">
        <v>56</v>
      </c>
      <c r="B32" s="55">
        <v>106.67</v>
      </c>
      <c r="C32" s="55">
        <v>100.19</v>
      </c>
      <c r="D32" s="55">
        <v>116.53</v>
      </c>
      <c r="E32" s="55">
        <v>108.74</v>
      </c>
    </row>
    <row r="33" spans="1:5" ht="27" customHeight="1">
      <c r="A33" s="53" t="s">
        <v>57</v>
      </c>
      <c r="B33" s="55">
        <v>104.18</v>
      </c>
      <c r="C33" s="55">
        <v>102.43</v>
      </c>
      <c r="D33" s="55">
        <v>110.22</v>
      </c>
      <c r="E33" s="55">
        <v>102.73</v>
      </c>
    </row>
    <row r="34" spans="1:5" ht="15" customHeight="1">
      <c r="A34" s="53" t="s">
        <v>58</v>
      </c>
      <c r="B34" s="55">
        <v>126.91</v>
      </c>
      <c r="C34" s="55">
        <v>97.01</v>
      </c>
      <c r="D34" s="55">
        <v>124.31</v>
      </c>
      <c r="E34" s="55">
        <v>124.7</v>
      </c>
    </row>
    <row r="35" spans="1:5" ht="15" customHeight="1">
      <c r="A35" s="53" t="s">
        <v>59</v>
      </c>
      <c r="B35" s="55">
        <v>86.59</v>
      </c>
      <c r="C35" s="55">
        <v>103.4</v>
      </c>
      <c r="D35" s="55">
        <v>99.68</v>
      </c>
      <c r="E35" s="55">
        <v>101.72</v>
      </c>
    </row>
    <row r="36" spans="1:5" ht="15" customHeight="1">
      <c r="A36" s="53" t="s">
        <v>60</v>
      </c>
      <c r="B36" s="55">
        <v>87.24</v>
      </c>
      <c r="C36" s="55">
        <v>100.9</v>
      </c>
      <c r="D36" s="55">
        <v>109.63</v>
      </c>
      <c r="E36" s="55">
        <v>102.99</v>
      </c>
    </row>
    <row r="37" spans="1:5" ht="15" customHeight="1">
      <c r="A37" s="53" t="s">
        <v>61</v>
      </c>
      <c r="B37" s="55">
        <v>96.81</v>
      </c>
      <c r="C37" s="55">
        <v>102.92</v>
      </c>
      <c r="D37" s="55">
        <v>97.08</v>
      </c>
      <c r="E37" s="55">
        <v>94.92</v>
      </c>
    </row>
    <row r="38" spans="1:5" ht="15" customHeight="1">
      <c r="A38" s="53" t="s">
        <v>62</v>
      </c>
      <c r="B38" s="55">
        <v>116.64</v>
      </c>
      <c r="C38" s="55">
        <v>95.59</v>
      </c>
      <c r="D38" s="55">
        <v>112.02</v>
      </c>
      <c r="E38" s="55">
        <v>117.28</v>
      </c>
    </row>
    <row r="39" spans="1:5" ht="15" customHeight="1">
      <c r="A39" s="53" t="s">
        <v>63</v>
      </c>
      <c r="B39" s="55">
        <v>100.31</v>
      </c>
      <c r="C39" s="55">
        <v>104.22</v>
      </c>
      <c r="D39" s="55">
        <v>107.89</v>
      </c>
      <c r="E39" s="55">
        <v>103.87</v>
      </c>
    </row>
    <row r="40" spans="1:5" ht="15" customHeight="1">
      <c r="A40" s="53" t="s">
        <v>64</v>
      </c>
      <c r="B40" s="55">
        <v>88.55</v>
      </c>
      <c r="C40" s="55">
        <v>113.68</v>
      </c>
      <c r="D40" s="55">
        <v>105.57</v>
      </c>
      <c r="E40" s="55">
        <v>84.61</v>
      </c>
    </row>
    <row r="41" spans="1:5" s="56" customFormat="1" ht="15" customHeight="1">
      <c r="A41" s="60" t="s">
        <v>65</v>
      </c>
      <c r="B41" s="50">
        <v>110.92</v>
      </c>
      <c r="C41" s="50">
        <v>101.89</v>
      </c>
      <c r="D41" s="50">
        <v>111.31</v>
      </c>
      <c r="E41" s="50">
        <v>112.29</v>
      </c>
    </row>
    <row r="42" spans="1:5" s="56" customFormat="1" ht="27" customHeight="1">
      <c r="A42" s="60" t="s">
        <v>66</v>
      </c>
      <c r="B42" s="50">
        <v>112.02</v>
      </c>
      <c r="C42" s="50">
        <v>101.3</v>
      </c>
      <c r="D42" s="50">
        <v>106.56</v>
      </c>
      <c r="E42" s="50">
        <v>105.28</v>
      </c>
    </row>
    <row r="43" spans="1:5" s="56" customFormat="1" ht="15" customHeight="1">
      <c r="A43" s="53" t="s">
        <v>67</v>
      </c>
      <c r="B43" s="55">
        <v>107.8</v>
      </c>
      <c r="C43" s="55">
        <v>103.36</v>
      </c>
      <c r="D43" s="55">
        <v>104.22</v>
      </c>
      <c r="E43" s="55">
        <v>105.32</v>
      </c>
    </row>
    <row r="44" spans="1:5" s="56" customFormat="1" ht="15" customHeight="1">
      <c r="A44" s="53" t="s">
        <v>68</v>
      </c>
      <c r="B44" s="55">
        <v>103.8</v>
      </c>
      <c r="C44" s="55">
        <v>101.54</v>
      </c>
      <c r="D44" s="55">
        <v>99.85</v>
      </c>
      <c r="E44" s="55">
        <v>102.03</v>
      </c>
    </row>
    <row r="45" spans="1:5" ht="25.95" customHeight="1">
      <c r="A45" s="53" t="s">
        <v>69</v>
      </c>
      <c r="B45" s="55">
        <v>119</v>
      </c>
      <c r="C45" s="55">
        <v>98.78</v>
      </c>
      <c r="D45" s="55">
        <v>110.81</v>
      </c>
      <c r="E45" s="55">
        <v>105.77</v>
      </c>
    </row>
  </sheetData>
  <mergeCells count="1">
    <mergeCell ref="A1:E1"/>
  </mergeCells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7FC1-AB6D-495B-AAE9-ED0E720A682B}">
  <dimension ref="A1:G72"/>
  <sheetViews>
    <sheetView workbookViewId="0">
      <selection activeCell="B18" sqref="B18"/>
    </sheetView>
  </sheetViews>
  <sheetFormatPr defaultRowHeight="18" customHeight="1"/>
  <cols>
    <col min="1" max="1" width="25" style="64" customWidth="1"/>
    <col min="2" max="2" width="11.5546875" style="64" customWidth="1"/>
    <col min="3" max="3" width="9.109375" style="64" customWidth="1"/>
    <col min="4" max="4" width="8.44140625" style="64" customWidth="1"/>
    <col min="5" max="5" width="8.88671875" style="64" customWidth="1"/>
    <col min="6" max="6" width="12.33203125" style="64" customWidth="1"/>
    <col min="7" max="7" width="13.33203125" style="64" customWidth="1"/>
    <col min="8" max="239" width="8.88671875" style="64"/>
    <col min="240" max="240" width="33.88671875" style="64" customWidth="1"/>
    <col min="241" max="241" width="10.33203125" style="64" bestFit="1" customWidth="1"/>
    <col min="242" max="242" width="7.88671875" style="64" bestFit="1" customWidth="1"/>
    <col min="243" max="243" width="7" style="64" bestFit="1" customWidth="1"/>
    <col min="244" max="244" width="7.5546875" style="64" bestFit="1" customWidth="1"/>
    <col min="245" max="246" width="10.6640625" style="64" customWidth="1"/>
    <col min="247" max="495" width="8.88671875" style="64"/>
    <col min="496" max="496" width="33.88671875" style="64" customWidth="1"/>
    <col min="497" max="497" width="10.33203125" style="64" bestFit="1" customWidth="1"/>
    <col min="498" max="498" width="7.88671875" style="64" bestFit="1" customWidth="1"/>
    <col min="499" max="499" width="7" style="64" bestFit="1" customWidth="1"/>
    <col min="500" max="500" width="7.5546875" style="64" bestFit="1" customWidth="1"/>
    <col min="501" max="502" width="10.6640625" style="64" customWidth="1"/>
    <col min="503" max="751" width="8.88671875" style="64"/>
    <col min="752" max="752" width="33.88671875" style="64" customWidth="1"/>
    <col min="753" max="753" width="10.33203125" style="64" bestFit="1" customWidth="1"/>
    <col min="754" max="754" width="7.88671875" style="64" bestFit="1" customWidth="1"/>
    <col min="755" max="755" width="7" style="64" bestFit="1" customWidth="1"/>
    <col min="756" max="756" width="7.5546875" style="64" bestFit="1" customWidth="1"/>
    <col min="757" max="758" width="10.6640625" style="64" customWidth="1"/>
    <col min="759" max="1007" width="8.88671875" style="64"/>
    <col min="1008" max="1008" width="33.88671875" style="64" customWidth="1"/>
    <col min="1009" max="1009" width="10.33203125" style="64" bestFit="1" customWidth="1"/>
    <col min="1010" max="1010" width="7.88671875" style="64" bestFit="1" customWidth="1"/>
    <col min="1011" max="1011" width="7" style="64" bestFit="1" customWidth="1"/>
    <col min="1012" max="1012" width="7.5546875" style="64" bestFit="1" customWidth="1"/>
    <col min="1013" max="1014" width="10.6640625" style="64" customWidth="1"/>
    <col min="1015" max="1263" width="8.88671875" style="64"/>
    <col min="1264" max="1264" width="33.88671875" style="64" customWidth="1"/>
    <col min="1265" max="1265" width="10.33203125" style="64" bestFit="1" customWidth="1"/>
    <col min="1266" max="1266" width="7.88671875" style="64" bestFit="1" customWidth="1"/>
    <col min="1267" max="1267" width="7" style="64" bestFit="1" customWidth="1"/>
    <col min="1268" max="1268" width="7.5546875" style="64" bestFit="1" customWidth="1"/>
    <col min="1269" max="1270" width="10.6640625" style="64" customWidth="1"/>
    <col min="1271" max="1519" width="8.88671875" style="64"/>
    <col min="1520" max="1520" width="33.88671875" style="64" customWidth="1"/>
    <col min="1521" max="1521" width="10.33203125" style="64" bestFit="1" customWidth="1"/>
    <col min="1522" max="1522" width="7.88671875" style="64" bestFit="1" customWidth="1"/>
    <col min="1523" max="1523" width="7" style="64" bestFit="1" customWidth="1"/>
    <col min="1524" max="1524" width="7.5546875" style="64" bestFit="1" customWidth="1"/>
    <col min="1525" max="1526" width="10.6640625" style="64" customWidth="1"/>
    <col min="1527" max="1775" width="8.88671875" style="64"/>
    <col min="1776" max="1776" width="33.88671875" style="64" customWidth="1"/>
    <col min="1777" max="1777" width="10.33203125" style="64" bestFit="1" customWidth="1"/>
    <col min="1778" max="1778" width="7.88671875" style="64" bestFit="1" customWidth="1"/>
    <col min="1779" max="1779" width="7" style="64" bestFit="1" customWidth="1"/>
    <col min="1780" max="1780" width="7.5546875" style="64" bestFit="1" customWidth="1"/>
    <col min="1781" max="1782" width="10.6640625" style="64" customWidth="1"/>
    <col min="1783" max="2031" width="8.88671875" style="64"/>
    <col min="2032" max="2032" width="33.88671875" style="64" customWidth="1"/>
    <col min="2033" max="2033" width="10.33203125" style="64" bestFit="1" customWidth="1"/>
    <col min="2034" max="2034" width="7.88671875" style="64" bestFit="1" customWidth="1"/>
    <col min="2035" max="2035" width="7" style="64" bestFit="1" customWidth="1"/>
    <col min="2036" max="2036" width="7.5546875" style="64" bestFit="1" customWidth="1"/>
    <col min="2037" max="2038" width="10.6640625" style="64" customWidth="1"/>
    <col min="2039" max="2287" width="8.88671875" style="64"/>
    <col min="2288" max="2288" width="33.88671875" style="64" customWidth="1"/>
    <col min="2289" max="2289" width="10.33203125" style="64" bestFit="1" customWidth="1"/>
    <col min="2290" max="2290" width="7.88671875" style="64" bestFit="1" customWidth="1"/>
    <col min="2291" max="2291" width="7" style="64" bestFit="1" customWidth="1"/>
    <col min="2292" max="2292" width="7.5546875" style="64" bestFit="1" customWidth="1"/>
    <col min="2293" max="2294" width="10.6640625" style="64" customWidth="1"/>
    <col min="2295" max="2543" width="8.88671875" style="64"/>
    <col min="2544" max="2544" width="33.88671875" style="64" customWidth="1"/>
    <col min="2545" max="2545" width="10.33203125" style="64" bestFit="1" customWidth="1"/>
    <col min="2546" max="2546" width="7.88671875" style="64" bestFit="1" customWidth="1"/>
    <col min="2547" max="2547" width="7" style="64" bestFit="1" customWidth="1"/>
    <col min="2548" max="2548" width="7.5546875" style="64" bestFit="1" customWidth="1"/>
    <col min="2549" max="2550" width="10.6640625" style="64" customWidth="1"/>
    <col min="2551" max="2799" width="8.88671875" style="64"/>
    <col min="2800" max="2800" width="33.88671875" style="64" customWidth="1"/>
    <col min="2801" max="2801" width="10.33203125" style="64" bestFit="1" customWidth="1"/>
    <col min="2802" max="2802" width="7.88671875" style="64" bestFit="1" customWidth="1"/>
    <col min="2803" max="2803" width="7" style="64" bestFit="1" customWidth="1"/>
    <col min="2804" max="2804" width="7.5546875" style="64" bestFit="1" customWidth="1"/>
    <col min="2805" max="2806" width="10.6640625" style="64" customWidth="1"/>
    <col min="2807" max="3055" width="8.88671875" style="64"/>
    <col min="3056" max="3056" width="33.88671875" style="64" customWidth="1"/>
    <col min="3057" max="3057" width="10.33203125" style="64" bestFit="1" customWidth="1"/>
    <col min="3058" max="3058" width="7.88671875" style="64" bestFit="1" customWidth="1"/>
    <col min="3059" max="3059" width="7" style="64" bestFit="1" customWidth="1"/>
    <col min="3060" max="3060" width="7.5546875" style="64" bestFit="1" customWidth="1"/>
    <col min="3061" max="3062" width="10.6640625" style="64" customWidth="1"/>
    <col min="3063" max="3311" width="8.88671875" style="64"/>
    <col min="3312" max="3312" width="33.88671875" style="64" customWidth="1"/>
    <col min="3313" max="3313" width="10.33203125" style="64" bestFit="1" customWidth="1"/>
    <col min="3314" max="3314" width="7.88671875" style="64" bestFit="1" customWidth="1"/>
    <col min="3315" max="3315" width="7" style="64" bestFit="1" customWidth="1"/>
    <col min="3316" max="3316" width="7.5546875" style="64" bestFit="1" customWidth="1"/>
    <col min="3317" max="3318" width="10.6640625" style="64" customWidth="1"/>
    <col min="3319" max="3567" width="8.88671875" style="64"/>
    <col min="3568" max="3568" width="33.88671875" style="64" customWidth="1"/>
    <col min="3569" max="3569" width="10.33203125" style="64" bestFit="1" customWidth="1"/>
    <col min="3570" max="3570" width="7.88671875" style="64" bestFit="1" customWidth="1"/>
    <col min="3571" max="3571" width="7" style="64" bestFit="1" customWidth="1"/>
    <col min="3572" max="3572" width="7.5546875" style="64" bestFit="1" customWidth="1"/>
    <col min="3573" max="3574" width="10.6640625" style="64" customWidth="1"/>
    <col min="3575" max="3823" width="8.88671875" style="64"/>
    <col min="3824" max="3824" width="33.88671875" style="64" customWidth="1"/>
    <col min="3825" max="3825" width="10.33203125" style="64" bestFit="1" customWidth="1"/>
    <col min="3826" max="3826" width="7.88671875" style="64" bestFit="1" customWidth="1"/>
    <col min="3827" max="3827" width="7" style="64" bestFit="1" customWidth="1"/>
    <col min="3828" max="3828" width="7.5546875" style="64" bestFit="1" customWidth="1"/>
    <col min="3829" max="3830" width="10.6640625" style="64" customWidth="1"/>
    <col min="3831" max="4079" width="8.88671875" style="64"/>
    <col min="4080" max="4080" width="33.88671875" style="64" customWidth="1"/>
    <col min="4081" max="4081" width="10.33203125" style="64" bestFit="1" customWidth="1"/>
    <col min="4082" max="4082" width="7.88671875" style="64" bestFit="1" customWidth="1"/>
    <col min="4083" max="4083" width="7" style="64" bestFit="1" customWidth="1"/>
    <col min="4084" max="4084" width="7.5546875" style="64" bestFit="1" customWidth="1"/>
    <col min="4085" max="4086" width="10.6640625" style="64" customWidth="1"/>
    <col min="4087" max="4335" width="8.88671875" style="64"/>
    <col min="4336" max="4336" width="33.88671875" style="64" customWidth="1"/>
    <col min="4337" max="4337" width="10.33203125" style="64" bestFit="1" customWidth="1"/>
    <col min="4338" max="4338" width="7.88671875" style="64" bestFit="1" customWidth="1"/>
    <col min="4339" max="4339" width="7" style="64" bestFit="1" customWidth="1"/>
    <col min="4340" max="4340" width="7.5546875" style="64" bestFit="1" customWidth="1"/>
    <col min="4341" max="4342" width="10.6640625" style="64" customWidth="1"/>
    <col min="4343" max="4591" width="8.88671875" style="64"/>
    <col min="4592" max="4592" width="33.88671875" style="64" customWidth="1"/>
    <col min="4593" max="4593" width="10.33203125" style="64" bestFit="1" customWidth="1"/>
    <col min="4594" max="4594" width="7.88671875" style="64" bestFit="1" customWidth="1"/>
    <col min="4595" max="4595" width="7" style="64" bestFit="1" customWidth="1"/>
    <col min="4596" max="4596" width="7.5546875" style="64" bestFit="1" customWidth="1"/>
    <col min="4597" max="4598" width="10.6640625" style="64" customWidth="1"/>
    <col min="4599" max="4847" width="8.88671875" style="64"/>
    <col min="4848" max="4848" width="33.88671875" style="64" customWidth="1"/>
    <col min="4849" max="4849" width="10.33203125" style="64" bestFit="1" customWidth="1"/>
    <col min="4850" max="4850" width="7.88671875" style="64" bestFit="1" customWidth="1"/>
    <col min="4851" max="4851" width="7" style="64" bestFit="1" customWidth="1"/>
    <col min="4852" max="4852" width="7.5546875" style="64" bestFit="1" customWidth="1"/>
    <col min="4853" max="4854" width="10.6640625" style="64" customWidth="1"/>
    <col min="4855" max="5103" width="8.88671875" style="64"/>
    <col min="5104" max="5104" width="33.88671875" style="64" customWidth="1"/>
    <col min="5105" max="5105" width="10.33203125" style="64" bestFit="1" customWidth="1"/>
    <col min="5106" max="5106" width="7.88671875" style="64" bestFit="1" customWidth="1"/>
    <col min="5107" max="5107" width="7" style="64" bestFit="1" customWidth="1"/>
    <col min="5108" max="5108" width="7.5546875" style="64" bestFit="1" customWidth="1"/>
    <col min="5109" max="5110" width="10.6640625" style="64" customWidth="1"/>
    <col min="5111" max="5359" width="8.88671875" style="64"/>
    <col min="5360" max="5360" width="33.88671875" style="64" customWidth="1"/>
    <col min="5361" max="5361" width="10.33203125" style="64" bestFit="1" customWidth="1"/>
    <col min="5362" max="5362" width="7.88671875" style="64" bestFit="1" customWidth="1"/>
    <col min="5363" max="5363" width="7" style="64" bestFit="1" customWidth="1"/>
    <col min="5364" max="5364" width="7.5546875" style="64" bestFit="1" customWidth="1"/>
    <col min="5365" max="5366" width="10.6640625" style="64" customWidth="1"/>
    <col min="5367" max="5615" width="8.88671875" style="64"/>
    <col min="5616" max="5616" width="33.88671875" style="64" customWidth="1"/>
    <col min="5617" max="5617" width="10.33203125" style="64" bestFit="1" customWidth="1"/>
    <col min="5618" max="5618" width="7.88671875" style="64" bestFit="1" customWidth="1"/>
    <col min="5619" max="5619" width="7" style="64" bestFit="1" customWidth="1"/>
    <col min="5620" max="5620" width="7.5546875" style="64" bestFit="1" customWidth="1"/>
    <col min="5621" max="5622" width="10.6640625" style="64" customWidth="1"/>
    <col min="5623" max="5871" width="8.88671875" style="64"/>
    <col min="5872" max="5872" width="33.88671875" style="64" customWidth="1"/>
    <col min="5873" max="5873" width="10.33203125" style="64" bestFit="1" customWidth="1"/>
    <col min="5874" max="5874" width="7.88671875" style="64" bestFit="1" customWidth="1"/>
    <col min="5875" max="5875" width="7" style="64" bestFit="1" customWidth="1"/>
    <col min="5876" max="5876" width="7.5546875" style="64" bestFit="1" customWidth="1"/>
    <col min="5877" max="5878" width="10.6640625" style="64" customWidth="1"/>
    <col min="5879" max="6127" width="8.88671875" style="64"/>
    <col min="6128" max="6128" width="33.88671875" style="64" customWidth="1"/>
    <col min="6129" max="6129" width="10.33203125" style="64" bestFit="1" customWidth="1"/>
    <col min="6130" max="6130" width="7.88671875" style="64" bestFit="1" customWidth="1"/>
    <col min="6131" max="6131" width="7" style="64" bestFit="1" customWidth="1"/>
    <col min="6132" max="6132" width="7.5546875" style="64" bestFit="1" customWidth="1"/>
    <col min="6133" max="6134" width="10.6640625" style="64" customWidth="1"/>
    <col min="6135" max="6383" width="8.88671875" style="64"/>
    <col min="6384" max="6384" width="33.88671875" style="64" customWidth="1"/>
    <col min="6385" max="6385" width="10.33203125" style="64" bestFit="1" customWidth="1"/>
    <col min="6386" max="6386" width="7.88671875" style="64" bestFit="1" customWidth="1"/>
    <col min="6387" max="6387" width="7" style="64" bestFit="1" customWidth="1"/>
    <col min="6388" max="6388" width="7.5546875" style="64" bestFit="1" customWidth="1"/>
    <col min="6389" max="6390" width="10.6640625" style="64" customWidth="1"/>
    <col min="6391" max="6639" width="8.88671875" style="64"/>
    <col min="6640" max="6640" width="33.88671875" style="64" customWidth="1"/>
    <col min="6641" max="6641" width="10.33203125" style="64" bestFit="1" customWidth="1"/>
    <col min="6642" max="6642" width="7.88671875" style="64" bestFit="1" customWidth="1"/>
    <col min="6643" max="6643" width="7" style="64" bestFit="1" customWidth="1"/>
    <col min="6644" max="6644" width="7.5546875" style="64" bestFit="1" customWidth="1"/>
    <col min="6645" max="6646" width="10.6640625" style="64" customWidth="1"/>
    <col min="6647" max="6895" width="8.88671875" style="64"/>
    <col min="6896" max="6896" width="33.88671875" style="64" customWidth="1"/>
    <col min="6897" max="6897" width="10.33203125" style="64" bestFit="1" customWidth="1"/>
    <col min="6898" max="6898" width="7.88671875" style="64" bestFit="1" customWidth="1"/>
    <col min="6899" max="6899" width="7" style="64" bestFit="1" customWidth="1"/>
    <col min="6900" max="6900" width="7.5546875" style="64" bestFit="1" customWidth="1"/>
    <col min="6901" max="6902" width="10.6640625" style="64" customWidth="1"/>
    <col min="6903" max="7151" width="8.88671875" style="64"/>
    <col min="7152" max="7152" width="33.88671875" style="64" customWidth="1"/>
    <col min="7153" max="7153" width="10.33203125" style="64" bestFit="1" customWidth="1"/>
    <col min="7154" max="7154" width="7.88671875" style="64" bestFit="1" customWidth="1"/>
    <col min="7155" max="7155" width="7" style="64" bestFit="1" customWidth="1"/>
    <col min="7156" max="7156" width="7.5546875" style="64" bestFit="1" customWidth="1"/>
    <col min="7157" max="7158" width="10.6640625" style="64" customWidth="1"/>
    <col min="7159" max="7407" width="8.88671875" style="64"/>
    <col min="7408" max="7408" width="33.88671875" style="64" customWidth="1"/>
    <col min="7409" max="7409" width="10.33203125" style="64" bestFit="1" customWidth="1"/>
    <col min="7410" max="7410" width="7.88671875" style="64" bestFit="1" customWidth="1"/>
    <col min="7411" max="7411" width="7" style="64" bestFit="1" customWidth="1"/>
    <col min="7412" max="7412" width="7.5546875" style="64" bestFit="1" customWidth="1"/>
    <col min="7413" max="7414" width="10.6640625" style="64" customWidth="1"/>
    <col min="7415" max="7663" width="8.88671875" style="64"/>
    <col min="7664" max="7664" width="33.88671875" style="64" customWidth="1"/>
    <col min="7665" max="7665" width="10.33203125" style="64" bestFit="1" customWidth="1"/>
    <col min="7666" max="7666" width="7.88671875" style="64" bestFit="1" customWidth="1"/>
    <col min="7667" max="7667" width="7" style="64" bestFit="1" customWidth="1"/>
    <col min="7668" max="7668" width="7.5546875" style="64" bestFit="1" customWidth="1"/>
    <col min="7669" max="7670" width="10.6640625" style="64" customWidth="1"/>
    <col min="7671" max="7919" width="8.88671875" style="64"/>
    <col min="7920" max="7920" width="33.88671875" style="64" customWidth="1"/>
    <col min="7921" max="7921" width="10.33203125" style="64" bestFit="1" customWidth="1"/>
    <col min="7922" max="7922" width="7.88671875" style="64" bestFit="1" customWidth="1"/>
    <col min="7923" max="7923" width="7" style="64" bestFit="1" customWidth="1"/>
    <col min="7924" max="7924" width="7.5546875" style="64" bestFit="1" customWidth="1"/>
    <col min="7925" max="7926" width="10.6640625" style="64" customWidth="1"/>
    <col min="7927" max="8175" width="8.88671875" style="64"/>
    <col min="8176" max="8176" width="33.88671875" style="64" customWidth="1"/>
    <col min="8177" max="8177" width="10.33203125" style="64" bestFit="1" customWidth="1"/>
    <col min="8178" max="8178" width="7.88671875" style="64" bestFit="1" customWidth="1"/>
    <col min="8179" max="8179" width="7" style="64" bestFit="1" customWidth="1"/>
    <col min="8180" max="8180" width="7.5546875" style="64" bestFit="1" customWidth="1"/>
    <col min="8181" max="8182" width="10.6640625" style="64" customWidth="1"/>
    <col min="8183" max="8431" width="8.88671875" style="64"/>
    <col min="8432" max="8432" width="33.88671875" style="64" customWidth="1"/>
    <col min="8433" max="8433" width="10.33203125" style="64" bestFit="1" customWidth="1"/>
    <col min="8434" max="8434" width="7.88671875" style="64" bestFit="1" customWidth="1"/>
    <col min="8435" max="8435" width="7" style="64" bestFit="1" customWidth="1"/>
    <col min="8436" max="8436" width="7.5546875" style="64" bestFit="1" customWidth="1"/>
    <col min="8437" max="8438" width="10.6640625" style="64" customWidth="1"/>
    <col min="8439" max="8687" width="8.88671875" style="64"/>
    <col min="8688" max="8688" width="33.88671875" style="64" customWidth="1"/>
    <col min="8689" max="8689" width="10.33203125" style="64" bestFit="1" customWidth="1"/>
    <col min="8690" max="8690" width="7.88671875" style="64" bestFit="1" customWidth="1"/>
    <col min="8691" max="8691" width="7" style="64" bestFit="1" customWidth="1"/>
    <col min="8692" max="8692" width="7.5546875" style="64" bestFit="1" customWidth="1"/>
    <col min="8693" max="8694" width="10.6640625" style="64" customWidth="1"/>
    <col min="8695" max="8943" width="8.88671875" style="64"/>
    <col min="8944" max="8944" width="33.88671875" style="64" customWidth="1"/>
    <col min="8945" max="8945" width="10.33203125" style="64" bestFit="1" customWidth="1"/>
    <col min="8946" max="8946" width="7.88671875" style="64" bestFit="1" customWidth="1"/>
    <col min="8947" max="8947" width="7" style="64" bestFit="1" customWidth="1"/>
    <col min="8948" max="8948" width="7.5546875" style="64" bestFit="1" customWidth="1"/>
    <col min="8949" max="8950" width="10.6640625" style="64" customWidth="1"/>
    <col min="8951" max="9199" width="8.88671875" style="64"/>
    <col min="9200" max="9200" width="33.88671875" style="64" customWidth="1"/>
    <col min="9201" max="9201" width="10.33203125" style="64" bestFit="1" customWidth="1"/>
    <col min="9202" max="9202" width="7.88671875" style="64" bestFit="1" customWidth="1"/>
    <col min="9203" max="9203" width="7" style="64" bestFit="1" customWidth="1"/>
    <col min="9204" max="9204" width="7.5546875" style="64" bestFit="1" customWidth="1"/>
    <col min="9205" max="9206" width="10.6640625" style="64" customWidth="1"/>
    <col min="9207" max="9455" width="8.88671875" style="64"/>
    <col min="9456" max="9456" width="33.88671875" style="64" customWidth="1"/>
    <col min="9457" max="9457" width="10.33203125" style="64" bestFit="1" customWidth="1"/>
    <col min="9458" max="9458" width="7.88671875" style="64" bestFit="1" customWidth="1"/>
    <col min="9459" max="9459" width="7" style="64" bestFit="1" customWidth="1"/>
    <col min="9460" max="9460" width="7.5546875" style="64" bestFit="1" customWidth="1"/>
    <col min="9461" max="9462" width="10.6640625" style="64" customWidth="1"/>
    <col min="9463" max="9711" width="8.88671875" style="64"/>
    <col min="9712" max="9712" width="33.88671875" style="64" customWidth="1"/>
    <col min="9713" max="9713" width="10.33203125" style="64" bestFit="1" customWidth="1"/>
    <col min="9714" max="9714" width="7.88671875" style="64" bestFit="1" customWidth="1"/>
    <col min="9715" max="9715" width="7" style="64" bestFit="1" customWidth="1"/>
    <col min="9716" max="9716" width="7.5546875" style="64" bestFit="1" customWidth="1"/>
    <col min="9717" max="9718" width="10.6640625" style="64" customWidth="1"/>
    <col min="9719" max="9967" width="8.88671875" style="64"/>
    <col min="9968" max="9968" width="33.88671875" style="64" customWidth="1"/>
    <col min="9969" max="9969" width="10.33203125" style="64" bestFit="1" customWidth="1"/>
    <col min="9970" max="9970" width="7.88671875" style="64" bestFit="1" customWidth="1"/>
    <col min="9971" max="9971" width="7" style="64" bestFit="1" customWidth="1"/>
    <col min="9972" max="9972" width="7.5546875" style="64" bestFit="1" customWidth="1"/>
    <col min="9973" max="9974" width="10.6640625" style="64" customWidth="1"/>
    <col min="9975" max="10223" width="8.88671875" style="64"/>
    <col min="10224" max="10224" width="33.88671875" style="64" customWidth="1"/>
    <col min="10225" max="10225" width="10.33203125" style="64" bestFit="1" customWidth="1"/>
    <col min="10226" max="10226" width="7.88671875" style="64" bestFit="1" customWidth="1"/>
    <col min="10227" max="10227" width="7" style="64" bestFit="1" customWidth="1"/>
    <col min="10228" max="10228" width="7.5546875" style="64" bestFit="1" customWidth="1"/>
    <col min="10229" max="10230" width="10.6640625" style="64" customWidth="1"/>
    <col min="10231" max="10479" width="8.88671875" style="64"/>
    <col min="10480" max="10480" width="33.88671875" style="64" customWidth="1"/>
    <col min="10481" max="10481" width="10.33203125" style="64" bestFit="1" customWidth="1"/>
    <col min="10482" max="10482" width="7.88671875" style="64" bestFit="1" customWidth="1"/>
    <col min="10483" max="10483" width="7" style="64" bestFit="1" customWidth="1"/>
    <col min="10484" max="10484" width="7.5546875" style="64" bestFit="1" customWidth="1"/>
    <col min="10485" max="10486" width="10.6640625" style="64" customWidth="1"/>
    <col min="10487" max="10735" width="8.88671875" style="64"/>
    <col min="10736" max="10736" width="33.88671875" style="64" customWidth="1"/>
    <col min="10737" max="10737" width="10.33203125" style="64" bestFit="1" customWidth="1"/>
    <col min="10738" max="10738" width="7.88671875" style="64" bestFit="1" customWidth="1"/>
    <col min="10739" max="10739" width="7" style="64" bestFit="1" customWidth="1"/>
    <col min="10740" max="10740" width="7.5546875" style="64" bestFit="1" customWidth="1"/>
    <col min="10741" max="10742" width="10.6640625" style="64" customWidth="1"/>
    <col min="10743" max="10991" width="8.88671875" style="64"/>
    <col min="10992" max="10992" width="33.88671875" style="64" customWidth="1"/>
    <col min="10993" max="10993" width="10.33203125" style="64" bestFit="1" customWidth="1"/>
    <col min="10994" max="10994" width="7.88671875" style="64" bestFit="1" customWidth="1"/>
    <col min="10995" max="10995" width="7" style="64" bestFit="1" customWidth="1"/>
    <col min="10996" max="10996" width="7.5546875" style="64" bestFit="1" customWidth="1"/>
    <col min="10997" max="10998" width="10.6640625" style="64" customWidth="1"/>
    <col min="10999" max="11247" width="8.88671875" style="64"/>
    <col min="11248" max="11248" width="33.88671875" style="64" customWidth="1"/>
    <col min="11249" max="11249" width="10.33203125" style="64" bestFit="1" customWidth="1"/>
    <col min="11250" max="11250" width="7.88671875" style="64" bestFit="1" customWidth="1"/>
    <col min="11251" max="11251" width="7" style="64" bestFit="1" customWidth="1"/>
    <col min="11252" max="11252" width="7.5546875" style="64" bestFit="1" customWidth="1"/>
    <col min="11253" max="11254" width="10.6640625" style="64" customWidth="1"/>
    <col min="11255" max="11503" width="8.88671875" style="64"/>
    <col min="11504" max="11504" width="33.88671875" style="64" customWidth="1"/>
    <col min="11505" max="11505" width="10.33203125" style="64" bestFit="1" customWidth="1"/>
    <col min="11506" max="11506" width="7.88671875" style="64" bestFit="1" customWidth="1"/>
    <col min="11507" max="11507" width="7" style="64" bestFit="1" customWidth="1"/>
    <col min="11508" max="11508" width="7.5546875" style="64" bestFit="1" customWidth="1"/>
    <col min="11509" max="11510" width="10.6640625" style="64" customWidth="1"/>
    <col min="11511" max="11759" width="8.88671875" style="64"/>
    <col min="11760" max="11760" width="33.88671875" style="64" customWidth="1"/>
    <col min="11761" max="11761" width="10.33203125" style="64" bestFit="1" customWidth="1"/>
    <col min="11762" max="11762" width="7.88671875" style="64" bestFit="1" customWidth="1"/>
    <col min="11763" max="11763" width="7" style="64" bestFit="1" customWidth="1"/>
    <col min="11764" max="11764" width="7.5546875" style="64" bestFit="1" customWidth="1"/>
    <col min="11765" max="11766" width="10.6640625" style="64" customWidth="1"/>
    <col min="11767" max="12015" width="8.88671875" style="64"/>
    <col min="12016" max="12016" width="33.88671875" style="64" customWidth="1"/>
    <col min="12017" max="12017" width="10.33203125" style="64" bestFit="1" customWidth="1"/>
    <col min="12018" max="12018" width="7.88671875" style="64" bestFit="1" customWidth="1"/>
    <col min="12019" max="12019" width="7" style="64" bestFit="1" customWidth="1"/>
    <col min="12020" max="12020" width="7.5546875" style="64" bestFit="1" customWidth="1"/>
    <col min="12021" max="12022" width="10.6640625" style="64" customWidth="1"/>
    <col min="12023" max="12271" width="8.88671875" style="64"/>
    <col min="12272" max="12272" width="33.88671875" style="64" customWidth="1"/>
    <col min="12273" max="12273" width="10.33203125" style="64" bestFit="1" customWidth="1"/>
    <col min="12274" max="12274" width="7.88671875" style="64" bestFit="1" customWidth="1"/>
    <col min="12275" max="12275" width="7" style="64" bestFit="1" customWidth="1"/>
    <col min="12276" max="12276" width="7.5546875" style="64" bestFit="1" customWidth="1"/>
    <col min="12277" max="12278" width="10.6640625" style="64" customWidth="1"/>
    <col min="12279" max="12527" width="8.88671875" style="64"/>
    <col min="12528" max="12528" width="33.88671875" style="64" customWidth="1"/>
    <col min="12529" max="12529" width="10.33203125" style="64" bestFit="1" customWidth="1"/>
    <col min="12530" max="12530" width="7.88671875" style="64" bestFit="1" customWidth="1"/>
    <col min="12531" max="12531" width="7" style="64" bestFit="1" customWidth="1"/>
    <col min="12532" max="12532" width="7.5546875" style="64" bestFit="1" customWidth="1"/>
    <col min="12533" max="12534" width="10.6640625" style="64" customWidth="1"/>
    <col min="12535" max="12783" width="8.88671875" style="64"/>
    <col min="12784" max="12784" width="33.88671875" style="64" customWidth="1"/>
    <col min="12785" max="12785" width="10.33203125" style="64" bestFit="1" customWidth="1"/>
    <col min="12786" max="12786" width="7.88671875" style="64" bestFit="1" customWidth="1"/>
    <col min="12787" max="12787" width="7" style="64" bestFit="1" customWidth="1"/>
    <col min="12788" max="12788" width="7.5546875" style="64" bestFit="1" customWidth="1"/>
    <col min="12789" max="12790" width="10.6640625" style="64" customWidth="1"/>
    <col min="12791" max="13039" width="8.88671875" style="64"/>
    <col min="13040" max="13040" width="33.88671875" style="64" customWidth="1"/>
    <col min="13041" max="13041" width="10.33203125" style="64" bestFit="1" customWidth="1"/>
    <col min="13042" max="13042" width="7.88671875" style="64" bestFit="1" customWidth="1"/>
    <col min="13043" max="13043" width="7" style="64" bestFit="1" customWidth="1"/>
    <col min="13044" max="13044" width="7.5546875" style="64" bestFit="1" customWidth="1"/>
    <col min="13045" max="13046" width="10.6640625" style="64" customWidth="1"/>
    <col min="13047" max="13295" width="8.88671875" style="64"/>
    <col min="13296" max="13296" width="33.88671875" style="64" customWidth="1"/>
    <col min="13297" max="13297" width="10.33203125" style="64" bestFit="1" customWidth="1"/>
    <col min="13298" max="13298" width="7.88671875" style="64" bestFit="1" customWidth="1"/>
    <col min="13299" max="13299" width="7" style="64" bestFit="1" customWidth="1"/>
    <col min="13300" max="13300" width="7.5546875" style="64" bestFit="1" customWidth="1"/>
    <col min="13301" max="13302" width="10.6640625" style="64" customWidth="1"/>
    <col min="13303" max="13551" width="8.88671875" style="64"/>
    <col min="13552" max="13552" width="33.88671875" style="64" customWidth="1"/>
    <col min="13553" max="13553" width="10.33203125" style="64" bestFit="1" customWidth="1"/>
    <col min="13554" max="13554" width="7.88671875" style="64" bestFit="1" customWidth="1"/>
    <col min="13555" max="13555" width="7" style="64" bestFit="1" customWidth="1"/>
    <col min="13556" max="13556" width="7.5546875" style="64" bestFit="1" customWidth="1"/>
    <col min="13557" max="13558" width="10.6640625" style="64" customWidth="1"/>
    <col min="13559" max="13807" width="8.88671875" style="64"/>
    <col min="13808" max="13808" width="33.88671875" style="64" customWidth="1"/>
    <col min="13809" max="13809" width="10.33203125" style="64" bestFit="1" customWidth="1"/>
    <col min="13810" max="13810" width="7.88671875" style="64" bestFit="1" customWidth="1"/>
    <col min="13811" max="13811" width="7" style="64" bestFit="1" customWidth="1"/>
    <col min="13812" max="13812" width="7.5546875" style="64" bestFit="1" customWidth="1"/>
    <col min="13813" max="13814" width="10.6640625" style="64" customWidth="1"/>
    <col min="13815" max="14063" width="8.88671875" style="64"/>
    <col min="14064" max="14064" width="33.88671875" style="64" customWidth="1"/>
    <col min="14065" max="14065" width="10.33203125" style="64" bestFit="1" customWidth="1"/>
    <col min="14066" max="14066" width="7.88671875" style="64" bestFit="1" customWidth="1"/>
    <col min="14067" max="14067" width="7" style="64" bestFit="1" customWidth="1"/>
    <col min="14068" max="14068" width="7.5546875" style="64" bestFit="1" customWidth="1"/>
    <col min="14069" max="14070" width="10.6640625" style="64" customWidth="1"/>
    <col min="14071" max="14319" width="8.88671875" style="64"/>
    <col min="14320" max="14320" width="33.88671875" style="64" customWidth="1"/>
    <col min="14321" max="14321" width="10.33203125" style="64" bestFit="1" customWidth="1"/>
    <col min="14322" max="14322" width="7.88671875" style="64" bestFit="1" customWidth="1"/>
    <col min="14323" max="14323" width="7" style="64" bestFit="1" customWidth="1"/>
    <col min="14324" max="14324" width="7.5546875" style="64" bestFit="1" customWidth="1"/>
    <col min="14325" max="14326" width="10.6640625" style="64" customWidth="1"/>
    <col min="14327" max="14575" width="8.88671875" style="64"/>
    <col min="14576" max="14576" width="33.88671875" style="64" customWidth="1"/>
    <col min="14577" max="14577" width="10.33203125" style="64" bestFit="1" customWidth="1"/>
    <col min="14578" max="14578" width="7.88671875" style="64" bestFit="1" customWidth="1"/>
    <col min="14579" max="14579" width="7" style="64" bestFit="1" customWidth="1"/>
    <col min="14580" max="14580" width="7.5546875" style="64" bestFit="1" customWidth="1"/>
    <col min="14581" max="14582" width="10.6640625" style="64" customWidth="1"/>
    <col min="14583" max="14831" width="8.88671875" style="64"/>
    <col min="14832" max="14832" width="33.88671875" style="64" customWidth="1"/>
    <col min="14833" max="14833" width="10.33203125" style="64" bestFit="1" customWidth="1"/>
    <col min="14834" max="14834" width="7.88671875" style="64" bestFit="1" customWidth="1"/>
    <col min="14835" max="14835" width="7" style="64" bestFit="1" customWidth="1"/>
    <col min="14836" max="14836" width="7.5546875" style="64" bestFit="1" customWidth="1"/>
    <col min="14837" max="14838" width="10.6640625" style="64" customWidth="1"/>
    <col min="14839" max="15087" width="8.88671875" style="64"/>
    <col min="15088" max="15088" width="33.88671875" style="64" customWidth="1"/>
    <col min="15089" max="15089" width="10.33203125" style="64" bestFit="1" customWidth="1"/>
    <col min="15090" max="15090" width="7.88671875" style="64" bestFit="1" customWidth="1"/>
    <col min="15091" max="15091" width="7" style="64" bestFit="1" customWidth="1"/>
    <col min="15092" max="15092" width="7.5546875" style="64" bestFit="1" customWidth="1"/>
    <col min="15093" max="15094" width="10.6640625" style="64" customWidth="1"/>
    <col min="15095" max="15343" width="8.88671875" style="64"/>
    <col min="15344" max="15344" width="33.88671875" style="64" customWidth="1"/>
    <col min="15345" max="15345" width="10.33203125" style="64" bestFit="1" customWidth="1"/>
    <col min="15346" max="15346" width="7.88671875" style="64" bestFit="1" customWidth="1"/>
    <col min="15347" max="15347" width="7" style="64" bestFit="1" customWidth="1"/>
    <col min="15348" max="15348" width="7.5546875" style="64" bestFit="1" customWidth="1"/>
    <col min="15349" max="15350" width="10.6640625" style="64" customWidth="1"/>
    <col min="15351" max="15599" width="8.88671875" style="64"/>
    <col min="15600" max="15600" width="33.88671875" style="64" customWidth="1"/>
    <col min="15601" max="15601" width="10.33203125" style="64" bestFit="1" customWidth="1"/>
    <col min="15602" max="15602" width="7.88671875" style="64" bestFit="1" customWidth="1"/>
    <col min="15603" max="15603" width="7" style="64" bestFit="1" customWidth="1"/>
    <col min="15604" max="15604" width="7.5546875" style="64" bestFit="1" customWidth="1"/>
    <col min="15605" max="15606" width="10.6640625" style="64" customWidth="1"/>
    <col min="15607" max="15855" width="8.88671875" style="64"/>
    <col min="15856" max="15856" width="33.88671875" style="64" customWidth="1"/>
    <col min="15857" max="15857" width="10.33203125" style="64" bestFit="1" customWidth="1"/>
    <col min="15858" max="15858" width="7.88671875" style="64" bestFit="1" customWidth="1"/>
    <col min="15859" max="15859" width="7" style="64" bestFit="1" customWidth="1"/>
    <col min="15860" max="15860" width="7.5546875" style="64" bestFit="1" customWidth="1"/>
    <col min="15861" max="15862" width="10.6640625" style="64" customWidth="1"/>
    <col min="15863" max="16111" width="8.88671875" style="64"/>
    <col min="16112" max="16112" width="33.88671875" style="64" customWidth="1"/>
    <col min="16113" max="16113" width="10.33203125" style="64" bestFit="1" customWidth="1"/>
    <col min="16114" max="16114" width="7.88671875" style="64" bestFit="1" customWidth="1"/>
    <col min="16115" max="16115" width="7" style="64" bestFit="1" customWidth="1"/>
    <col min="16116" max="16116" width="7.5546875" style="64" bestFit="1" customWidth="1"/>
    <col min="16117" max="16118" width="10.6640625" style="64" customWidth="1"/>
    <col min="16119" max="16384" width="8.88671875" style="64"/>
  </cols>
  <sheetData>
    <row r="1" spans="1:7" ht="24" customHeight="1">
      <c r="A1" s="61" t="s">
        <v>70</v>
      </c>
      <c r="B1" s="62"/>
      <c r="C1" s="62"/>
      <c r="D1" s="62"/>
      <c r="E1" s="62"/>
      <c r="F1" s="63"/>
    </row>
    <row r="2" spans="1:7" ht="15.9" customHeight="1">
      <c r="A2" s="65"/>
      <c r="B2" s="66"/>
      <c r="C2" s="67"/>
      <c r="D2" s="67"/>
      <c r="E2" s="67"/>
      <c r="F2" s="63"/>
    </row>
    <row r="3" spans="1:7" ht="15.9" customHeight="1">
      <c r="A3" s="68"/>
      <c r="B3" s="68"/>
      <c r="C3" s="67"/>
      <c r="D3" s="67"/>
      <c r="E3" s="67"/>
      <c r="F3" s="63"/>
    </row>
    <row r="4" spans="1:7" ht="15.9" customHeight="1">
      <c r="A4" s="69"/>
      <c r="B4" s="70" t="s">
        <v>71</v>
      </c>
      <c r="C4" s="70" t="s">
        <v>72</v>
      </c>
      <c r="D4" s="70" t="s">
        <v>73</v>
      </c>
      <c r="E4" s="70" t="s">
        <v>74</v>
      </c>
      <c r="F4" s="71" t="s">
        <v>24</v>
      </c>
      <c r="G4" s="70" t="s">
        <v>25</v>
      </c>
    </row>
    <row r="5" spans="1:7" ht="15.9" customHeight="1">
      <c r="A5" s="68"/>
      <c r="B5" s="72" t="s">
        <v>75</v>
      </c>
      <c r="C5" s="72" t="s">
        <v>76</v>
      </c>
      <c r="D5" s="73" t="s">
        <v>77</v>
      </c>
      <c r="E5" s="72" t="s">
        <v>25</v>
      </c>
      <c r="F5" s="74" t="s">
        <v>26</v>
      </c>
      <c r="G5" s="74" t="s">
        <v>26</v>
      </c>
    </row>
    <row r="6" spans="1:7" ht="15.9" customHeight="1">
      <c r="A6" s="68"/>
      <c r="B6" s="72"/>
      <c r="C6" s="72" t="s">
        <v>78</v>
      </c>
      <c r="D6" s="72" t="s">
        <v>78</v>
      </c>
      <c r="E6" s="72" t="s">
        <v>78</v>
      </c>
      <c r="F6" s="72" t="s">
        <v>79</v>
      </c>
      <c r="G6" s="72" t="s">
        <v>79</v>
      </c>
    </row>
    <row r="7" spans="1:7" ht="15.9" customHeight="1">
      <c r="A7" s="68"/>
      <c r="B7" s="75"/>
      <c r="C7" s="76">
        <v>2024</v>
      </c>
      <c r="D7" s="76">
        <v>2024</v>
      </c>
      <c r="E7" s="76">
        <v>2024</v>
      </c>
      <c r="F7" s="76" t="s">
        <v>8</v>
      </c>
      <c r="G7" s="76" t="s">
        <v>8</v>
      </c>
    </row>
    <row r="8" spans="1:7" ht="15.9" customHeight="1">
      <c r="A8" s="68"/>
      <c r="B8" s="77"/>
      <c r="C8" s="72"/>
      <c r="D8" s="72"/>
      <c r="E8" s="72"/>
      <c r="F8" s="72"/>
      <c r="G8" s="72"/>
    </row>
    <row r="9" spans="1:7" ht="18" customHeight="1">
      <c r="A9" s="78" t="s">
        <v>80</v>
      </c>
      <c r="B9" s="79" t="s">
        <v>81</v>
      </c>
      <c r="C9" s="80">
        <v>4239.1892549110898</v>
      </c>
      <c r="D9" s="80">
        <v>4019.6628064356801</v>
      </c>
      <c r="E9" s="80">
        <v>15313.298468779922</v>
      </c>
      <c r="F9" s="81">
        <v>99.117720762400495</v>
      </c>
      <c r="G9" s="81">
        <v>98.756445337420132</v>
      </c>
    </row>
    <row r="10" spans="1:7" ht="18" customHeight="1">
      <c r="A10" s="78" t="s">
        <v>82</v>
      </c>
      <c r="B10" s="79" t="s">
        <v>83</v>
      </c>
      <c r="C10" s="80">
        <v>720</v>
      </c>
      <c r="D10" s="80">
        <v>688</v>
      </c>
      <c r="E10" s="80">
        <v>2781.759</v>
      </c>
      <c r="F10" s="81">
        <v>92.972972972972983</v>
      </c>
      <c r="G10" s="81">
        <v>96.399402563018526</v>
      </c>
    </row>
    <row r="11" spans="1:7" ht="18" customHeight="1">
      <c r="A11" s="78" t="s">
        <v>84</v>
      </c>
      <c r="B11" s="79" t="s">
        <v>85</v>
      </c>
      <c r="C11" s="80">
        <v>618</v>
      </c>
      <c r="D11" s="80">
        <v>603</v>
      </c>
      <c r="E11" s="80">
        <v>2288.0550000000003</v>
      </c>
      <c r="F11" s="81">
        <v>83.75</v>
      </c>
      <c r="G11" s="81">
        <v>85.192404356325056</v>
      </c>
    </row>
    <row r="12" spans="1:7" ht="18" customHeight="1">
      <c r="A12" s="78" t="s">
        <v>86</v>
      </c>
      <c r="B12" s="79" t="s">
        <v>81</v>
      </c>
      <c r="C12" s="80">
        <v>55.97</v>
      </c>
      <c r="D12" s="80">
        <v>35.5</v>
      </c>
      <c r="E12" s="80">
        <v>230.29686899999999</v>
      </c>
      <c r="F12" s="81">
        <v>46.526867627785066</v>
      </c>
      <c r="G12" s="81">
        <v>79.575085587226056</v>
      </c>
    </row>
    <row r="13" spans="1:7" ht="18" customHeight="1">
      <c r="A13" s="78" t="s">
        <v>87</v>
      </c>
      <c r="B13" s="79" t="s">
        <v>83</v>
      </c>
      <c r="C13" s="80">
        <v>1172.8778000000002</v>
      </c>
      <c r="D13" s="80">
        <v>973.81190000000004</v>
      </c>
      <c r="E13" s="80">
        <v>5666.0469742544819</v>
      </c>
      <c r="F13" s="81">
        <v>71.901987373816795</v>
      </c>
      <c r="G13" s="81">
        <v>106.53904727606549</v>
      </c>
    </row>
    <row r="14" spans="1:7" ht="18" customHeight="1">
      <c r="A14" s="78" t="s">
        <v>88</v>
      </c>
      <c r="B14" s="79" t="s">
        <v>83</v>
      </c>
      <c r="C14" s="80">
        <v>127.23975</v>
      </c>
      <c r="D14" s="80">
        <v>129.9</v>
      </c>
      <c r="E14" s="80">
        <v>497.37433999999996</v>
      </c>
      <c r="F14" s="81">
        <v>108.43699055379415</v>
      </c>
      <c r="G14" s="81">
        <v>103.31432804157627</v>
      </c>
    </row>
    <row r="15" spans="1:7" ht="18" customHeight="1">
      <c r="A15" s="78" t="s">
        <v>89</v>
      </c>
      <c r="B15" s="79" t="s">
        <v>83</v>
      </c>
      <c r="C15" s="80">
        <v>475.36055935294041</v>
      </c>
      <c r="D15" s="80">
        <v>492.87127300170835</v>
      </c>
      <c r="E15" s="80">
        <v>1834.4396704552737</v>
      </c>
      <c r="F15" s="81">
        <v>107.07609667645195</v>
      </c>
      <c r="G15" s="81">
        <v>104.97966932298093</v>
      </c>
    </row>
    <row r="16" spans="1:7" ht="18" customHeight="1">
      <c r="A16" s="78" t="s">
        <v>90</v>
      </c>
      <c r="B16" s="79" t="s">
        <v>91</v>
      </c>
      <c r="C16" s="80">
        <v>172.94455941671046</v>
      </c>
      <c r="D16" s="80">
        <v>177.88483928212946</v>
      </c>
      <c r="E16" s="80">
        <v>662.82286075540765</v>
      </c>
      <c r="F16" s="81">
        <v>105.03976337887772</v>
      </c>
      <c r="G16" s="81">
        <v>104.13228014818796</v>
      </c>
    </row>
    <row r="17" spans="1:7" ht="18" customHeight="1">
      <c r="A17" s="78" t="s">
        <v>92</v>
      </c>
      <c r="B17" s="79" t="s">
        <v>81</v>
      </c>
      <c r="C17" s="80">
        <v>12.684930592298132</v>
      </c>
      <c r="D17" s="80">
        <v>12.669866788424144</v>
      </c>
      <c r="E17" s="80">
        <v>45.917749012026349</v>
      </c>
      <c r="F17" s="81">
        <v>116.57956191041725</v>
      </c>
      <c r="G17" s="81">
        <v>111.801239795089</v>
      </c>
    </row>
    <row r="18" spans="1:7" ht="18" customHeight="1">
      <c r="A18" s="78" t="s">
        <v>93</v>
      </c>
      <c r="B18" s="79" t="s">
        <v>83</v>
      </c>
      <c r="C18" s="80">
        <v>283.78912749860399</v>
      </c>
      <c r="D18" s="80">
        <v>187.65500367503861</v>
      </c>
      <c r="E18" s="80">
        <v>929.74573307450225</v>
      </c>
      <c r="F18" s="81">
        <v>92.79000615033894</v>
      </c>
      <c r="G18" s="81">
        <v>109.99416427272406</v>
      </c>
    </row>
    <row r="19" spans="1:7" ht="18" customHeight="1">
      <c r="A19" s="78" t="s">
        <v>94</v>
      </c>
      <c r="B19" s="79" t="s">
        <v>83</v>
      </c>
      <c r="C19" s="80">
        <v>26.4814538856753</v>
      </c>
      <c r="D19" s="80">
        <v>27.6194405277908</v>
      </c>
      <c r="E19" s="80">
        <v>103.55137678475191</v>
      </c>
      <c r="F19" s="81">
        <v>99.982849654464005</v>
      </c>
      <c r="G19" s="81">
        <v>102.11351102346052</v>
      </c>
    </row>
    <row r="20" spans="1:7" ht="18" customHeight="1">
      <c r="A20" s="78" t="s">
        <v>95</v>
      </c>
      <c r="B20" s="79" t="s">
        <v>83</v>
      </c>
      <c r="C20" s="80">
        <v>1224.0161284447233</v>
      </c>
      <c r="D20" s="80">
        <v>1253.3192518209173</v>
      </c>
      <c r="E20" s="80">
        <v>4896.3239755135883</v>
      </c>
      <c r="F20" s="81">
        <v>106.62916894852114</v>
      </c>
      <c r="G20" s="81">
        <v>105.45210291906014</v>
      </c>
    </row>
    <row r="21" spans="1:7" ht="18" customHeight="1">
      <c r="A21" s="78" t="s">
        <v>96</v>
      </c>
      <c r="B21" s="79" t="s">
        <v>83</v>
      </c>
      <c r="C21" s="80">
        <v>613.95810735526675</v>
      </c>
      <c r="D21" s="80">
        <v>668.17469623752652</v>
      </c>
      <c r="E21" s="80">
        <v>2506.3545766993875</v>
      </c>
      <c r="F21" s="81">
        <v>98.783958639492397</v>
      </c>
      <c r="G21" s="81">
        <v>99.187087555876602</v>
      </c>
    </row>
    <row r="22" spans="1:7" ht="18" customHeight="1">
      <c r="A22" s="78" t="s">
        <v>97</v>
      </c>
      <c r="B22" s="79" t="s">
        <v>91</v>
      </c>
      <c r="C22" s="80">
        <v>348.59835207997548</v>
      </c>
      <c r="D22" s="80">
        <v>359.3814434688303</v>
      </c>
      <c r="E22" s="80">
        <v>1377.175709195232</v>
      </c>
      <c r="F22" s="81">
        <v>103.37926243145681</v>
      </c>
      <c r="G22" s="81">
        <v>97.47440180945128</v>
      </c>
    </row>
    <row r="23" spans="1:7" ht="21" customHeight="1">
      <c r="A23" s="35" t="s">
        <v>98</v>
      </c>
      <c r="B23" s="79" t="s">
        <v>99</v>
      </c>
      <c r="C23" s="80">
        <v>630.22078765216293</v>
      </c>
      <c r="D23" s="80">
        <v>623.30022939556204</v>
      </c>
      <c r="E23" s="80">
        <v>2361.0680718839276</v>
      </c>
      <c r="F23" s="81">
        <v>110.43590173557088</v>
      </c>
      <c r="G23" s="81">
        <v>109.10841540519371</v>
      </c>
    </row>
    <row r="24" spans="1:7" ht="18" customHeight="1">
      <c r="A24" s="35" t="s">
        <v>100</v>
      </c>
      <c r="B24" s="79" t="s">
        <v>101</v>
      </c>
      <c r="C24" s="80">
        <v>84.337824062540477</v>
      </c>
      <c r="D24" s="80">
        <v>84.982744948936869</v>
      </c>
      <c r="E24" s="80">
        <v>316.97955383150946</v>
      </c>
      <c r="F24" s="81">
        <v>126.91568839446963</v>
      </c>
      <c r="G24" s="82">
        <v>125.0677857230807</v>
      </c>
    </row>
    <row r="25" spans="1:7" ht="27" customHeight="1">
      <c r="A25" s="83" t="s">
        <v>102</v>
      </c>
      <c r="B25" s="79" t="s">
        <v>83</v>
      </c>
      <c r="C25" s="80">
        <v>118.62378725275026</v>
      </c>
      <c r="D25" s="80">
        <v>119.58146500234464</v>
      </c>
      <c r="E25" s="80">
        <v>439.49796298424752</v>
      </c>
      <c r="F25" s="81">
        <v>105.82430531180943</v>
      </c>
      <c r="G25" s="81">
        <v>101.68386345761591</v>
      </c>
    </row>
    <row r="26" spans="1:7" ht="18" customHeight="1">
      <c r="A26" s="78" t="s">
        <v>103</v>
      </c>
      <c r="B26" s="79" t="s">
        <v>104</v>
      </c>
      <c r="C26" s="80">
        <v>572.07904782513992</v>
      </c>
      <c r="D26" s="80">
        <v>597.50460239063636</v>
      </c>
      <c r="E26" s="80">
        <v>2236.1568662632781</v>
      </c>
      <c r="F26" s="81">
        <v>104.76104188491915</v>
      </c>
      <c r="G26" s="81">
        <v>102.82364861967758</v>
      </c>
    </row>
    <row r="27" spans="1:7" ht="18" customHeight="1">
      <c r="A27" s="84" t="s">
        <v>105</v>
      </c>
      <c r="B27" s="74" t="s">
        <v>106</v>
      </c>
      <c r="C27" s="85">
        <v>28.923839020970782</v>
      </c>
      <c r="D27" s="85">
        <v>29.584139640849685</v>
      </c>
      <c r="E27" s="85">
        <v>109.71655529618414</v>
      </c>
      <c r="F27" s="86">
        <v>102.79409187230605</v>
      </c>
      <c r="G27" s="86">
        <v>100.64788394164626</v>
      </c>
    </row>
    <row r="28" spans="1:7" ht="18" customHeight="1">
      <c r="A28" s="78" t="s">
        <v>107</v>
      </c>
      <c r="B28" s="79" t="s">
        <v>81</v>
      </c>
      <c r="C28" s="80">
        <v>232.55005</v>
      </c>
      <c r="D28" s="80">
        <v>234.102</v>
      </c>
      <c r="E28" s="80">
        <v>944.17581990140843</v>
      </c>
      <c r="F28" s="81">
        <v>149.44901281822359</v>
      </c>
      <c r="G28" s="81">
        <v>123.0120692172537</v>
      </c>
    </row>
    <row r="29" spans="1:7" ht="18" customHeight="1">
      <c r="A29" s="78" t="s">
        <v>108</v>
      </c>
      <c r="B29" s="79" t="s">
        <v>83</v>
      </c>
      <c r="C29" s="80">
        <v>238.65261431282681</v>
      </c>
      <c r="D29" s="80">
        <v>263.02012072977067</v>
      </c>
      <c r="E29" s="80">
        <v>950.123534534133</v>
      </c>
      <c r="F29" s="81">
        <v>104.53899870022683</v>
      </c>
      <c r="G29" s="81">
        <v>115.6624989055171</v>
      </c>
    </row>
    <row r="30" spans="1:7" ht="18" customHeight="1">
      <c r="A30" s="78" t="s">
        <v>109</v>
      </c>
      <c r="B30" s="79" t="s">
        <v>83</v>
      </c>
      <c r="C30" s="80">
        <v>115.3901366400666</v>
      </c>
      <c r="D30" s="80">
        <v>115.8983727790267</v>
      </c>
      <c r="E30" s="80">
        <v>440.29207142837231</v>
      </c>
      <c r="F30" s="81">
        <v>115.84045255275031</v>
      </c>
      <c r="G30" s="81">
        <v>113.88159186190417</v>
      </c>
    </row>
    <row r="31" spans="1:7" ht="18" customHeight="1">
      <c r="A31" s="78" t="s">
        <v>110</v>
      </c>
      <c r="B31" s="79" t="s">
        <v>111</v>
      </c>
      <c r="C31" s="80">
        <v>16.111776686108421</v>
      </c>
      <c r="D31" s="80">
        <v>16.770023510826555</v>
      </c>
      <c r="E31" s="80">
        <v>57.623650990290002</v>
      </c>
      <c r="F31" s="81">
        <v>99.313179621145068</v>
      </c>
      <c r="G31" s="81">
        <v>99.310989729701376</v>
      </c>
    </row>
    <row r="32" spans="1:7" ht="18" customHeight="1">
      <c r="A32" s="78" t="s">
        <v>112</v>
      </c>
      <c r="B32" s="79" t="s">
        <v>81</v>
      </c>
      <c r="C32" s="80">
        <v>1718.1732881616042</v>
      </c>
      <c r="D32" s="80">
        <v>1640.2578914814435</v>
      </c>
      <c r="E32" s="80">
        <v>6608.4515130558602</v>
      </c>
      <c r="F32" s="81">
        <v>82.206078859391752</v>
      </c>
      <c r="G32" s="81">
        <v>92.055630025830965</v>
      </c>
    </row>
    <row r="33" spans="1:7" ht="18" customHeight="1">
      <c r="A33" s="35" t="s">
        <v>113</v>
      </c>
      <c r="B33" s="79" t="s">
        <v>83</v>
      </c>
      <c r="C33" s="80">
        <v>1421.3040234965847</v>
      </c>
      <c r="D33" s="80">
        <v>1349.5869087628478</v>
      </c>
      <c r="E33" s="80">
        <v>5475.9610840433943</v>
      </c>
      <c r="F33" s="81">
        <v>97.545221261454074</v>
      </c>
      <c r="G33" s="81">
        <v>116.87062559143043</v>
      </c>
    </row>
    <row r="34" spans="1:7" ht="18" customHeight="1">
      <c r="A34" s="78" t="s">
        <v>114</v>
      </c>
      <c r="B34" s="79" t="s">
        <v>83</v>
      </c>
      <c r="C34" s="80">
        <v>1019.3599208721789</v>
      </c>
      <c r="D34" s="80">
        <v>1085.967479851178</v>
      </c>
      <c r="E34" s="80">
        <v>4092.7500023693196</v>
      </c>
      <c r="F34" s="81">
        <v>160.10135336151822</v>
      </c>
      <c r="G34" s="81">
        <v>135.66821028260287</v>
      </c>
    </row>
    <row r="35" spans="1:7" ht="18" customHeight="1">
      <c r="A35" s="78" t="s">
        <v>115</v>
      </c>
      <c r="B35" s="79" t="s">
        <v>104</v>
      </c>
      <c r="C35" s="80">
        <v>17.47503</v>
      </c>
      <c r="D35" s="80">
        <v>16.445805</v>
      </c>
      <c r="E35" s="80">
        <v>63.834556000000006</v>
      </c>
      <c r="F35" s="81">
        <v>106.61958864811423</v>
      </c>
      <c r="G35" s="81">
        <v>97.234899582390469</v>
      </c>
    </row>
    <row r="36" spans="1:7" ht="27.75" customHeight="1">
      <c r="A36" s="87" t="s">
        <v>116</v>
      </c>
      <c r="B36" s="79" t="s">
        <v>117</v>
      </c>
      <c r="C36" s="80">
        <v>40143.818118960902</v>
      </c>
      <c r="D36" s="80">
        <v>35546.494193444501</v>
      </c>
      <c r="E36" s="80">
        <v>141975.84229503301</v>
      </c>
      <c r="F36" s="81">
        <v>98.532426730091785</v>
      </c>
      <c r="G36" s="81">
        <v>92.848881420744561</v>
      </c>
    </row>
    <row r="37" spans="1:7" ht="16.95" customHeight="1">
      <c r="A37" s="78" t="s">
        <v>118</v>
      </c>
      <c r="B37" s="79" t="s">
        <v>119</v>
      </c>
      <c r="C37" s="80">
        <v>922.36937676992397</v>
      </c>
      <c r="D37" s="80">
        <v>931.18620321650303</v>
      </c>
      <c r="E37" s="80">
        <v>3444.6810550802511</v>
      </c>
      <c r="F37" s="81">
        <v>94.98376711934705</v>
      </c>
      <c r="G37" s="81">
        <v>88.90454598814523</v>
      </c>
    </row>
    <row r="38" spans="1:7" ht="16.95" customHeight="1">
      <c r="A38" s="78" t="s">
        <v>120</v>
      </c>
      <c r="B38" s="88" t="s">
        <v>121</v>
      </c>
      <c r="C38" s="89">
        <v>24.795225432994016</v>
      </c>
      <c r="D38" s="89">
        <v>25.749280846498721</v>
      </c>
      <c r="E38" s="85">
        <v>88.277812835473867</v>
      </c>
      <c r="F38" s="86">
        <v>105.24946187001316</v>
      </c>
      <c r="G38" s="86">
        <v>93.368781114099406</v>
      </c>
    </row>
    <row r="39" spans="1:7" ht="16.95" customHeight="1">
      <c r="A39" s="78" t="s">
        <v>122</v>
      </c>
      <c r="B39" s="79" t="s">
        <v>83</v>
      </c>
      <c r="C39" s="80">
        <v>248.77204440823797</v>
      </c>
      <c r="D39" s="80">
        <v>254.4705997444614</v>
      </c>
      <c r="E39" s="80">
        <v>929.77065982136992</v>
      </c>
      <c r="F39" s="81">
        <v>98.460282354212197</v>
      </c>
      <c r="G39" s="81">
        <v>95.483079158506158</v>
      </c>
    </row>
    <row r="40" spans="1:7" ht="16.95" customHeight="1">
      <c r="A40" s="78" t="s">
        <v>123</v>
      </c>
      <c r="B40" s="79" t="s">
        <v>124</v>
      </c>
      <c r="C40" s="80">
        <v>24.323225379177003</v>
      </c>
      <c r="D40" s="80">
        <v>24.716225890019999</v>
      </c>
      <c r="E40" s="80">
        <v>90.460350128800798</v>
      </c>
      <c r="F40" s="81">
        <v>110.59593387305058</v>
      </c>
      <c r="G40" s="81">
        <v>111.43229172312725</v>
      </c>
    </row>
    <row r="41" spans="1:7" ht="16.95" customHeight="1">
      <c r="A41" s="78" t="s">
        <v>125</v>
      </c>
      <c r="B41" s="79" t="s">
        <v>85</v>
      </c>
      <c r="C41" s="80">
        <v>314.73578121944155</v>
      </c>
      <c r="D41" s="80">
        <v>324.85839420995472</v>
      </c>
      <c r="E41" s="80">
        <v>1260.2521409693577</v>
      </c>
      <c r="F41" s="81">
        <v>104.34870686430513</v>
      </c>
      <c r="G41" s="81">
        <v>105.55384157962615</v>
      </c>
    </row>
    <row r="42" spans="1:7" ht="15">
      <c r="A42" s="67"/>
      <c r="F42" s="90"/>
    </row>
    <row r="43" spans="1:7" ht="15">
      <c r="F43" s="90"/>
    </row>
    <row r="44" spans="1:7" ht="15">
      <c r="F44" s="90"/>
    </row>
    <row r="45" spans="1:7" ht="15">
      <c r="F45" s="90"/>
    </row>
    <row r="46" spans="1:7" ht="15">
      <c r="F46" s="90"/>
    </row>
    <row r="47" spans="1:7" ht="15">
      <c r="F47" s="90"/>
    </row>
    <row r="48" spans="1:7" ht="15">
      <c r="F48" s="90"/>
    </row>
    <row r="49" spans="1:6" ht="15">
      <c r="F49" s="90"/>
    </row>
    <row r="50" spans="1:6" ht="15">
      <c r="A50" s="63"/>
      <c r="B50" s="63"/>
      <c r="C50" s="63"/>
      <c r="D50" s="63"/>
      <c r="E50" s="63"/>
      <c r="F50" s="90"/>
    </row>
    <row r="51" spans="1:6" ht="15">
      <c r="A51" s="63"/>
      <c r="B51" s="63"/>
      <c r="C51" s="63"/>
      <c r="D51" s="63"/>
      <c r="E51" s="63"/>
      <c r="F51" s="90"/>
    </row>
    <row r="52" spans="1:6" ht="15">
      <c r="A52" s="63"/>
      <c r="B52" s="63"/>
      <c r="C52" s="63"/>
      <c r="D52" s="63"/>
      <c r="E52" s="63"/>
      <c r="F52" s="90"/>
    </row>
    <row r="53" spans="1:6" ht="15">
      <c r="A53" s="63"/>
      <c r="B53" s="63"/>
      <c r="C53" s="63"/>
      <c r="D53" s="63"/>
      <c r="E53" s="63"/>
      <c r="F53" s="63"/>
    </row>
    <row r="54" spans="1:6" ht="15">
      <c r="A54" s="63"/>
      <c r="B54" s="63"/>
      <c r="C54" s="63"/>
      <c r="D54" s="63"/>
      <c r="E54" s="63"/>
      <c r="F54" s="63"/>
    </row>
    <row r="55" spans="1:6" ht="15">
      <c r="A55" s="63"/>
      <c r="B55" s="63"/>
      <c r="C55" s="63"/>
      <c r="D55" s="63"/>
      <c r="E55" s="63"/>
      <c r="F55" s="63"/>
    </row>
    <row r="56" spans="1:6" ht="15">
      <c r="A56" s="63"/>
      <c r="B56" s="63"/>
      <c r="C56" s="63"/>
      <c r="D56" s="63"/>
      <c r="E56" s="63"/>
      <c r="F56" s="63"/>
    </row>
    <row r="57" spans="1:6" ht="15">
      <c r="A57" s="63"/>
      <c r="B57" s="63"/>
      <c r="C57" s="63"/>
      <c r="D57" s="63"/>
      <c r="E57" s="63"/>
      <c r="F57" s="63"/>
    </row>
    <row r="58" spans="1:6" ht="15">
      <c r="A58" s="63"/>
      <c r="B58" s="63"/>
      <c r="C58" s="63"/>
      <c r="D58" s="63"/>
      <c r="E58" s="63"/>
      <c r="F58" s="63"/>
    </row>
    <row r="59" spans="1:6" ht="15">
      <c r="A59" s="63"/>
      <c r="B59" s="63"/>
      <c r="C59" s="63"/>
      <c r="D59" s="63"/>
      <c r="E59" s="63"/>
      <c r="F59" s="63"/>
    </row>
    <row r="60" spans="1:6" ht="15">
      <c r="A60" s="63"/>
      <c r="B60" s="63"/>
      <c r="C60" s="63"/>
      <c r="D60" s="63"/>
      <c r="E60" s="63"/>
      <c r="F60" s="63"/>
    </row>
    <row r="61" spans="1:6" ht="15">
      <c r="A61" s="63"/>
      <c r="B61" s="63"/>
      <c r="C61" s="63"/>
      <c r="D61" s="63"/>
      <c r="E61" s="63"/>
      <c r="F61" s="63"/>
    </row>
    <row r="62" spans="1:6" ht="15">
      <c r="A62" s="63"/>
      <c r="B62" s="63"/>
      <c r="C62" s="63"/>
      <c r="D62" s="63"/>
      <c r="E62" s="63"/>
      <c r="F62" s="63"/>
    </row>
    <row r="63" spans="1:6" ht="15">
      <c r="A63" s="63"/>
      <c r="B63" s="63"/>
      <c r="C63" s="63"/>
      <c r="D63" s="63"/>
      <c r="E63" s="63"/>
      <c r="F63" s="63"/>
    </row>
    <row r="64" spans="1:6" ht="15">
      <c r="A64" s="63"/>
      <c r="B64" s="63"/>
      <c r="C64" s="63"/>
      <c r="D64" s="63"/>
      <c r="E64" s="63"/>
      <c r="F64" s="63"/>
    </row>
    <row r="65" spans="1:6" ht="15">
      <c r="A65" s="63"/>
      <c r="B65" s="63"/>
      <c r="C65" s="63"/>
      <c r="D65" s="63"/>
      <c r="E65" s="63"/>
      <c r="F65" s="63"/>
    </row>
    <row r="66" spans="1:6" ht="18" customHeight="1">
      <c r="A66" s="63"/>
      <c r="B66" s="63"/>
      <c r="C66" s="63"/>
      <c r="D66" s="63"/>
      <c r="E66" s="63"/>
      <c r="F66" s="63"/>
    </row>
    <row r="67" spans="1:6" ht="18" customHeight="1">
      <c r="A67" s="63"/>
      <c r="B67" s="63"/>
      <c r="C67" s="63"/>
      <c r="D67" s="63"/>
      <c r="E67" s="63"/>
      <c r="F67" s="63"/>
    </row>
    <row r="68" spans="1:6" ht="18" customHeight="1">
      <c r="A68" s="63"/>
      <c r="B68" s="63"/>
      <c r="C68" s="63"/>
      <c r="D68" s="63"/>
      <c r="E68" s="63"/>
      <c r="F68" s="63"/>
    </row>
    <row r="69" spans="1:6" ht="18" customHeight="1">
      <c r="A69" s="63"/>
      <c r="B69" s="63"/>
      <c r="C69" s="63"/>
      <c r="D69" s="63"/>
      <c r="E69" s="63"/>
      <c r="F69" s="63"/>
    </row>
    <row r="70" spans="1:6" ht="18" customHeight="1">
      <c r="A70" s="63"/>
      <c r="B70" s="63"/>
      <c r="C70" s="63"/>
      <c r="D70" s="63"/>
      <c r="E70" s="63"/>
      <c r="F70" s="63"/>
    </row>
    <row r="71" spans="1:6" ht="18" customHeight="1">
      <c r="A71" s="63"/>
      <c r="B71" s="63"/>
      <c r="C71" s="63"/>
      <c r="D71" s="63"/>
      <c r="E71" s="63"/>
      <c r="F71" s="63"/>
    </row>
    <row r="72" spans="1:6" ht="18" customHeight="1">
      <c r="A72" s="63"/>
      <c r="B72" s="63"/>
      <c r="C72" s="63"/>
      <c r="D72" s="63"/>
      <c r="E72" s="63"/>
      <c r="F72" s="63"/>
    </row>
  </sheetData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10C3-6DF1-4A01-AEA2-B58666606730}">
  <dimension ref="A1:DM54"/>
  <sheetViews>
    <sheetView topLeftCell="A10" workbookViewId="0">
      <selection activeCell="B18" sqref="B18"/>
    </sheetView>
  </sheetViews>
  <sheetFormatPr defaultColWidth="11.44140625" defaultRowHeight="16.5" customHeight="1"/>
  <cols>
    <col min="1" max="1" width="55.6640625" style="92" customWidth="1"/>
    <col min="2" max="2" width="16.109375" style="92" customWidth="1"/>
    <col min="3" max="3" width="17.109375" style="92" customWidth="1"/>
    <col min="4" max="16384" width="11.44140625" style="92"/>
  </cols>
  <sheetData>
    <row r="1" spans="1:117" ht="20.100000000000001" customHeight="1">
      <c r="A1" s="442" t="s">
        <v>126</v>
      </c>
      <c r="B1" s="442"/>
      <c r="C1" s="442"/>
    </row>
    <row r="2" spans="1:117" ht="18" customHeight="1">
      <c r="A2" s="91"/>
      <c r="B2" s="91"/>
      <c r="C2" s="91"/>
    </row>
    <row r="3" spans="1:117" ht="18" customHeight="1">
      <c r="A3" s="93"/>
      <c r="C3" s="94" t="s">
        <v>22</v>
      </c>
    </row>
    <row r="4" spans="1:117" s="97" customFormat="1" ht="15" customHeight="1">
      <c r="A4" s="95"/>
      <c r="B4" s="96" t="s">
        <v>127</v>
      </c>
      <c r="C4" s="96" t="s">
        <v>127</v>
      </c>
    </row>
    <row r="5" spans="1:117" s="97" customFormat="1" ht="15" customHeight="1">
      <c r="A5" s="98"/>
      <c r="B5" s="99" t="s">
        <v>128</v>
      </c>
      <c r="C5" s="99" t="s">
        <v>128</v>
      </c>
    </row>
    <row r="6" spans="1:117" s="97" customFormat="1" ht="15" customHeight="1">
      <c r="A6" s="98"/>
      <c r="B6" s="100" t="s">
        <v>129</v>
      </c>
      <c r="C6" s="100" t="s">
        <v>129</v>
      </c>
    </row>
    <row r="7" spans="1:117" s="97" customFormat="1" ht="15" customHeight="1">
      <c r="A7" s="98"/>
      <c r="B7" s="99" t="s">
        <v>130</v>
      </c>
      <c r="C7" s="99" t="s">
        <v>130</v>
      </c>
    </row>
    <row r="8" spans="1:117" s="97" customFormat="1" ht="15" customHeight="1">
      <c r="A8" s="98"/>
      <c r="B8" s="101" t="s">
        <v>131</v>
      </c>
      <c r="C8" s="101" t="s">
        <v>31</v>
      </c>
    </row>
    <row r="9" spans="1:117" s="97" customFormat="1" ht="10.5" customHeight="1">
      <c r="A9" s="98"/>
      <c r="B9" s="99"/>
      <c r="C9" s="99"/>
    </row>
    <row r="10" spans="1:117" ht="15.9" customHeight="1">
      <c r="A10" s="45" t="s">
        <v>33</v>
      </c>
      <c r="B10" s="102">
        <v>101.16</v>
      </c>
      <c r="C10" s="102">
        <v>103.36</v>
      </c>
    </row>
    <row r="11" spans="1:117" s="104" customFormat="1" ht="15" customHeight="1">
      <c r="A11" s="103" t="s">
        <v>34</v>
      </c>
      <c r="B11" s="102">
        <v>99.88</v>
      </c>
      <c r="C11" s="102">
        <v>100.45</v>
      </c>
    </row>
    <row r="12" spans="1:117" s="107" customFormat="1" ht="15" customHeight="1">
      <c r="A12" s="53" t="s">
        <v>35</v>
      </c>
      <c r="B12" s="105">
        <v>99.84</v>
      </c>
      <c r="C12" s="105">
        <v>99.68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</row>
    <row r="13" spans="1:117" ht="15" customHeight="1">
      <c r="A13" s="53" t="s">
        <v>36</v>
      </c>
      <c r="B13" s="108">
        <v>99.97</v>
      </c>
      <c r="C13" s="108">
        <v>99.38</v>
      </c>
    </row>
    <row r="14" spans="1:117" ht="15" customHeight="1">
      <c r="A14" s="53" t="s">
        <v>37</v>
      </c>
      <c r="B14" s="108">
        <v>100</v>
      </c>
      <c r="C14" s="108">
        <v>111</v>
      </c>
    </row>
    <row r="15" spans="1:117" ht="15" customHeight="1">
      <c r="A15" s="53" t="s">
        <v>38</v>
      </c>
      <c r="B15" s="108">
        <v>100</v>
      </c>
      <c r="C15" s="108">
        <v>98.04</v>
      </c>
    </row>
    <row r="16" spans="1:117" ht="15" customHeight="1">
      <c r="A16" s="53" t="s">
        <v>39</v>
      </c>
      <c r="B16" s="108">
        <v>100.08</v>
      </c>
      <c r="C16" s="108">
        <v>117.7</v>
      </c>
    </row>
    <row r="17" spans="1:117" ht="15" customHeight="1">
      <c r="A17" s="109" t="s">
        <v>40</v>
      </c>
      <c r="B17" s="110">
        <v>101.26</v>
      </c>
      <c r="C17" s="110">
        <v>103.59</v>
      </c>
    </row>
    <row r="18" spans="1:117" s="111" customFormat="1" ht="15" customHeight="1">
      <c r="A18" s="53" t="s">
        <v>41</v>
      </c>
      <c r="B18" s="108">
        <v>100.76</v>
      </c>
      <c r="C18" s="108">
        <v>103</v>
      </c>
    </row>
    <row r="19" spans="1:117" ht="15" customHeight="1">
      <c r="A19" s="53" t="s">
        <v>42</v>
      </c>
      <c r="B19" s="108">
        <v>99.78</v>
      </c>
      <c r="C19" s="108">
        <v>99.82</v>
      </c>
    </row>
    <row r="20" spans="1:117" ht="15" customHeight="1">
      <c r="A20" s="53" t="s">
        <v>43</v>
      </c>
      <c r="B20" s="108">
        <v>100.06</v>
      </c>
      <c r="C20" s="108">
        <v>101.14</v>
      </c>
    </row>
    <row r="21" spans="1:117" ht="15" customHeight="1">
      <c r="A21" s="53" t="s">
        <v>44</v>
      </c>
      <c r="B21" s="108">
        <v>101.24</v>
      </c>
      <c r="C21" s="108">
        <v>102.82</v>
      </c>
    </row>
    <row r="22" spans="1:117" ht="15" customHeight="1">
      <c r="A22" s="53" t="s">
        <v>45</v>
      </c>
      <c r="B22" s="108">
        <v>101.19</v>
      </c>
      <c r="C22" s="108">
        <v>100.59</v>
      </c>
    </row>
    <row r="23" spans="1:117" ht="15" customHeight="1">
      <c r="A23" s="53" t="s">
        <v>46</v>
      </c>
      <c r="B23" s="108">
        <v>101.37</v>
      </c>
      <c r="C23" s="108">
        <v>103.79</v>
      </c>
    </row>
    <row r="24" spans="1:117" ht="27" customHeight="1">
      <c r="A24" s="53" t="s">
        <v>132</v>
      </c>
      <c r="B24" s="108">
        <v>100.73</v>
      </c>
      <c r="C24" s="108">
        <v>101.56</v>
      </c>
    </row>
    <row r="25" spans="1:117" ht="15.9" customHeight="1">
      <c r="A25" s="53" t="s">
        <v>48</v>
      </c>
      <c r="B25" s="108">
        <v>100.88</v>
      </c>
      <c r="C25" s="108">
        <v>99.02</v>
      </c>
    </row>
    <row r="26" spans="1:117" ht="15" customHeight="1">
      <c r="A26" s="53" t="s">
        <v>49</v>
      </c>
      <c r="B26" s="108">
        <v>100.89</v>
      </c>
      <c r="C26" s="108">
        <v>98.28</v>
      </c>
    </row>
    <row r="27" spans="1:117" ht="15" customHeight="1">
      <c r="A27" s="53" t="s">
        <v>50</v>
      </c>
      <c r="B27" s="108">
        <v>100.26</v>
      </c>
      <c r="C27" s="108">
        <v>101.26</v>
      </c>
    </row>
    <row r="28" spans="1:117" ht="15" customHeight="1">
      <c r="A28" s="53" t="s">
        <v>51</v>
      </c>
      <c r="B28" s="108">
        <v>100.16</v>
      </c>
      <c r="C28" s="108">
        <v>101.98</v>
      </c>
    </row>
    <row r="29" spans="1:117" s="112" customFormat="1" ht="15" customHeight="1">
      <c r="A29" s="53" t="s">
        <v>52</v>
      </c>
      <c r="B29" s="108">
        <v>100.27</v>
      </c>
      <c r="C29" s="108">
        <v>103.39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</row>
    <row r="30" spans="1:117" ht="15" customHeight="1">
      <c r="A30" s="53" t="s">
        <v>53</v>
      </c>
      <c r="B30" s="108">
        <v>101.5</v>
      </c>
      <c r="C30" s="108">
        <v>97.94</v>
      </c>
    </row>
    <row r="31" spans="1:117" ht="15" customHeight="1">
      <c r="A31" s="53" t="s">
        <v>54</v>
      </c>
      <c r="B31" s="108">
        <v>100.91</v>
      </c>
      <c r="C31" s="108">
        <v>94.33</v>
      </c>
    </row>
    <row r="32" spans="1:117" ht="15" customHeight="1">
      <c r="A32" s="53" t="s">
        <v>55</v>
      </c>
      <c r="B32" s="108">
        <v>100.44</v>
      </c>
      <c r="C32" s="108">
        <v>103.73</v>
      </c>
    </row>
    <row r="33" spans="1:3" ht="15" customHeight="1">
      <c r="A33" s="53" t="s">
        <v>133</v>
      </c>
      <c r="B33" s="108">
        <v>101.06</v>
      </c>
      <c r="C33" s="108">
        <v>107.11</v>
      </c>
    </row>
    <row r="34" spans="1:3" ht="15" customHeight="1">
      <c r="A34" s="53" t="s">
        <v>134</v>
      </c>
      <c r="B34" s="108">
        <v>102.13</v>
      </c>
      <c r="C34" s="108">
        <v>111.64</v>
      </c>
    </row>
    <row r="35" spans="1:3" ht="15" customHeight="1">
      <c r="A35" s="53" t="s">
        <v>58</v>
      </c>
      <c r="B35" s="108">
        <v>101.32</v>
      </c>
      <c r="C35" s="108">
        <v>113.55</v>
      </c>
    </row>
    <row r="36" spans="1:3" ht="15" customHeight="1">
      <c r="A36" s="53" t="s">
        <v>59</v>
      </c>
      <c r="B36" s="108">
        <v>101.4</v>
      </c>
      <c r="C36" s="108">
        <v>103</v>
      </c>
    </row>
    <row r="37" spans="1:3" s="111" customFormat="1" ht="15" customHeight="1">
      <c r="A37" s="53" t="s">
        <v>60</v>
      </c>
      <c r="B37" s="108">
        <v>100.89</v>
      </c>
      <c r="C37" s="108">
        <v>105.46</v>
      </c>
    </row>
    <row r="38" spans="1:3" s="111" customFormat="1" ht="15" customHeight="1">
      <c r="A38" s="53" t="s">
        <v>61</v>
      </c>
      <c r="B38" s="108">
        <v>100.75</v>
      </c>
      <c r="C38" s="108">
        <v>95.2</v>
      </c>
    </row>
    <row r="39" spans="1:3" ht="15" customHeight="1">
      <c r="A39" s="53" t="s">
        <v>62</v>
      </c>
      <c r="B39" s="108">
        <v>101.19</v>
      </c>
      <c r="C39" s="108">
        <v>102.14</v>
      </c>
    </row>
    <row r="40" spans="1:3" ht="15" customHeight="1">
      <c r="A40" s="53" t="s">
        <v>63</v>
      </c>
      <c r="B40" s="108">
        <v>101.36</v>
      </c>
      <c r="C40" s="108">
        <v>106.37</v>
      </c>
    </row>
    <row r="41" spans="1:3" ht="15" customHeight="1">
      <c r="A41" s="53" t="s">
        <v>64</v>
      </c>
      <c r="B41" s="108">
        <v>99.83</v>
      </c>
      <c r="C41" s="108">
        <v>93.53</v>
      </c>
    </row>
    <row r="42" spans="1:3" ht="15" customHeight="1">
      <c r="A42" s="113" t="s">
        <v>65</v>
      </c>
      <c r="B42" s="110">
        <v>100.1</v>
      </c>
      <c r="C42" s="110">
        <v>100.57</v>
      </c>
    </row>
    <row r="43" spans="1:3" ht="27" customHeight="1">
      <c r="A43" s="113" t="s">
        <v>66</v>
      </c>
      <c r="B43" s="114">
        <v>99.83</v>
      </c>
      <c r="C43" s="114">
        <v>100.08</v>
      </c>
    </row>
    <row r="44" spans="1:3" ht="15" customHeight="1">
      <c r="A44" s="53" t="s">
        <v>67</v>
      </c>
      <c r="B44" s="108">
        <v>100.11</v>
      </c>
      <c r="C44" s="108">
        <v>100.2</v>
      </c>
    </row>
    <row r="45" spans="1:3" ht="15" customHeight="1">
      <c r="A45" s="53" t="s">
        <v>68</v>
      </c>
      <c r="B45" s="108">
        <v>100.05</v>
      </c>
      <c r="C45" s="108">
        <v>101.44</v>
      </c>
    </row>
    <row r="46" spans="1:3" ht="15" customHeight="1">
      <c r="A46" s="53" t="s">
        <v>135</v>
      </c>
      <c r="B46" s="108">
        <v>99.59</v>
      </c>
      <c r="C46" s="108">
        <v>99.77</v>
      </c>
    </row>
    <row r="47" spans="1:3" ht="15" customHeight="1">
      <c r="A47" s="53" t="s">
        <v>136</v>
      </c>
      <c r="B47" s="108">
        <v>100</v>
      </c>
      <c r="C47" s="108">
        <v>101.47</v>
      </c>
    </row>
    <row r="48" spans="1:3" ht="15.9" customHeight="1">
      <c r="A48" s="115"/>
    </row>
    <row r="49" spans="1:1" ht="15.9" customHeight="1">
      <c r="A49" s="115"/>
    </row>
    <row r="50" spans="1:1" ht="15.9" customHeight="1">
      <c r="A50" s="115"/>
    </row>
    <row r="51" spans="1:1" ht="16.5" customHeight="1">
      <c r="A51" s="115"/>
    </row>
    <row r="52" spans="1:1" ht="16.5" customHeight="1">
      <c r="A52" s="115"/>
    </row>
    <row r="53" spans="1:1" ht="16.5" customHeight="1">
      <c r="A53" s="115"/>
    </row>
    <row r="54" spans="1:1" ht="16.5" customHeight="1">
      <c r="A54" s="115"/>
    </row>
  </sheetData>
  <mergeCells count="1">
    <mergeCell ref="A1:C1"/>
  </mergeCells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3194-1D21-4C8A-BD40-1DF58626B174}">
  <dimension ref="A1:C79"/>
  <sheetViews>
    <sheetView topLeftCell="A38" workbookViewId="0">
      <selection activeCell="B18" sqref="B18"/>
    </sheetView>
  </sheetViews>
  <sheetFormatPr defaultColWidth="9.109375" defaultRowHeight="14.4"/>
  <cols>
    <col min="1" max="1" width="31.44140625" style="123" customWidth="1"/>
    <col min="2" max="3" width="26" style="123" customWidth="1"/>
    <col min="4" max="16384" width="9.109375" style="123"/>
  </cols>
  <sheetData>
    <row r="1" spans="1:3" s="92" customFormat="1" ht="20.100000000000001" customHeight="1">
      <c r="A1" s="116" t="s">
        <v>137</v>
      </c>
      <c r="B1" s="117"/>
      <c r="C1" s="117"/>
    </row>
    <row r="2" spans="1:3" s="92" customFormat="1" ht="20.100000000000001" customHeight="1">
      <c r="A2" s="91" t="s">
        <v>138</v>
      </c>
      <c r="B2" s="91"/>
      <c r="C2" s="91"/>
    </row>
    <row r="3" spans="1:3" s="92" customFormat="1" ht="18" customHeight="1">
      <c r="A3" s="93"/>
      <c r="C3" s="94" t="s">
        <v>22</v>
      </c>
    </row>
    <row r="4" spans="1:3" s="97" customFormat="1" ht="18" customHeight="1">
      <c r="A4" s="95"/>
      <c r="B4" s="96" t="s">
        <v>139</v>
      </c>
      <c r="C4" s="96" t="s">
        <v>139</v>
      </c>
    </row>
    <row r="5" spans="1:3" s="97" customFormat="1" ht="18" customHeight="1">
      <c r="A5" s="98"/>
      <c r="B5" s="118" t="s">
        <v>176</v>
      </c>
      <c r="C5" s="118" t="s">
        <v>176</v>
      </c>
    </row>
    <row r="6" spans="1:3" s="97" customFormat="1" ht="18" customHeight="1">
      <c r="A6" s="98"/>
      <c r="B6" s="101" t="s">
        <v>140</v>
      </c>
      <c r="C6" s="101" t="s">
        <v>141</v>
      </c>
    </row>
    <row r="7" spans="1:3" s="97" customFormat="1" ht="9" customHeight="1">
      <c r="A7" s="98"/>
      <c r="B7" s="99"/>
      <c r="C7" s="99"/>
    </row>
    <row r="8" spans="1:3" s="92" customFormat="1" ht="19.5" customHeight="1">
      <c r="A8" s="119" t="s">
        <v>142</v>
      </c>
      <c r="B8" s="120">
        <v>101.16</v>
      </c>
      <c r="C8" s="120">
        <v>103.36</v>
      </c>
    </row>
    <row r="9" spans="1:3" ht="19.5" customHeight="1">
      <c r="A9" s="121" t="s">
        <v>143</v>
      </c>
      <c r="B9" s="122">
        <v>100.39</v>
      </c>
      <c r="C9" s="122">
        <v>99.18</v>
      </c>
    </row>
    <row r="10" spans="1:3" ht="19.5" customHeight="1">
      <c r="A10" s="121" t="s">
        <v>144</v>
      </c>
      <c r="B10" s="122">
        <v>103.07</v>
      </c>
      <c r="C10" s="122">
        <v>105.74</v>
      </c>
    </row>
    <row r="11" spans="1:3" ht="19.5" customHeight="1">
      <c r="A11" s="121" t="s">
        <v>145</v>
      </c>
      <c r="B11" s="122">
        <v>102.16</v>
      </c>
      <c r="C11" s="122">
        <v>104.91</v>
      </c>
    </row>
    <row r="12" spans="1:3" ht="19.5" customHeight="1">
      <c r="A12" s="121" t="s">
        <v>146</v>
      </c>
      <c r="B12" s="122">
        <v>100.76</v>
      </c>
      <c r="C12" s="122">
        <v>104.73</v>
      </c>
    </row>
    <row r="13" spans="1:3" ht="19.5" customHeight="1">
      <c r="A13" s="121" t="s">
        <v>147</v>
      </c>
      <c r="B13" s="122">
        <v>101.23</v>
      </c>
      <c r="C13" s="122">
        <v>107.74</v>
      </c>
    </row>
    <row r="14" spans="1:3" ht="19.5" customHeight="1">
      <c r="A14" s="121" t="s">
        <v>148</v>
      </c>
      <c r="B14" s="122">
        <v>101.73</v>
      </c>
      <c r="C14" s="122">
        <v>102.22</v>
      </c>
    </row>
    <row r="15" spans="1:3" ht="19.5" customHeight="1">
      <c r="A15" s="121" t="s">
        <v>149</v>
      </c>
      <c r="B15" s="122">
        <v>101.4</v>
      </c>
      <c r="C15" s="122">
        <v>106.29</v>
      </c>
    </row>
    <row r="16" spans="1:3" ht="19.5" customHeight="1">
      <c r="A16" s="121" t="s">
        <v>150</v>
      </c>
      <c r="B16" s="122">
        <v>101.26</v>
      </c>
      <c r="C16" s="122">
        <v>100.55</v>
      </c>
    </row>
    <row r="17" spans="1:3" ht="19.5" customHeight="1">
      <c r="A17" s="121" t="s">
        <v>151</v>
      </c>
      <c r="B17" s="122">
        <v>102.27</v>
      </c>
      <c r="C17" s="122">
        <v>110.69</v>
      </c>
    </row>
    <row r="18" spans="1:3" ht="19.5" customHeight="1">
      <c r="A18" s="121" t="s">
        <v>152</v>
      </c>
      <c r="B18" s="122">
        <v>100.21</v>
      </c>
      <c r="C18" s="122">
        <v>107.44</v>
      </c>
    </row>
    <row r="19" spans="1:3" ht="19.5" customHeight="1">
      <c r="A19" s="121" t="s">
        <v>153</v>
      </c>
      <c r="B19" s="122">
        <v>100.63</v>
      </c>
      <c r="C19" s="122">
        <v>104.43</v>
      </c>
    </row>
    <row r="20" spans="1:3" ht="19.5" customHeight="1">
      <c r="A20" s="121" t="s">
        <v>154</v>
      </c>
      <c r="B20" s="122">
        <v>100.56</v>
      </c>
      <c r="C20" s="122">
        <v>100.11</v>
      </c>
    </row>
    <row r="21" spans="1:3" ht="19.5" customHeight="1">
      <c r="A21" s="121" t="s">
        <v>155</v>
      </c>
      <c r="B21" s="122">
        <v>100.57</v>
      </c>
      <c r="C21" s="122">
        <v>101.11</v>
      </c>
    </row>
    <row r="22" spans="1:3" ht="19.5" customHeight="1">
      <c r="A22" s="121" t="s">
        <v>156</v>
      </c>
      <c r="B22" s="122">
        <v>101.3</v>
      </c>
      <c r="C22" s="122">
        <v>99.28</v>
      </c>
    </row>
    <row r="23" spans="1:3" ht="19.5" customHeight="1">
      <c r="A23" s="121" t="s">
        <v>157</v>
      </c>
      <c r="B23" s="122">
        <v>100.82</v>
      </c>
      <c r="C23" s="122">
        <v>96.08</v>
      </c>
    </row>
    <row r="24" spans="1:3" ht="19.5" customHeight="1">
      <c r="A24" s="121" t="s">
        <v>158</v>
      </c>
      <c r="B24" s="122">
        <v>100.19</v>
      </c>
      <c r="C24" s="122">
        <v>101.76</v>
      </c>
    </row>
    <row r="25" spans="1:3" ht="19.5" customHeight="1">
      <c r="A25" s="121" t="s">
        <v>159</v>
      </c>
      <c r="B25" s="122">
        <v>100.46</v>
      </c>
      <c r="C25" s="122">
        <v>128.62</v>
      </c>
    </row>
    <row r="26" spans="1:3" ht="19.5" customHeight="1">
      <c r="A26" s="121" t="s">
        <v>160</v>
      </c>
      <c r="B26" s="122">
        <v>100.23</v>
      </c>
      <c r="C26" s="122">
        <v>103.27</v>
      </c>
    </row>
    <row r="27" spans="1:3" ht="19.5" customHeight="1">
      <c r="A27" s="121" t="s">
        <v>161</v>
      </c>
      <c r="B27" s="122">
        <v>100.24</v>
      </c>
      <c r="C27" s="122">
        <v>98.79</v>
      </c>
    </row>
    <row r="28" spans="1:3" ht="19.5" customHeight="1">
      <c r="A28" s="121" t="s">
        <v>162</v>
      </c>
      <c r="B28" s="122">
        <v>100.88</v>
      </c>
      <c r="C28" s="122">
        <v>110.83</v>
      </c>
    </row>
    <row r="29" spans="1:3" ht="19.5" customHeight="1">
      <c r="A29" s="121" t="s">
        <v>163</v>
      </c>
      <c r="B29" s="122">
        <v>103.43</v>
      </c>
      <c r="C29" s="122">
        <v>109.69</v>
      </c>
    </row>
    <row r="30" spans="1:3" ht="19.5" customHeight="1">
      <c r="A30" s="121" t="s">
        <v>164</v>
      </c>
      <c r="B30" s="122">
        <v>100.98</v>
      </c>
      <c r="C30" s="122">
        <v>99.3</v>
      </c>
    </row>
    <row r="31" spans="1:3" ht="19.5" customHeight="1">
      <c r="A31" s="121" t="s">
        <v>165</v>
      </c>
      <c r="B31" s="122">
        <v>100.25</v>
      </c>
      <c r="C31" s="122">
        <v>102.13</v>
      </c>
    </row>
    <row r="32" spans="1:3" ht="19.5" customHeight="1">
      <c r="A32" s="121" t="s">
        <v>166</v>
      </c>
      <c r="B32" s="122">
        <v>99.71</v>
      </c>
      <c r="C32" s="122">
        <v>94.68</v>
      </c>
    </row>
    <row r="33" spans="1:3" ht="19.5" customHeight="1">
      <c r="A33" s="121" t="s">
        <v>167</v>
      </c>
      <c r="B33" s="122">
        <v>101.62</v>
      </c>
      <c r="C33" s="122">
        <v>97.96</v>
      </c>
    </row>
    <row r="34" spans="1:3" ht="19.5" customHeight="1">
      <c r="A34" s="121" t="s">
        <v>168</v>
      </c>
      <c r="B34" s="122">
        <v>101.08</v>
      </c>
      <c r="C34" s="122">
        <v>114.51</v>
      </c>
    </row>
    <row r="35" spans="1:3" ht="19.5" customHeight="1">
      <c r="A35" s="121" t="s">
        <v>169</v>
      </c>
      <c r="B35" s="122">
        <v>100.99</v>
      </c>
      <c r="C35" s="122">
        <v>100.58</v>
      </c>
    </row>
    <row r="36" spans="1:3" ht="19.5" customHeight="1">
      <c r="A36" s="121" t="s">
        <v>170</v>
      </c>
      <c r="B36" s="122">
        <v>99.28</v>
      </c>
      <c r="C36" s="122">
        <v>114.34</v>
      </c>
    </row>
    <row r="37" spans="1:3" ht="19.5" customHeight="1">
      <c r="A37" s="121" t="s">
        <v>171</v>
      </c>
      <c r="B37" s="122">
        <v>100.58</v>
      </c>
      <c r="C37" s="122">
        <v>98.24</v>
      </c>
    </row>
    <row r="38" spans="1:3" ht="19.5" customHeight="1">
      <c r="A38" s="121" t="s">
        <v>172</v>
      </c>
      <c r="B38" s="122">
        <v>101.01</v>
      </c>
      <c r="C38" s="122">
        <v>98.15</v>
      </c>
    </row>
    <row r="39" spans="1:3" ht="19.5" customHeight="1">
      <c r="A39" s="121" t="s">
        <v>173</v>
      </c>
      <c r="B39" s="122">
        <v>100.93</v>
      </c>
      <c r="C39" s="122">
        <v>101.1</v>
      </c>
    </row>
    <row r="40" spans="1:3" s="92" customFormat="1" ht="19.95" customHeight="1">
      <c r="A40" s="116" t="s">
        <v>174</v>
      </c>
      <c r="B40" s="117"/>
      <c r="C40" s="117"/>
    </row>
    <row r="41" spans="1:3" s="92" customFormat="1" ht="19.95" customHeight="1">
      <c r="A41" s="124" t="s">
        <v>175</v>
      </c>
      <c r="B41" s="91"/>
      <c r="C41" s="91"/>
    </row>
    <row r="42" spans="1:3" s="92" customFormat="1" ht="19.95" customHeight="1">
      <c r="A42" s="91"/>
      <c r="B42" s="91"/>
      <c r="C42" s="91"/>
    </row>
    <row r="43" spans="1:3" s="92" customFormat="1" ht="18.45" customHeight="1">
      <c r="A43" s="93"/>
      <c r="C43" s="94" t="s">
        <v>22</v>
      </c>
    </row>
    <row r="44" spans="1:3" s="97" customFormat="1" ht="18.45" customHeight="1">
      <c r="A44" s="95"/>
      <c r="B44" s="96" t="s">
        <v>139</v>
      </c>
      <c r="C44" s="96" t="s">
        <v>139</v>
      </c>
    </row>
    <row r="45" spans="1:3" s="97" customFormat="1" ht="18.45" customHeight="1">
      <c r="A45" s="98"/>
      <c r="B45" s="118" t="s">
        <v>176</v>
      </c>
      <c r="C45" s="118" t="s">
        <v>176</v>
      </c>
    </row>
    <row r="46" spans="1:3" s="97" customFormat="1" ht="18.45" customHeight="1">
      <c r="A46" s="98"/>
      <c r="B46" s="101" t="s">
        <v>140</v>
      </c>
      <c r="C46" s="101" t="s">
        <v>141</v>
      </c>
    </row>
    <row r="47" spans="1:3" ht="18.45" customHeight="1">
      <c r="A47" s="125"/>
      <c r="B47" s="126"/>
      <c r="C47" s="126"/>
    </row>
    <row r="48" spans="1:3" ht="18.45" customHeight="1">
      <c r="A48" s="121" t="s">
        <v>177</v>
      </c>
      <c r="B48" s="122">
        <v>101.27</v>
      </c>
      <c r="C48" s="122">
        <v>97.46</v>
      </c>
    </row>
    <row r="49" spans="1:3" ht="18.45" customHeight="1">
      <c r="A49" s="121" t="s">
        <v>178</v>
      </c>
      <c r="B49" s="122">
        <v>100.31</v>
      </c>
      <c r="C49" s="122">
        <v>135.63999999999999</v>
      </c>
    </row>
    <row r="50" spans="1:3" ht="18.45" customHeight="1">
      <c r="A50" s="121" t="s">
        <v>179</v>
      </c>
      <c r="B50" s="122">
        <v>100.18</v>
      </c>
      <c r="C50" s="122">
        <v>103.17</v>
      </c>
    </row>
    <row r="51" spans="1:3" ht="18.45" customHeight="1">
      <c r="A51" s="121" t="s">
        <v>180</v>
      </c>
      <c r="B51" s="122">
        <v>100.42</v>
      </c>
      <c r="C51" s="122">
        <v>105.7</v>
      </c>
    </row>
    <row r="52" spans="1:3" ht="18.45" customHeight="1">
      <c r="A52" s="121" t="s">
        <v>181</v>
      </c>
      <c r="B52" s="122">
        <v>100.14</v>
      </c>
      <c r="C52" s="122">
        <v>102.59</v>
      </c>
    </row>
    <row r="53" spans="1:3" ht="18.45" customHeight="1">
      <c r="A53" s="121" t="s">
        <v>182</v>
      </c>
      <c r="B53" s="122">
        <v>100.36</v>
      </c>
      <c r="C53" s="122">
        <v>102.08</v>
      </c>
    </row>
    <row r="54" spans="1:3" ht="18.45" customHeight="1">
      <c r="A54" s="121" t="s">
        <v>183</v>
      </c>
      <c r="B54" s="122">
        <v>103.1</v>
      </c>
      <c r="C54" s="122">
        <v>108.95</v>
      </c>
    </row>
    <row r="55" spans="1:3" ht="18.45" customHeight="1">
      <c r="A55" s="121" t="s">
        <v>184</v>
      </c>
      <c r="B55" s="122">
        <v>102.51</v>
      </c>
      <c r="C55" s="122">
        <v>109.05</v>
      </c>
    </row>
    <row r="56" spans="1:3" ht="18.45" customHeight="1">
      <c r="A56" s="121" t="s">
        <v>185</v>
      </c>
      <c r="B56" s="122">
        <v>99.76</v>
      </c>
      <c r="C56" s="122">
        <v>102.3</v>
      </c>
    </row>
    <row r="57" spans="1:3" ht="18.45" customHeight="1">
      <c r="A57" s="121" t="s">
        <v>186</v>
      </c>
      <c r="B57" s="122">
        <v>99.42</v>
      </c>
      <c r="C57" s="122">
        <v>101.44</v>
      </c>
    </row>
    <row r="58" spans="1:3" ht="18.45" customHeight="1">
      <c r="A58" s="121" t="s">
        <v>187</v>
      </c>
      <c r="B58" s="122">
        <v>101.11</v>
      </c>
      <c r="C58" s="122">
        <v>118.22</v>
      </c>
    </row>
    <row r="59" spans="1:3" ht="18.45" customHeight="1">
      <c r="A59" s="121" t="s">
        <v>188</v>
      </c>
      <c r="B59" s="122">
        <v>99.51</v>
      </c>
      <c r="C59" s="122">
        <v>95.79</v>
      </c>
    </row>
    <row r="60" spans="1:3" ht="18.45" customHeight="1">
      <c r="A60" s="121" t="s">
        <v>189</v>
      </c>
      <c r="B60" s="122">
        <v>101.11</v>
      </c>
      <c r="C60" s="122">
        <v>103.41</v>
      </c>
    </row>
    <row r="61" spans="1:3" ht="18.45" customHeight="1">
      <c r="A61" s="121" t="s">
        <v>190</v>
      </c>
      <c r="B61" s="122">
        <v>104.67</v>
      </c>
      <c r="C61" s="122">
        <v>103.28</v>
      </c>
    </row>
    <row r="62" spans="1:3" ht="18.45" customHeight="1">
      <c r="A62" s="121" t="s">
        <v>191</v>
      </c>
      <c r="B62" s="122">
        <v>101.22</v>
      </c>
      <c r="C62" s="122">
        <v>101.81</v>
      </c>
    </row>
    <row r="63" spans="1:3" ht="18.45" customHeight="1">
      <c r="A63" s="121" t="s">
        <v>192</v>
      </c>
      <c r="B63" s="122">
        <v>101.55</v>
      </c>
      <c r="C63" s="122">
        <v>96.9</v>
      </c>
    </row>
    <row r="64" spans="1:3" ht="18.45" customHeight="1">
      <c r="A64" s="121" t="s">
        <v>193</v>
      </c>
      <c r="B64" s="122">
        <v>100.55</v>
      </c>
      <c r="C64" s="122">
        <v>104.22</v>
      </c>
    </row>
    <row r="65" spans="1:3" ht="18.45" customHeight="1">
      <c r="A65" s="121" t="s">
        <v>194</v>
      </c>
      <c r="B65" s="122">
        <v>101.59</v>
      </c>
      <c r="C65" s="122">
        <v>102.67</v>
      </c>
    </row>
    <row r="66" spans="1:3" ht="18.45" customHeight="1">
      <c r="A66" s="121" t="s">
        <v>195</v>
      </c>
      <c r="B66" s="122">
        <v>100.75</v>
      </c>
      <c r="C66" s="122">
        <v>95.12</v>
      </c>
    </row>
    <row r="67" spans="1:3" ht="18.45" customHeight="1">
      <c r="A67" s="121" t="s">
        <v>196</v>
      </c>
      <c r="B67" s="122">
        <v>101.34</v>
      </c>
      <c r="C67" s="122">
        <v>101.11</v>
      </c>
    </row>
    <row r="68" spans="1:3" ht="18.45" customHeight="1">
      <c r="A68" s="121" t="s">
        <v>197</v>
      </c>
      <c r="B68" s="122">
        <v>101.84</v>
      </c>
      <c r="C68" s="122">
        <v>102.61</v>
      </c>
    </row>
    <row r="69" spans="1:3" ht="18.45" customHeight="1">
      <c r="A69" s="121" t="s">
        <v>198</v>
      </c>
      <c r="B69" s="122">
        <v>100.82</v>
      </c>
      <c r="C69" s="122">
        <v>100.04</v>
      </c>
    </row>
    <row r="70" spans="1:3" ht="18.45" customHeight="1">
      <c r="A70" s="121" t="s">
        <v>199</v>
      </c>
      <c r="B70" s="122">
        <v>100.69</v>
      </c>
      <c r="C70" s="122">
        <v>104.81</v>
      </c>
    </row>
    <row r="71" spans="1:3" ht="18.45" customHeight="1">
      <c r="A71" s="121" t="s">
        <v>200</v>
      </c>
      <c r="B71" s="122">
        <v>101.76</v>
      </c>
      <c r="C71" s="122">
        <v>108.97</v>
      </c>
    </row>
    <row r="72" spans="1:3" ht="18.45" customHeight="1">
      <c r="A72" s="121" t="s">
        <v>201</v>
      </c>
      <c r="B72" s="122">
        <v>101.2</v>
      </c>
      <c r="C72" s="122">
        <v>106.65</v>
      </c>
    </row>
    <row r="73" spans="1:3" ht="18.45" customHeight="1">
      <c r="A73" s="121" t="s">
        <v>202</v>
      </c>
      <c r="B73" s="122">
        <v>101.82</v>
      </c>
      <c r="C73" s="122">
        <v>106.15</v>
      </c>
    </row>
    <row r="74" spans="1:3" ht="18.45" customHeight="1">
      <c r="A74" s="121" t="s">
        <v>203</v>
      </c>
      <c r="B74" s="122">
        <v>101.74</v>
      </c>
      <c r="C74" s="122">
        <v>92.85</v>
      </c>
    </row>
    <row r="75" spans="1:3" ht="18.45" customHeight="1">
      <c r="A75" s="121" t="s">
        <v>204</v>
      </c>
      <c r="B75" s="122">
        <v>99.91</v>
      </c>
      <c r="C75" s="122">
        <v>103.38</v>
      </c>
    </row>
    <row r="76" spans="1:3" ht="18.45" customHeight="1">
      <c r="A76" s="121" t="s">
        <v>205</v>
      </c>
      <c r="B76" s="122">
        <v>101.05</v>
      </c>
      <c r="C76" s="122">
        <v>104.16</v>
      </c>
    </row>
    <row r="77" spans="1:3" ht="18.45" customHeight="1">
      <c r="A77" s="121" t="s">
        <v>206</v>
      </c>
      <c r="B77" s="122">
        <v>102.03</v>
      </c>
      <c r="C77" s="122">
        <v>104.89</v>
      </c>
    </row>
    <row r="78" spans="1:3" ht="18.45" customHeight="1">
      <c r="A78" s="121" t="s">
        <v>207</v>
      </c>
      <c r="B78" s="122">
        <v>100.38</v>
      </c>
      <c r="C78" s="122">
        <v>85.44</v>
      </c>
    </row>
    <row r="79" spans="1:3" ht="18.45" customHeight="1">
      <c r="A79" s="121" t="s">
        <v>208</v>
      </c>
      <c r="B79" s="122">
        <v>100.73</v>
      </c>
      <c r="C79" s="122">
        <v>95.88</v>
      </c>
    </row>
  </sheetData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F67A-57F8-4BC0-8DFA-018DD3A45C5A}">
  <dimension ref="A1:L51"/>
  <sheetViews>
    <sheetView workbookViewId="0">
      <selection activeCell="B18" sqref="B18"/>
    </sheetView>
  </sheetViews>
  <sheetFormatPr defaultColWidth="7.5546875" defaultRowHeight="13.8"/>
  <cols>
    <col min="1" max="1" width="33.6640625" style="155" customWidth="1"/>
    <col min="2" max="3" width="9.44140625" style="155" customWidth="1"/>
    <col min="4" max="4" width="9.33203125" style="155" customWidth="1"/>
    <col min="5" max="5" width="8.6640625" style="155" customWidth="1"/>
    <col min="6" max="6" width="9.5546875" style="155" customWidth="1"/>
    <col min="7" max="7" width="11.33203125" style="155" customWidth="1"/>
    <col min="8" max="10" width="7.5546875" style="155"/>
    <col min="11" max="11" width="9.44140625" style="155" hidden="1" customWidth="1"/>
    <col min="12" max="12" width="9.33203125" style="155" hidden="1" customWidth="1"/>
    <col min="13" max="16384" width="7.5546875" style="155"/>
  </cols>
  <sheetData>
    <row r="1" spans="1:12" s="128" customFormat="1" ht="20.100000000000001" customHeight="1">
      <c r="A1" s="127" t="s">
        <v>209</v>
      </c>
    </row>
    <row r="2" spans="1:12" s="130" customFormat="1" ht="20.100000000000001" customHeight="1">
      <c r="A2" s="129"/>
    </row>
    <row r="3" spans="1:12" s="132" customFormat="1" ht="20.100000000000001" customHeight="1">
      <c r="A3" s="131"/>
      <c r="E3" s="133"/>
      <c r="F3" s="134"/>
    </row>
    <row r="4" spans="1:12" s="138" customFormat="1" ht="16.95" customHeight="1">
      <c r="A4" s="135"/>
      <c r="B4" s="136" t="s">
        <v>23</v>
      </c>
      <c r="C4" s="136" t="s">
        <v>24</v>
      </c>
      <c r="D4" s="136" t="s">
        <v>25</v>
      </c>
      <c r="E4" s="443" t="s">
        <v>210</v>
      </c>
      <c r="F4" s="443"/>
      <c r="G4" s="137" t="s">
        <v>25</v>
      </c>
      <c r="K4" s="136" t="s">
        <v>24</v>
      </c>
      <c r="L4" s="136" t="s">
        <v>25</v>
      </c>
    </row>
    <row r="5" spans="1:12" s="138" customFormat="1" ht="16.95" customHeight="1">
      <c r="B5" s="139" t="s">
        <v>78</v>
      </c>
      <c r="C5" s="139" t="s">
        <v>78</v>
      </c>
      <c r="D5" s="139" t="s">
        <v>78</v>
      </c>
      <c r="E5" s="444" t="s">
        <v>211</v>
      </c>
      <c r="F5" s="444"/>
      <c r="G5" s="140" t="s">
        <v>26</v>
      </c>
      <c r="K5" s="139" t="s">
        <v>78</v>
      </c>
      <c r="L5" s="139" t="s">
        <v>78</v>
      </c>
    </row>
    <row r="6" spans="1:12" s="138" customFormat="1" ht="16.95" customHeight="1">
      <c r="B6" s="139">
        <v>2024</v>
      </c>
      <c r="C6" s="139">
        <v>2024</v>
      </c>
      <c r="D6" s="139">
        <v>2024</v>
      </c>
      <c r="E6" s="141" t="s">
        <v>23</v>
      </c>
      <c r="F6" s="141" t="s">
        <v>24</v>
      </c>
      <c r="G6" s="140" t="s">
        <v>27</v>
      </c>
      <c r="K6" s="139">
        <v>2023</v>
      </c>
      <c r="L6" s="139">
        <v>2023</v>
      </c>
    </row>
    <row r="7" spans="1:12" s="138" customFormat="1" ht="16.95" customHeight="1">
      <c r="B7" s="139"/>
      <c r="C7" s="139"/>
      <c r="D7" s="139"/>
      <c r="E7" s="141" t="s">
        <v>78</v>
      </c>
      <c r="F7" s="141" t="s">
        <v>78</v>
      </c>
      <c r="G7" s="140" t="s">
        <v>212</v>
      </c>
      <c r="K7" s="139"/>
      <c r="L7" s="139"/>
    </row>
    <row r="8" spans="1:12" s="138" customFormat="1" ht="16.95" customHeight="1">
      <c r="B8" s="142"/>
      <c r="C8" s="142"/>
      <c r="D8" s="142"/>
      <c r="E8" s="143">
        <v>2024</v>
      </c>
      <c r="F8" s="143">
        <v>2023</v>
      </c>
      <c r="G8" s="144" t="s">
        <v>213</v>
      </c>
      <c r="K8" s="142"/>
      <c r="L8" s="142"/>
    </row>
    <row r="9" spans="1:12" s="138" customFormat="1" ht="15.9" customHeight="1">
      <c r="B9" s="145"/>
      <c r="C9" s="145"/>
      <c r="D9" s="145"/>
      <c r="K9" s="145"/>
      <c r="L9" s="145"/>
    </row>
    <row r="10" spans="1:12" s="138" customFormat="1" ht="30" customHeight="1">
      <c r="A10" s="146" t="s">
        <v>214</v>
      </c>
      <c r="B10" s="147">
        <v>14116</v>
      </c>
      <c r="C10" s="147">
        <v>15307</v>
      </c>
      <c r="D10" s="147">
        <v>51551</v>
      </c>
      <c r="E10" s="148">
        <f>C10/B10*100</f>
        <v>108.43723434400681</v>
      </c>
      <c r="F10" s="148">
        <f>C10/K10*100</f>
        <v>95.866474603870472</v>
      </c>
      <c r="G10" s="148">
        <f>D10/L10*100</f>
        <v>103.36661854347129</v>
      </c>
      <c r="H10" s="149"/>
      <c r="I10" s="149"/>
      <c r="K10" s="150">
        <v>15967</v>
      </c>
      <c r="L10" s="150">
        <v>49872</v>
      </c>
    </row>
    <row r="11" spans="1:12" s="138" customFormat="1" ht="30" customHeight="1">
      <c r="A11" s="146" t="s">
        <v>215</v>
      </c>
      <c r="B11" s="147">
        <v>113462</v>
      </c>
      <c r="C11" s="147">
        <v>175822</v>
      </c>
      <c r="D11" s="147">
        <v>507996.08346036501</v>
      </c>
      <c r="E11" s="148">
        <f t="shared" ref="E11:E17" si="0">C11/B11*100</f>
        <v>154.96113236149546</v>
      </c>
      <c r="F11" s="148">
        <f t="shared" ref="F11:G17" si="1">C11/K11*100</f>
        <v>113.69835552480292</v>
      </c>
      <c r="G11" s="148">
        <f t="shared" si="1"/>
        <v>109.25359328488912</v>
      </c>
      <c r="H11" s="149"/>
      <c r="I11" s="149"/>
      <c r="K11" s="150">
        <v>154639</v>
      </c>
      <c r="L11" s="150">
        <v>464969.68034334294</v>
      </c>
    </row>
    <row r="12" spans="1:12" s="138" customFormat="1" ht="30" customHeight="1">
      <c r="A12" s="146" t="s">
        <v>216</v>
      </c>
      <c r="B12" s="147">
        <v>104423</v>
      </c>
      <c r="C12" s="147">
        <v>95052</v>
      </c>
      <c r="D12" s="147">
        <v>353802</v>
      </c>
      <c r="E12" s="148">
        <f t="shared" si="0"/>
        <v>91.025923407678391</v>
      </c>
      <c r="F12" s="148">
        <f t="shared" si="1"/>
        <v>79.815935980653137</v>
      </c>
      <c r="G12" s="148">
        <f t="shared" si="1"/>
        <v>106.76753898894307</v>
      </c>
      <c r="H12" s="149"/>
      <c r="I12" s="149"/>
      <c r="K12" s="150">
        <v>119089</v>
      </c>
      <c r="L12" s="150">
        <v>331376</v>
      </c>
    </row>
    <row r="13" spans="1:12" s="138" customFormat="1" ht="30" customHeight="1">
      <c r="A13" s="151" t="s">
        <v>217</v>
      </c>
      <c r="B13" s="152">
        <f t="shared" ref="B13:D13" si="2">B11/B10</f>
        <v>8.0378294134315666</v>
      </c>
      <c r="C13" s="152">
        <f t="shared" si="2"/>
        <v>11.486378780949892</v>
      </c>
      <c r="D13" s="152">
        <f t="shared" si="2"/>
        <v>9.8542430498024292</v>
      </c>
      <c r="E13" s="148">
        <f t="shared" si="0"/>
        <v>142.90398800645914</v>
      </c>
      <c r="F13" s="148">
        <f t="shared" si="1"/>
        <v>118.60074754455661</v>
      </c>
      <c r="G13" s="148">
        <f t="shared" si="1"/>
        <v>105.69523780923728</v>
      </c>
      <c r="H13" s="149"/>
      <c r="I13" s="149"/>
      <c r="K13" s="153">
        <v>9.6849126323041279</v>
      </c>
      <c r="L13" s="153">
        <v>9.3232611554247455</v>
      </c>
    </row>
    <row r="14" spans="1:12" s="138" customFormat="1" ht="30" customHeight="1">
      <c r="A14" s="146" t="s">
        <v>218</v>
      </c>
      <c r="B14" s="147">
        <v>3020</v>
      </c>
      <c r="C14" s="147">
        <v>8307</v>
      </c>
      <c r="D14" s="147">
        <v>29709</v>
      </c>
      <c r="E14" s="148">
        <f t="shared" si="0"/>
        <v>275.06622516556291</v>
      </c>
      <c r="F14" s="148">
        <f t="shared" si="1"/>
        <v>86.441207075962538</v>
      </c>
      <c r="G14" s="148">
        <f t="shared" si="1"/>
        <v>102.44836028828581</v>
      </c>
      <c r="H14" s="149"/>
      <c r="I14" s="149"/>
      <c r="K14" s="150">
        <v>9610</v>
      </c>
      <c r="L14" s="150">
        <v>28999</v>
      </c>
    </row>
    <row r="15" spans="1:12" s="154" customFormat="1" ht="30" customHeight="1">
      <c r="A15" s="151" t="s">
        <v>219</v>
      </c>
      <c r="B15" s="147">
        <v>4139</v>
      </c>
      <c r="C15" s="147">
        <v>7618</v>
      </c>
      <c r="D15" s="147">
        <v>60872</v>
      </c>
      <c r="E15" s="148">
        <f t="shared" si="0"/>
        <v>184.05411935250061</v>
      </c>
      <c r="F15" s="148">
        <f t="shared" si="1"/>
        <v>106.35208711433756</v>
      </c>
      <c r="G15" s="148">
        <f t="shared" si="1"/>
        <v>121.91468055277387</v>
      </c>
      <c r="H15" s="149"/>
      <c r="I15" s="149"/>
      <c r="K15" s="150">
        <v>7163</v>
      </c>
      <c r="L15" s="150">
        <v>49930</v>
      </c>
    </row>
    <row r="16" spans="1:12" s="154" customFormat="1" ht="30" customHeight="1">
      <c r="A16" s="151" t="s">
        <v>220</v>
      </c>
      <c r="B16" s="147">
        <v>4980</v>
      </c>
      <c r="C16" s="147">
        <v>4656</v>
      </c>
      <c r="D16" s="147">
        <v>19066</v>
      </c>
      <c r="E16" s="148">
        <f t="shared" si="0"/>
        <v>93.493975903614455</v>
      </c>
      <c r="F16" s="148">
        <f t="shared" si="1"/>
        <v>79.767003597738565</v>
      </c>
      <c r="G16" s="148">
        <f t="shared" si="1"/>
        <v>91.028885175459536</v>
      </c>
      <c r="H16" s="149"/>
      <c r="I16" s="149"/>
      <c r="K16" s="150">
        <v>5837</v>
      </c>
      <c r="L16" s="150">
        <v>20945</v>
      </c>
    </row>
    <row r="17" spans="1:12" s="154" customFormat="1" ht="30" customHeight="1">
      <c r="A17" s="146" t="s">
        <v>221</v>
      </c>
      <c r="B17" s="147">
        <v>1412</v>
      </c>
      <c r="C17" s="147">
        <v>1344</v>
      </c>
      <c r="D17" s="147">
        <v>6427</v>
      </c>
      <c r="E17" s="148">
        <f t="shared" si="0"/>
        <v>95.184135977337121</v>
      </c>
      <c r="F17" s="148">
        <f t="shared" si="1"/>
        <v>89.065606361829026</v>
      </c>
      <c r="G17" s="148">
        <f t="shared" si="1"/>
        <v>104.91348351289585</v>
      </c>
      <c r="H17" s="149"/>
      <c r="K17" s="150">
        <v>1509</v>
      </c>
      <c r="L17" s="150">
        <v>6126</v>
      </c>
    </row>
    <row r="18" spans="1:12" s="154" customFormat="1" ht="20.100000000000001" customHeight="1">
      <c r="A18" s="155"/>
      <c r="B18" s="156"/>
      <c r="C18" s="156"/>
      <c r="D18" s="156"/>
      <c r="E18" s="155"/>
      <c r="F18" s="155"/>
      <c r="G18" s="155"/>
      <c r="H18" s="149"/>
      <c r="K18" s="156"/>
      <c r="L18" s="156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4.4">
      <c r="A40" s="157"/>
      <c r="B40" s="157"/>
      <c r="C40" s="157"/>
      <c r="D40" s="157"/>
      <c r="E40" s="157"/>
      <c r="F40" s="157"/>
      <c r="G40" s="157"/>
      <c r="K40" s="157"/>
      <c r="L40" s="157"/>
    </row>
    <row r="41" spans="1:12" ht="14.4">
      <c r="A41" s="157"/>
      <c r="B41" s="157"/>
      <c r="C41" s="157"/>
      <c r="D41" s="157"/>
      <c r="E41" s="157"/>
      <c r="F41" s="157"/>
      <c r="G41" s="157"/>
      <c r="K41" s="157"/>
      <c r="L41" s="157"/>
    </row>
    <row r="42" spans="1:12" ht="14.4">
      <c r="A42" s="157"/>
      <c r="B42" s="157"/>
      <c r="C42" s="157"/>
      <c r="D42" s="157"/>
      <c r="E42" s="157"/>
      <c r="F42" s="157"/>
      <c r="G42" s="157"/>
      <c r="K42" s="157"/>
      <c r="L42" s="157"/>
    </row>
    <row r="43" spans="1:12" ht="14.4">
      <c r="A43" s="157"/>
      <c r="B43" s="157"/>
      <c r="C43" s="157"/>
      <c r="D43" s="157"/>
      <c r="E43" s="157"/>
      <c r="F43" s="157"/>
      <c r="G43" s="157"/>
      <c r="K43" s="157"/>
      <c r="L43" s="157"/>
    </row>
    <row r="44" spans="1:12" ht="14.4">
      <c r="A44" s="157"/>
      <c r="B44" s="157"/>
      <c r="C44" s="157"/>
      <c r="D44" s="157"/>
      <c r="E44" s="157"/>
      <c r="F44" s="157"/>
      <c r="G44" s="157"/>
      <c r="K44" s="157"/>
      <c r="L44" s="157"/>
    </row>
    <row r="45" spans="1:12" ht="14.4">
      <c r="A45" s="157"/>
      <c r="B45" s="157"/>
      <c r="C45" s="157"/>
      <c r="D45" s="157"/>
      <c r="E45" s="157"/>
      <c r="F45" s="157"/>
      <c r="G45" s="157"/>
      <c r="K45" s="157"/>
      <c r="L45" s="157"/>
    </row>
    <row r="46" spans="1:12" ht="14.4">
      <c r="A46" s="157"/>
      <c r="B46" s="157"/>
      <c r="C46" s="157"/>
      <c r="D46" s="157"/>
      <c r="E46" s="157"/>
      <c r="F46" s="157"/>
      <c r="G46" s="157"/>
      <c r="K46" s="157"/>
      <c r="L46" s="157"/>
    </row>
    <row r="47" spans="1:12" ht="14.4">
      <c r="A47" s="157"/>
      <c r="B47" s="157"/>
      <c r="C47" s="157"/>
      <c r="D47" s="157"/>
      <c r="E47" s="157"/>
      <c r="F47" s="157"/>
      <c r="G47" s="157"/>
      <c r="K47" s="157"/>
      <c r="L47" s="157"/>
    </row>
    <row r="48" spans="1:12" ht="14.4">
      <c r="A48" s="157"/>
      <c r="B48" s="157"/>
      <c r="C48" s="157"/>
      <c r="D48" s="157"/>
      <c r="E48" s="157"/>
      <c r="F48" s="157"/>
      <c r="G48" s="157"/>
      <c r="K48" s="157"/>
      <c r="L48" s="157"/>
    </row>
    <row r="49" spans="1:12" ht="14.4">
      <c r="A49" s="157"/>
      <c r="B49" s="157"/>
      <c r="C49" s="157"/>
      <c r="D49" s="157"/>
      <c r="E49" s="157"/>
      <c r="F49" s="157"/>
      <c r="G49" s="157"/>
      <c r="K49" s="157"/>
      <c r="L49" s="157"/>
    </row>
    <row r="50" spans="1:12" ht="14.4">
      <c r="A50" s="157"/>
      <c r="B50" s="157"/>
      <c r="C50" s="157"/>
      <c r="D50" s="157"/>
      <c r="E50" s="157"/>
      <c r="F50" s="157"/>
      <c r="G50" s="157"/>
      <c r="K50" s="157"/>
      <c r="L50" s="157"/>
    </row>
    <row r="51" spans="1:12" ht="14.4">
      <c r="A51" s="157"/>
      <c r="B51" s="157"/>
      <c r="C51" s="157"/>
      <c r="D51" s="157"/>
      <c r="E51" s="157"/>
      <c r="F51" s="157"/>
      <c r="G51" s="157"/>
      <c r="K51" s="157"/>
      <c r="L51" s="157"/>
    </row>
  </sheetData>
  <mergeCells count="2">
    <mergeCell ref="E4:F4"/>
    <mergeCell ref="E5:F5"/>
  </mergeCells>
  <pageMargins left="0.78740157480314998" right="0.26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4B69-D524-402C-8313-BBFDF81D9422}">
  <dimension ref="A1:N67"/>
  <sheetViews>
    <sheetView workbookViewId="0">
      <selection activeCell="B18" sqref="B18"/>
    </sheetView>
  </sheetViews>
  <sheetFormatPr defaultColWidth="8.6640625" defaultRowHeight="13.2"/>
  <cols>
    <col min="1" max="1" width="1.33203125" style="130" customWidth="1"/>
    <col min="2" max="2" width="40.33203125" style="130" customWidth="1"/>
    <col min="3" max="5" width="8.109375" style="130" customWidth="1"/>
    <col min="6" max="6" width="0.44140625" style="130" customWidth="1"/>
    <col min="7" max="9" width="7.109375" style="130" customWidth="1"/>
    <col min="10" max="11" width="8.6640625" style="130"/>
    <col min="12" max="14" width="8.109375" style="130" hidden="1" customWidth="1"/>
    <col min="15" max="16384" width="8.6640625" style="130"/>
  </cols>
  <sheetData>
    <row r="1" spans="1:14" s="128" customFormat="1" ht="20.100000000000001" customHeight="1">
      <c r="A1" s="127" t="s">
        <v>222</v>
      </c>
      <c r="B1" s="127"/>
      <c r="C1" s="158"/>
      <c r="D1" s="158"/>
      <c r="E1" s="158"/>
      <c r="F1" s="158"/>
      <c r="G1" s="158"/>
      <c r="L1" s="158"/>
      <c r="M1" s="158"/>
      <c r="N1" s="158"/>
    </row>
    <row r="2" spans="1:14" ht="20.100000000000001" customHeight="1">
      <c r="A2" s="129"/>
      <c r="B2" s="129"/>
      <c r="C2" s="138"/>
      <c r="D2" s="138"/>
      <c r="E2" s="138"/>
      <c r="F2" s="138"/>
      <c r="G2" s="138"/>
      <c r="L2" s="138"/>
      <c r="M2" s="138"/>
      <c r="N2" s="138"/>
    </row>
    <row r="3" spans="1:14" s="132" customFormat="1" ht="20.100000000000001" customHeight="1">
      <c r="A3" s="131"/>
      <c r="B3" s="131"/>
      <c r="C3" s="131"/>
      <c r="D3" s="131"/>
      <c r="E3" s="131"/>
      <c r="F3" s="131"/>
      <c r="G3" s="159"/>
      <c r="L3" s="131"/>
      <c r="M3" s="131"/>
      <c r="N3" s="131"/>
    </row>
    <row r="4" spans="1:14" s="132" customFormat="1" ht="15" customHeight="1">
      <c r="A4" s="160"/>
      <c r="B4" s="160"/>
      <c r="C4" s="445" t="s">
        <v>264</v>
      </c>
      <c r="D4" s="446"/>
      <c r="E4" s="446"/>
      <c r="F4" s="70"/>
      <c r="G4" s="448" t="s">
        <v>223</v>
      </c>
      <c r="H4" s="448"/>
      <c r="I4" s="448"/>
      <c r="L4" s="446" t="s">
        <v>224</v>
      </c>
      <c r="M4" s="446"/>
      <c r="N4" s="446"/>
    </row>
    <row r="5" spans="1:14" s="132" customFormat="1" ht="15" customHeight="1">
      <c r="A5" s="162"/>
      <c r="B5" s="162"/>
      <c r="C5" s="447"/>
      <c r="D5" s="447"/>
      <c r="E5" s="447"/>
      <c r="F5" s="72"/>
      <c r="G5" s="449" t="s">
        <v>225</v>
      </c>
      <c r="H5" s="449"/>
      <c r="I5" s="449"/>
      <c r="L5" s="447"/>
      <c r="M5" s="447"/>
      <c r="N5" s="447"/>
    </row>
    <row r="6" spans="1:14" s="132" customFormat="1" ht="15" customHeight="1">
      <c r="A6" s="162"/>
      <c r="B6" s="162"/>
      <c r="C6" s="161" t="s">
        <v>226</v>
      </c>
      <c r="D6" s="161" t="s">
        <v>227</v>
      </c>
      <c r="E6" s="161" t="s">
        <v>228</v>
      </c>
      <c r="F6" s="72"/>
      <c r="G6" s="161" t="s">
        <v>226</v>
      </c>
      <c r="H6" s="161" t="s">
        <v>227</v>
      </c>
      <c r="I6" s="161" t="s">
        <v>228</v>
      </c>
      <c r="L6" s="161" t="s">
        <v>226</v>
      </c>
      <c r="M6" s="161" t="s">
        <v>227</v>
      </c>
      <c r="N6" s="161" t="s">
        <v>228</v>
      </c>
    </row>
    <row r="7" spans="1:14" s="132" customFormat="1" ht="15" customHeight="1">
      <c r="A7" s="162"/>
      <c r="B7" s="162"/>
      <c r="C7" s="164" t="s">
        <v>229</v>
      </c>
      <c r="D7" s="164" t="s">
        <v>230</v>
      </c>
      <c r="E7" s="164" t="s">
        <v>231</v>
      </c>
      <c r="F7" s="72"/>
      <c r="G7" s="164" t="s">
        <v>232</v>
      </c>
      <c r="H7" s="164" t="s">
        <v>230</v>
      </c>
      <c r="I7" s="164" t="s">
        <v>231</v>
      </c>
      <c r="L7" s="164" t="s">
        <v>229</v>
      </c>
      <c r="M7" s="164" t="s">
        <v>230</v>
      </c>
      <c r="N7" s="164" t="s">
        <v>231</v>
      </c>
    </row>
    <row r="8" spans="1:14" s="132" customFormat="1" ht="15" customHeight="1">
      <c r="A8" s="162"/>
      <c r="B8" s="162"/>
      <c r="C8" s="163" t="s">
        <v>233</v>
      </c>
      <c r="D8" s="163" t="s">
        <v>234</v>
      </c>
      <c r="E8" s="163" t="s">
        <v>235</v>
      </c>
      <c r="F8" s="76"/>
      <c r="G8" s="163" t="s">
        <v>236</v>
      </c>
      <c r="H8" s="163"/>
      <c r="I8" s="163"/>
      <c r="L8" s="163" t="s">
        <v>233</v>
      </c>
      <c r="M8" s="163" t="s">
        <v>234</v>
      </c>
      <c r="N8" s="163" t="s">
        <v>235</v>
      </c>
    </row>
    <row r="9" spans="1:14" s="132" customFormat="1" ht="20.100000000000001" customHeight="1">
      <c r="A9" s="131"/>
      <c r="B9" s="131"/>
      <c r="C9" s="72"/>
      <c r="D9" s="72"/>
      <c r="E9" s="72"/>
      <c r="F9" s="72"/>
      <c r="G9" s="72"/>
      <c r="L9" s="72"/>
      <c r="M9" s="72"/>
      <c r="N9" s="72"/>
    </row>
    <row r="10" spans="1:14" s="168" customFormat="1" ht="20.100000000000001" customHeight="1">
      <c r="A10" s="165" t="s">
        <v>237</v>
      </c>
      <c r="B10" s="165"/>
      <c r="C10" s="166">
        <f>C12+C13+C18</f>
        <v>51551</v>
      </c>
      <c r="D10" s="166">
        <f t="shared" ref="D10:E10" si="0">D12+D13+D18</f>
        <v>507996.08346036496</v>
      </c>
      <c r="E10" s="166">
        <f t="shared" si="0"/>
        <v>353802</v>
      </c>
      <c r="F10" s="166"/>
      <c r="G10" s="167">
        <f>C10/L10*100</f>
        <v>103.36661854347129</v>
      </c>
      <c r="H10" s="167">
        <f t="shared" ref="H10:I10" si="1">D10/M10*100</f>
        <v>109.25363166695928</v>
      </c>
      <c r="I10" s="167">
        <f t="shared" si="1"/>
        <v>106.76753898894307</v>
      </c>
      <c r="L10" s="166">
        <v>49872</v>
      </c>
      <c r="M10" s="166">
        <v>464969.51699409209</v>
      </c>
      <c r="N10" s="166">
        <v>331376</v>
      </c>
    </row>
    <row r="11" spans="1:14" s="168" customFormat="1" ht="18" customHeight="1">
      <c r="A11" s="165" t="s">
        <v>238</v>
      </c>
      <c r="B11" s="165"/>
      <c r="C11" s="166"/>
      <c r="D11" s="166"/>
      <c r="E11" s="166"/>
      <c r="F11" s="166"/>
      <c r="G11" s="167"/>
      <c r="H11" s="167"/>
      <c r="I11" s="167"/>
      <c r="L11" s="154"/>
      <c r="M11" s="166"/>
      <c r="N11" s="166"/>
    </row>
    <row r="12" spans="1:14" s="173" customFormat="1" ht="18" customHeight="1">
      <c r="A12" s="169"/>
      <c r="B12" s="170" t="s">
        <v>239</v>
      </c>
      <c r="C12" s="171">
        <v>507</v>
      </c>
      <c r="D12" s="171">
        <v>11215.934036851</v>
      </c>
      <c r="E12" s="171">
        <v>3343</v>
      </c>
      <c r="F12" s="171"/>
      <c r="G12" s="172">
        <f t="shared" ref="G12:I30" si="2">C12/L12*100</f>
        <v>101.19760479041918</v>
      </c>
      <c r="H12" s="172">
        <f t="shared" si="2"/>
        <v>159.0953023750674</v>
      </c>
      <c r="I12" s="172">
        <f t="shared" si="2"/>
        <v>110.43937892302608</v>
      </c>
      <c r="L12" s="174">
        <v>501</v>
      </c>
      <c r="M12" s="171">
        <v>7049.8209999999999</v>
      </c>
      <c r="N12" s="171">
        <v>3027</v>
      </c>
    </row>
    <row r="13" spans="1:14" s="173" customFormat="1" ht="18" customHeight="1">
      <c r="A13" s="169"/>
      <c r="B13" s="170" t="s">
        <v>240</v>
      </c>
      <c r="C13" s="171">
        <f>SUM(C14:C17)</f>
        <v>12455</v>
      </c>
      <c r="D13" s="171">
        <f t="shared" ref="D13:E13" si="3">SUM(D14:D17)</f>
        <v>153568.476551742</v>
      </c>
      <c r="E13" s="171">
        <f t="shared" si="3"/>
        <v>184776</v>
      </c>
      <c r="F13" s="171">
        <v>0</v>
      </c>
      <c r="G13" s="172">
        <f t="shared" si="2"/>
        <v>103.999665998664</v>
      </c>
      <c r="H13" s="172">
        <f t="shared" si="2"/>
        <v>88.954081172518229</v>
      </c>
      <c r="I13" s="172">
        <f t="shared" si="2"/>
        <v>110.22847938913083</v>
      </c>
      <c r="L13" s="171">
        <v>11976</v>
      </c>
      <c r="M13" s="171">
        <v>172637.92119207</v>
      </c>
      <c r="N13" s="171">
        <v>167630</v>
      </c>
    </row>
    <row r="14" spans="1:14" s="132" customFormat="1" ht="18" customHeight="1">
      <c r="A14" s="175"/>
      <c r="B14" s="176" t="s">
        <v>34</v>
      </c>
      <c r="C14" s="177">
        <v>218</v>
      </c>
      <c r="D14" s="177">
        <v>6679.3037700000004</v>
      </c>
      <c r="E14" s="177">
        <v>1361</v>
      </c>
      <c r="F14" s="177"/>
      <c r="G14" s="178">
        <f t="shared" si="2"/>
        <v>99.543378995433784</v>
      </c>
      <c r="H14" s="178">
        <f t="shared" si="2"/>
        <v>100.1322208403468</v>
      </c>
      <c r="I14" s="178">
        <f t="shared" si="2"/>
        <v>104.21133231240429</v>
      </c>
      <c r="L14" s="138">
        <v>219</v>
      </c>
      <c r="M14" s="177">
        <v>6670.4840000000004</v>
      </c>
      <c r="N14" s="177">
        <v>1306</v>
      </c>
    </row>
    <row r="15" spans="1:14" s="132" customFormat="1" ht="18" customHeight="1">
      <c r="A15" s="175"/>
      <c r="B15" s="176" t="s">
        <v>40</v>
      </c>
      <c r="C15" s="177">
        <v>6223</v>
      </c>
      <c r="D15" s="177">
        <v>67323.865794723999</v>
      </c>
      <c r="E15" s="177">
        <v>156143</v>
      </c>
      <c r="F15" s="177"/>
      <c r="G15" s="178">
        <f t="shared" si="2"/>
        <v>104.79959582350959</v>
      </c>
      <c r="H15" s="178">
        <f t="shared" si="2"/>
        <v>86.992338781484506</v>
      </c>
      <c r="I15" s="178">
        <f t="shared" si="2"/>
        <v>113.54203025014544</v>
      </c>
      <c r="L15" s="138">
        <v>5938</v>
      </c>
      <c r="M15" s="177">
        <v>77390.568799207002</v>
      </c>
      <c r="N15" s="177">
        <v>137520</v>
      </c>
    </row>
    <row r="16" spans="1:14" s="132" customFormat="1" ht="18" customHeight="1">
      <c r="A16" s="175"/>
      <c r="B16" s="176" t="s">
        <v>241</v>
      </c>
      <c r="C16" s="177">
        <v>362</v>
      </c>
      <c r="D16" s="177">
        <v>6096.3962250000004</v>
      </c>
      <c r="E16" s="177">
        <v>1968</v>
      </c>
      <c r="F16" s="177"/>
      <c r="G16" s="178">
        <f t="shared" si="2"/>
        <v>108.7087087087087</v>
      </c>
      <c r="H16" s="178">
        <f t="shared" si="2"/>
        <v>95.415769880305731</v>
      </c>
      <c r="I16" s="178">
        <f t="shared" si="2"/>
        <v>100.10172939979654</v>
      </c>
      <c r="L16" s="138">
        <v>333</v>
      </c>
      <c r="M16" s="177">
        <v>6389.2962690000004</v>
      </c>
      <c r="N16" s="177">
        <v>1966</v>
      </c>
    </row>
    <row r="17" spans="1:14" s="132" customFormat="1" ht="18" customHeight="1">
      <c r="A17" s="175"/>
      <c r="B17" s="176" t="s">
        <v>242</v>
      </c>
      <c r="C17" s="177">
        <v>5652</v>
      </c>
      <c r="D17" s="177">
        <v>73468.910762018</v>
      </c>
      <c r="E17" s="177">
        <v>25304</v>
      </c>
      <c r="F17" s="177"/>
      <c r="G17" s="178">
        <f t="shared" si="2"/>
        <v>103.0258840685381</v>
      </c>
      <c r="H17" s="178">
        <f t="shared" si="2"/>
        <v>89.391752138990896</v>
      </c>
      <c r="I17" s="178">
        <f t="shared" si="2"/>
        <v>94.284223861688659</v>
      </c>
      <c r="L17" s="177">
        <v>5486</v>
      </c>
      <c r="M17" s="177">
        <v>82187.572123863007</v>
      </c>
      <c r="N17" s="177">
        <v>26838</v>
      </c>
    </row>
    <row r="18" spans="1:14" s="133" customFormat="1" ht="18" customHeight="1">
      <c r="A18" s="179"/>
      <c r="B18" s="170" t="s">
        <v>243</v>
      </c>
      <c r="C18" s="171">
        <f>SUM(C19:C30)</f>
        <v>38589</v>
      </c>
      <c r="D18" s="171">
        <f t="shared" ref="D18:E18" si="4">SUM(D19:D30)</f>
        <v>343211.67287177197</v>
      </c>
      <c r="E18" s="171">
        <f t="shared" si="4"/>
        <v>165683</v>
      </c>
      <c r="F18" s="171"/>
      <c r="G18" s="172">
        <f t="shared" si="2"/>
        <v>103.19294023265142</v>
      </c>
      <c r="H18" s="172">
        <f t="shared" si="2"/>
        <v>120.30620361568897</v>
      </c>
      <c r="I18" s="172">
        <f t="shared" si="2"/>
        <v>103.0886205115761</v>
      </c>
      <c r="L18" s="171">
        <v>37395</v>
      </c>
      <c r="M18" s="171">
        <v>285281.77480202209</v>
      </c>
      <c r="N18" s="171">
        <v>160719</v>
      </c>
    </row>
    <row r="19" spans="1:14" s="132" customFormat="1" ht="18" customHeight="1">
      <c r="A19" s="175"/>
      <c r="B19" s="176" t="s">
        <v>244</v>
      </c>
      <c r="C19" s="177">
        <v>20749</v>
      </c>
      <c r="D19" s="177">
        <v>140265.72644910801</v>
      </c>
      <c r="E19" s="177">
        <v>79165</v>
      </c>
      <c r="F19" s="177"/>
      <c r="G19" s="178">
        <f t="shared" si="2"/>
        <v>109.58593007288475</v>
      </c>
      <c r="H19" s="178">
        <f t="shared" si="2"/>
        <v>120.1409208050535</v>
      </c>
      <c r="I19" s="178">
        <f t="shared" si="2"/>
        <v>105.56600125348375</v>
      </c>
      <c r="L19" s="138">
        <v>18934</v>
      </c>
      <c r="M19" s="177">
        <v>116751</v>
      </c>
      <c r="N19" s="177">
        <v>74991</v>
      </c>
    </row>
    <row r="20" spans="1:14" s="132" customFormat="1" ht="18" customHeight="1">
      <c r="A20" s="175"/>
      <c r="B20" s="176" t="s">
        <v>245</v>
      </c>
      <c r="C20" s="177">
        <v>2670</v>
      </c>
      <c r="D20" s="177">
        <v>15701.846094134</v>
      </c>
      <c r="E20" s="177">
        <v>13312</v>
      </c>
      <c r="F20" s="177"/>
      <c r="G20" s="178">
        <f t="shared" si="2"/>
        <v>120.92391304347827</v>
      </c>
      <c r="H20" s="178">
        <f t="shared" si="2"/>
        <v>123.37980258614422</v>
      </c>
      <c r="I20" s="178">
        <f t="shared" si="2"/>
        <v>142.49625347891245</v>
      </c>
      <c r="L20" s="138">
        <v>2208</v>
      </c>
      <c r="M20" s="177">
        <v>12726.431526887</v>
      </c>
      <c r="N20" s="177">
        <v>9342</v>
      </c>
    </row>
    <row r="21" spans="1:14" s="132" customFormat="1" ht="18" customHeight="1">
      <c r="A21" s="175"/>
      <c r="B21" s="176" t="s">
        <v>246</v>
      </c>
      <c r="C21" s="177">
        <v>1904</v>
      </c>
      <c r="D21" s="177">
        <v>10908.775750965</v>
      </c>
      <c r="E21" s="177">
        <v>8120</v>
      </c>
      <c r="F21" s="177"/>
      <c r="G21" s="178">
        <f t="shared" si="2"/>
        <v>82.35294117647058</v>
      </c>
      <c r="H21" s="178">
        <f t="shared" si="2"/>
        <v>88.174501589410795</v>
      </c>
      <c r="I21" s="178">
        <f t="shared" si="2"/>
        <v>83.018096309170843</v>
      </c>
      <c r="L21" s="138">
        <v>2312</v>
      </c>
      <c r="M21" s="177">
        <v>12371.803133928999</v>
      </c>
      <c r="N21" s="177">
        <v>9781</v>
      </c>
    </row>
    <row r="22" spans="1:14" s="132" customFormat="1" ht="18" customHeight="1">
      <c r="A22" s="175"/>
      <c r="B22" s="176" t="s">
        <v>247</v>
      </c>
      <c r="C22" s="177">
        <v>1524</v>
      </c>
      <c r="D22" s="177">
        <v>5849.0621356559996</v>
      </c>
      <c r="E22" s="177">
        <v>7184</v>
      </c>
      <c r="F22" s="177"/>
      <c r="G22" s="178">
        <f t="shared" si="2"/>
        <v>97.193877551020407</v>
      </c>
      <c r="H22" s="178">
        <f t="shared" si="2"/>
        <v>91.057886089259412</v>
      </c>
      <c r="I22" s="178">
        <f t="shared" si="2"/>
        <v>79.14509199074584</v>
      </c>
      <c r="L22" s="138">
        <v>1568</v>
      </c>
      <c r="M22" s="177">
        <v>6423.4547789990002</v>
      </c>
      <c r="N22" s="177">
        <v>9077</v>
      </c>
    </row>
    <row r="23" spans="1:14" s="132" customFormat="1" ht="18" customHeight="1">
      <c r="A23" s="175"/>
      <c r="B23" s="176" t="s">
        <v>248</v>
      </c>
      <c r="C23" s="177">
        <v>408</v>
      </c>
      <c r="D23" s="177">
        <v>7782.5800699990004</v>
      </c>
      <c r="E23" s="177">
        <v>1560</v>
      </c>
      <c r="F23" s="177"/>
      <c r="G23" s="178">
        <f t="shared" si="2"/>
        <v>90.265486725663706</v>
      </c>
      <c r="H23" s="178">
        <f t="shared" si="2"/>
        <v>104.94844435234067</v>
      </c>
      <c r="I23" s="178">
        <f t="shared" si="2"/>
        <v>86.859688195991097</v>
      </c>
      <c r="L23" s="138">
        <v>452</v>
      </c>
      <c r="M23" s="177">
        <v>7415.6221352559996</v>
      </c>
      <c r="N23" s="177">
        <v>1796</v>
      </c>
    </row>
    <row r="24" spans="1:14" s="132" customFormat="1" ht="18" customHeight="1">
      <c r="A24" s="175"/>
      <c r="B24" s="176" t="s">
        <v>249</v>
      </c>
      <c r="C24" s="177">
        <v>1376</v>
      </c>
      <c r="D24" s="177">
        <v>112405.966113223</v>
      </c>
      <c r="E24" s="177">
        <v>8152</v>
      </c>
      <c r="F24" s="177"/>
      <c r="G24" s="178">
        <f t="shared" si="2"/>
        <v>98.708751793400282</v>
      </c>
      <c r="H24" s="178">
        <f t="shared" si="2"/>
        <v>160.04744715064083</v>
      </c>
      <c r="I24" s="178">
        <f t="shared" si="2"/>
        <v>103.0463911009986</v>
      </c>
      <c r="L24" s="138">
        <v>1394</v>
      </c>
      <c r="M24" s="177">
        <v>70232.901626617997</v>
      </c>
      <c r="N24" s="177">
        <v>7911</v>
      </c>
    </row>
    <row r="25" spans="1:14" s="132" customFormat="1" ht="30" customHeight="1">
      <c r="A25" s="175"/>
      <c r="B25" s="176" t="s">
        <v>250</v>
      </c>
      <c r="C25" s="177">
        <v>4138</v>
      </c>
      <c r="D25" s="177">
        <v>22368.879677045999</v>
      </c>
      <c r="E25" s="177">
        <v>22569</v>
      </c>
      <c r="F25" s="177"/>
      <c r="G25" s="178">
        <f t="shared" si="2"/>
        <v>95.170193192272308</v>
      </c>
      <c r="H25" s="178">
        <f t="shared" si="2"/>
        <v>74.011015668839946</v>
      </c>
      <c r="I25" s="178">
        <f t="shared" si="2"/>
        <v>117.99550373817118</v>
      </c>
      <c r="J25" s="180"/>
      <c r="L25" s="138">
        <v>4348</v>
      </c>
      <c r="M25" s="177">
        <v>30223.716665549997</v>
      </c>
      <c r="N25" s="177">
        <v>19127</v>
      </c>
    </row>
    <row r="26" spans="1:14" s="132" customFormat="1" ht="18" customHeight="1">
      <c r="A26" s="175"/>
      <c r="B26" s="176" t="s">
        <v>251</v>
      </c>
      <c r="C26" s="177">
        <v>1592</v>
      </c>
      <c r="D26" s="177">
        <v>5253.7448163449999</v>
      </c>
      <c r="E26" s="177">
        <v>7499</v>
      </c>
      <c r="F26" s="177"/>
      <c r="G26" s="178">
        <f t="shared" si="2"/>
        <v>97.668711656441715</v>
      </c>
      <c r="H26" s="178">
        <f t="shared" si="2"/>
        <v>104.75465261969197</v>
      </c>
      <c r="I26" s="178">
        <f t="shared" si="2"/>
        <v>101.21473883115131</v>
      </c>
      <c r="L26" s="138">
        <v>1630</v>
      </c>
      <c r="M26" s="177">
        <v>5015.2854168860003</v>
      </c>
      <c r="N26" s="177">
        <v>7409</v>
      </c>
    </row>
    <row r="27" spans="1:14" s="132" customFormat="1" ht="18" customHeight="1">
      <c r="A27" s="175"/>
      <c r="B27" s="176" t="s">
        <v>252</v>
      </c>
      <c r="C27" s="177">
        <v>445</v>
      </c>
      <c r="D27" s="177">
        <v>3379.229511257</v>
      </c>
      <c r="E27" s="177">
        <v>2316</v>
      </c>
      <c r="F27" s="177"/>
      <c r="G27" s="178">
        <f t="shared" si="2"/>
        <v>83.962264150943398</v>
      </c>
      <c r="H27" s="178">
        <f t="shared" si="2"/>
        <v>93.012213285941243</v>
      </c>
      <c r="I27" s="178">
        <f t="shared" si="2"/>
        <v>72.149532710280369</v>
      </c>
      <c r="L27" s="138">
        <v>530</v>
      </c>
      <c r="M27" s="177">
        <v>3633.1029999990001</v>
      </c>
      <c r="N27" s="177">
        <v>3210</v>
      </c>
    </row>
    <row r="28" spans="1:14" s="132" customFormat="1" ht="18" customHeight="1">
      <c r="A28" s="175"/>
      <c r="B28" s="176" t="s">
        <v>253</v>
      </c>
      <c r="C28" s="177">
        <v>393</v>
      </c>
      <c r="D28" s="177">
        <v>2641.7244999989998</v>
      </c>
      <c r="E28" s="177">
        <v>1872</v>
      </c>
      <c r="F28" s="177"/>
      <c r="G28" s="178">
        <f t="shared" si="2"/>
        <v>108.56353591160222</v>
      </c>
      <c r="H28" s="178">
        <f t="shared" si="2"/>
        <v>138.45334835754247</v>
      </c>
      <c r="I28" s="178">
        <f t="shared" si="2"/>
        <v>122.83464566929135</v>
      </c>
      <c r="L28" s="138">
        <v>362</v>
      </c>
      <c r="M28" s="177">
        <v>1908.0250000000001</v>
      </c>
      <c r="N28" s="177">
        <v>1524</v>
      </c>
    </row>
    <row r="29" spans="1:14" ht="30" customHeight="1">
      <c r="A29" s="175"/>
      <c r="B29" s="176" t="s">
        <v>254</v>
      </c>
      <c r="C29" s="177">
        <v>2877</v>
      </c>
      <c r="D29" s="177">
        <v>15203.165254039999</v>
      </c>
      <c r="E29" s="177">
        <v>12123</v>
      </c>
      <c r="F29" s="177"/>
      <c r="G29" s="178">
        <f t="shared" si="2"/>
        <v>91.624203821656053</v>
      </c>
      <c r="H29" s="178">
        <f t="shared" si="2"/>
        <v>86.972141534236385</v>
      </c>
      <c r="I29" s="178">
        <f t="shared" si="2"/>
        <v>82.688766114180481</v>
      </c>
      <c r="L29" s="138">
        <v>3140</v>
      </c>
      <c r="M29" s="177">
        <v>17480.500061109</v>
      </c>
      <c r="N29" s="177">
        <v>14661</v>
      </c>
    </row>
    <row r="30" spans="1:14" ht="18" customHeight="1">
      <c r="A30" s="175"/>
      <c r="B30" s="176" t="s">
        <v>255</v>
      </c>
      <c r="C30" s="177">
        <v>513</v>
      </c>
      <c r="D30" s="177">
        <v>1450.9725000000001</v>
      </c>
      <c r="E30" s="177">
        <v>1811</v>
      </c>
      <c r="F30" s="177"/>
      <c r="G30" s="178">
        <f t="shared" si="2"/>
        <v>99.226305609284339</v>
      </c>
      <c r="H30" s="178">
        <f t="shared" si="2"/>
        <v>131.91481078609976</v>
      </c>
      <c r="I30" s="178">
        <f t="shared" si="2"/>
        <v>95.820105820105823</v>
      </c>
      <c r="L30" s="138">
        <v>517</v>
      </c>
      <c r="M30" s="177">
        <v>1099.9314567890001</v>
      </c>
      <c r="N30" s="177">
        <v>1890</v>
      </c>
    </row>
    <row r="31" spans="1:14" ht="18" customHeight="1">
      <c r="C31" s="166"/>
      <c r="D31" s="166"/>
      <c r="E31" s="166"/>
      <c r="F31" s="177"/>
      <c r="G31" s="178"/>
      <c r="H31" s="181"/>
      <c r="I31" s="181"/>
      <c r="L31" s="138"/>
      <c r="M31" s="177"/>
      <c r="N31" s="177"/>
    </row>
    <row r="32" spans="1:14" ht="20.100000000000001" customHeight="1">
      <c r="A32" s="138"/>
      <c r="B32" s="138"/>
      <c r="C32" s="138"/>
      <c r="D32" s="138"/>
      <c r="E32" s="138"/>
      <c r="F32" s="138"/>
      <c r="G32" s="138"/>
      <c r="L32" s="138"/>
      <c r="M32" s="138"/>
      <c r="N32" s="138"/>
    </row>
    <row r="33" spans="1:14" ht="20.100000000000001" customHeight="1">
      <c r="A33" s="138"/>
      <c r="B33" s="138"/>
      <c r="C33" s="138"/>
      <c r="D33" s="138"/>
      <c r="E33" s="138"/>
      <c r="F33" s="138"/>
      <c r="G33" s="138"/>
      <c r="L33" s="138"/>
      <c r="M33" s="138"/>
      <c r="N33" s="138"/>
    </row>
    <row r="34" spans="1:14" ht="20.100000000000001" customHeight="1">
      <c r="A34" s="138"/>
      <c r="B34" s="138"/>
      <c r="C34" s="138"/>
      <c r="D34" s="138"/>
      <c r="E34" s="138"/>
      <c r="F34" s="138"/>
      <c r="G34" s="138"/>
      <c r="L34" s="138"/>
      <c r="M34" s="138"/>
      <c r="N34" s="138"/>
    </row>
    <row r="35" spans="1:14" ht="20.100000000000001" customHeight="1">
      <c r="A35" s="138"/>
      <c r="B35" s="138"/>
      <c r="C35" s="138"/>
      <c r="D35" s="138"/>
      <c r="E35" s="138"/>
      <c r="F35" s="138"/>
      <c r="G35" s="138"/>
      <c r="L35" s="138"/>
      <c r="M35" s="138"/>
      <c r="N35" s="138"/>
    </row>
    <row r="36" spans="1:14" ht="20.100000000000001" customHeight="1">
      <c r="A36" s="138"/>
      <c r="B36" s="138"/>
      <c r="C36" s="138"/>
      <c r="D36" s="138"/>
      <c r="E36" s="138"/>
      <c r="F36" s="138"/>
      <c r="G36" s="138"/>
      <c r="L36" s="138"/>
      <c r="M36" s="138"/>
      <c r="N36" s="138"/>
    </row>
    <row r="37" spans="1:14" ht="20.100000000000001" customHeight="1">
      <c r="A37" s="138"/>
      <c r="B37" s="138"/>
      <c r="C37" s="138"/>
      <c r="D37" s="138"/>
      <c r="E37" s="138"/>
      <c r="F37" s="138"/>
      <c r="G37" s="138"/>
      <c r="L37" s="138"/>
      <c r="M37" s="138"/>
      <c r="N37" s="138"/>
    </row>
    <row r="38" spans="1:14" ht="20.100000000000001" customHeight="1">
      <c r="A38" s="138"/>
      <c r="B38" s="138"/>
      <c r="C38" s="138"/>
      <c r="D38" s="138"/>
      <c r="E38" s="138"/>
      <c r="F38" s="138"/>
      <c r="G38" s="138"/>
      <c r="L38" s="138"/>
      <c r="M38" s="138"/>
      <c r="N38" s="138"/>
    </row>
    <row r="39" spans="1:14" ht="20.100000000000001" customHeight="1">
      <c r="A39" s="138"/>
      <c r="B39" s="138"/>
      <c r="C39" s="138"/>
      <c r="D39" s="138"/>
      <c r="E39" s="138"/>
      <c r="F39" s="138"/>
      <c r="G39" s="138"/>
      <c r="L39" s="138"/>
      <c r="M39" s="138"/>
      <c r="N39" s="138"/>
    </row>
    <row r="40" spans="1:14" ht="20.100000000000001" customHeight="1">
      <c r="A40" s="138"/>
      <c r="B40" s="138"/>
      <c r="C40" s="138"/>
      <c r="D40" s="138"/>
      <c r="E40" s="138"/>
      <c r="F40" s="138"/>
      <c r="G40" s="138"/>
      <c r="L40" s="138"/>
      <c r="M40" s="138"/>
      <c r="N40" s="138"/>
    </row>
    <row r="41" spans="1:14" ht="20.100000000000001" customHeight="1">
      <c r="A41" s="138"/>
      <c r="B41" s="138"/>
      <c r="C41" s="138"/>
      <c r="D41" s="138"/>
      <c r="E41" s="138"/>
      <c r="F41" s="138"/>
      <c r="G41" s="138"/>
      <c r="L41" s="138"/>
      <c r="M41" s="138"/>
      <c r="N41" s="138"/>
    </row>
    <row r="42" spans="1:14" ht="20.100000000000001" customHeight="1">
      <c r="A42" s="138"/>
      <c r="B42" s="138"/>
      <c r="C42" s="138"/>
      <c r="D42" s="138"/>
      <c r="E42" s="138"/>
      <c r="F42" s="138"/>
      <c r="G42" s="138"/>
      <c r="L42" s="138"/>
      <c r="M42" s="138"/>
      <c r="N42" s="138"/>
    </row>
    <row r="43" spans="1:14" ht="20.100000000000001" customHeight="1">
      <c r="A43" s="138"/>
      <c r="B43" s="138"/>
      <c r="C43" s="138"/>
      <c r="D43" s="138"/>
      <c r="E43" s="138"/>
      <c r="F43" s="138"/>
      <c r="G43" s="138"/>
      <c r="L43" s="138"/>
      <c r="M43" s="138"/>
      <c r="N43" s="138"/>
    </row>
    <row r="44" spans="1:14" ht="20.100000000000001" customHeight="1">
      <c r="A44" s="138"/>
      <c r="B44" s="138"/>
      <c r="C44" s="138"/>
      <c r="D44" s="138"/>
      <c r="E44" s="138"/>
      <c r="F44" s="138"/>
      <c r="G44" s="138"/>
      <c r="L44" s="138"/>
      <c r="M44" s="138"/>
      <c r="N44" s="138"/>
    </row>
    <row r="45" spans="1:14" ht="20.100000000000001" customHeight="1">
      <c r="A45" s="138"/>
      <c r="B45" s="138"/>
      <c r="C45" s="138"/>
      <c r="D45" s="138"/>
      <c r="E45" s="138"/>
      <c r="F45" s="138"/>
      <c r="G45" s="138"/>
      <c r="L45" s="138"/>
      <c r="M45" s="138"/>
      <c r="N45" s="138"/>
    </row>
    <row r="46" spans="1:14" ht="20.100000000000001" customHeight="1">
      <c r="A46" s="138"/>
      <c r="B46" s="138"/>
      <c r="C46" s="138"/>
      <c r="D46" s="138"/>
      <c r="E46" s="138"/>
      <c r="F46" s="138"/>
      <c r="G46" s="138"/>
      <c r="L46" s="138"/>
      <c r="M46" s="138"/>
      <c r="N46" s="138"/>
    </row>
    <row r="47" spans="1:14" ht="20.100000000000001" customHeight="1">
      <c r="A47" s="138"/>
      <c r="B47" s="138"/>
      <c r="C47" s="138"/>
      <c r="D47" s="138"/>
      <c r="E47" s="138"/>
      <c r="F47" s="138"/>
      <c r="G47" s="138"/>
      <c r="L47" s="138"/>
      <c r="M47" s="138"/>
      <c r="N47" s="138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6F92-BD65-4413-93AE-E314E1AD6839}">
  <dimension ref="A1:D73"/>
  <sheetViews>
    <sheetView workbookViewId="0">
      <selection activeCell="B18" sqref="B18"/>
    </sheetView>
  </sheetViews>
  <sheetFormatPr defaultColWidth="8.6640625" defaultRowHeight="13.2"/>
  <cols>
    <col min="1" max="1" width="49.33203125" style="130" customWidth="1"/>
    <col min="2" max="2" width="10" style="130" customWidth="1"/>
    <col min="3" max="3" width="9.33203125" style="130" customWidth="1"/>
    <col min="4" max="4" width="20.5546875" style="130" customWidth="1"/>
    <col min="5" max="16384" width="8.6640625" style="130"/>
  </cols>
  <sheetData>
    <row r="1" spans="1:4" s="128" customFormat="1" ht="20.100000000000001" customHeight="1">
      <c r="A1" s="127" t="s">
        <v>256</v>
      </c>
      <c r="B1" s="158"/>
      <c r="C1" s="158"/>
    </row>
    <row r="2" spans="1:4" ht="20.100000000000001" customHeight="1">
      <c r="A2" s="138"/>
      <c r="B2" s="138"/>
      <c r="C2" s="138"/>
    </row>
    <row r="3" spans="1:4" s="132" customFormat="1" ht="20.100000000000001" customHeight="1">
      <c r="A3" s="131"/>
      <c r="B3" s="131"/>
      <c r="C3" s="159"/>
      <c r="D3" s="182" t="s">
        <v>257</v>
      </c>
    </row>
    <row r="4" spans="1:4" s="132" customFormat="1" ht="15.9" customHeight="1">
      <c r="A4" s="160"/>
      <c r="B4" s="161" t="s">
        <v>25</v>
      </c>
      <c r="C4" s="161" t="s">
        <v>25</v>
      </c>
      <c r="D4" s="161" t="s">
        <v>223</v>
      </c>
    </row>
    <row r="5" spans="1:4" s="132" customFormat="1" ht="15.9" customHeight="1">
      <c r="A5" s="162"/>
      <c r="B5" s="163" t="s">
        <v>258</v>
      </c>
      <c r="C5" s="163" t="s">
        <v>26</v>
      </c>
      <c r="D5" s="163" t="s">
        <v>259</v>
      </c>
    </row>
    <row r="6" spans="1:4" s="132" customFormat="1" ht="20.100000000000001" customHeight="1">
      <c r="A6" s="131"/>
      <c r="B6" s="72"/>
      <c r="C6" s="72"/>
      <c r="D6" s="72"/>
    </row>
    <row r="7" spans="1:4" s="168" customFormat="1" ht="20.100000000000001" customHeight="1">
      <c r="A7" s="183" t="s">
        <v>237</v>
      </c>
      <c r="B7" s="184">
        <v>28999</v>
      </c>
      <c r="C7" s="184">
        <f>C8+C9+C14</f>
        <v>29709</v>
      </c>
      <c r="D7" s="185">
        <f>C7/B7*100</f>
        <v>102.44836028828581</v>
      </c>
    </row>
    <row r="8" spans="1:4" s="168" customFormat="1" ht="20.100000000000001" customHeight="1">
      <c r="A8" s="170" t="s">
        <v>239</v>
      </c>
      <c r="B8" s="186">
        <v>391</v>
      </c>
      <c r="C8" s="186">
        <v>410</v>
      </c>
      <c r="D8" s="187">
        <f t="shared" ref="D8:D26" si="0">C8/B8*100</f>
        <v>104.85933503836318</v>
      </c>
    </row>
    <row r="9" spans="1:4" s="168" customFormat="1" ht="20.100000000000001" customHeight="1">
      <c r="A9" s="170" t="s">
        <v>240</v>
      </c>
      <c r="B9" s="186">
        <v>7591</v>
      </c>
      <c r="C9" s="186">
        <f>SUM(C10:C13)</f>
        <v>7721</v>
      </c>
      <c r="D9" s="187">
        <f t="shared" si="0"/>
        <v>101.71255434066657</v>
      </c>
    </row>
    <row r="10" spans="1:4" s="132" customFormat="1" ht="20.100000000000001" customHeight="1">
      <c r="A10" s="188" t="s">
        <v>34</v>
      </c>
      <c r="B10" s="189">
        <v>223</v>
      </c>
      <c r="C10" s="189">
        <v>190</v>
      </c>
      <c r="D10" s="190">
        <f t="shared" si="0"/>
        <v>85.20179372197309</v>
      </c>
    </row>
    <row r="11" spans="1:4" s="132" customFormat="1" ht="20.100000000000001" customHeight="1">
      <c r="A11" s="188" t="s">
        <v>40</v>
      </c>
      <c r="B11" s="189">
        <v>3207</v>
      </c>
      <c r="C11" s="189">
        <v>3365</v>
      </c>
      <c r="D11" s="190">
        <f t="shared" si="0"/>
        <v>104.92672279388837</v>
      </c>
    </row>
    <row r="12" spans="1:4" s="132" customFormat="1" ht="20.100000000000001" customHeight="1">
      <c r="A12" s="188" t="s">
        <v>241</v>
      </c>
      <c r="B12" s="189">
        <v>492</v>
      </c>
      <c r="C12" s="189">
        <v>450</v>
      </c>
      <c r="D12" s="190">
        <f t="shared" si="0"/>
        <v>91.463414634146346</v>
      </c>
    </row>
    <row r="13" spans="1:4" s="132" customFormat="1" ht="20.100000000000001" customHeight="1">
      <c r="A13" s="188" t="s">
        <v>242</v>
      </c>
      <c r="B13" s="189">
        <v>3669</v>
      </c>
      <c r="C13" s="189">
        <v>3716</v>
      </c>
      <c r="D13" s="190">
        <f t="shared" si="0"/>
        <v>101.28100299809213</v>
      </c>
    </row>
    <row r="14" spans="1:4" s="168" customFormat="1" ht="20.100000000000001" customHeight="1">
      <c r="A14" s="191" t="s">
        <v>243</v>
      </c>
      <c r="B14" s="186">
        <v>21017</v>
      </c>
      <c r="C14" s="186">
        <f>SUM(C15:C26)</f>
        <v>21578</v>
      </c>
      <c r="D14" s="187">
        <f t="shared" si="0"/>
        <v>102.66926773564258</v>
      </c>
    </row>
    <row r="15" spans="1:4" s="132" customFormat="1" ht="20.100000000000001" customHeight="1">
      <c r="A15" s="188" t="s">
        <v>244</v>
      </c>
      <c r="B15" s="189">
        <v>10400</v>
      </c>
      <c r="C15" s="189">
        <v>10634</v>
      </c>
      <c r="D15" s="190">
        <f t="shared" si="0"/>
        <v>102.25</v>
      </c>
    </row>
    <row r="16" spans="1:4" s="132" customFormat="1" ht="20.100000000000001" customHeight="1">
      <c r="A16" s="188" t="s">
        <v>245</v>
      </c>
      <c r="B16" s="189">
        <v>1375</v>
      </c>
      <c r="C16" s="189">
        <v>1390</v>
      </c>
      <c r="D16" s="190">
        <f t="shared" si="0"/>
        <v>101.09090909090909</v>
      </c>
    </row>
    <row r="17" spans="1:4" s="132" customFormat="1" ht="20.100000000000001" customHeight="1">
      <c r="A17" s="188" t="s">
        <v>246</v>
      </c>
      <c r="B17" s="189">
        <v>1477</v>
      </c>
      <c r="C17" s="189">
        <v>1508</v>
      </c>
      <c r="D17" s="190">
        <f t="shared" si="0"/>
        <v>102.0988490182803</v>
      </c>
    </row>
    <row r="18" spans="1:4" s="132" customFormat="1" ht="20.100000000000001" customHeight="1">
      <c r="A18" s="188" t="s">
        <v>247</v>
      </c>
      <c r="B18" s="189">
        <v>616</v>
      </c>
      <c r="C18" s="189">
        <v>724</v>
      </c>
      <c r="D18" s="190">
        <f t="shared" si="0"/>
        <v>117.53246753246754</v>
      </c>
    </row>
    <row r="19" spans="1:4" s="132" customFormat="1" ht="20.100000000000001" customHeight="1">
      <c r="A19" s="188" t="s">
        <v>248</v>
      </c>
      <c r="B19" s="189">
        <v>281</v>
      </c>
      <c r="C19" s="189">
        <v>264</v>
      </c>
      <c r="D19" s="190">
        <f t="shared" si="0"/>
        <v>93.95017793594306</v>
      </c>
    </row>
    <row r="20" spans="1:4" s="132" customFormat="1" ht="20.100000000000001" customHeight="1">
      <c r="A20" s="188" t="s">
        <v>249</v>
      </c>
      <c r="B20" s="189">
        <v>1065</v>
      </c>
      <c r="C20" s="189">
        <v>1302</v>
      </c>
      <c r="D20" s="190">
        <f t="shared" si="0"/>
        <v>122.25352112676056</v>
      </c>
    </row>
    <row r="21" spans="1:4" s="132" customFormat="1" ht="27.9" customHeight="1">
      <c r="A21" s="188" t="s">
        <v>260</v>
      </c>
      <c r="B21" s="189">
        <v>2162</v>
      </c>
      <c r="C21" s="189">
        <v>2293</v>
      </c>
      <c r="D21" s="190">
        <f t="shared" si="0"/>
        <v>106.05920444033303</v>
      </c>
    </row>
    <row r="22" spans="1:4" s="132" customFormat="1" ht="20.100000000000001" customHeight="1">
      <c r="A22" s="188" t="s">
        <v>251</v>
      </c>
      <c r="B22" s="189">
        <v>808</v>
      </c>
      <c r="C22" s="189">
        <v>741</v>
      </c>
      <c r="D22" s="190">
        <f t="shared" si="0"/>
        <v>91.707920792079207</v>
      </c>
    </row>
    <row r="23" spans="1:4" s="132" customFormat="1" ht="20.100000000000001" customHeight="1">
      <c r="A23" s="188" t="s">
        <v>252</v>
      </c>
      <c r="B23" s="189">
        <v>151</v>
      </c>
      <c r="C23" s="189">
        <v>148</v>
      </c>
      <c r="D23" s="190">
        <f t="shared" si="0"/>
        <v>98.013245033112582</v>
      </c>
    </row>
    <row r="24" spans="1:4" s="132" customFormat="1" ht="20.100000000000001" customHeight="1">
      <c r="A24" s="188" t="s">
        <v>253</v>
      </c>
      <c r="B24" s="189">
        <v>261</v>
      </c>
      <c r="C24" s="189">
        <v>237</v>
      </c>
      <c r="D24" s="190">
        <f t="shared" si="0"/>
        <v>90.804597701149419</v>
      </c>
    </row>
    <row r="25" spans="1:4" ht="27.9" customHeight="1">
      <c r="A25" s="188" t="s">
        <v>261</v>
      </c>
      <c r="B25" s="189">
        <v>1589</v>
      </c>
      <c r="C25" s="189">
        <v>1445</v>
      </c>
      <c r="D25" s="190">
        <f t="shared" si="0"/>
        <v>90.937696664568918</v>
      </c>
    </row>
    <row r="26" spans="1:4" ht="20.100000000000001" customHeight="1">
      <c r="A26" s="188" t="s">
        <v>255</v>
      </c>
      <c r="B26" s="189">
        <v>832</v>
      </c>
      <c r="C26" s="189">
        <v>892</v>
      </c>
      <c r="D26" s="190">
        <f t="shared" si="0"/>
        <v>107.21153846153845</v>
      </c>
    </row>
    <row r="27" spans="1:4" ht="20.100000000000001" customHeight="1">
      <c r="A27" s="138"/>
      <c r="B27" s="138"/>
      <c r="C27" s="138"/>
    </row>
    <row r="28" spans="1:4" ht="20.100000000000001" customHeight="1">
      <c r="A28" s="138"/>
      <c r="B28" s="138"/>
      <c r="C28" s="138"/>
    </row>
    <row r="29" spans="1:4" ht="20.100000000000001" customHeight="1">
      <c r="A29" s="138"/>
      <c r="B29" s="138"/>
      <c r="C29" s="138"/>
    </row>
    <row r="30" spans="1:4" ht="20.100000000000001" customHeight="1">
      <c r="A30" s="138"/>
      <c r="B30" s="138"/>
      <c r="C30" s="138"/>
    </row>
    <row r="31" spans="1:4" ht="20.100000000000001" customHeight="1">
      <c r="A31" s="138"/>
      <c r="B31" s="138"/>
      <c r="C31" s="138"/>
    </row>
    <row r="32" spans="1:4" ht="20.100000000000001" customHeight="1">
      <c r="A32" s="138"/>
      <c r="B32" s="138"/>
      <c r="C32" s="138"/>
    </row>
    <row r="33" spans="1:4" ht="20.100000000000001" customHeight="1">
      <c r="A33" s="138"/>
      <c r="B33" s="138"/>
      <c r="C33" s="138"/>
    </row>
    <row r="34" spans="1:4" ht="20.100000000000001" customHeight="1">
      <c r="A34" s="138"/>
      <c r="B34" s="138"/>
      <c r="C34" s="138"/>
    </row>
    <row r="35" spans="1:4" ht="20.100000000000001" customHeight="1">
      <c r="A35" s="138"/>
      <c r="B35" s="138"/>
      <c r="C35" s="138"/>
    </row>
    <row r="36" spans="1:4" ht="20.100000000000001" customHeight="1">
      <c r="A36" s="138"/>
      <c r="B36" s="138"/>
      <c r="C36" s="138"/>
    </row>
    <row r="37" spans="1:4" ht="20.100000000000001" customHeight="1">
      <c r="A37" s="138"/>
      <c r="B37" s="138"/>
      <c r="C37" s="138"/>
    </row>
    <row r="38" spans="1:4" ht="20.100000000000001" customHeight="1">
      <c r="A38" s="138"/>
      <c r="B38" s="138"/>
      <c r="C38" s="138"/>
    </row>
    <row r="39" spans="1:4" ht="20.100000000000001" customHeight="1">
      <c r="A39" s="138"/>
      <c r="B39" s="138"/>
      <c r="C39" s="138"/>
    </row>
    <row r="40" spans="1:4" ht="20.100000000000001" customHeight="1">
      <c r="A40" s="138"/>
      <c r="B40" s="138"/>
      <c r="C40" s="138"/>
    </row>
    <row r="41" spans="1:4" ht="20.100000000000001" customHeight="1">
      <c r="A41" s="138"/>
      <c r="B41" s="138"/>
      <c r="C41" s="138"/>
    </row>
    <row r="42" spans="1:4" ht="20.100000000000001" customHeight="1">
      <c r="A42" s="138"/>
      <c r="B42" s="138"/>
      <c r="C42" s="138"/>
    </row>
    <row r="43" spans="1:4" ht="20.100000000000001" customHeight="1">
      <c r="A43" s="138"/>
      <c r="B43" s="138"/>
      <c r="C43" s="138"/>
    </row>
    <row r="44" spans="1:4" ht="20.100000000000001" customHeight="1">
      <c r="A44" s="138"/>
      <c r="B44" s="138"/>
      <c r="C44" s="138"/>
      <c r="D44" s="138"/>
    </row>
    <row r="45" spans="1:4" ht="20.100000000000001" customHeight="1">
      <c r="A45" s="138"/>
      <c r="B45" s="138"/>
      <c r="C45" s="138"/>
      <c r="D45" s="138"/>
    </row>
    <row r="46" spans="1:4" ht="20.100000000000001" customHeight="1">
      <c r="A46" s="138"/>
      <c r="B46" s="138"/>
      <c r="C46" s="138"/>
      <c r="D46" s="138"/>
    </row>
    <row r="47" spans="1:4" ht="20.100000000000001" customHeight="1">
      <c r="A47" s="138"/>
      <c r="B47" s="138"/>
      <c r="C47" s="138"/>
      <c r="D47" s="138"/>
    </row>
    <row r="48" spans="1:4" ht="20.100000000000001" customHeight="1">
      <c r="A48" s="138"/>
      <c r="B48" s="138"/>
      <c r="C48" s="138"/>
      <c r="D48" s="138"/>
    </row>
    <row r="49" spans="1:4" ht="20.100000000000001" customHeight="1">
      <c r="A49" s="138"/>
      <c r="B49" s="138"/>
      <c r="C49" s="138"/>
      <c r="D49" s="138"/>
    </row>
    <row r="50" spans="1:4" ht="20.100000000000001" customHeight="1">
      <c r="A50" s="138"/>
      <c r="B50" s="138"/>
      <c r="C50" s="138"/>
      <c r="D50" s="138"/>
    </row>
    <row r="51" spans="1:4" ht="20.100000000000001" customHeight="1">
      <c r="A51" s="138"/>
      <c r="B51" s="138"/>
      <c r="C51" s="138"/>
      <c r="D51" s="138"/>
    </row>
    <row r="52" spans="1:4" ht="20.100000000000001" customHeight="1">
      <c r="A52" s="138"/>
      <c r="B52" s="138"/>
      <c r="C52" s="138"/>
      <c r="D52" s="138"/>
    </row>
    <row r="53" spans="1:4" ht="20.100000000000001" customHeight="1">
      <c r="A53" s="138"/>
      <c r="B53" s="138"/>
      <c r="C53" s="138"/>
      <c r="D53" s="138"/>
    </row>
    <row r="54" spans="1:4" ht="20.100000000000001" customHeight="1">
      <c r="A54" s="138"/>
      <c r="B54" s="138"/>
      <c r="C54" s="138"/>
      <c r="D54" s="138"/>
    </row>
    <row r="55" spans="1:4" ht="20.100000000000001" customHeight="1">
      <c r="A55" s="138"/>
      <c r="B55" s="138"/>
      <c r="C55" s="138"/>
      <c r="D55" s="138"/>
    </row>
    <row r="56" spans="1:4" ht="20.100000000000001" customHeight="1">
      <c r="A56" s="138"/>
      <c r="B56" s="138"/>
      <c r="C56" s="138"/>
      <c r="D56" s="138"/>
    </row>
    <row r="57" spans="1:4" ht="20.100000000000001" customHeight="1">
      <c r="A57" s="138"/>
      <c r="B57" s="138"/>
      <c r="C57" s="138"/>
      <c r="D57" s="138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9F51-CA69-4D0C-A251-11F1DBDB3DAD}">
  <dimension ref="A1:D75"/>
  <sheetViews>
    <sheetView workbookViewId="0">
      <selection activeCell="B18" sqref="B18"/>
    </sheetView>
  </sheetViews>
  <sheetFormatPr defaultColWidth="8.6640625" defaultRowHeight="13.2"/>
  <cols>
    <col min="1" max="1" width="46.5546875" style="130" customWidth="1"/>
    <col min="2" max="2" width="10" style="130" customWidth="1"/>
    <col min="3" max="3" width="9.33203125" style="130" customWidth="1"/>
    <col min="4" max="4" width="20.88671875" style="130" customWidth="1"/>
    <col min="5" max="16384" width="8.6640625" style="130"/>
  </cols>
  <sheetData>
    <row r="1" spans="1:4" s="128" customFormat="1" ht="20.100000000000001" customHeight="1">
      <c r="A1" s="127" t="s">
        <v>262</v>
      </c>
      <c r="B1" s="158"/>
      <c r="C1" s="158"/>
      <c r="D1" s="158"/>
    </row>
    <row r="2" spans="1:4" ht="20.100000000000001" customHeight="1">
      <c r="A2" s="138"/>
      <c r="B2" s="138"/>
      <c r="C2" s="138"/>
    </row>
    <row r="3" spans="1:4" s="132" customFormat="1" ht="15.9" customHeight="1">
      <c r="A3" s="131"/>
      <c r="B3" s="131"/>
      <c r="C3" s="159"/>
      <c r="D3" s="182" t="s">
        <v>257</v>
      </c>
    </row>
    <row r="4" spans="1:4" s="132" customFormat="1" ht="24.75" customHeight="1">
      <c r="A4" s="160"/>
      <c r="B4" s="161" t="s">
        <v>25</v>
      </c>
      <c r="C4" s="161" t="s">
        <v>25</v>
      </c>
      <c r="D4" s="161" t="s">
        <v>223</v>
      </c>
    </row>
    <row r="5" spans="1:4" s="132" customFormat="1" ht="15.9" customHeight="1">
      <c r="A5" s="162"/>
      <c r="B5" s="163" t="s">
        <v>258</v>
      </c>
      <c r="C5" s="163" t="s">
        <v>26</v>
      </c>
      <c r="D5" s="163" t="s">
        <v>259</v>
      </c>
    </row>
    <row r="6" spans="1:4" s="132" customFormat="1" ht="20.100000000000001" customHeight="1">
      <c r="A6" s="131"/>
      <c r="B6" s="72"/>
      <c r="C6" s="72"/>
      <c r="D6" s="72"/>
    </row>
    <row r="7" spans="1:4" s="168" customFormat="1" ht="20.100000000000001" customHeight="1">
      <c r="A7" s="183" t="s">
        <v>237</v>
      </c>
      <c r="B7" s="184">
        <f>B8+B9+B14</f>
        <v>49930</v>
      </c>
      <c r="C7" s="184">
        <f>C8+C9+C14</f>
        <v>60872</v>
      </c>
      <c r="D7" s="192">
        <f t="shared" ref="D7:D26" si="0">+C7/B7*100</f>
        <v>121.91468055277387</v>
      </c>
    </row>
    <row r="8" spans="1:4" s="168" customFormat="1" ht="20.100000000000001" customHeight="1">
      <c r="A8" s="170" t="s">
        <v>239</v>
      </c>
      <c r="B8" s="186">
        <v>658</v>
      </c>
      <c r="C8" s="186">
        <v>741</v>
      </c>
      <c r="D8" s="193">
        <f t="shared" si="0"/>
        <v>112.61398176291793</v>
      </c>
    </row>
    <row r="9" spans="1:4" s="168" customFormat="1" ht="20.100000000000001" customHeight="1">
      <c r="A9" s="170" t="s">
        <v>240</v>
      </c>
      <c r="B9" s="186">
        <f>+SUM(B10:B13)</f>
        <v>13783</v>
      </c>
      <c r="C9" s="186">
        <f>+SUM(C10:C13)</f>
        <v>15822</v>
      </c>
      <c r="D9" s="193">
        <f t="shared" si="0"/>
        <v>114.79358630196619</v>
      </c>
    </row>
    <row r="10" spans="1:4" s="132" customFormat="1" ht="20.100000000000001" customHeight="1">
      <c r="A10" s="188" t="s">
        <v>34</v>
      </c>
      <c r="B10" s="189">
        <v>275</v>
      </c>
      <c r="C10" s="189">
        <v>319</v>
      </c>
      <c r="D10" s="194">
        <f t="shared" si="0"/>
        <v>115.99999999999999</v>
      </c>
    </row>
    <row r="11" spans="1:4" s="132" customFormat="1" ht="19.5" customHeight="1">
      <c r="A11" s="188" t="s">
        <v>40</v>
      </c>
      <c r="B11" s="189">
        <v>5965</v>
      </c>
      <c r="C11" s="189">
        <v>7023</v>
      </c>
      <c r="D11" s="194">
        <f t="shared" si="0"/>
        <v>117.73679798826488</v>
      </c>
    </row>
    <row r="12" spans="1:4" s="132" customFormat="1" ht="19.5" customHeight="1">
      <c r="A12" s="188" t="s">
        <v>241</v>
      </c>
      <c r="B12" s="189">
        <v>423</v>
      </c>
      <c r="C12" s="189">
        <v>452</v>
      </c>
      <c r="D12" s="194">
        <f t="shared" si="0"/>
        <v>106.85579196217493</v>
      </c>
    </row>
    <row r="13" spans="1:4" s="132" customFormat="1" ht="20.100000000000001" customHeight="1">
      <c r="A13" s="188" t="s">
        <v>242</v>
      </c>
      <c r="B13" s="189">
        <v>7120</v>
      </c>
      <c r="C13" s="189">
        <v>8028</v>
      </c>
      <c r="D13" s="194">
        <f t="shared" si="0"/>
        <v>112.75280898876406</v>
      </c>
    </row>
    <row r="14" spans="1:4" s="168" customFormat="1" ht="20.100000000000001" customHeight="1">
      <c r="A14" s="191" t="s">
        <v>243</v>
      </c>
      <c r="B14" s="186">
        <f>+SUM(B15:B26)</f>
        <v>35489</v>
      </c>
      <c r="C14" s="186">
        <f>+SUM(C15:C26)</f>
        <v>44309</v>
      </c>
      <c r="D14" s="193">
        <f t="shared" si="0"/>
        <v>124.85277128124208</v>
      </c>
    </row>
    <row r="15" spans="1:4" s="132" customFormat="1" ht="20.100000000000001" customHeight="1">
      <c r="A15" s="188" t="s">
        <v>244</v>
      </c>
      <c r="B15" s="189">
        <v>18132</v>
      </c>
      <c r="C15" s="189">
        <v>23702</v>
      </c>
      <c r="D15" s="194">
        <f t="shared" si="0"/>
        <v>130.71917052724464</v>
      </c>
    </row>
    <row r="16" spans="1:4" s="132" customFormat="1" ht="20.100000000000001" customHeight="1">
      <c r="A16" s="188" t="s">
        <v>245</v>
      </c>
      <c r="B16" s="189">
        <v>2752</v>
      </c>
      <c r="C16" s="189">
        <v>3131</v>
      </c>
      <c r="D16" s="194">
        <f t="shared" si="0"/>
        <v>113.77180232558139</v>
      </c>
    </row>
    <row r="17" spans="1:4" s="132" customFormat="1" ht="20.100000000000001" customHeight="1">
      <c r="A17" s="188" t="s">
        <v>246</v>
      </c>
      <c r="B17" s="189">
        <v>2460</v>
      </c>
      <c r="C17" s="189">
        <v>2639</v>
      </c>
      <c r="D17" s="194">
        <f t="shared" si="0"/>
        <v>107.27642276422765</v>
      </c>
    </row>
    <row r="18" spans="1:4" s="132" customFormat="1" ht="20.100000000000001" customHeight="1">
      <c r="A18" s="188" t="s">
        <v>247</v>
      </c>
      <c r="B18" s="189">
        <v>1263</v>
      </c>
      <c r="C18" s="189">
        <v>1632</v>
      </c>
      <c r="D18" s="194">
        <f t="shared" si="0"/>
        <v>129.21615201900238</v>
      </c>
    </row>
    <row r="19" spans="1:4" s="132" customFormat="1" ht="21.75" customHeight="1">
      <c r="A19" s="188" t="s">
        <v>248</v>
      </c>
      <c r="B19" s="189">
        <v>405</v>
      </c>
      <c r="C19" s="189">
        <v>510</v>
      </c>
      <c r="D19" s="194">
        <f t="shared" si="0"/>
        <v>125.92592592592592</v>
      </c>
    </row>
    <row r="20" spans="1:4" s="132" customFormat="1" ht="20.100000000000001" customHeight="1">
      <c r="A20" s="188" t="s">
        <v>249</v>
      </c>
      <c r="B20" s="189">
        <v>2116</v>
      </c>
      <c r="C20" s="189">
        <v>2766</v>
      </c>
      <c r="D20" s="194">
        <f t="shared" si="0"/>
        <v>130.71833648393195</v>
      </c>
    </row>
    <row r="21" spans="1:4" s="132" customFormat="1" ht="30" customHeight="1">
      <c r="A21" s="188" t="s">
        <v>260</v>
      </c>
      <c r="B21" s="189">
        <v>3774</v>
      </c>
      <c r="C21" s="189">
        <v>4732</v>
      </c>
      <c r="D21" s="194">
        <f t="shared" si="0"/>
        <v>125.38420773714891</v>
      </c>
    </row>
    <row r="22" spans="1:4" s="132" customFormat="1" ht="20.100000000000001" customHeight="1">
      <c r="A22" s="188" t="s">
        <v>251</v>
      </c>
      <c r="B22" s="189">
        <v>1022</v>
      </c>
      <c r="C22" s="189">
        <v>1258</v>
      </c>
      <c r="D22" s="194">
        <f t="shared" si="0"/>
        <v>123.09197651663406</v>
      </c>
    </row>
    <row r="23" spans="1:4" s="132" customFormat="1" ht="21" customHeight="1">
      <c r="A23" s="188" t="s">
        <v>252</v>
      </c>
      <c r="B23" s="189">
        <v>161</v>
      </c>
      <c r="C23" s="189">
        <v>227</v>
      </c>
      <c r="D23" s="194">
        <f t="shared" si="0"/>
        <v>140.99378881987579</v>
      </c>
    </row>
    <row r="24" spans="1:4" s="132" customFormat="1" ht="20.100000000000001" customHeight="1">
      <c r="A24" s="188" t="s">
        <v>253</v>
      </c>
      <c r="B24" s="189">
        <v>290</v>
      </c>
      <c r="C24" s="189">
        <v>324</v>
      </c>
      <c r="D24" s="194">
        <f t="shared" si="0"/>
        <v>111.72413793103448</v>
      </c>
    </row>
    <row r="25" spans="1:4" ht="29.25" customHeight="1">
      <c r="A25" s="188" t="s">
        <v>261</v>
      </c>
      <c r="B25" s="189">
        <v>2657</v>
      </c>
      <c r="C25" s="189">
        <v>3001</v>
      </c>
      <c r="D25" s="194">
        <f t="shared" si="0"/>
        <v>112.94693263078661</v>
      </c>
    </row>
    <row r="26" spans="1:4" ht="20.100000000000001" customHeight="1">
      <c r="A26" s="188" t="s">
        <v>255</v>
      </c>
      <c r="B26" s="189">
        <v>457</v>
      </c>
      <c r="C26" s="189">
        <v>387</v>
      </c>
      <c r="D26" s="194">
        <f t="shared" si="0"/>
        <v>84.682713347921222</v>
      </c>
    </row>
    <row r="27" spans="1:4" ht="29.25" customHeight="1">
      <c r="A27" s="195"/>
      <c r="B27" s="138"/>
      <c r="C27" s="138"/>
      <c r="D27" s="138"/>
    </row>
    <row r="28" spans="1:4" ht="20.100000000000001" customHeight="1">
      <c r="A28" s="195"/>
      <c r="B28" s="138"/>
      <c r="C28" s="138"/>
      <c r="D28" s="138"/>
    </row>
    <row r="29" spans="1:4" ht="20.100000000000001" customHeight="1">
      <c r="A29" s="138"/>
      <c r="B29" s="138"/>
      <c r="C29" s="138"/>
    </row>
    <row r="30" spans="1:4" ht="20.100000000000001" customHeight="1">
      <c r="A30" s="138"/>
      <c r="B30" s="138"/>
      <c r="C30" s="138"/>
    </row>
    <row r="31" spans="1:4" ht="20.100000000000001" customHeight="1">
      <c r="A31" s="138"/>
      <c r="B31" s="138"/>
      <c r="C31" s="138"/>
    </row>
    <row r="32" spans="1:4" ht="20.100000000000001" customHeight="1">
      <c r="A32" s="138"/>
      <c r="B32" s="138"/>
      <c r="C32" s="138"/>
    </row>
    <row r="33" spans="1:3" ht="20.100000000000001" customHeight="1">
      <c r="A33" s="138"/>
      <c r="B33" s="138"/>
      <c r="C33" s="138"/>
    </row>
    <row r="34" spans="1:3" ht="20.100000000000001" customHeight="1">
      <c r="A34" s="138"/>
      <c r="B34" s="138"/>
      <c r="C34" s="138"/>
    </row>
    <row r="35" spans="1:3" ht="20.100000000000001" customHeight="1">
      <c r="A35" s="138"/>
      <c r="B35" s="138"/>
      <c r="C35" s="138"/>
    </row>
    <row r="36" spans="1:3" ht="20.100000000000001" customHeight="1">
      <c r="A36" s="138"/>
      <c r="B36" s="138"/>
      <c r="C36" s="138"/>
    </row>
    <row r="37" spans="1:3" ht="20.100000000000001" customHeight="1">
      <c r="A37" s="138"/>
      <c r="B37" s="138"/>
      <c r="C37" s="138"/>
    </row>
    <row r="38" spans="1:3" ht="20.100000000000001" customHeight="1">
      <c r="A38" s="138"/>
      <c r="B38" s="138"/>
      <c r="C38" s="138"/>
    </row>
    <row r="39" spans="1:3" ht="20.100000000000001" customHeight="1">
      <c r="A39" s="138"/>
      <c r="B39" s="138"/>
      <c r="C39" s="138"/>
    </row>
    <row r="40" spans="1:3" ht="20.100000000000001" customHeight="1">
      <c r="A40" s="138"/>
      <c r="B40" s="138"/>
      <c r="C40" s="138"/>
    </row>
    <row r="41" spans="1:3" ht="20.100000000000001" customHeight="1">
      <c r="A41" s="138"/>
      <c r="B41" s="138"/>
      <c r="C41" s="138"/>
    </row>
    <row r="42" spans="1:3" ht="20.100000000000001" customHeight="1">
      <c r="A42" s="138"/>
      <c r="B42" s="138"/>
      <c r="C42" s="138"/>
    </row>
    <row r="43" spans="1:3" ht="20.100000000000001" customHeight="1">
      <c r="A43" s="138"/>
      <c r="B43" s="138"/>
      <c r="C43" s="138"/>
    </row>
    <row r="44" spans="1:3" ht="20.100000000000001" customHeight="1">
      <c r="A44" s="138"/>
      <c r="B44" s="138"/>
      <c r="C44" s="138"/>
    </row>
    <row r="45" spans="1:3" ht="20.100000000000001" customHeight="1">
      <c r="A45" s="138"/>
      <c r="B45" s="138"/>
      <c r="C45" s="138"/>
    </row>
    <row r="46" spans="1:3" ht="20.100000000000001" customHeight="1">
      <c r="A46" s="138"/>
      <c r="B46" s="138"/>
      <c r="C46" s="138"/>
    </row>
    <row r="47" spans="1:3" ht="20.100000000000001" customHeight="1">
      <c r="A47" s="138"/>
      <c r="B47" s="138"/>
      <c r="C47" s="138"/>
    </row>
    <row r="48" spans="1:3" ht="20.100000000000001" customHeight="1">
      <c r="A48" s="138"/>
      <c r="B48" s="138"/>
      <c r="C48" s="138"/>
    </row>
    <row r="49" spans="1:3" ht="20.100000000000001" customHeight="1">
      <c r="A49" s="138"/>
      <c r="B49" s="138"/>
      <c r="C49" s="138"/>
    </row>
    <row r="50" spans="1:3" ht="20.100000000000001" customHeight="1">
      <c r="A50" s="138"/>
      <c r="B50" s="138"/>
      <c r="C50" s="138"/>
    </row>
    <row r="51" spans="1:3" ht="20.100000000000001" customHeight="1">
      <c r="A51" s="138"/>
      <c r="B51" s="138"/>
      <c r="C51" s="138"/>
    </row>
    <row r="52" spans="1:3" ht="20.100000000000001" customHeight="1">
      <c r="A52" s="138"/>
      <c r="B52" s="138"/>
      <c r="C52" s="138"/>
    </row>
    <row r="53" spans="1:3" ht="20.100000000000001" customHeight="1">
      <c r="A53" s="138"/>
      <c r="B53" s="138"/>
      <c r="C53" s="138"/>
    </row>
    <row r="54" spans="1:3" ht="20.100000000000001" customHeight="1">
      <c r="A54" s="138"/>
      <c r="B54" s="138"/>
      <c r="C54" s="138"/>
    </row>
    <row r="55" spans="1:3" ht="20.100000000000001" customHeight="1">
      <c r="A55" s="138"/>
      <c r="B55" s="138"/>
      <c r="C55" s="138"/>
    </row>
    <row r="56" spans="1:3" ht="20.100000000000001" customHeight="1">
      <c r="A56" s="138"/>
      <c r="B56" s="138"/>
      <c r="C56" s="138"/>
    </row>
    <row r="57" spans="1:3" ht="20.100000000000001" customHeight="1">
      <c r="A57" s="138"/>
      <c r="B57" s="138"/>
      <c r="C57" s="138"/>
    </row>
    <row r="58" spans="1:3" ht="20.100000000000001" customHeight="1">
      <c r="A58" s="138"/>
      <c r="B58" s="138"/>
      <c r="C58" s="138"/>
    </row>
    <row r="59" spans="1:3" ht="20.100000000000001" customHeight="1">
      <c r="A59" s="138"/>
      <c r="B59" s="138"/>
      <c r="C59" s="138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1.SXNN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2024-04-27T02:57:58Z</cp:lastPrinted>
  <dcterms:created xsi:type="dcterms:W3CDTF">2024-04-24T03:32:13Z</dcterms:created>
  <dcterms:modified xsi:type="dcterms:W3CDTF">2024-04-29T00:22:09Z</dcterms:modified>
</cp:coreProperties>
</file>