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D736FE24-E7AB-4876-8F70-31AFD6CFB31D}" xr6:coauthVersionLast="47" xr6:coauthVersionMax="47" xr10:uidLastSave="{00000000-0000-0000-0000-000000000000}"/>
  <bookViews>
    <workbookView xWindow="28680" yWindow="1245" windowWidth="29040" windowHeight="15840" activeTab="3" xr2:uid="{00000000-000D-0000-FFFF-FFFF00000000}"/>
  </bookViews>
  <sheets>
    <sheet name="Sheet1" sheetId="1" r:id="rId1"/>
    <sheet name="金币价值计算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1" i="1"/>
  <c r="F30" i="1"/>
  <c r="F29" i="1"/>
  <c r="F28" i="1"/>
  <c r="M40" i="1"/>
  <c r="L40" i="1"/>
  <c r="E40" i="1"/>
  <c r="M39" i="1"/>
  <c r="L39" i="1"/>
  <c r="E39" i="1"/>
  <c r="M38" i="1"/>
  <c r="L38" i="1"/>
  <c r="E38" i="1"/>
  <c r="M37" i="1"/>
  <c r="L37" i="1"/>
  <c r="E37" i="1"/>
  <c r="L31" i="1"/>
  <c r="L30" i="1"/>
  <c r="L29" i="1"/>
  <c r="L28" i="1"/>
  <c r="M31" i="1"/>
  <c r="M30" i="1"/>
  <c r="M29" i="1"/>
  <c r="M28" i="1"/>
  <c r="E31" i="1"/>
  <c r="E30" i="1"/>
  <c r="E29" i="1"/>
  <c r="E28" i="1"/>
  <c r="P14" i="2"/>
  <c r="N7" i="2" l="1"/>
  <c r="N8" i="2"/>
  <c r="N9" i="2"/>
  <c r="M8" i="2"/>
  <c r="M9" i="2"/>
  <c r="M7" i="2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978B3393-9F26-42FF-B755-24C32F10CB7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1=b站
2=抖音
3=快手
4=斗鱼
11=b站官方
</t>
        </r>
      </text>
    </comment>
    <comment ref="C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主场景-战斗阶段
2 休闲场景
3 主场景-准备阶段
</t>
        </r>
      </text>
    </comment>
    <comment ref="D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
1=征召默认兵种
2=召唤兵种
3=使用技能
4=获得道具
5=掉落库id
6=休闲玩法-替换掉落库</t>
        </r>
      </text>
    </comment>
    <comment ref="D6" authorId="0" shapeId="0" xr:uid="{F6DE1CAC-0490-4291-870C-FB7C591790F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兵种id，数量，权重|兵种id，数量，权重·····
礼物效果：赠送礼物后，根据权重来随机得到本次征召的兵种id和数量</t>
        </r>
      </text>
    </comment>
    <comment ref="D8" authorId="0" shapeId="0" xr:uid="{257B8C2C-A8DC-47A9-A92E-4FA9EA9B6BEB}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参数定义：回复百分比，最低回血量
</t>
        </r>
        <r>
          <rPr>
            <sz val="9"/>
            <color indexed="81"/>
            <rFont val="宋体"/>
            <family val="3"/>
            <charset val="134"/>
          </rPr>
          <t>礼物效果：每秒为己方所有单位回复最大血量10%，持续5s（不包括建筑）</t>
        </r>
      </text>
    </comment>
    <comment ref="D9" authorId="0" shapeId="0" xr:uid="{49E77D06-B283-4BB8-B15F-E778CEE7A8B6}">
      <text>
        <r>
          <rPr>
            <b/>
            <sz val="9"/>
            <color indexed="81"/>
            <rFont val="宋体"/>
            <family val="3"/>
            <charset val="134"/>
          </rPr>
          <t>Administrator:
参数定义：伤害百分比，最低伤害
礼物效果：每秒</t>
        </r>
        <r>
          <rPr>
            <sz val="9"/>
            <color indexed="81"/>
            <rFont val="宋体"/>
            <family val="3"/>
            <charset val="134"/>
          </rPr>
          <t>对敌方所有单位造成10%的最大生命值伤害，持续5s</t>
        </r>
      </text>
    </comment>
    <comment ref="D10" authorId="0" shapeId="0" xr:uid="{DB06B667-FD38-4C0B-B0B2-169AF1F2E213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参数定义：金币数量
礼物定义：赠送礼物后，直接获得数量的金币</t>
        </r>
      </text>
    </comment>
    <comment ref="D11" authorId="0" shapeId="0" xr:uid="{C66128B0-AEE5-4482-8F29-0392014256D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参数定义：掉落库id
礼物说明：赠送礼物后，直接从掉落库中获得随机道具。</t>
        </r>
      </text>
    </comment>
    <comment ref="D12" authorId="0" shapeId="0" xr:uid="{0DA72A01-0272-4F6D-BACF-F668DAD52B63}">
      <text>
        <r>
          <rPr>
            <b/>
            <sz val="9"/>
            <color indexed="81"/>
            <rFont val="宋体"/>
            <family val="3"/>
            <charset val="134"/>
          </rPr>
          <t>Administrator:干杯抽取英雄
参数：次数，掉落库|次数，掉落库|保底次数，保底掉落库</t>
        </r>
      </text>
    </comment>
    <comment ref="D13" authorId="0" shapeId="0" xr:uid="{63B33A58-FB12-46D1-9434-06FCE7560EAE}">
      <text>
        <r>
          <rPr>
            <b/>
            <sz val="9"/>
            <color indexed="81"/>
            <rFont val="宋体"/>
            <family val="3"/>
            <charset val="134"/>
          </rPr>
          <t>Administrator:
礼物说明：赠送礼物后，在持续时间内玩家进行的挖矿和钓鱼操作会在gold_drop表礼物掉落库中获取
备注：不受到是否有矿镐和鱼竿影响，持续时间不受模式转换影响。
多次赠送可叠加时间。</t>
        </r>
      </text>
    </comment>
  </commentList>
</comments>
</file>

<file path=xl/sharedStrings.xml><?xml version="1.0" encoding="utf-8"?>
<sst xmlns="http://schemas.openxmlformats.org/spreadsheetml/2006/main" count="402" uniqueCount="214">
  <si>
    <t>id</t>
  </si>
  <si>
    <t>pla_id</t>
  </si>
  <si>
    <t>scene</t>
  </si>
  <si>
    <t>func</t>
  </si>
  <si>
    <t>pic</t>
  </si>
  <si>
    <t>lang</t>
  </si>
  <si>
    <t>par</t>
  </si>
  <si>
    <t>pri</t>
  </si>
  <si>
    <t>ID</t>
  </si>
  <si>
    <t>存在场景</t>
  </si>
  <si>
    <t>功能</t>
  </si>
  <si>
    <t>图标</t>
  </si>
  <si>
    <t>描述</t>
  </si>
  <si>
    <t>购买提示</t>
  </si>
  <si>
    <t>参数</t>
  </si>
  <si>
    <t>价格</t>
  </si>
  <si>
    <t>名称</t>
  </si>
  <si>
    <t>备注</t>
  </si>
  <si>
    <t>int32</t>
  </si>
  <si>
    <t>string</t>
  </si>
  <si>
    <t>name</t>
    <phoneticPr fontId="4" type="noConversion"/>
  </si>
  <si>
    <t>名称</t>
    <phoneticPr fontId="4" type="noConversion"/>
  </si>
  <si>
    <t>tip</t>
    <phoneticPr fontId="4" type="noConversion"/>
  </si>
  <si>
    <t>gift_1</t>
  </si>
  <si>
    <t>gift_name_1</t>
  </si>
  <si>
    <t>gift_2</t>
  </si>
  <si>
    <t>gift_name_2</t>
  </si>
  <si>
    <t>gift_desc_2</t>
  </si>
  <si>
    <t>gift_tips_2</t>
  </si>
  <si>
    <t>gift_3</t>
  </si>
  <si>
    <t>gift_name_3</t>
  </si>
  <si>
    <t>gift_desc_3</t>
  </si>
  <si>
    <t>gift_tips_3</t>
  </si>
  <si>
    <t>gift_name_4</t>
  </si>
  <si>
    <t>gift_desc_4</t>
  </si>
  <si>
    <t>gift_tips_4</t>
  </si>
  <si>
    <t>gift_5</t>
  </si>
  <si>
    <t>gift_name_5</t>
  </si>
  <si>
    <t>gift_desc_5</t>
  </si>
  <si>
    <t>gift_tips_5</t>
  </si>
  <si>
    <t>gift_desc_6</t>
  </si>
  <si>
    <t>gift_tips_6</t>
  </si>
  <si>
    <t>gift_tips_7</t>
  </si>
  <si>
    <t>gift_desc_8</t>
  </si>
  <si>
    <t>gift_tips_8</t>
  </si>
  <si>
    <t>持续时间</t>
    <phoneticPr fontId="4" type="noConversion"/>
  </si>
  <si>
    <t>time</t>
    <phoneticPr fontId="4" type="noConversion"/>
  </si>
  <si>
    <t>1</t>
    <phoneticPr fontId="4" type="noConversion"/>
  </si>
  <si>
    <t>sv_name</t>
    <phoneticPr fontId="4" type="noConversion"/>
  </si>
  <si>
    <t>情书</t>
    <phoneticPr fontId="4" type="noConversion"/>
  </si>
  <si>
    <t>快乐水</t>
    <phoneticPr fontId="4" type="noConversion"/>
  </si>
  <si>
    <t>干杯</t>
    <phoneticPr fontId="4" type="noConversion"/>
  </si>
  <si>
    <t>告白花束</t>
    <phoneticPr fontId="4" type="noConversion"/>
  </si>
  <si>
    <t>星河入梦</t>
    <phoneticPr fontId="4" type="noConversion"/>
  </si>
  <si>
    <t>金币</t>
    <phoneticPr fontId="4" type="noConversion"/>
  </si>
  <si>
    <t>矿镐/鱼饵</t>
    <phoneticPr fontId="4" type="noConversion"/>
  </si>
  <si>
    <t>英雄单抽</t>
    <phoneticPr fontId="4" type="noConversion"/>
  </si>
  <si>
    <t>增加挖矿/钓鱼的稀有产出，30min</t>
    <phoneticPr fontId="4" type="noConversion"/>
  </si>
  <si>
    <t>float</t>
    <phoneticPr fontId="4" type="noConversion"/>
  </si>
  <si>
    <t>gift_tips_1</t>
    <phoneticPr fontId="4" type="noConversion"/>
  </si>
  <si>
    <t>gift_1</t>
    <phoneticPr fontId="4" type="noConversion"/>
  </si>
  <si>
    <t>gift_2</t>
    <phoneticPr fontId="4" type="noConversion"/>
  </si>
  <si>
    <t>gift_3</t>
    <phoneticPr fontId="4" type="noConversion"/>
  </si>
  <si>
    <t>gift_4</t>
    <phoneticPr fontId="4" type="noConversion"/>
  </si>
  <si>
    <t>gift_name_5</t>
    <phoneticPr fontId="4" type="noConversion"/>
  </si>
  <si>
    <t>gift_name_1</t>
    <phoneticPr fontId="4" type="noConversion"/>
  </si>
  <si>
    <t>随机获得一名武将</t>
    <phoneticPr fontId="4" type="noConversion"/>
  </si>
  <si>
    <t>增加挖矿和钓鱼获得高级道具的概率，持续30分钟</t>
    <phoneticPr fontId="4" type="noConversion"/>
  </si>
  <si>
    <t>gift_desc_1</t>
    <phoneticPr fontId="4" type="noConversion"/>
  </si>
  <si>
    <t>rmb</t>
    <phoneticPr fontId="4" type="noConversion"/>
  </si>
  <si>
    <t>1RMB=多少金币</t>
    <phoneticPr fontId="4" type="noConversion"/>
  </si>
  <si>
    <t>有矿镐单次挖矿和钓鱼，未被加成的情况下，期望获得金币数量为130</t>
    <phoneticPr fontId="4" type="noConversion"/>
  </si>
  <si>
    <t>15次挖矿/钓鱼</t>
    <phoneticPr fontId="4" type="noConversion"/>
  </si>
  <si>
    <t>30001</t>
    <phoneticPr fontId="4" type="noConversion"/>
  </si>
  <si>
    <t>立即获得50金币</t>
    <phoneticPr fontId="4" type="noConversion"/>
  </si>
  <si>
    <t>gift_desc_10</t>
    <phoneticPr fontId="4" type="noConversion"/>
  </si>
  <si>
    <t>随机获得15个矿镐或15个鱼竿</t>
    <phoneticPr fontId="4" type="noConversion"/>
  </si>
  <si>
    <t>gift_desc_7</t>
    <phoneticPr fontId="4" type="noConversion"/>
  </si>
  <si>
    <t>召唤九天玄雷，对敌方阵营所有单位造成大量伤害</t>
    <phoneticPr fontId="4" type="noConversion"/>
  </si>
  <si>
    <t>400600,5000|400700,5000</t>
    <phoneticPr fontId="4" type="noConversion"/>
  </si>
  <si>
    <t>400800,5000|400900,5000</t>
    <phoneticPr fontId="4" type="noConversion"/>
  </si>
  <si>
    <t>20014,15</t>
    <phoneticPr fontId="4" type="noConversion"/>
  </si>
  <si>
    <t>向上天祈福，己方阵营所有单位获得无敌效果10s</t>
    <phoneticPr fontId="4" type="noConversion"/>
  </si>
  <si>
    <t>快乐水</t>
  </si>
  <si>
    <t>400600,5000|400700,5000</t>
  </si>
  <si>
    <t>情书</t>
  </si>
  <si>
    <t>立即征召一支15人虎豹骑(骑)或陷阵营(步)</t>
  </si>
  <si>
    <t>400800,5000|400900,5000</t>
  </si>
  <si>
    <t>干杯</t>
  </si>
  <si>
    <t>立即征召一支15人大戟士(枪)或无当飞军(弓)</t>
  </si>
  <si>
    <t>gift_4</t>
  </si>
  <si>
    <t>20014,15</t>
  </si>
  <si>
    <t>星河入梦</t>
  </si>
  <si>
    <t>1</t>
  </si>
  <si>
    <t>告白花束</t>
  </si>
  <si>
    <t>召唤九天玄雷，对敌方阵营所有单位造成大量伤害</t>
  </si>
  <si>
    <t>立即获得50金币</t>
  </si>
  <si>
    <t>gift_desc_7</t>
  </si>
  <si>
    <t>30001</t>
  </si>
  <si>
    <t>随机获得15个矿镐或15个鱼竿</t>
  </si>
  <si>
    <t>随机获得一名武将</t>
  </si>
  <si>
    <t>gift_desc_10</t>
  </si>
  <si>
    <t>增加挖矿和钓鱼获得高级道具的概率，持续30分钟</t>
  </si>
  <si>
    <t>虎符</t>
  </si>
  <si>
    <t>虎符</t>
    <phoneticPr fontId="4" type="noConversion"/>
  </si>
  <si>
    <t>龙符</t>
  </si>
  <si>
    <t>龙符</t>
    <phoneticPr fontId="4" type="noConversion"/>
  </si>
  <si>
    <t>麒麟印</t>
  </si>
  <si>
    <t>麒麟印</t>
    <phoneticPr fontId="4" type="noConversion"/>
  </si>
  <si>
    <t>金牌令箭</t>
  </si>
  <si>
    <t>金牌令箭</t>
    <phoneticPr fontId="4" type="noConversion"/>
  </si>
  <si>
    <t>六道天书</t>
  </si>
  <si>
    <t>六道天书</t>
    <phoneticPr fontId="4" type="noConversion"/>
  </si>
  <si>
    <t>gift_name_6</t>
  </si>
  <si>
    <t>gift_name_6</t>
    <phoneticPr fontId="4" type="noConversion"/>
  </si>
  <si>
    <t>gift_name_7</t>
  </si>
  <si>
    <t>gift_name_7</t>
    <phoneticPr fontId="4" type="noConversion"/>
  </si>
  <si>
    <t>gift_name_8</t>
  </si>
  <si>
    <t>gift_name_8</t>
    <phoneticPr fontId="4" type="noConversion"/>
  </si>
  <si>
    <t>gift_name_9</t>
    <phoneticPr fontId="4" type="noConversion"/>
  </si>
  <si>
    <t>gift_name_10</t>
  </si>
  <si>
    <t>gift_name_10</t>
    <phoneticPr fontId="4" type="noConversion"/>
  </si>
  <si>
    <t>gift_6</t>
  </si>
  <si>
    <t>gift_6</t>
    <phoneticPr fontId="4" type="noConversion"/>
  </si>
  <si>
    <t>gift_7</t>
  </si>
  <si>
    <t>gift_7</t>
    <phoneticPr fontId="4" type="noConversion"/>
  </si>
  <si>
    <t>gift_8</t>
  </si>
  <si>
    <t>gift_8</t>
    <phoneticPr fontId="4" type="noConversion"/>
  </si>
  <si>
    <t>gift_9</t>
  </si>
  <si>
    <t>gift_9</t>
    <phoneticPr fontId="4" type="noConversion"/>
  </si>
  <si>
    <t>gift_10</t>
  </si>
  <si>
    <t>gift_10</t>
    <phoneticPr fontId="4" type="noConversion"/>
  </si>
  <si>
    <t>礼物名称</t>
    <phoneticPr fontId="4" type="noConversion"/>
  </si>
  <si>
    <t>礼物图标</t>
    <phoneticPr fontId="4" type="noConversion"/>
  </si>
  <si>
    <t>平台</t>
    <phoneticPr fontId="4" type="noConversion"/>
  </si>
  <si>
    <t>b站野生</t>
    <phoneticPr fontId="4" type="noConversion"/>
  </si>
  <si>
    <t>b站官方</t>
    <phoneticPr fontId="4" type="noConversion"/>
  </si>
  <si>
    <t>抖音</t>
    <phoneticPr fontId="4" type="noConversion"/>
  </si>
  <si>
    <t>gift_11</t>
  </si>
  <si>
    <t>gift_11</t>
    <phoneticPr fontId="4" type="noConversion"/>
  </si>
  <si>
    <t>gift_12</t>
  </si>
  <si>
    <t>gift_12</t>
    <phoneticPr fontId="4" type="noConversion"/>
  </si>
  <si>
    <t>gift_13</t>
  </si>
  <si>
    <t>gift_13</t>
    <phoneticPr fontId="4" type="noConversion"/>
  </si>
  <si>
    <t>gift_14</t>
  </si>
  <si>
    <t>gift_14</t>
    <phoneticPr fontId="4" type="noConversion"/>
  </si>
  <si>
    <t>gift_15</t>
  </si>
  <si>
    <t>gift_15</t>
    <phoneticPr fontId="4" type="noConversion"/>
  </si>
  <si>
    <t>爱你哟</t>
  </si>
  <si>
    <t>送你花花</t>
  </si>
  <si>
    <t>比心兔兔</t>
  </si>
  <si>
    <t>棒棒糖</t>
  </si>
  <si>
    <t>礼花筒</t>
  </si>
  <si>
    <t>礼花筒</t>
    <phoneticPr fontId="4" type="noConversion"/>
  </si>
  <si>
    <t>快手</t>
    <phoneticPr fontId="4" type="noConversion"/>
  </si>
  <si>
    <t>皇冠</t>
  </si>
  <si>
    <t>钻戒</t>
  </si>
  <si>
    <t>烟花</t>
  </si>
  <si>
    <t>啤酒</t>
  </si>
  <si>
    <t>人气卡</t>
  </si>
  <si>
    <t>人气卡</t>
    <phoneticPr fontId="4" type="noConversion"/>
  </si>
  <si>
    <t>gift_16</t>
  </si>
  <si>
    <t>gift_16</t>
    <phoneticPr fontId="4" type="noConversion"/>
  </si>
  <si>
    <t>gift_17</t>
  </si>
  <si>
    <t>gift_17</t>
    <phoneticPr fontId="4" type="noConversion"/>
  </si>
  <si>
    <t>gift_18</t>
  </si>
  <si>
    <t>gift_18</t>
    <phoneticPr fontId="4" type="noConversion"/>
  </si>
  <si>
    <t>gift_19</t>
  </si>
  <si>
    <t>gift_19</t>
    <phoneticPr fontId="4" type="noConversion"/>
  </si>
  <si>
    <t>gift_20</t>
  </si>
  <si>
    <t>gift_20</t>
    <phoneticPr fontId="4" type="noConversion"/>
  </si>
  <si>
    <t>gift_name_11</t>
    <phoneticPr fontId="4" type="noConversion"/>
  </si>
  <si>
    <t>gift_name_12</t>
    <phoneticPr fontId="4" type="noConversion"/>
  </si>
  <si>
    <t>gift_name_13</t>
    <phoneticPr fontId="4" type="noConversion"/>
  </si>
  <si>
    <t>gift_name_14</t>
    <phoneticPr fontId="4" type="noConversion"/>
  </si>
  <si>
    <t>gift_name_15</t>
    <phoneticPr fontId="4" type="noConversion"/>
  </si>
  <si>
    <t>gift_name_16</t>
    <phoneticPr fontId="4" type="noConversion"/>
  </si>
  <si>
    <t>gift_name_17</t>
    <phoneticPr fontId="4" type="noConversion"/>
  </si>
  <si>
    <t>gift_name_18</t>
    <phoneticPr fontId="4" type="noConversion"/>
  </si>
  <si>
    <t>gift_name_19</t>
    <phoneticPr fontId="4" type="noConversion"/>
  </si>
  <si>
    <t>gift_name_20</t>
    <phoneticPr fontId="4" type="noConversion"/>
  </si>
  <si>
    <t>B站野生</t>
    <phoneticPr fontId="4" type="noConversion"/>
  </si>
  <si>
    <t>B站官方</t>
    <phoneticPr fontId="4" type="noConversion"/>
  </si>
  <si>
    <t>价值</t>
    <phoneticPr fontId="4" type="noConversion"/>
  </si>
  <si>
    <t>num</t>
    <phoneticPr fontId="4" type="noConversion"/>
  </si>
  <si>
    <t>0</t>
    <phoneticPr fontId="4" type="noConversion"/>
  </si>
  <si>
    <t>15</t>
    <phoneticPr fontId="4" type="noConversion"/>
  </si>
  <si>
    <t>召唤兵种数量</t>
    <phoneticPr fontId="4" type="noConversion"/>
  </si>
  <si>
    <t>gift_desc_11</t>
    <phoneticPr fontId="4" type="noConversion"/>
  </si>
  <si>
    <t>0,31005|5,31002|9,31006</t>
    <phoneticPr fontId="4" type="noConversion"/>
  </si>
  <si>
    <t>gift_desc_12</t>
  </si>
  <si>
    <t>gift_desc_12</t>
    <phoneticPr fontId="4" type="noConversion"/>
  </si>
  <si>
    <t>向上天祈福，己方阵营所有单位获得无敌效果15s</t>
    <phoneticPr fontId="4" type="noConversion"/>
  </si>
  <si>
    <t>3000002,500</t>
    <phoneticPr fontId="4" type="noConversion"/>
  </si>
  <si>
    <t>这个好诶</t>
    <phoneticPr fontId="4" type="noConversion"/>
  </si>
  <si>
    <t>7</t>
    <phoneticPr fontId="4" type="noConversion"/>
  </si>
  <si>
    <t>立即征召一支7人当前兵种部队</t>
    <phoneticPr fontId="4" type="noConversion"/>
  </si>
  <si>
    <t>100,50,70</t>
    <phoneticPr fontId="4" type="noConversion"/>
  </si>
  <si>
    <t>征召一支7人当前兵种部队</t>
    <phoneticPr fontId="4" type="noConversion"/>
  </si>
  <si>
    <t>征召一支15人虎豹骑(骑)或陷阵营(步)</t>
    <phoneticPr fontId="4" type="noConversion"/>
  </si>
  <si>
    <t>征召一支15人大戟士(枪)或无当飞军(弓)</t>
    <phoneticPr fontId="4" type="noConversion"/>
  </si>
  <si>
    <t>比心</t>
    <phoneticPr fontId="4" type="noConversion"/>
  </si>
  <si>
    <t>礼物</t>
    <phoneticPr fontId="4" type="noConversion"/>
  </si>
  <si>
    <t>礼物功能</t>
    <phoneticPr fontId="4" type="noConversion"/>
  </si>
  <si>
    <t>比心</t>
  </si>
  <si>
    <t>立即征召一支7人兵种部队，前往战场战斗</t>
    <phoneticPr fontId="4" type="noConversion"/>
  </si>
  <si>
    <t>立即征召一支15人虎豹骑(骑)或陷阵营(步)，前往战场战斗。</t>
    <phoneticPr fontId="4" type="noConversion"/>
  </si>
  <si>
    <t>立即征召一支15人大戟士(枪)或无当飞军(弓)，前往战场战斗。</t>
    <phoneticPr fontId="4" type="noConversion"/>
  </si>
  <si>
    <t>排位赛模式礼物说明</t>
    <phoneticPr fontId="4" type="noConversion"/>
  </si>
  <si>
    <t>休闲模式礼物说明</t>
    <phoneticPr fontId="4" type="noConversion"/>
  </si>
  <si>
    <t>立即获得500金币</t>
    <phoneticPr fontId="4" type="noConversion"/>
  </si>
  <si>
    <t>gift_tips_6</t>
    <phoneticPr fontId="4" type="noConversion"/>
  </si>
  <si>
    <t>3000002,30000</t>
    <phoneticPr fontId="4" type="noConversion"/>
  </si>
  <si>
    <t>立即获得30000金币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</si>
</sst>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3" borderId="1" xfId="0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49" fontId="7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49" fontId="7" fillId="5" borderId="0" xfId="0" applyNumberFormat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7" fillId="6" borderId="0" xfId="0" applyNumberFormat="1" applyFont="1" applyFill="1" applyAlignment="1">
      <alignment horizontal="center"/>
    </xf>
    <xf numFmtId="0" fontId="0" fillId="6" borderId="2" xfId="0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center" vertical="center"/>
    </xf>
    <xf numFmtId="0" fontId="0" fillId="8" borderId="6" xfId="0" applyFill="1" applyBorder="1"/>
    <xf numFmtId="49" fontId="7" fillId="4" borderId="2" xfId="0" applyNumberFormat="1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5</xdr:row>
      <xdr:rowOff>19050</xdr:rowOff>
    </xdr:from>
    <xdr:to>
      <xdr:col>8</xdr:col>
      <xdr:colOff>1352550</xdr:colOff>
      <xdr:row>5</xdr:row>
      <xdr:rowOff>981075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5B759DE-8441-F8EF-DB1C-2B657B19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742950"/>
          <a:ext cx="9620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5</xdr:row>
      <xdr:rowOff>923925</xdr:rowOff>
    </xdr:from>
    <xdr:to>
      <xdr:col>8</xdr:col>
      <xdr:colOff>1495425</xdr:colOff>
      <xdr:row>7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EED5CB1-A96E-1783-9E7A-38E00EB9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1647825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6</xdr:row>
      <xdr:rowOff>981075</xdr:rowOff>
    </xdr:from>
    <xdr:to>
      <xdr:col>8</xdr:col>
      <xdr:colOff>1476375</xdr:colOff>
      <xdr:row>8</xdr:row>
      <xdr:rowOff>19050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65F302A-7A95-A0B4-392C-37B3549C1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2714625"/>
          <a:ext cx="1057275" cy="1057275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8</xdr:row>
      <xdr:rowOff>57150</xdr:rowOff>
    </xdr:from>
    <xdr:to>
      <xdr:col>8</xdr:col>
      <xdr:colOff>1362075</xdr:colOff>
      <xdr:row>8</xdr:row>
      <xdr:rowOff>895350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3FD69C6-6EB0-533A-B473-6303A608E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8100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8</xdr:row>
      <xdr:rowOff>990600</xdr:rowOff>
    </xdr:from>
    <xdr:to>
      <xdr:col>8</xdr:col>
      <xdr:colOff>1600200</xdr:colOff>
      <xdr:row>10</xdr:row>
      <xdr:rowOff>19050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09072D0-74E5-CCAC-ED0F-EE90544F4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4743450"/>
          <a:ext cx="1047750" cy="1047750"/>
        </a:xfrm>
        <a:prstGeom prst="rect">
          <a:avLst/>
        </a:prstGeom>
      </xdr:spPr>
    </xdr:pic>
    <xdr:clientData/>
  </xdr:twoCellAnchor>
  <xdr:oneCellAnchor>
    <xdr:from>
      <xdr:col>12</xdr:col>
      <xdr:colOff>390525</xdr:colOff>
      <xdr:row>5</xdr:row>
      <xdr:rowOff>19050</xdr:rowOff>
    </xdr:from>
    <xdr:ext cx="962025" cy="962025"/>
    <xdr:pic>
      <xdr:nvPicPr>
        <xdr:cNvPr id="12" name="图片 11">
          <a:extLst>
            <a:ext uri="{FF2B5EF4-FFF2-40B4-BE49-F238E27FC236}">
              <a16:creationId xmlns:a16="http://schemas.microsoft.com/office/drawing/2014/main" id="{0256C503-A6DF-4412-BD66-1C8BC443D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923925"/>
          <a:ext cx="962025" cy="962025"/>
        </a:xfrm>
        <a:prstGeom prst="rect">
          <a:avLst/>
        </a:prstGeom>
      </xdr:spPr>
    </xdr:pic>
    <xdr:clientData/>
  </xdr:oneCellAnchor>
  <xdr:oneCellAnchor>
    <xdr:from>
      <xdr:col>12</xdr:col>
      <xdr:colOff>390525</xdr:colOff>
      <xdr:row>5</xdr:row>
      <xdr:rowOff>923925</xdr:rowOff>
    </xdr:from>
    <xdr:ext cx="1104900" cy="1104900"/>
    <xdr:pic>
      <xdr:nvPicPr>
        <xdr:cNvPr id="13" name="图片 12">
          <a:extLst>
            <a:ext uri="{FF2B5EF4-FFF2-40B4-BE49-F238E27FC236}">
              <a16:creationId xmlns:a16="http://schemas.microsoft.com/office/drawing/2014/main" id="{41F69F61-5352-4A91-ACED-434D728B7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1828800"/>
          <a:ext cx="1104900" cy="1104900"/>
        </a:xfrm>
        <a:prstGeom prst="rect">
          <a:avLst/>
        </a:prstGeom>
      </xdr:spPr>
    </xdr:pic>
    <xdr:clientData/>
  </xdr:oneCellAnchor>
  <xdr:oneCellAnchor>
    <xdr:from>
      <xdr:col>12</xdr:col>
      <xdr:colOff>419100</xdr:colOff>
      <xdr:row>6</xdr:row>
      <xdr:rowOff>981075</xdr:rowOff>
    </xdr:from>
    <xdr:ext cx="1057275" cy="1057275"/>
    <xdr:pic>
      <xdr:nvPicPr>
        <xdr:cNvPr id="14" name="图片 13">
          <a:extLst>
            <a:ext uri="{FF2B5EF4-FFF2-40B4-BE49-F238E27FC236}">
              <a16:creationId xmlns:a16="http://schemas.microsoft.com/office/drawing/2014/main" id="{99249CE2-7522-4F96-BA33-EC79369E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2895600"/>
          <a:ext cx="1057275" cy="1057275"/>
        </a:xfrm>
        <a:prstGeom prst="rect">
          <a:avLst/>
        </a:prstGeom>
      </xdr:spPr>
    </xdr:pic>
    <xdr:clientData/>
  </xdr:oneCellAnchor>
  <xdr:oneCellAnchor>
    <xdr:from>
      <xdr:col>12</xdr:col>
      <xdr:colOff>419100</xdr:colOff>
      <xdr:row>7</xdr:row>
      <xdr:rowOff>971550</xdr:rowOff>
    </xdr:from>
    <xdr:ext cx="1047750" cy="1047750"/>
    <xdr:pic>
      <xdr:nvPicPr>
        <xdr:cNvPr id="16" name="图片 15">
          <a:extLst>
            <a:ext uri="{FF2B5EF4-FFF2-40B4-BE49-F238E27FC236}">
              <a16:creationId xmlns:a16="http://schemas.microsoft.com/office/drawing/2014/main" id="{1DF532AF-18A1-4572-A58A-C3FC2DAF3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3895725"/>
          <a:ext cx="1047750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I41" sqref="I41"/>
    </sheetView>
  </sheetViews>
  <sheetFormatPr defaultColWidth="9" defaultRowHeight="14.25" x14ac:dyDescent="0.2"/>
  <cols>
    <col min="1" max="4" width="8.5" style="1" customWidth="1"/>
    <col min="5" max="5" width="9" style="1"/>
    <col min="6" max="7" width="11.375" style="1" bestFit="1" customWidth="1"/>
    <col min="8" max="8" width="11.625" style="1" customWidth="1"/>
    <col min="9" max="9" width="24" style="27" bestFit="1" customWidth="1"/>
    <col min="10" max="10" width="24" style="27" customWidth="1"/>
    <col min="11" max="11" width="17.375" style="27" customWidth="1"/>
    <col min="12" max="12" width="6.5" style="1" bestFit="1" customWidth="1"/>
    <col min="13" max="13" width="11" style="1" customWidth="1"/>
    <col min="14" max="14" width="54.5" style="1" bestFit="1" customWidth="1"/>
    <col min="15" max="18" width="9" style="1"/>
    <col min="19" max="19" width="18.875" style="3" customWidth="1"/>
    <col min="20" max="20" width="25.5" style="1" bestFit="1" customWidth="1"/>
    <col min="21" max="16384" width="9" style="1"/>
  </cols>
  <sheetData>
    <row r="1" spans="1:19" s="18" customForma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20</v>
      </c>
      <c r="G1" s="18" t="s">
        <v>5</v>
      </c>
      <c r="H1" s="18" t="s">
        <v>22</v>
      </c>
      <c r="I1" s="19" t="s">
        <v>6</v>
      </c>
      <c r="J1" s="19" t="s">
        <v>184</v>
      </c>
      <c r="K1" s="19" t="s">
        <v>46</v>
      </c>
      <c r="L1" s="18" t="s">
        <v>7</v>
      </c>
      <c r="M1" s="18" t="s">
        <v>48</v>
      </c>
      <c r="S1" s="20"/>
    </row>
    <row r="2" spans="1:19" s="18" customFormat="1" x14ac:dyDescent="0.2">
      <c r="A2" s="18" t="s">
        <v>8</v>
      </c>
      <c r="B2" s="18" t="s">
        <v>134</v>
      </c>
      <c r="C2" s="18" t="s">
        <v>9</v>
      </c>
      <c r="D2" s="18" t="s">
        <v>10</v>
      </c>
      <c r="E2" s="18" t="s">
        <v>11</v>
      </c>
      <c r="F2" s="18" t="s">
        <v>21</v>
      </c>
      <c r="G2" s="18" t="s">
        <v>12</v>
      </c>
      <c r="H2" s="18" t="s">
        <v>13</v>
      </c>
      <c r="I2" s="19" t="s">
        <v>14</v>
      </c>
      <c r="J2" s="19" t="s">
        <v>187</v>
      </c>
      <c r="K2" s="19" t="s">
        <v>45</v>
      </c>
      <c r="L2" s="18" t="s">
        <v>15</v>
      </c>
      <c r="M2" s="18" t="s">
        <v>16</v>
      </c>
      <c r="N2" s="18" t="s">
        <v>17</v>
      </c>
      <c r="S2" s="20"/>
    </row>
    <row r="3" spans="1:19" s="18" customFormat="1" x14ac:dyDescent="0.2">
      <c r="A3" s="18">
        <v>1</v>
      </c>
      <c r="B3" s="18">
        <v>1</v>
      </c>
      <c r="C3" s="18">
        <v>1</v>
      </c>
      <c r="D3" s="18">
        <v>1</v>
      </c>
      <c r="E3" s="18">
        <v>0</v>
      </c>
      <c r="F3" s="18">
        <v>0</v>
      </c>
      <c r="G3" s="18">
        <v>0</v>
      </c>
      <c r="H3" s="18">
        <v>0</v>
      </c>
      <c r="I3" s="19">
        <v>1</v>
      </c>
      <c r="J3" s="19" t="s">
        <v>185</v>
      </c>
      <c r="K3" s="19" t="s">
        <v>47</v>
      </c>
      <c r="L3" s="18">
        <v>1</v>
      </c>
      <c r="M3" s="18">
        <v>1</v>
      </c>
      <c r="S3" s="20"/>
    </row>
    <row r="4" spans="1:19" s="18" customFormat="1" x14ac:dyDescent="0.2">
      <c r="A4" s="18" t="s">
        <v>18</v>
      </c>
      <c r="B4" s="18" t="s">
        <v>18</v>
      </c>
      <c r="C4" s="18" t="s">
        <v>18</v>
      </c>
      <c r="D4" s="18" t="s">
        <v>18</v>
      </c>
      <c r="E4" s="18" t="s">
        <v>19</v>
      </c>
      <c r="F4" s="18" t="s">
        <v>19</v>
      </c>
      <c r="G4" s="18" t="s">
        <v>19</v>
      </c>
      <c r="H4" s="18" t="s">
        <v>19</v>
      </c>
      <c r="I4" s="19" t="s">
        <v>19</v>
      </c>
      <c r="J4" s="18" t="s">
        <v>18</v>
      </c>
      <c r="K4" s="18" t="s">
        <v>18</v>
      </c>
      <c r="L4" s="18" t="s">
        <v>58</v>
      </c>
      <c r="M4" s="18" t="s">
        <v>19</v>
      </c>
      <c r="S4" s="20"/>
    </row>
    <row r="5" spans="1:19" s="21" customFormat="1" x14ac:dyDescent="0.2">
      <c r="A5" s="21">
        <v>100101</v>
      </c>
      <c r="B5" s="21">
        <v>1</v>
      </c>
      <c r="C5" s="21">
        <v>1</v>
      </c>
      <c r="D5" s="21">
        <v>1</v>
      </c>
      <c r="E5" s="22" t="s">
        <v>60</v>
      </c>
      <c r="F5" s="22" t="s">
        <v>65</v>
      </c>
      <c r="G5" s="22" t="s">
        <v>68</v>
      </c>
      <c r="H5" s="22" t="s">
        <v>59</v>
      </c>
      <c r="I5" s="23"/>
      <c r="J5" s="23" t="s">
        <v>195</v>
      </c>
      <c r="K5" s="24"/>
      <c r="L5" s="21">
        <v>1</v>
      </c>
      <c r="M5" s="22" t="s">
        <v>194</v>
      </c>
      <c r="N5" s="22" t="s">
        <v>198</v>
      </c>
      <c r="O5" s="22" t="s">
        <v>135</v>
      </c>
      <c r="S5" s="25"/>
    </row>
    <row r="6" spans="1:19" s="21" customFormat="1" x14ac:dyDescent="0.2">
      <c r="A6" s="21">
        <v>100102</v>
      </c>
      <c r="B6" s="21">
        <v>1</v>
      </c>
      <c r="C6" s="21">
        <v>1</v>
      </c>
      <c r="D6" s="21">
        <v>2</v>
      </c>
      <c r="E6" s="22" t="s">
        <v>61</v>
      </c>
      <c r="F6" s="21" t="s">
        <v>26</v>
      </c>
      <c r="G6" s="21" t="s">
        <v>27</v>
      </c>
      <c r="H6" s="21" t="s">
        <v>28</v>
      </c>
      <c r="I6" s="23" t="s">
        <v>79</v>
      </c>
      <c r="J6" s="23" t="s">
        <v>186</v>
      </c>
      <c r="K6" s="24"/>
      <c r="L6" s="21">
        <v>5.2</v>
      </c>
      <c r="M6" s="22" t="s">
        <v>49</v>
      </c>
      <c r="N6" s="22" t="s">
        <v>199</v>
      </c>
      <c r="S6" s="25"/>
    </row>
    <row r="7" spans="1:19" s="21" customFormat="1" x14ac:dyDescent="0.2">
      <c r="A7" s="21">
        <v>100103</v>
      </c>
      <c r="B7" s="21">
        <v>1</v>
      </c>
      <c r="C7" s="21">
        <v>1</v>
      </c>
      <c r="D7" s="21">
        <v>10</v>
      </c>
      <c r="E7" s="22" t="s">
        <v>62</v>
      </c>
      <c r="F7" s="21" t="s">
        <v>30</v>
      </c>
      <c r="G7" s="21" t="s">
        <v>31</v>
      </c>
      <c r="H7" s="21" t="s">
        <v>32</v>
      </c>
      <c r="I7" s="23" t="s">
        <v>80</v>
      </c>
      <c r="J7" s="23" t="s">
        <v>186</v>
      </c>
      <c r="K7" s="24"/>
      <c r="L7" s="21">
        <v>6.6</v>
      </c>
      <c r="M7" s="22" t="s">
        <v>51</v>
      </c>
      <c r="N7" s="22" t="s">
        <v>200</v>
      </c>
      <c r="S7" s="25"/>
    </row>
    <row r="8" spans="1:19" s="21" customFormat="1" x14ac:dyDescent="0.2">
      <c r="A8" s="21">
        <v>100104</v>
      </c>
      <c r="B8" s="21">
        <v>1</v>
      </c>
      <c r="C8" s="21">
        <v>1</v>
      </c>
      <c r="D8" s="21">
        <v>3</v>
      </c>
      <c r="E8" s="22" t="s">
        <v>63</v>
      </c>
      <c r="F8" s="21" t="s">
        <v>33</v>
      </c>
      <c r="G8" s="21" t="s">
        <v>34</v>
      </c>
      <c r="H8" s="21" t="s">
        <v>35</v>
      </c>
      <c r="I8" s="23" t="s">
        <v>81</v>
      </c>
      <c r="J8" s="23"/>
      <c r="K8" s="23"/>
      <c r="L8" s="21">
        <v>19.899999999999999</v>
      </c>
      <c r="M8" s="22" t="s">
        <v>53</v>
      </c>
      <c r="N8" s="22" t="s">
        <v>82</v>
      </c>
      <c r="S8" s="25"/>
    </row>
    <row r="9" spans="1:19" s="6" customFormat="1" x14ac:dyDescent="0.2">
      <c r="A9" s="6">
        <v>100105</v>
      </c>
      <c r="B9" s="6">
        <v>1</v>
      </c>
      <c r="C9" s="6">
        <v>1</v>
      </c>
      <c r="D9" s="6">
        <v>4</v>
      </c>
      <c r="E9" s="6" t="s">
        <v>36</v>
      </c>
      <c r="F9" s="6" t="s">
        <v>37</v>
      </c>
      <c r="G9" s="6" t="s">
        <v>38</v>
      </c>
      <c r="H9" s="6" t="s">
        <v>39</v>
      </c>
      <c r="I9" s="7" t="s">
        <v>197</v>
      </c>
      <c r="J9" s="7"/>
      <c r="K9" s="7" t="s">
        <v>47</v>
      </c>
      <c r="L9" s="6">
        <v>22</v>
      </c>
      <c r="M9" s="8" t="s">
        <v>52</v>
      </c>
      <c r="N9" s="8" t="s">
        <v>78</v>
      </c>
      <c r="S9" s="9"/>
    </row>
    <row r="10" spans="1:19" s="21" customFormat="1" x14ac:dyDescent="0.2">
      <c r="A10" s="21">
        <v>100201</v>
      </c>
      <c r="B10" s="21">
        <v>1</v>
      </c>
      <c r="C10" s="21">
        <v>2</v>
      </c>
      <c r="D10" s="21">
        <v>5</v>
      </c>
      <c r="E10" s="21" t="s">
        <v>23</v>
      </c>
      <c r="F10" s="21" t="s">
        <v>24</v>
      </c>
      <c r="G10" s="21" t="s">
        <v>40</v>
      </c>
      <c r="H10" s="21" t="s">
        <v>41</v>
      </c>
      <c r="I10" s="23" t="s">
        <v>193</v>
      </c>
      <c r="J10" s="23"/>
      <c r="K10" s="23"/>
      <c r="L10" s="21">
        <v>2</v>
      </c>
      <c r="M10" s="22" t="s">
        <v>50</v>
      </c>
      <c r="N10" s="22" t="s">
        <v>74</v>
      </c>
      <c r="S10" s="25"/>
    </row>
    <row r="11" spans="1:19" s="21" customFormat="1" x14ac:dyDescent="0.2">
      <c r="A11" s="21">
        <v>100202</v>
      </c>
      <c r="B11" s="21">
        <v>1</v>
      </c>
      <c r="C11" s="21">
        <v>2</v>
      </c>
      <c r="D11" s="21">
        <v>6</v>
      </c>
      <c r="E11" s="21" t="s">
        <v>25</v>
      </c>
      <c r="F11" s="21" t="s">
        <v>26</v>
      </c>
      <c r="G11" s="22" t="s">
        <v>77</v>
      </c>
      <c r="H11" s="21" t="s">
        <v>42</v>
      </c>
      <c r="I11" s="23" t="s">
        <v>73</v>
      </c>
      <c r="J11" s="23"/>
      <c r="K11" s="23"/>
      <c r="L11" s="21">
        <v>5.2</v>
      </c>
      <c r="M11" s="22" t="s">
        <v>49</v>
      </c>
      <c r="N11" s="22" t="s">
        <v>76</v>
      </c>
      <c r="S11" s="25"/>
    </row>
    <row r="12" spans="1:19" s="21" customFormat="1" x14ac:dyDescent="0.2">
      <c r="A12" s="21">
        <v>100203</v>
      </c>
      <c r="B12" s="21">
        <v>1</v>
      </c>
      <c r="C12" s="21">
        <v>2</v>
      </c>
      <c r="D12" s="21">
        <v>9</v>
      </c>
      <c r="E12" s="21" t="s">
        <v>29</v>
      </c>
      <c r="F12" s="21" t="s">
        <v>30</v>
      </c>
      <c r="G12" s="21" t="s">
        <v>43</v>
      </c>
      <c r="H12" s="21" t="s">
        <v>44</v>
      </c>
      <c r="I12" s="23" t="s">
        <v>189</v>
      </c>
      <c r="J12" s="23"/>
      <c r="K12" s="23"/>
      <c r="L12" s="21">
        <v>6.6</v>
      </c>
      <c r="M12" s="22" t="s">
        <v>51</v>
      </c>
      <c r="N12" s="22" t="s">
        <v>66</v>
      </c>
      <c r="S12" s="25"/>
    </row>
    <row r="13" spans="1:19" s="28" customFormat="1" ht="15" thickBot="1" x14ac:dyDescent="0.25">
      <c r="A13" s="28">
        <v>100205</v>
      </c>
      <c r="B13" s="28">
        <v>1</v>
      </c>
      <c r="C13" s="28">
        <v>2</v>
      </c>
      <c r="D13" s="28">
        <v>5</v>
      </c>
      <c r="E13" s="28" t="s">
        <v>36</v>
      </c>
      <c r="F13" s="29" t="s">
        <v>64</v>
      </c>
      <c r="G13" s="29" t="s">
        <v>75</v>
      </c>
      <c r="H13" s="29" t="s">
        <v>211</v>
      </c>
      <c r="I13" s="30" t="s">
        <v>212</v>
      </c>
      <c r="J13" s="30"/>
      <c r="K13" s="30"/>
      <c r="L13" s="28">
        <v>22</v>
      </c>
      <c r="M13" s="29" t="s">
        <v>52</v>
      </c>
      <c r="N13" s="29" t="s">
        <v>67</v>
      </c>
      <c r="S13" s="33"/>
    </row>
    <row r="14" spans="1:19" s="10" customFormat="1" x14ac:dyDescent="0.2">
      <c r="A14" s="10">
        <v>200101</v>
      </c>
      <c r="B14" s="10">
        <v>11</v>
      </c>
      <c r="C14" s="10">
        <v>1</v>
      </c>
      <c r="D14" s="10">
        <v>1</v>
      </c>
      <c r="E14" s="17" t="s">
        <v>123</v>
      </c>
      <c r="F14" s="17" t="s">
        <v>114</v>
      </c>
      <c r="G14" s="17" t="s">
        <v>188</v>
      </c>
      <c r="H14" s="17" t="s">
        <v>59</v>
      </c>
      <c r="I14" s="26"/>
      <c r="J14" s="26" t="s">
        <v>195</v>
      </c>
      <c r="K14" s="11"/>
      <c r="L14" s="10">
        <v>1</v>
      </c>
      <c r="M14" s="17" t="s">
        <v>110</v>
      </c>
      <c r="N14" s="17" t="s">
        <v>196</v>
      </c>
      <c r="O14" s="17" t="s">
        <v>136</v>
      </c>
      <c r="P14" s="11"/>
      <c r="S14" s="12"/>
    </row>
    <row r="15" spans="1:19" s="10" customFormat="1" x14ac:dyDescent="0.2">
      <c r="A15" s="10">
        <v>200102</v>
      </c>
      <c r="B15" s="10">
        <v>11</v>
      </c>
      <c r="C15" s="10">
        <v>1</v>
      </c>
      <c r="D15" s="10">
        <v>2</v>
      </c>
      <c r="E15" s="17" t="s">
        <v>125</v>
      </c>
      <c r="F15" s="17" t="s">
        <v>116</v>
      </c>
      <c r="G15" s="10" t="s">
        <v>27</v>
      </c>
      <c r="H15" s="10" t="s">
        <v>28</v>
      </c>
      <c r="I15" s="11" t="s">
        <v>84</v>
      </c>
      <c r="J15" s="26" t="s">
        <v>186</v>
      </c>
      <c r="K15" s="11"/>
      <c r="L15" s="10">
        <v>5</v>
      </c>
      <c r="M15" s="17" t="s">
        <v>104</v>
      </c>
      <c r="N15" s="10" t="s">
        <v>86</v>
      </c>
      <c r="P15" s="11"/>
      <c r="S15" s="12"/>
    </row>
    <row r="16" spans="1:19" s="10" customFormat="1" x14ac:dyDescent="0.2">
      <c r="A16" s="10">
        <v>200103</v>
      </c>
      <c r="B16" s="10">
        <v>11</v>
      </c>
      <c r="C16" s="10">
        <v>1</v>
      </c>
      <c r="D16" s="10">
        <v>2</v>
      </c>
      <c r="E16" s="17" t="s">
        <v>127</v>
      </c>
      <c r="F16" s="17" t="s">
        <v>118</v>
      </c>
      <c r="G16" s="10" t="s">
        <v>31</v>
      </c>
      <c r="H16" s="10" t="s">
        <v>32</v>
      </c>
      <c r="I16" s="11" t="s">
        <v>87</v>
      </c>
      <c r="J16" s="26" t="s">
        <v>186</v>
      </c>
      <c r="K16" s="11"/>
      <c r="L16" s="10">
        <v>5</v>
      </c>
      <c r="M16" s="17" t="s">
        <v>106</v>
      </c>
      <c r="N16" s="10" t="s">
        <v>89</v>
      </c>
      <c r="P16" s="11"/>
      <c r="S16" s="12"/>
    </row>
    <row r="17" spans="1:19" s="10" customFormat="1" x14ac:dyDescent="0.2">
      <c r="A17" s="10">
        <v>200104</v>
      </c>
      <c r="B17" s="10">
        <v>11</v>
      </c>
      <c r="C17" s="10">
        <v>1</v>
      </c>
      <c r="D17" s="10">
        <v>3</v>
      </c>
      <c r="E17" s="17" t="s">
        <v>129</v>
      </c>
      <c r="F17" s="17" t="s">
        <v>119</v>
      </c>
      <c r="G17" s="10" t="s">
        <v>34</v>
      </c>
      <c r="H17" s="10" t="s">
        <v>35</v>
      </c>
      <c r="I17" s="11" t="s">
        <v>91</v>
      </c>
      <c r="J17" s="11"/>
      <c r="K17" s="11"/>
      <c r="L17" s="10">
        <v>20</v>
      </c>
      <c r="M17" s="17" t="s">
        <v>112</v>
      </c>
      <c r="N17" s="17" t="s">
        <v>192</v>
      </c>
      <c r="P17" s="11"/>
      <c r="S17" s="12"/>
    </row>
    <row r="18" spans="1:19" s="13" customFormat="1" x14ac:dyDescent="0.2">
      <c r="A18" s="13">
        <v>200105</v>
      </c>
      <c r="B18" s="13">
        <v>11</v>
      </c>
      <c r="C18" s="13">
        <v>1</v>
      </c>
      <c r="D18" s="13">
        <v>4</v>
      </c>
      <c r="E18" s="16" t="s">
        <v>131</v>
      </c>
      <c r="F18" s="16" t="s">
        <v>121</v>
      </c>
      <c r="G18" s="13" t="s">
        <v>38</v>
      </c>
      <c r="H18" s="13" t="s">
        <v>39</v>
      </c>
      <c r="I18" s="63" t="s">
        <v>197</v>
      </c>
      <c r="J18" s="14"/>
      <c r="K18" s="14" t="s">
        <v>93</v>
      </c>
      <c r="L18" s="13">
        <v>20</v>
      </c>
      <c r="M18" s="16" t="s">
        <v>108</v>
      </c>
      <c r="N18" s="13" t="s">
        <v>95</v>
      </c>
      <c r="P18" s="14"/>
      <c r="S18" s="15"/>
    </row>
    <row r="19" spans="1:19" s="10" customFormat="1" x14ac:dyDescent="0.2">
      <c r="A19" s="10">
        <v>200201</v>
      </c>
      <c r="B19" s="10">
        <v>11</v>
      </c>
      <c r="C19" s="10">
        <v>2</v>
      </c>
      <c r="D19" s="10">
        <v>5</v>
      </c>
      <c r="E19" s="10" t="s">
        <v>122</v>
      </c>
      <c r="F19" s="10" t="s">
        <v>113</v>
      </c>
      <c r="G19" s="10" t="s">
        <v>190</v>
      </c>
      <c r="H19" s="10" t="s">
        <v>41</v>
      </c>
      <c r="I19" s="26" t="s">
        <v>193</v>
      </c>
      <c r="J19" s="26"/>
      <c r="K19" s="11"/>
      <c r="L19" s="10">
        <v>1</v>
      </c>
      <c r="M19" s="10" t="s">
        <v>109</v>
      </c>
      <c r="N19" s="10" t="s">
        <v>96</v>
      </c>
      <c r="P19" s="11"/>
      <c r="S19" s="12"/>
    </row>
    <row r="20" spans="1:19" s="10" customFormat="1" x14ac:dyDescent="0.2">
      <c r="A20" s="10">
        <v>200202</v>
      </c>
      <c r="B20" s="10">
        <v>11</v>
      </c>
      <c r="C20" s="10">
        <v>2</v>
      </c>
      <c r="D20" s="10">
        <v>6</v>
      </c>
      <c r="E20" s="10" t="s">
        <v>124</v>
      </c>
      <c r="F20" s="10" t="s">
        <v>115</v>
      </c>
      <c r="G20" s="10" t="s">
        <v>97</v>
      </c>
      <c r="H20" s="10" t="s">
        <v>42</v>
      </c>
      <c r="I20" s="11" t="s">
        <v>98</v>
      </c>
      <c r="J20" s="11"/>
      <c r="K20" s="11"/>
      <c r="L20" s="10">
        <v>5</v>
      </c>
      <c r="M20" s="10" t="s">
        <v>103</v>
      </c>
      <c r="N20" s="10" t="s">
        <v>99</v>
      </c>
      <c r="P20" s="11"/>
      <c r="S20" s="12"/>
    </row>
    <row r="21" spans="1:19" s="10" customFormat="1" x14ac:dyDescent="0.2">
      <c r="A21" s="10">
        <v>200203</v>
      </c>
      <c r="B21" s="10">
        <v>11</v>
      </c>
      <c r="C21" s="10">
        <v>2</v>
      </c>
      <c r="D21" s="10">
        <v>9</v>
      </c>
      <c r="E21" s="10" t="s">
        <v>126</v>
      </c>
      <c r="F21" s="10" t="s">
        <v>117</v>
      </c>
      <c r="G21" s="10" t="s">
        <v>43</v>
      </c>
      <c r="H21" s="10" t="s">
        <v>44</v>
      </c>
      <c r="I21" s="26" t="s">
        <v>189</v>
      </c>
      <c r="J21" s="11"/>
      <c r="K21" s="11"/>
      <c r="L21" s="10">
        <v>5</v>
      </c>
      <c r="M21" s="10" t="s">
        <v>105</v>
      </c>
      <c r="N21" s="10" t="s">
        <v>100</v>
      </c>
      <c r="P21" s="11"/>
      <c r="S21" s="12"/>
    </row>
    <row r="22" spans="1:19" s="31" customFormat="1" ht="15" thickBot="1" x14ac:dyDescent="0.25">
      <c r="A22" s="31">
        <v>200204</v>
      </c>
      <c r="B22" s="31">
        <v>11</v>
      </c>
      <c r="C22" s="31">
        <v>2</v>
      </c>
      <c r="D22" s="31">
        <v>5</v>
      </c>
      <c r="E22" s="31" t="s">
        <v>130</v>
      </c>
      <c r="F22" s="31" t="s">
        <v>120</v>
      </c>
      <c r="G22" s="31" t="s">
        <v>101</v>
      </c>
      <c r="H22" s="76" t="s">
        <v>211</v>
      </c>
      <c r="I22" s="73" t="s">
        <v>212</v>
      </c>
      <c r="J22" s="32"/>
      <c r="K22" s="73"/>
      <c r="L22" s="31">
        <v>20</v>
      </c>
      <c r="M22" s="31" t="s">
        <v>107</v>
      </c>
      <c r="N22" s="31" t="s">
        <v>102</v>
      </c>
      <c r="P22" s="32"/>
      <c r="S22" s="34"/>
    </row>
    <row r="23" spans="1:19" s="35" customFormat="1" x14ac:dyDescent="0.2">
      <c r="A23" s="35">
        <v>300101</v>
      </c>
      <c r="B23" s="35">
        <v>2</v>
      </c>
      <c r="C23" s="35">
        <v>1</v>
      </c>
      <c r="D23" s="35">
        <v>1</v>
      </c>
      <c r="E23" s="36" t="s">
        <v>139</v>
      </c>
      <c r="F23" s="36" t="s">
        <v>171</v>
      </c>
      <c r="G23" s="36" t="s">
        <v>188</v>
      </c>
      <c r="H23" s="36" t="s">
        <v>59</v>
      </c>
      <c r="I23" s="43"/>
      <c r="J23" s="43" t="s">
        <v>195</v>
      </c>
      <c r="K23" s="37"/>
      <c r="L23" s="35">
        <v>0.9</v>
      </c>
      <c r="M23" s="36" t="s">
        <v>151</v>
      </c>
      <c r="N23" s="36" t="s">
        <v>196</v>
      </c>
      <c r="O23" s="36" t="s">
        <v>137</v>
      </c>
      <c r="P23" s="37"/>
      <c r="S23" s="38"/>
    </row>
    <row r="24" spans="1:19" s="35" customFormat="1" x14ac:dyDescent="0.2">
      <c r="A24" s="35">
        <v>300102</v>
      </c>
      <c r="B24" s="35">
        <v>2</v>
      </c>
      <c r="C24" s="35">
        <v>1</v>
      </c>
      <c r="D24" s="35">
        <v>2</v>
      </c>
      <c r="E24" s="36" t="s">
        <v>141</v>
      </c>
      <c r="F24" s="36" t="s">
        <v>172</v>
      </c>
      <c r="G24" s="35" t="s">
        <v>27</v>
      </c>
      <c r="H24" s="35" t="s">
        <v>28</v>
      </c>
      <c r="I24" s="37" t="s">
        <v>84</v>
      </c>
      <c r="J24" s="43" t="s">
        <v>186</v>
      </c>
      <c r="K24" s="37"/>
      <c r="L24" s="35">
        <v>4.9000000000000004</v>
      </c>
      <c r="M24" s="36" t="s">
        <v>149</v>
      </c>
      <c r="N24" s="35" t="s">
        <v>86</v>
      </c>
      <c r="P24" s="37"/>
      <c r="S24" s="38"/>
    </row>
    <row r="25" spans="1:19" s="35" customFormat="1" x14ac:dyDescent="0.2">
      <c r="A25" s="35">
        <v>300103</v>
      </c>
      <c r="B25" s="35">
        <v>2</v>
      </c>
      <c r="C25" s="35">
        <v>1</v>
      </c>
      <c r="D25" s="35">
        <v>2</v>
      </c>
      <c r="E25" s="36" t="s">
        <v>143</v>
      </c>
      <c r="F25" s="36" t="s">
        <v>173</v>
      </c>
      <c r="G25" s="35" t="s">
        <v>31</v>
      </c>
      <c r="H25" s="35" t="s">
        <v>32</v>
      </c>
      <c r="I25" s="37" t="s">
        <v>87</v>
      </c>
      <c r="J25" s="43" t="s">
        <v>186</v>
      </c>
      <c r="K25" s="37"/>
      <c r="L25" s="35">
        <v>5.2</v>
      </c>
      <c r="M25" s="36" t="s">
        <v>148</v>
      </c>
      <c r="N25" s="35" t="s">
        <v>89</v>
      </c>
      <c r="P25" s="37"/>
      <c r="S25" s="38"/>
    </row>
    <row r="26" spans="1:19" s="35" customFormat="1" x14ac:dyDescent="0.2">
      <c r="A26" s="35">
        <v>300104</v>
      </c>
      <c r="B26" s="35">
        <v>2</v>
      </c>
      <c r="C26" s="35">
        <v>1</v>
      </c>
      <c r="D26" s="35">
        <v>3</v>
      </c>
      <c r="E26" s="36" t="s">
        <v>145</v>
      </c>
      <c r="F26" s="36" t="s">
        <v>174</v>
      </c>
      <c r="G26" s="35" t="s">
        <v>34</v>
      </c>
      <c r="H26" s="35" t="s">
        <v>35</v>
      </c>
      <c r="I26" s="37" t="s">
        <v>91</v>
      </c>
      <c r="J26" s="37"/>
      <c r="K26" s="37"/>
      <c r="L26" s="35">
        <v>19.899999999999999</v>
      </c>
      <c r="M26" s="36" t="s">
        <v>152</v>
      </c>
      <c r="N26" s="36" t="s">
        <v>192</v>
      </c>
      <c r="P26" s="37"/>
      <c r="S26" s="38"/>
    </row>
    <row r="27" spans="1:19" s="39" customFormat="1" x14ac:dyDescent="0.2">
      <c r="A27" s="39">
        <v>300105</v>
      </c>
      <c r="B27" s="39">
        <v>2</v>
      </c>
      <c r="C27" s="39">
        <v>1</v>
      </c>
      <c r="D27" s="39">
        <v>4</v>
      </c>
      <c r="E27" s="40" t="s">
        <v>147</v>
      </c>
      <c r="F27" s="40" t="s">
        <v>175</v>
      </c>
      <c r="G27" s="39" t="s">
        <v>38</v>
      </c>
      <c r="H27" s="39" t="s">
        <v>39</v>
      </c>
      <c r="I27" s="64" t="s">
        <v>197</v>
      </c>
      <c r="J27" s="41"/>
      <c r="K27" s="41" t="s">
        <v>93</v>
      </c>
      <c r="L27" s="39">
        <v>19.899999999999999</v>
      </c>
      <c r="M27" s="40" t="s">
        <v>201</v>
      </c>
      <c r="N27" s="39" t="s">
        <v>95</v>
      </c>
      <c r="P27" s="41"/>
      <c r="S27" s="42"/>
    </row>
    <row r="28" spans="1:19" s="35" customFormat="1" x14ac:dyDescent="0.2">
      <c r="A28" s="35">
        <v>300201</v>
      </c>
      <c r="B28" s="35">
        <v>2</v>
      </c>
      <c r="C28" s="35">
        <v>2</v>
      </c>
      <c r="D28" s="35">
        <v>5</v>
      </c>
      <c r="E28" s="35" t="str">
        <f t="shared" ref="E28:F30" si="0">E23</f>
        <v>gift_11</v>
      </c>
      <c r="F28" s="35" t="str">
        <f t="shared" si="0"/>
        <v>gift_name_11</v>
      </c>
      <c r="G28" s="36" t="s">
        <v>191</v>
      </c>
      <c r="H28" s="35" t="s">
        <v>41</v>
      </c>
      <c r="I28" s="43" t="s">
        <v>193</v>
      </c>
      <c r="J28" s="43"/>
      <c r="K28" s="37"/>
      <c r="L28" s="35">
        <f t="shared" ref="L28:M30" si="1">L23</f>
        <v>0.9</v>
      </c>
      <c r="M28" s="35" t="str">
        <f t="shared" si="1"/>
        <v>棒棒糖</v>
      </c>
      <c r="N28" s="35" t="s">
        <v>96</v>
      </c>
      <c r="P28" s="37"/>
      <c r="S28" s="38"/>
    </row>
    <row r="29" spans="1:19" s="35" customFormat="1" x14ac:dyDescent="0.2">
      <c r="A29" s="35">
        <v>300202</v>
      </c>
      <c r="B29" s="35">
        <v>2</v>
      </c>
      <c r="C29" s="35">
        <v>2</v>
      </c>
      <c r="D29" s="35">
        <v>6</v>
      </c>
      <c r="E29" s="35" t="str">
        <f t="shared" si="0"/>
        <v>gift_12</v>
      </c>
      <c r="F29" s="35" t="str">
        <f t="shared" si="0"/>
        <v>gift_name_12</v>
      </c>
      <c r="G29" s="35" t="s">
        <v>97</v>
      </c>
      <c r="H29" s="35" t="s">
        <v>42</v>
      </c>
      <c r="I29" s="37" t="s">
        <v>98</v>
      </c>
      <c r="J29" s="37"/>
      <c r="K29" s="37"/>
      <c r="L29" s="35">
        <f t="shared" si="1"/>
        <v>4.9000000000000004</v>
      </c>
      <c r="M29" s="35" t="str">
        <f t="shared" si="1"/>
        <v>送你花花</v>
      </c>
      <c r="N29" s="35" t="s">
        <v>99</v>
      </c>
      <c r="P29" s="37"/>
      <c r="S29" s="38"/>
    </row>
    <row r="30" spans="1:19" s="35" customFormat="1" x14ac:dyDescent="0.2">
      <c r="A30" s="35">
        <v>300203</v>
      </c>
      <c r="B30" s="35">
        <v>2</v>
      </c>
      <c r="C30" s="35">
        <v>2</v>
      </c>
      <c r="D30" s="35">
        <v>9</v>
      </c>
      <c r="E30" s="35" t="str">
        <f t="shared" si="0"/>
        <v>gift_13</v>
      </c>
      <c r="F30" s="35" t="str">
        <f t="shared" si="0"/>
        <v>gift_name_13</v>
      </c>
      <c r="G30" s="35" t="s">
        <v>43</v>
      </c>
      <c r="H30" s="35" t="s">
        <v>44</v>
      </c>
      <c r="I30" s="43" t="s">
        <v>189</v>
      </c>
      <c r="J30" s="37"/>
      <c r="K30" s="37"/>
      <c r="L30" s="35">
        <f t="shared" si="1"/>
        <v>5.2</v>
      </c>
      <c r="M30" s="35" t="str">
        <f t="shared" si="1"/>
        <v>爱你哟</v>
      </c>
      <c r="N30" s="35" t="s">
        <v>100</v>
      </c>
      <c r="P30" s="37"/>
      <c r="S30" s="38"/>
    </row>
    <row r="31" spans="1:19" s="44" customFormat="1" ht="15" thickBot="1" x14ac:dyDescent="0.25">
      <c r="A31" s="44">
        <v>300204</v>
      </c>
      <c r="B31" s="44">
        <v>2</v>
      </c>
      <c r="C31" s="44">
        <v>2</v>
      </c>
      <c r="D31" s="44">
        <v>5</v>
      </c>
      <c r="E31" s="44" t="str">
        <f>E27</f>
        <v>gift_15</v>
      </c>
      <c r="F31" s="44" t="str">
        <f>F27</f>
        <v>gift_name_15</v>
      </c>
      <c r="G31" s="44" t="s">
        <v>101</v>
      </c>
      <c r="H31" s="78" t="s">
        <v>211</v>
      </c>
      <c r="I31" s="74" t="s">
        <v>212</v>
      </c>
      <c r="J31" s="45"/>
      <c r="K31" s="74"/>
      <c r="L31" s="44">
        <f>L27</f>
        <v>19.899999999999999</v>
      </c>
      <c r="M31" s="44" t="str">
        <f>M27</f>
        <v>比心</v>
      </c>
      <c r="N31" s="44" t="s">
        <v>102</v>
      </c>
      <c r="P31" s="45"/>
      <c r="S31" s="46"/>
    </row>
    <row r="32" spans="1:19" s="47" customFormat="1" x14ac:dyDescent="0.2">
      <c r="A32" s="47">
        <v>400101</v>
      </c>
      <c r="B32" s="47">
        <v>3</v>
      </c>
      <c r="C32" s="47">
        <v>1</v>
      </c>
      <c r="D32" s="47">
        <v>1</v>
      </c>
      <c r="E32" s="48" t="s">
        <v>162</v>
      </c>
      <c r="F32" s="48" t="s">
        <v>176</v>
      </c>
      <c r="G32" s="48" t="s">
        <v>188</v>
      </c>
      <c r="H32" s="48" t="s">
        <v>59</v>
      </c>
      <c r="I32" s="55"/>
      <c r="J32" s="55" t="s">
        <v>195</v>
      </c>
      <c r="K32" s="49"/>
      <c r="L32" s="47">
        <v>1</v>
      </c>
      <c r="M32" s="48" t="s">
        <v>158</v>
      </c>
      <c r="N32" s="48" t="s">
        <v>196</v>
      </c>
      <c r="O32" s="48" t="s">
        <v>154</v>
      </c>
      <c r="P32" s="49"/>
      <c r="S32" s="50"/>
    </row>
    <row r="33" spans="1:19" s="47" customFormat="1" x14ac:dyDescent="0.2">
      <c r="A33" s="47">
        <v>400102</v>
      </c>
      <c r="B33" s="47">
        <v>3</v>
      </c>
      <c r="C33" s="47">
        <v>1</v>
      </c>
      <c r="D33" s="47">
        <v>2</v>
      </c>
      <c r="E33" s="48" t="s">
        <v>164</v>
      </c>
      <c r="F33" s="48" t="s">
        <v>177</v>
      </c>
      <c r="G33" s="47" t="s">
        <v>27</v>
      </c>
      <c r="H33" s="47" t="s">
        <v>28</v>
      </c>
      <c r="I33" s="49" t="s">
        <v>84</v>
      </c>
      <c r="J33" s="55" t="s">
        <v>186</v>
      </c>
      <c r="K33" s="49"/>
      <c r="L33" s="47">
        <v>5</v>
      </c>
      <c r="M33" s="48" t="s">
        <v>159</v>
      </c>
      <c r="N33" s="47" t="s">
        <v>86</v>
      </c>
      <c r="P33" s="49"/>
      <c r="S33" s="50"/>
    </row>
    <row r="34" spans="1:19" s="47" customFormat="1" x14ac:dyDescent="0.2">
      <c r="A34" s="47">
        <v>400103</v>
      </c>
      <c r="B34" s="47">
        <v>3</v>
      </c>
      <c r="C34" s="47">
        <v>1</v>
      </c>
      <c r="D34" s="47">
        <v>2</v>
      </c>
      <c r="E34" s="48" t="s">
        <v>166</v>
      </c>
      <c r="F34" s="48" t="s">
        <v>178</v>
      </c>
      <c r="G34" s="47" t="s">
        <v>31</v>
      </c>
      <c r="H34" s="47" t="s">
        <v>32</v>
      </c>
      <c r="I34" s="49" t="s">
        <v>87</v>
      </c>
      <c r="J34" s="55" t="s">
        <v>186</v>
      </c>
      <c r="K34" s="49"/>
      <c r="L34" s="47">
        <v>6.6</v>
      </c>
      <c r="M34" s="48" t="s">
        <v>156</v>
      </c>
      <c r="N34" s="47" t="s">
        <v>89</v>
      </c>
      <c r="P34" s="49"/>
      <c r="S34" s="50"/>
    </row>
    <row r="35" spans="1:19" s="47" customFormat="1" x14ac:dyDescent="0.2">
      <c r="A35" s="47">
        <v>400104</v>
      </c>
      <c r="B35" s="47">
        <v>3</v>
      </c>
      <c r="C35" s="47">
        <v>1</v>
      </c>
      <c r="D35" s="47">
        <v>3</v>
      </c>
      <c r="E35" s="48" t="s">
        <v>168</v>
      </c>
      <c r="F35" s="48" t="s">
        <v>179</v>
      </c>
      <c r="G35" s="47" t="s">
        <v>34</v>
      </c>
      <c r="H35" s="47" t="s">
        <v>35</v>
      </c>
      <c r="I35" s="49" t="s">
        <v>91</v>
      </c>
      <c r="J35" s="49"/>
      <c r="K35" s="49"/>
      <c r="L35" s="47">
        <v>18.8</v>
      </c>
      <c r="M35" s="48" t="s">
        <v>155</v>
      </c>
      <c r="N35" s="48" t="s">
        <v>192</v>
      </c>
      <c r="P35" s="49"/>
      <c r="S35" s="50"/>
    </row>
    <row r="36" spans="1:19" s="51" customFormat="1" x14ac:dyDescent="0.2">
      <c r="A36" s="51">
        <v>400105</v>
      </c>
      <c r="B36" s="51">
        <v>3</v>
      </c>
      <c r="C36" s="51">
        <v>1</v>
      </c>
      <c r="D36" s="51">
        <v>4</v>
      </c>
      <c r="E36" s="52" t="s">
        <v>170</v>
      </c>
      <c r="F36" s="52" t="s">
        <v>180</v>
      </c>
      <c r="G36" s="51" t="s">
        <v>38</v>
      </c>
      <c r="H36" s="51" t="s">
        <v>39</v>
      </c>
      <c r="I36" s="65" t="s">
        <v>197</v>
      </c>
      <c r="J36" s="53"/>
      <c r="K36" s="53" t="s">
        <v>93</v>
      </c>
      <c r="L36" s="51">
        <v>20.8</v>
      </c>
      <c r="M36" s="52" t="s">
        <v>157</v>
      </c>
      <c r="N36" s="51" t="s">
        <v>95</v>
      </c>
      <c r="P36" s="53"/>
      <c r="S36" s="54"/>
    </row>
    <row r="37" spans="1:19" s="47" customFormat="1" x14ac:dyDescent="0.2">
      <c r="A37" s="47">
        <v>400201</v>
      </c>
      <c r="B37" s="47">
        <v>3</v>
      </c>
      <c r="C37" s="47">
        <v>2</v>
      </c>
      <c r="D37" s="47">
        <v>5</v>
      </c>
      <c r="E37" s="47" t="str">
        <f t="shared" ref="E37:F39" si="2">E32</f>
        <v>gift_16</v>
      </c>
      <c r="F37" s="47" t="str">
        <f t="shared" si="2"/>
        <v>gift_name_16</v>
      </c>
      <c r="G37" s="47" t="s">
        <v>190</v>
      </c>
      <c r="H37" s="47" t="s">
        <v>41</v>
      </c>
      <c r="I37" s="55" t="s">
        <v>193</v>
      </c>
      <c r="J37" s="55"/>
      <c r="K37" s="49"/>
      <c r="L37" s="47">
        <f t="shared" ref="L37:M39" si="3">L32</f>
        <v>1</v>
      </c>
      <c r="M37" s="47" t="str">
        <f t="shared" si="3"/>
        <v>啤酒</v>
      </c>
      <c r="N37" s="47" t="s">
        <v>96</v>
      </c>
      <c r="P37" s="49"/>
      <c r="S37" s="50"/>
    </row>
    <row r="38" spans="1:19" s="47" customFormat="1" x14ac:dyDescent="0.2">
      <c r="A38" s="47">
        <v>400202</v>
      </c>
      <c r="B38" s="47">
        <v>3</v>
      </c>
      <c r="C38" s="47">
        <v>2</v>
      </c>
      <c r="D38" s="47">
        <v>6</v>
      </c>
      <c r="E38" s="47" t="str">
        <f t="shared" si="2"/>
        <v>gift_17</v>
      </c>
      <c r="F38" s="47" t="str">
        <f t="shared" si="2"/>
        <v>gift_name_17</v>
      </c>
      <c r="G38" s="47" t="s">
        <v>97</v>
      </c>
      <c r="H38" s="47" t="s">
        <v>42</v>
      </c>
      <c r="I38" s="49" t="s">
        <v>98</v>
      </c>
      <c r="J38" s="49"/>
      <c r="K38" s="49"/>
      <c r="L38" s="47">
        <f t="shared" si="3"/>
        <v>5</v>
      </c>
      <c r="M38" s="47" t="str">
        <f t="shared" si="3"/>
        <v>人气卡</v>
      </c>
      <c r="N38" s="47" t="s">
        <v>99</v>
      </c>
      <c r="P38" s="49"/>
      <c r="S38" s="50"/>
    </row>
    <row r="39" spans="1:19" s="47" customFormat="1" x14ac:dyDescent="0.2">
      <c r="A39" s="47">
        <v>400203</v>
      </c>
      <c r="B39" s="47">
        <v>3</v>
      </c>
      <c r="C39" s="47">
        <v>2</v>
      </c>
      <c r="D39" s="47">
        <v>9</v>
      </c>
      <c r="E39" s="47" t="str">
        <f t="shared" si="2"/>
        <v>gift_18</v>
      </c>
      <c r="F39" s="47" t="str">
        <f t="shared" si="2"/>
        <v>gift_name_18</v>
      </c>
      <c r="G39" s="47" t="s">
        <v>43</v>
      </c>
      <c r="H39" s="47" t="s">
        <v>44</v>
      </c>
      <c r="I39" s="55" t="s">
        <v>189</v>
      </c>
      <c r="J39" s="49"/>
      <c r="K39" s="49"/>
      <c r="L39" s="47">
        <f t="shared" si="3"/>
        <v>6.6</v>
      </c>
      <c r="M39" s="47" t="str">
        <f t="shared" si="3"/>
        <v>钻戒</v>
      </c>
      <c r="N39" s="47" t="s">
        <v>100</v>
      </c>
      <c r="P39" s="49"/>
      <c r="S39" s="50"/>
    </row>
    <row r="40" spans="1:19" s="56" customFormat="1" ht="15" thickBot="1" x14ac:dyDescent="0.25">
      <c r="A40" s="56">
        <v>400204</v>
      </c>
      <c r="B40" s="56">
        <v>3</v>
      </c>
      <c r="C40" s="56">
        <v>2</v>
      </c>
      <c r="D40" s="56">
        <v>5</v>
      </c>
      <c r="E40" s="56" t="str">
        <f>E36</f>
        <v>gift_20</v>
      </c>
      <c r="F40" s="56" t="str">
        <f>F36</f>
        <v>gift_name_20</v>
      </c>
      <c r="G40" s="56" t="s">
        <v>101</v>
      </c>
      <c r="H40" s="77" t="s">
        <v>211</v>
      </c>
      <c r="I40" s="75" t="s">
        <v>212</v>
      </c>
      <c r="J40" s="57"/>
      <c r="K40" s="75"/>
      <c r="L40" s="56">
        <f>L36</f>
        <v>20.8</v>
      </c>
      <c r="M40" s="56" t="str">
        <f>M36</f>
        <v>烟花</v>
      </c>
      <c r="N40" s="56" t="s">
        <v>102</v>
      </c>
      <c r="P40" s="57"/>
      <c r="S40" s="58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0E91-9634-471E-A21E-5154D7397E3C}">
  <dimension ref="A2:T25"/>
  <sheetViews>
    <sheetView workbookViewId="0">
      <selection activeCell="I21" sqref="I21:J25"/>
    </sheetView>
  </sheetViews>
  <sheetFormatPr defaultRowHeight="14.25" x14ac:dyDescent="0.2"/>
  <cols>
    <col min="14" max="14" width="15.5" bestFit="1" customWidth="1"/>
    <col min="18" max="18" width="9.75" bestFit="1" customWidth="1"/>
    <col min="19" max="19" width="14" bestFit="1" customWidth="1"/>
  </cols>
  <sheetData>
    <row r="2" spans="1:20" x14ac:dyDescent="0.2">
      <c r="A2" s="1"/>
      <c r="B2" s="1"/>
      <c r="C2" s="3"/>
      <c r="D2" s="1"/>
    </row>
    <row r="3" spans="1:20" x14ac:dyDescent="0.2">
      <c r="A3" s="1">
        <v>2</v>
      </c>
      <c r="B3" s="2" t="s">
        <v>50</v>
      </c>
      <c r="C3" s="4" t="s">
        <v>54</v>
      </c>
      <c r="D3" s="1"/>
      <c r="G3" s="5"/>
    </row>
    <row r="4" spans="1:20" x14ac:dyDescent="0.2">
      <c r="A4" s="1">
        <v>5.2</v>
      </c>
      <c r="B4" s="2" t="s">
        <v>49</v>
      </c>
      <c r="C4" s="4" t="s">
        <v>55</v>
      </c>
      <c r="D4" s="1"/>
    </row>
    <row r="5" spans="1:20" x14ac:dyDescent="0.2">
      <c r="A5" s="1">
        <v>6.6</v>
      </c>
      <c r="B5" s="2" t="s">
        <v>51</v>
      </c>
      <c r="C5" s="4" t="s">
        <v>56</v>
      </c>
      <c r="D5" s="1"/>
      <c r="L5" s="2" t="s">
        <v>69</v>
      </c>
      <c r="M5" s="2" t="s">
        <v>54</v>
      </c>
      <c r="N5" s="2" t="s">
        <v>70</v>
      </c>
    </row>
    <row r="6" spans="1:20" x14ac:dyDescent="0.2">
      <c r="A6" s="1">
        <v>22</v>
      </c>
      <c r="B6" s="2" t="s">
        <v>52</v>
      </c>
      <c r="C6" s="4" t="s">
        <v>57</v>
      </c>
      <c r="D6" s="1"/>
      <c r="L6" s="1">
        <v>2</v>
      </c>
      <c r="M6" s="1">
        <v>50</v>
      </c>
      <c r="N6" s="1">
        <f>M6/L6</f>
        <v>25</v>
      </c>
    </row>
    <row r="7" spans="1:20" x14ac:dyDescent="0.2">
      <c r="A7" s="1"/>
      <c r="B7" s="1"/>
      <c r="C7" s="3"/>
      <c r="D7" s="1"/>
      <c r="L7" s="1">
        <v>5.2</v>
      </c>
      <c r="M7" s="1">
        <f>$N$6*L7</f>
        <v>130</v>
      </c>
      <c r="N7" s="1">
        <f t="shared" ref="N7:N9" si="0">M7/L7</f>
        <v>25</v>
      </c>
      <c r="O7" s="5" t="s">
        <v>71</v>
      </c>
    </row>
    <row r="8" spans="1:20" x14ac:dyDescent="0.2">
      <c r="A8" s="1"/>
      <c r="B8" s="1"/>
      <c r="C8" s="3"/>
      <c r="D8" s="1"/>
      <c r="L8" s="1">
        <v>6.6</v>
      </c>
      <c r="M8" s="1">
        <f t="shared" ref="M8:M9" si="1">$N$6*L8</f>
        <v>165</v>
      </c>
      <c r="N8" s="1">
        <f t="shared" si="0"/>
        <v>25</v>
      </c>
    </row>
    <row r="9" spans="1:20" x14ac:dyDescent="0.2">
      <c r="A9" s="1"/>
      <c r="B9" s="1"/>
      <c r="C9" s="3"/>
      <c r="D9" s="1"/>
      <c r="L9" s="1">
        <v>22</v>
      </c>
      <c r="M9" s="1">
        <f t="shared" si="1"/>
        <v>550</v>
      </c>
      <c r="N9" s="1">
        <f t="shared" si="0"/>
        <v>25</v>
      </c>
      <c r="O9">
        <v>4</v>
      </c>
    </row>
    <row r="10" spans="1:20" x14ac:dyDescent="0.2">
      <c r="A10" s="1"/>
      <c r="B10" s="1"/>
      <c r="C10" s="3"/>
      <c r="D10" s="1"/>
    </row>
    <row r="11" spans="1:20" x14ac:dyDescent="0.2">
      <c r="A11" s="1"/>
      <c r="B11" s="2"/>
      <c r="C11" s="4"/>
      <c r="D11" s="2"/>
    </row>
    <row r="12" spans="1:20" x14ac:dyDescent="0.2">
      <c r="A12" s="1"/>
      <c r="B12" s="2"/>
      <c r="C12" s="4"/>
      <c r="D12" s="1"/>
    </row>
    <row r="14" spans="1:20" x14ac:dyDescent="0.2">
      <c r="O14">
        <v>15</v>
      </c>
      <c r="P14">
        <f>130/15</f>
        <v>8.6666666666666661</v>
      </c>
    </row>
    <row r="15" spans="1:20" x14ac:dyDescent="0.2">
      <c r="R15" s="5" t="s">
        <v>55</v>
      </c>
      <c r="S15" s="5" t="s">
        <v>72</v>
      </c>
      <c r="T15">
        <v>130</v>
      </c>
    </row>
    <row r="21" spans="5:11" x14ac:dyDescent="0.2">
      <c r="E21">
        <v>0.9</v>
      </c>
      <c r="F21" t="s">
        <v>151</v>
      </c>
      <c r="G21" s="5" t="s">
        <v>50</v>
      </c>
      <c r="I21">
        <v>1</v>
      </c>
      <c r="J21" t="s">
        <v>158</v>
      </c>
      <c r="K21" s="5" t="s">
        <v>50</v>
      </c>
    </row>
    <row r="22" spans="5:11" x14ac:dyDescent="0.2">
      <c r="E22">
        <v>4.9000000000000004</v>
      </c>
      <c r="F22" t="s">
        <v>149</v>
      </c>
      <c r="G22" s="5" t="s">
        <v>49</v>
      </c>
      <c r="I22">
        <v>5</v>
      </c>
      <c r="J22" s="5" t="s">
        <v>160</v>
      </c>
      <c r="K22" t="s">
        <v>85</v>
      </c>
    </row>
    <row r="23" spans="5:11" x14ac:dyDescent="0.2">
      <c r="E23">
        <v>5.2</v>
      </c>
      <c r="F23" t="s">
        <v>148</v>
      </c>
      <c r="G23" s="5" t="s">
        <v>51</v>
      </c>
      <c r="I23">
        <v>6.6</v>
      </c>
      <c r="J23" t="s">
        <v>156</v>
      </c>
      <c r="K23" s="5" t="s">
        <v>51</v>
      </c>
    </row>
    <row r="24" spans="5:11" x14ac:dyDescent="0.2">
      <c r="E24">
        <v>19.899999999999999</v>
      </c>
      <c r="F24" s="5" t="s">
        <v>153</v>
      </c>
      <c r="G24" s="5" t="s">
        <v>53</v>
      </c>
      <c r="I24">
        <v>18.8</v>
      </c>
      <c r="J24" t="s">
        <v>155</v>
      </c>
      <c r="K24" s="5" t="s">
        <v>53</v>
      </c>
    </row>
    <row r="25" spans="5:11" x14ac:dyDescent="0.2">
      <c r="E25">
        <v>29.9</v>
      </c>
      <c r="F25" t="s">
        <v>150</v>
      </c>
      <c r="G25" s="5" t="s">
        <v>52</v>
      </c>
      <c r="I25">
        <v>20.8</v>
      </c>
      <c r="J25" t="s">
        <v>157</v>
      </c>
      <c r="K25" s="5" t="s">
        <v>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10A5-D958-4B91-B500-9C7788BEA637}">
  <dimension ref="G5:P25"/>
  <sheetViews>
    <sheetView workbookViewId="0">
      <selection activeCell="M33" sqref="M33"/>
    </sheetView>
  </sheetViews>
  <sheetFormatPr defaultRowHeight="14.25" x14ac:dyDescent="0.2"/>
  <cols>
    <col min="1" max="15" width="9" style="59"/>
    <col min="17" max="16384" width="9" style="59"/>
  </cols>
  <sheetData>
    <row r="5" spans="7:16" x14ac:dyDescent="0.2">
      <c r="G5" s="62" t="s">
        <v>134</v>
      </c>
      <c r="H5" s="62" t="s">
        <v>132</v>
      </c>
      <c r="I5" s="62" t="s">
        <v>133</v>
      </c>
      <c r="J5" s="62" t="s">
        <v>183</v>
      </c>
      <c r="P5" s="59"/>
    </row>
    <row r="6" spans="7:16" x14ac:dyDescent="0.2">
      <c r="G6" s="79" t="s">
        <v>181</v>
      </c>
      <c r="H6" s="61" t="s">
        <v>83</v>
      </c>
      <c r="I6" s="61" t="s">
        <v>23</v>
      </c>
      <c r="J6" s="61">
        <v>2</v>
      </c>
      <c r="P6" s="59"/>
    </row>
    <row r="7" spans="7:16" x14ac:dyDescent="0.2">
      <c r="G7" s="80"/>
      <c r="H7" s="61" t="s">
        <v>85</v>
      </c>
      <c r="I7" s="61" t="s">
        <v>25</v>
      </c>
      <c r="J7" s="61">
        <v>5.2</v>
      </c>
      <c r="P7" s="59"/>
    </row>
    <row r="8" spans="7:16" x14ac:dyDescent="0.2">
      <c r="G8" s="80"/>
      <c r="H8" s="61" t="s">
        <v>88</v>
      </c>
      <c r="I8" s="60" t="s">
        <v>62</v>
      </c>
      <c r="J8" s="61">
        <v>6.6</v>
      </c>
      <c r="P8" s="59"/>
    </row>
    <row r="9" spans="7:16" x14ac:dyDescent="0.2">
      <c r="G9" s="80"/>
      <c r="H9" s="61" t="s">
        <v>92</v>
      </c>
      <c r="I9" s="61" t="s">
        <v>90</v>
      </c>
      <c r="J9" s="61">
        <v>19.899999999999999</v>
      </c>
      <c r="P9" s="59"/>
    </row>
    <row r="10" spans="7:16" x14ac:dyDescent="0.2">
      <c r="G10" s="80"/>
      <c r="H10" s="61" t="s">
        <v>94</v>
      </c>
      <c r="I10" s="61" t="s">
        <v>36</v>
      </c>
      <c r="J10" s="61">
        <v>22</v>
      </c>
      <c r="P10" s="59"/>
    </row>
    <row r="11" spans="7:16" x14ac:dyDescent="0.2">
      <c r="G11" s="79" t="s">
        <v>182</v>
      </c>
      <c r="H11" s="61" t="s">
        <v>109</v>
      </c>
      <c r="I11" s="61" t="s">
        <v>122</v>
      </c>
      <c r="J11" s="61">
        <v>1</v>
      </c>
      <c r="P11" s="59"/>
    </row>
    <row r="12" spans="7:16" x14ac:dyDescent="0.2">
      <c r="G12" s="80"/>
      <c r="H12" s="61" t="s">
        <v>103</v>
      </c>
      <c r="I12" s="61" t="s">
        <v>124</v>
      </c>
      <c r="J12" s="61">
        <v>5</v>
      </c>
      <c r="P12" s="59"/>
    </row>
    <row r="13" spans="7:16" x14ac:dyDescent="0.2">
      <c r="G13" s="80"/>
      <c r="H13" s="61" t="s">
        <v>105</v>
      </c>
      <c r="I13" s="61" t="s">
        <v>126</v>
      </c>
      <c r="J13" s="61">
        <v>5</v>
      </c>
      <c r="P13" s="59"/>
    </row>
    <row r="14" spans="7:16" x14ac:dyDescent="0.2">
      <c r="G14" s="80"/>
      <c r="H14" s="61" t="s">
        <v>111</v>
      </c>
      <c r="I14" s="61" t="s">
        <v>128</v>
      </c>
      <c r="J14" s="61">
        <v>20</v>
      </c>
      <c r="P14" s="59"/>
    </row>
    <row r="15" spans="7:16" x14ac:dyDescent="0.2">
      <c r="G15" s="80"/>
      <c r="H15" s="61" t="s">
        <v>107</v>
      </c>
      <c r="I15" s="61" t="s">
        <v>130</v>
      </c>
      <c r="J15" s="61">
        <v>20</v>
      </c>
      <c r="P15" s="59"/>
    </row>
    <row r="16" spans="7:16" x14ac:dyDescent="0.2">
      <c r="G16" s="79" t="s">
        <v>137</v>
      </c>
      <c r="H16" s="61" t="s">
        <v>151</v>
      </c>
      <c r="I16" s="61" t="s">
        <v>138</v>
      </c>
      <c r="J16" s="61">
        <v>0.9</v>
      </c>
      <c r="P16" s="59"/>
    </row>
    <row r="17" spans="7:16" x14ac:dyDescent="0.2">
      <c r="G17" s="80"/>
      <c r="H17" s="61" t="s">
        <v>149</v>
      </c>
      <c r="I17" s="61" t="s">
        <v>140</v>
      </c>
      <c r="J17" s="61">
        <v>4.9000000000000004</v>
      </c>
      <c r="P17" s="59"/>
    </row>
    <row r="18" spans="7:16" x14ac:dyDescent="0.2">
      <c r="G18" s="80"/>
      <c r="H18" s="61" t="s">
        <v>148</v>
      </c>
      <c r="I18" s="61" t="s">
        <v>142</v>
      </c>
      <c r="J18" s="61">
        <v>5.2</v>
      </c>
      <c r="P18" s="59"/>
    </row>
    <row r="19" spans="7:16" x14ac:dyDescent="0.2">
      <c r="G19" s="80"/>
      <c r="H19" s="61" t="s">
        <v>152</v>
      </c>
      <c r="I19" s="61" t="s">
        <v>144</v>
      </c>
      <c r="J19" s="61">
        <v>19.899999999999999</v>
      </c>
      <c r="P19" s="59"/>
    </row>
    <row r="20" spans="7:16" x14ac:dyDescent="0.2">
      <c r="G20" s="80"/>
      <c r="H20" s="61" t="s">
        <v>150</v>
      </c>
      <c r="I20" s="61" t="s">
        <v>146</v>
      </c>
      <c r="J20" s="61">
        <v>29.9</v>
      </c>
      <c r="P20" s="59"/>
    </row>
    <row r="21" spans="7:16" x14ac:dyDescent="0.2">
      <c r="G21" s="79" t="s">
        <v>154</v>
      </c>
      <c r="H21" s="61" t="s">
        <v>158</v>
      </c>
      <c r="I21" s="61" t="s">
        <v>161</v>
      </c>
      <c r="J21" s="61">
        <v>1</v>
      </c>
      <c r="P21" s="59"/>
    </row>
    <row r="22" spans="7:16" x14ac:dyDescent="0.2">
      <c r="G22" s="80"/>
      <c r="H22" s="61" t="s">
        <v>159</v>
      </c>
      <c r="I22" s="61" t="s">
        <v>163</v>
      </c>
      <c r="J22" s="61">
        <v>5</v>
      </c>
      <c r="P22" s="59"/>
    </row>
    <row r="23" spans="7:16" x14ac:dyDescent="0.2">
      <c r="G23" s="80"/>
      <c r="H23" s="61" t="s">
        <v>156</v>
      </c>
      <c r="I23" s="61" t="s">
        <v>165</v>
      </c>
      <c r="J23" s="61">
        <v>6.6</v>
      </c>
      <c r="P23" s="59"/>
    </row>
    <row r="24" spans="7:16" x14ac:dyDescent="0.2">
      <c r="G24" s="80"/>
      <c r="H24" s="61" t="s">
        <v>155</v>
      </c>
      <c r="I24" s="61" t="s">
        <v>167</v>
      </c>
      <c r="J24" s="61">
        <v>18.8</v>
      </c>
      <c r="P24" s="59"/>
    </row>
    <row r="25" spans="7:16" x14ac:dyDescent="0.2">
      <c r="G25" s="80"/>
      <c r="H25" s="61" t="s">
        <v>157</v>
      </c>
      <c r="I25" s="61" t="s">
        <v>169</v>
      </c>
      <c r="J25" s="61">
        <v>20.8</v>
      </c>
      <c r="P25" s="59"/>
    </row>
  </sheetData>
  <mergeCells count="4">
    <mergeCell ref="G6:G10"/>
    <mergeCell ref="G11:G15"/>
    <mergeCell ref="G16:G20"/>
    <mergeCell ref="G21:G2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6D02-1424-4BAA-AB48-EAFB3A626282}">
  <dimension ref="C2:N21"/>
  <sheetViews>
    <sheetView tabSelected="1" topLeftCell="D1" workbookViewId="0">
      <selection activeCell="N10" sqref="N10"/>
    </sheetView>
  </sheetViews>
  <sheetFormatPr defaultRowHeight="14.25" x14ac:dyDescent="0.2"/>
  <cols>
    <col min="1" max="7" width="9" style="66"/>
    <col min="8" max="8" width="9" style="67"/>
    <col min="9" max="9" width="25" style="67" customWidth="1"/>
    <col min="10" max="10" width="52.875" style="66" bestFit="1" customWidth="1"/>
    <col min="11" max="12" width="9" style="66"/>
    <col min="13" max="13" width="24.625" style="66" customWidth="1"/>
    <col min="14" max="14" width="57" style="66" bestFit="1" customWidth="1"/>
    <col min="15" max="16384" width="9" style="66"/>
  </cols>
  <sheetData>
    <row r="2" spans="3:14" x14ac:dyDescent="0.2">
      <c r="C2" s="72"/>
      <c r="H2" s="81" t="s">
        <v>208</v>
      </c>
      <c r="I2" s="81"/>
      <c r="J2" s="81"/>
      <c r="L2" s="81" t="s">
        <v>209</v>
      </c>
      <c r="M2" s="81"/>
      <c r="N2" s="81"/>
    </row>
    <row r="3" spans="3:14" x14ac:dyDescent="0.2">
      <c r="H3" s="81"/>
      <c r="I3" s="81"/>
      <c r="J3" s="81"/>
      <c r="L3" s="81"/>
      <c r="M3" s="81"/>
      <c r="N3" s="81"/>
    </row>
    <row r="4" spans="3:14" x14ac:dyDescent="0.2">
      <c r="H4" s="82"/>
      <c r="I4" s="82"/>
      <c r="J4" s="82"/>
      <c r="L4" s="82"/>
      <c r="M4" s="82"/>
      <c r="N4" s="82"/>
    </row>
    <row r="5" spans="3:14" x14ac:dyDescent="0.2">
      <c r="H5" s="71" t="s">
        <v>202</v>
      </c>
      <c r="I5" s="71" t="s">
        <v>133</v>
      </c>
      <c r="J5" s="71" t="s">
        <v>203</v>
      </c>
      <c r="L5" s="71" t="s">
        <v>202</v>
      </c>
      <c r="M5" s="71" t="s">
        <v>133</v>
      </c>
      <c r="N5" s="71" t="s">
        <v>203</v>
      </c>
    </row>
    <row r="6" spans="3:14" ht="80.099999999999994" customHeight="1" x14ac:dyDescent="0.2">
      <c r="H6" s="68" t="s">
        <v>151</v>
      </c>
      <c r="I6" s="68"/>
      <c r="J6" s="70" t="s">
        <v>205</v>
      </c>
      <c r="L6" s="68" t="s">
        <v>151</v>
      </c>
      <c r="M6" s="68"/>
      <c r="N6" s="70" t="s">
        <v>210</v>
      </c>
    </row>
    <row r="7" spans="3:14" ht="80.099999999999994" customHeight="1" x14ac:dyDescent="0.2">
      <c r="H7" s="68" t="s">
        <v>149</v>
      </c>
      <c r="I7" s="68"/>
      <c r="J7" s="70" t="s">
        <v>206</v>
      </c>
      <c r="L7" s="68" t="s">
        <v>149</v>
      </c>
      <c r="M7" s="68"/>
      <c r="N7" s="70" t="s">
        <v>99</v>
      </c>
    </row>
    <row r="8" spans="3:14" ht="80.099999999999994" customHeight="1" x14ac:dyDescent="0.2">
      <c r="H8" s="68" t="s">
        <v>148</v>
      </c>
      <c r="I8" s="68"/>
      <c r="J8" s="70" t="s">
        <v>207</v>
      </c>
      <c r="L8" s="68" t="s">
        <v>148</v>
      </c>
      <c r="M8" s="68"/>
      <c r="N8" s="70" t="s">
        <v>100</v>
      </c>
    </row>
    <row r="9" spans="3:14" ht="80.099999999999994" customHeight="1" x14ac:dyDescent="0.2">
      <c r="H9" s="68" t="s">
        <v>152</v>
      </c>
      <c r="I9" s="68"/>
      <c r="J9" s="70" t="s">
        <v>192</v>
      </c>
      <c r="L9" s="68" t="s">
        <v>204</v>
      </c>
      <c r="M9" s="68"/>
      <c r="N9" s="70" t="s">
        <v>213</v>
      </c>
    </row>
    <row r="10" spans="3:14" ht="80.099999999999994" customHeight="1" x14ac:dyDescent="0.2">
      <c r="H10" s="68" t="s">
        <v>204</v>
      </c>
      <c r="I10" s="68"/>
      <c r="J10" s="69" t="s">
        <v>95</v>
      </c>
    </row>
    <row r="18" spans="8:10" x14ac:dyDescent="0.2">
      <c r="H18" s="67" t="s">
        <v>151</v>
      </c>
      <c r="J18" s="66" t="s">
        <v>96</v>
      </c>
    </row>
    <row r="19" spans="8:10" x14ac:dyDescent="0.2">
      <c r="H19" s="67" t="s">
        <v>149</v>
      </c>
      <c r="J19" s="66" t="s">
        <v>99</v>
      </c>
    </row>
    <row r="20" spans="8:10" x14ac:dyDescent="0.2">
      <c r="H20" s="67" t="s">
        <v>148</v>
      </c>
      <c r="J20" s="66" t="s">
        <v>100</v>
      </c>
    </row>
    <row r="21" spans="8:10" x14ac:dyDescent="0.2">
      <c r="H21" s="67" t="s">
        <v>204</v>
      </c>
      <c r="J21" s="66" t="s">
        <v>102</v>
      </c>
    </row>
  </sheetData>
  <mergeCells count="2">
    <mergeCell ref="H2:J4"/>
    <mergeCell ref="L2:N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金币价值计算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2023-01-13T00:33:53Z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113A47350EC64AD39F5D491674743B54</vt:lpwstr>
  </property>
  <property fmtid="{D5CDD505-2E9C-101B-9397-08002B2CF9AE}" pid="3" name="KSOProductBuildVer">
    <vt:lpwstr>2052-11.1.0.12358</vt:lpwstr>
  </property>
</Properties>
</file>