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jerosbak/Dropbox/Master - Silje/Data/"/>
    </mc:Choice>
  </mc:AlternateContent>
  <xr:revisionPtr revIDLastSave="0" documentId="13_ncr:1_{9CA1796C-0EE0-A642-8FEC-B3083D9DB1CA}" xr6:coauthVersionLast="47" xr6:coauthVersionMax="47" xr10:uidLastSave="{00000000-0000-0000-0000-000000000000}"/>
  <bookViews>
    <workbookView xWindow="0" yWindow="500" windowWidth="28800" windowHeight="16740" xr2:uid="{5BD312B7-5D8C-5C43-B653-E93BEE4BE430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2" i="1"/>
  <c r="L38" i="1"/>
  <c r="L39" i="1"/>
</calcChain>
</file>

<file path=xl/sharedStrings.xml><?xml version="1.0" encoding="utf-8"?>
<sst xmlns="http://schemas.openxmlformats.org/spreadsheetml/2006/main" count="426" uniqueCount="105">
  <si>
    <t>Prøve</t>
  </si>
  <si>
    <t>Art</t>
  </si>
  <si>
    <t>Art_forkortelse</t>
  </si>
  <si>
    <t xml:space="preserve">Stamme </t>
  </si>
  <si>
    <t>Filter_strl_um</t>
  </si>
  <si>
    <t>Cellekons_celler/ml</t>
  </si>
  <si>
    <t>Mengde_filtrert_ml</t>
  </si>
  <si>
    <t>Giftighet</t>
  </si>
  <si>
    <t>Label</t>
  </si>
  <si>
    <t>SR-15</t>
  </si>
  <si>
    <t>Chrysochromulina leadbeateri</t>
  </si>
  <si>
    <t>C. leadbeateri</t>
  </si>
  <si>
    <t>SR-32</t>
  </si>
  <si>
    <t>SR-21</t>
  </si>
  <si>
    <t>Prymnesium polylepis</t>
  </si>
  <si>
    <t>P. polylepis</t>
  </si>
  <si>
    <t>UIO 040</t>
  </si>
  <si>
    <t>SR-38</t>
  </si>
  <si>
    <t>SR-11</t>
  </si>
  <si>
    <t>Prymnesium parvum</t>
  </si>
  <si>
    <t xml:space="preserve">P. parvum </t>
  </si>
  <si>
    <t>UIO 223</t>
  </si>
  <si>
    <t>SR-29</t>
  </si>
  <si>
    <t>P. parvum</t>
  </si>
  <si>
    <t>SR-9</t>
  </si>
  <si>
    <t>SR-26</t>
  </si>
  <si>
    <t>SR-5</t>
  </si>
  <si>
    <t>UIO 394</t>
  </si>
  <si>
    <t>SR-22</t>
  </si>
  <si>
    <t>SR-10</t>
  </si>
  <si>
    <t>UIO 054</t>
  </si>
  <si>
    <t>SR-27</t>
  </si>
  <si>
    <t>SR-4</t>
  </si>
  <si>
    <t>SR-3</t>
  </si>
  <si>
    <t>SR-2</t>
  </si>
  <si>
    <t>UIO 035</t>
  </si>
  <si>
    <t>SR-1</t>
  </si>
  <si>
    <t>SR-13</t>
  </si>
  <si>
    <t>SR-30</t>
  </si>
  <si>
    <t>SR-20</t>
  </si>
  <si>
    <t>SR-37</t>
  </si>
  <si>
    <t>SR-19</t>
  </si>
  <si>
    <t>SR-36</t>
  </si>
  <si>
    <t>SR-14</t>
  </si>
  <si>
    <t>UIO 393</t>
  </si>
  <si>
    <t>SR-31</t>
  </si>
  <si>
    <t>SR-16</t>
  </si>
  <si>
    <t>Chrysochromulina simplex</t>
  </si>
  <si>
    <t>C. simplex</t>
  </si>
  <si>
    <t>UIO 136</t>
  </si>
  <si>
    <t>SR-33</t>
  </si>
  <si>
    <t>SR-8</t>
  </si>
  <si>
    <t>Haptolina ericina</t>
  </si>
  <si>
    <t>H. ericina</t>
  </si>
  <si>
    <t>UIO 028</t>
  </si>
  <si>
    <t>SR-25</t>
  </si>
  <si>
    <t>SR-17</t>
  </si>
  <si>
    <t>SR-34</t>
  </si>
  <si>
    <t>SR-18</t>
  </si>
  <si>
    <t>Prymnesium kappa</t>
  </si>
  <si>
    <t>P. kappa</t>
  </si>
  <si>
    <t>UIO 033</t>
  </si>
  <si>
    <t>SR-35</t>
  </si>
  <si>
    <t>SR-7</t>
  </si>
  <si>
    <t>SR-24</t>
  </si>
  <si>
    <t>SR-6</t>
  </si>
  <si>
    <t xml:space="preserve">C. simplex </t>
  </si>
  <si>
    <t>SR-23</t>
  </si>
  <si>
    <t>SR-12</t>
  </si>
  <si>
    <t>NA</t>
  </si>
  <si>
    <t>Blankt filter</t>
  </si>
  <si>
    <t>SR-28</t>
  </si>
  <si>
    <t>P. parvum UIO 223</t>
  </si>
  <si>
    <t>P. polylepis UIO 040</t>
  </si>
  <si>
    <t>C. leadbeateri UIO 394</t>
  </si>
  <si>
    <t>C. leadbeateri UIO 035</t>
  </si>
  <si>
    <t>P. parvum UIO 054</t>
  </si>
  <si>
    <t>C. leadbeateri UIO 393</t>
  </si>
  <si>
    <t>C. simplex UIO 136</t>
  </si>
  <si>
    <t>H. ericina UIO 028</t>
  </si>
  <si>
    <t>P. kappa UIO 033</t>
  </si>
  <si>
    <t>Nummer</t>
  </si>
  <si>
    <t>Ikke-giftig</t>
  </si>
  <si>
    <t>Art_stamme</t>
  </si>
  <si>
    <t xml:space="preserve">P.parvum </t>
  </si>
  <si>
    <t>C.leadbeateri</t>
  </si>
  <si>
    <t>P.polylepis</t>
  </si>
  <si>
    <t>P.parvum</t>
  </si>
  <si>
    <t>C.simplex</t>
  </si>
  <si>
    <t>H.ericina</t>
  </si>
  <si>
    <t>P.kappa</t>
  </si>
  <si>
    <t xml:space="preserve">C.simplex </t>
  </si>
  <si>
    <t>Potensielt_giftig</t>
  </si>
  <si>
    <t>Slekt</t>
  </si>
  <si>
    <t xml:space="preserve">Chrysochromulina </t>
  </si>
  <si>
    <t>Prymnesium</t>
  </si>
  <si>
    <t>Haptolina</t>
  </si>
  <si>
    <t>Alge_gruppe</t>
  </si>
  <si>
    <t>Gruppe_2</t>
  </si>
  <si>
    <t>Gruppe_3</t>
  </si>
  <si>
    <t>Gruppe_1</t>
  </si>
  <si>
    <t>Stamme</t>
  </si>
  <si>
    <t>Sampling</t>
  </si>
  <si>
    <t>Frittlevende(0,2um)</t>
  </si>
  <si>
    <t>Fastsittende(1um)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</si>
</sst>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9FFC-A560-AF46-B978-652F0536DEAA}">
  <dimension ref="A1:P39"/>
  <sheetViews>
    <sheetView tabSelected="1" topLeftCell="A40" workbookViewId="0">
      <selection activeCell="L4" sqref="A1:P39"/>
    </sheetView>
  </sheetViews>
  <sheetFormatPr baseColWidth="10" defaultRowHeight="16" x14ac:dyDescent="0.2"/>
  <cols>
    <col min="2" max="2" width="16.33203125" customWidth="1"/>
    <col min="3" max="3" width="17.83203125" customWidth="1"/>
    <col min="5" max="5" width="19" customWidth="1"/>
    <col min="12" max="12" width="24.5" customWidth="1"/>
    <col min="13" max="13" width="22.33203125" customWidth="1"/>
    <col min="14" max="14" width="18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81</v>
      </c>
      <c r="L1" s="1" t="s">
        <v>8</v>
      </c>
      <c r="M1" s="1" t="s">
        <v>83</v>
      </c>
      <c r="N1" s="1" t="s">
        <v>93</v>
      </c>
      <c r="O1" s="1" t="s">
        <v>97</v>
      </c>
      <c r="P1" s="1" t="s">
        <v>102</v>
      </c>
    </row>
    <row r="2" spans="1:16" x14ac:dyDescent="0.2">
      <c r="A2" t="s">
        <v>9</v>
      </c>
      <c r="B2" t="s">
        <v>10</v>
      </c>
      <c r="C2" t="s">
        <v>11</v>
      </c>
      <c r="D2" t="s">
        <v>27</v>
      </c>
      <c r="E2" t="s">
        <v>103</v>
      </c>
      <c r="F2">
        <v>4219</v>
      </c>
      <c r="G2">
        <v>15</v>
      </c>
      <c r="H2" t="s">
        <v>92</v>
      </c>
      <c r="I2" t="s">
        <v>85</v>
      </c>
      <c r="J2" t="s">
        <v>27</v>
      </c>
      <c r="K2">
        <v>1</v>
      </c>
      <c r="L2" t="str">
        <f>M2 &amp; " - " &amp; K2</f>
        <v>C. leadbeateri UIO 394 - 1</v>
      </c>
      <c r="M2" t="s">
        <v>74</v>
      </c>
      <c r="N2" t="s">
        <v>94</v>
      </c>
      <c r="O2" t="s">
        <v>98</v>
      </c>
      <c r="P2">
        <v>1</v>
      </c>
    </row>
    <row r="3" spans="1:16" x14ac:dyDescent="0.2">
      <c r="A3" t="s">
        <v>12</v>
      </c>
      <c r="B3" t="s">
        <v>10</v>
      </c>
      <c r="C3" t="s">
        <v>11</v>
      </c>
      <c r="D3" t="s">
        <v>27</v>
      </c>
      <c r="E3" t="s">
        <v>104</v>
      </c>
      <c r="F3">
        <v>4219</v>
      </c>
      <c r="G3">
        <v>20</v>
      </c>
      <c r="H3" t="s">
        <v>92</v>
      </c>
      <c r="I3" t="s">
        <v>85</v>
      </c>
      <c r="J3" t="s">
        <v>27</v>
      </c>
      <c r="K3">
        <v>2</v>
      </c>
      <c r="L3" t="str">
        <f t="shared" ref="L3:L37" si="0">M3 &amp; " - " &amp; K3</f>
        <v>C. leadbeateri UIO 394 - 2</v>
      </c>
      <c r="M3" t="s">
        <v>74</v>
      </c>
      <c r="N3" t="s">
        <v>94</v>
      </c>
      <c r="O3" t="s">
        <v>98</v>
      </c>
      <c r="P3">
        <v>1</v>
      </c>
    </row>
    <row r="4" spans="1:16" x14ac:dyDescent="0.2">
      <c r="A4" t="s">
        <v>13</v>
      </c>
      <c r="B4" t="s">
        <v>14</v>
      </c>
      <c r="C4" t="s">
        <v>15</v>
      </c>
      <c r="D4" t="s">
        <v>16</v>
      </c>
      <c r="E4" t="s">
        <v>103</v>
      </c>
      <c r="F4" s="2">
        <v>450000</v>
      </c>
      <c r="G4">
        <v>15</v>
      </c>
      <c r="H4" t="s">
        <v>92</v>
      </c>
      <c r="I4" t="s">
        <v>86</v>
      </c>
      <c r="J4" t="s">
        <v>16</v>
      </c>
      <c r="K4">
        <v>3</v>
      </c>
      <c r="L4" t="str">
        <f t="shared" si="0"/>
        <v>P. polylepis UIO 040 - 3</v>
      </c>
      <c r="M4" t="s">
        <v>73</v>
      </c>
      <c r="N4" t="s">
        <v>95</v>
      </c>
      <c r="O4" t="s">
        <v>99</v>
      </c>
      <c r="P4">
        <v>1</v>
      </c>
    </row>
    <row r="5" spans="1:16" x14ac:dyDescent="0.2">
      <c r="A5" t="s">
        <v>17</v>
      </c>
      <c r="B5" t="s">
        <v>14</v>
      </c>
      <c r="C5" t="s">
        <v>15</v>
      </c>
      <c r="D5" t="s">
        <v>16</v>
      </c>
      <c r="E5" t="s">
        <v>104</v>
      </c>
      <c r="F5" s="2">
        <v>450000</v>
      </c>
      <c r="G5">
        <v>20</v>
      </c>
      <c r="H5" t="s">
        <v>92</v>
      </c>
      <c r="I5" t="s">
        <v>86</v>
      </c>
      <c r="J5" t="s">
        <v>16</v>
      </c>
      <c r="K5">
        <v>4</v>
      </c>
      <c r="L5" t="str">
        <f t="shared" si="0"/>
        <v>P. polylepis UIO 040 - 4</v>
      </c>
      <c r="M5" t="s">
        <v>73</v>
      </c>
      <c r="N5" t="s">
        <v>95</v>
      </c>
      <c r="O5" t="s">
        <v>99</v>
      </c>
      <c r="P5">
        <v>1</v>
      </c>
    </row>
    <row r="6" spans="1:16" x14ac:dyDescent="0.2">
      <c r="A6" t="s">
        <v>18</v>
      </c>
      <c r="B6" t="s">
        <v>19</v>
      </c>
      <c r="C6" t="s">
        <v>20</v>
      </c>
      <c r="D6" t="s">
        <v>21</v>
      </c>
      <c r="E6" t="s">
        <v>103</v>
      </c>
      <c r="F6" s="2">
        <v>547500</v>
      </c>
      <c r="G6">
        <v>15</v>
      </c>
      <c r="H6" t="s">
        <v>92</v>
      </c>
      <c r="I6" t="s">
        <v>84</v>
      </c>
      <c r="J6" t="s">
        <v>21</v>
      </c>
      <c r="K6">
        <v>5</v>
      </c>
      <c r="L6" t="str">
        <f t="shared" si="0"/>
        <v>P. parvum UIO 223 - 5</v>
      </c>
      <c r="M6" t="s">
        <v>72</v>
      </c>
      <c r="N6" t="s">
        <v>95</v>
      </c>
      <c r="O6" t="s">
        <v>99</v>
      </c>
      <c r="P6">
        <v>1</v>
      </c>
    </row>
    <row r="7" spans="1:16" x14ac:dyDescent="0.2">
      <c r="A7" t="s">
        <v>22</v>
      </c>
      <c r="B7" t="s">
        <v>19</v>
      </c>
      <c r="C7" t="s">
        <v>23</v>
      </c>
      <c r="D7" t="s">
        <v>21</v>
      </c>
      <c r="E7" t="s">
        <v>104</v>
      </c>
      <c r="F7" s="2">
        <v>547500</v>
      </c>
      <c r="G7">
        <v>20</v>
      </c>
      <c r="H7" t="s">
        <v>92</v>
      </c>
      <c r="I7" t="s">
        <v>87</v>
      </c>
      <c r="J7" t="s">
        <v>21</v>
      </c>
      <c r="K7">
        <v>6</v>
      </c>
      <c r="L7" t="str">
        <f t="shared" si="0"/>
        <v>P. parvum UIO 223 - 6</v>
      </c>
      <c r="M7" t="s">
        <v>72</v>
      </c>
      <c r="N7" t="s">
        <v>95</v>
      </c>
      <c r="O7" t="s">
        <v>99</v>
      </c>
      <c r="P7">
        <v>1</v>
      </c>
    </row>
    <row r="8" spans="1:16" x14ac:dyDescent="0.2">
      <c r="A8" t="s">
        <v>24</v>
      </c>
      <c r="B8" t="s">
        <v>14</v>
      </c>
      <c r="C8" t="s">
        <v>15</v>
      </c>
      <c r="D8" t="s">
        <v>16</v>
      </c>
      <c r="E8" t="s">
        <v>103</v>
      </c>
      <c r="F8" s="2">
        <v>560000</v>
      </c>
      <c r="G8">
        <v>15</v>
      </c>
      <c r="H8" t="s">
        <v>92</v>
      </c>
      <c r="I8" t="s">
        <v>86</v>
      </c>
      <c r="J8" t="s">
        <v>16</v>
      </c>
      <c r="K8">
        <v>7</v>
      </c>
      <c r="L8" t="str">
        <f t="shared" si="0"/>
        <v>P. polylepis UIO 040 - 7</v>
      </c>
      <c r="M8" t="s">
        <v>73</v>
      </c>
      <c r="N8" t="s">
        <v>95</v>
      </c>
      <c r="O8" t="s">
        <v>99</v>
      </c>
      <c r="P8">
        <v>2</v>
      </c>
    </row>
    <row r="9" spans="1:16" x14ac:dyDescent="0.2">
      <c r="A9" t="s">
        <v>25</v>
      </c>
      <c r="B9" t="s">
        <v>14</v>
      </c>
      <c r="C9" t="s">
        <v>15</v>
      </c>
      <c r="D9" t="s">
        <v>16</v>
      </c>
      <c r="E9" t="s">
        <v>104</v>
      </c>
      <c r="F9" s="2">
        <v>560000</v>
      </c>
      <c r="G9">
        <v>20</v>
      </c>
      <c r="H9" t="s">
        <v>92</v>
      </c>
      <c r="I9" t="s">
        <v>86</v>
      </c>
      <c r="J9" t="s">
        <v>16</v>
      </c>
      <c r="K9">
        <v>8</v>
      </c>
      <c r="L9" t="str">
        <f t="shared" si="0"/>
        <v>P. polylepis UIO 040 - 8</v>
      </c>
      <c r="M9" t="s">
        <v>73</v>
      </c>
      <c r="N9" t="s">
        <v>95</v>
      </c>
      <c r="O9" t="s">
        <v>99</v>
      </c>
      <c r="P9">
        <v>2</v>
      </c>
    </row>
    <row r="10" spans="1:16" x14ac:dyDescent="0.2">
      <c r="A10" t="s">
        <v>26</v>
      </c>
      <c r="B10" t="s">
        <v>10</v>
      </c>
      <c r="C10" t="s">
        <v>11</v>
      </c>
      <c r="D10" t="s">
        <v>27</v>
      </c>
      <c r="E10" t="s">
        <v>103</v>
      </c>
      <c r="F10" s="2">
        <v>590000</v>
      </c>
      <c r="G10">
        <v>15</v>
      </c>
      <c r="H10" t="s">
        <v>92</v>
      </c>
      <c r="I10" t="s">
        <v>85</v>
      </c>
      <c r="J10" t="s">
        <v>27</v>
      </c>
      <c r="K10">
        <v>9</v>
      </c>
      <c r="L10" t="str">
        <f t="shared" si="0"/>
        <v>C. leadbeateri UIO 394 - 9</v>
      </c>
      <c r="M10" t="s">
        <v>74</v>
      </c>
      <c r="N10" t="s">
        <v>94</v>
      </c>
      <c r="O10" t="s">
        <v>98</v>
      </c>
      <c r="P10">
        <v>2</v>
      </c>
    </row>
    <row r="11" spans="1:16" x14ac:dyDescent="0.2">
      <c r="A11" t="s">
        <v>28</v>
      </c>
      <c r="B11" t="s">
        <v>10</v>
      </c>
      <c r="C11" t="s">
        <v>11</v>
      </c>
      <c r="D11" t="s">
        <v>27</v>
      </c>
      <c r="E11" t="s">
        <v>104</v>
      </c>
      <c r="F11" s="2">
        <v>590000</v>
      </c>
      <c r="G11">
        <v>20</v>
      </c>
      <c r="H11" t="s">
        <v>92</v>
      </c>
      <c r="I11" t="s">
        <v>85</v>
      </c>
      <c r="J11" t="s">
        <v>27</v>
      </c>
      <c r="K11">
        <v>10</v>
      </c>
      <c r="L11" t="str">
        <f t="shared" si="0"/>
        <v>C. leadbeateri UIO 394 - 10</v>
      </c>
      <c r="M11" t="s">
        <v>74</v>
      </c>
      <c r="N11" t="s">
        <v>94</v>
      </c>
      <c r="O11" t="s">
        <v>98</v>
      </c>
      <c r="P11">
        <v>2</v>
      </c>
    </row>
    <row r="12" spans="1:16" x14ac:dyDescent="0.2">
      <c r="A12" t="s">
        <v>29</v>
      </c>
      <c r="B12" t="s">
        <v>19</v>
      </c>
      <c r="C12" t="s">
        <v>20</v>
      </c>
      <c r="D12" t="s">
        <v>30</v>
      </c>
      <c r="E12" t="s">
        <v>103</v>
      </c>
      <c r="F12" s="2">
        <v>688750</v>
      </c>
      <c r="G12">
        <v>15</v>
      </c>
      <c r="H12" t="s">
        <v>92</v>
      </c>
      <c r="I12" t="s">
        <v>84</v>
      </c>
      <c r="J12" t="s">
        <v>30</v>
      </c>
      <c r="K12">
        <v>11</v>
      </c>
      <c r="L12" t="str">
        <f t="shared" si="0"/>
        <v>P. parvum UIO 054 - 11</v>
      </c>
      <c r="M12" t="s">
        <v>76</v>
      </c>
      <c r="N12" s="3" t="s">
        <v>95</v>
      </c>
      <c r="O12" t="s">
        <v>99</v>
      </c>
      <c r="P12">
        <v>1</v>
      </c>
    </row>
    <row r="13" spans="1:16" x14ac:dyDescent="0.2">
      <c r="A13" t="s">
        <v>31</v>
      </c>
      <c r="B13" t="s">
        <v>19</v>
      </c>
      <c r="C13" t="s">
        <v>20</v>
      </c>
      <c r="D13" t="s">
        <v>30</v>
      </c>
      <c r="E13" t="s">
        <v>104</v>
      </c>
      <c r="F13" s="2">
        <v>688750</v>
      </c>
      <c r="G13">
        <v>20</v>
      </c>
      <c r="H13" t="s">
        <v>92</v>
      </c>
      <c r="I13" t="s">
        <v>84</v>
      </c>
      <c r="J13" t="s">
        <v>30</v>
      </c>
      <c r="K13">
        <v>12</v>
      </c>
      <c r="L13" t="str">
        <f t="shared" si="0"/>
        <v>P. parvum UIO 054 - 12</v>
      </c>
      <c r="M13" t="s">
        <v>76</v>
      </c>
      <c r="N13" t="s">
        <v>95</v>
      </c>
      <c r="O13" t="s">
        <v>99</v>
      </c>
      <c r="P13">
        <v>1</v>
      </c>
    </row>
    <row r="14" spans="1:16" x14ac:dyDescent="0.2">
      <c r="A14" t="s">
        <v>32</v>
      </c>
      <c r="B14" t="s">
        <v>10</v>
      </c>
      <c r="C14" t="s">
        <v>11</v>
      </c>
      <c r="D14" t="s">
        <v>44</v>
      </c>
      <c r="E14" t="s">
        <v>103</v>
      </c>
      <c r="F14">
        <v>725333</v>
      </c>
      <c r="G14">
        <v>15</v>
      </c>
      <c r="H14" t="s">
        <v>92</v>
      </c>
      <c r="I14" t="s">
        <v>85</v>
      </c>
      <c r="J14" t="s">
        <v>44</v>
      </c>
      <c r="K14">
        <v>13</v>
      </c>
      <c r="L14" t="str">
        <f t="shared" si="0"/>
        <v>C. leadbeateri UIO 393 - 13</v>
      </c>
      <c r="M14" t="s">
        <v>77</v>
      </c>
      <c r="N14" t="s">
        <v>94</v>
      </c>
      <c r="O14" t="s">
        <v>98</v>
      </c>
      <c r="P14">
        <v>1</v>
      </c>
    </row>
    <row r="15" spans="1:16" x14ac:dyDescent="0.2">
      <c r="A15" t="s">
        <v>33</v>
      </c>
      <c r="B15" t="s">
        <v>10</v>
      </c>
      <c r="C15" t="s">
        <v>11</v>
      </c>
      <c r="D15" t="s">
        <v>44</v>
      </c>
      <c r="E15" t="s">
        <v>104</v>
      </c>
      <c r="F15">
        <v>725333</v>
      </c>
      <c r="G15">
        <v>20</v>
      </c>
      <c r="H15" t="s">
        <v>92</v>
      </c>
      <c r="I15" t="s">
        <v>85</v>
      </c>
      <c r="J15" t="s">
        <v>44</v>
      </c>
      <c r="K15">
        <v>14</v>
      </c>
      <c r="L15" t="str">
        <f t="shared" si="0"/>
        <v>C. leadbeateri UIO 393 - 14</v>
      </c>
      <c r="M15" t="s">
        <v>77</v>
      </c>
      <c r="N15" t="s">
        <v>94</v>
      </c>
      <c r="O15" t="s">
        <v>98</v>
      </c>
      <c r="P15">
        <v>1</v>
      </c>
    </row>
    <row r="16" spans="1:16" x14ac:dyDescent="0.2">
      <c r="A16" t="s">
        <v>34</v>
      </c>
      <c r="B16" t="s">
        <v>10</v>
      </c>
      <c r="C16" t="s">
        <v>11</v>
      </c>
      <c r="D16" t="s">
        <v>35</v>
      </c>
      <c r="E16" t="s">
        <v>103</v>
      </c>
      <c r="F16">
        <v>925000</v>
      </c>
      <c r="G16">
        <v>15</v>
      </c>
      <c r="H16" t="s">
        <v>92</v>
      </c>
      <c r="I16" t="s">
        <v>85</v>
      </c>
      <c r="J16" t="s">
        <v>35</v>
      </c>
      <c r="K16">
        <v>15</v>
      </c>
      <c r="L16" t="str">
        <f t="shared" si="0"/>
        <v>C. leadbeateri UIO 035 - 15</v>
      </c>
      <c r="M16" t="s">
        <v>75</v>
      </c>
      <c r="N16" t="s">
        <v>94</v>
      </c>
      <c r="O16" t="s">
        <v>98</v>
      </c>
      <c r="P16">
        <v>1</v>
      </c>
    </row>
    <row r="17" spans="1:16" x14ac:dyDescent="0.2">
      <c r="A17" t="s">
        <v>36</v>
      </c>
      <c r="B17" t="s">
        <v>10</v>
      </c>
      <c r="C17" t="s">
        <v>11</v>
      </c>
      <c r="D17" t="s">
        <v>35</v>
      </c>
      <c r="E17" t="s">
        <v>104</v>
      </c>
      <c r="F17">
        <v>925000</v>
      </c>
      <c r="G17">
        <v>20</v>
      </c>
      <c r="H17" t="s">
        <v>92</v>
      </c>
      <c r="I17" t="s">
        <v>85</v>
      </c>
      <c r="J17" t="s">
        <v>35</v>
      </c>
      <c r="K17">
        <v>16</v>
      </c>
      <c r="L17" t="str">
        <f t="shared" si="0"/>
        <v>C. leadbeateri UIO 035 - 16</v>
      </c>
      <c r="M17" t="s">
        <v>75</v>
      </c>
      <c r="N17" t="s">
        <v>94</v>
      </c>
      <c r="O17" t="s">
        <v>98</v>
      </c>
      <c r="P17">
        <v>1</v>
      </c>
    </row>
    <row r="18" spans="1:16" x14ac:dyDescent="0.2">
      <c r="A18" t="s">
        <v>37</v>
      </c>
      <c r="B18" t="s">
        <v>10</v>
      </c>
      <c r="C18" t="s">
        <v>11</v>
      </c>
      <c r="D18" t="s">
        <v>35</v>
      </c>
      <c r="E18" t="s">
        <v>103</v>
      </c>
      <c r="F18" s="2">
        <v>1022500</v>
      </c>
      <c r="G18">
        <v>15</v>
      </c>
      <c r="H18" t="s">
        <v>92</v>
      </c>
      <c r="I18" t="s">
        <v>85</v>
      </c>
      <c r="J18" t="s">
        <v>35</v>
      </c>
      <c r="K18">
        <v>17</v>
      </c>
      <c r="L18" t="str">
        <f t="shared" si="0"/>
        <v>C. leadbeateri UIO 035 - 17</v>
      </c>
      <c r="M18" t="s">
        <v>75</v>
      </c>
      <c r="N18" t="s">
        <v>94</v>
      </c>
      <c r="O18" t="s">
        <v>98</v>
      </c>
      <c r="P18">
        <v>2</v>
      </c>
    </row>
    <row r="19" spans="1:16" x14ac:dyDescent="0.2">
      <c r="A19" t="s">
        <v>38</v>
      </c>
      <c r="B19" t="s">
        <v>10</v>
      </c>
      <c r="C19" t="s">
        <v>11</v>
      </c>
      <c r="D19" t="s">
        <v>35</v>
      </c>
      <c r="E19" t="s">
        <v>104</v>
      </c>
      <c r="F19" s="2">
        <v>1022500</v>
      </c>
      <c r="G19">
        <v>19</v>
      </c>
      <c r="H19" t="s">
        <v>92</v>
      </c>
      <c r="I19" t="s">
        <v>85</v>
      </c>
      <c r="J19" t="s">
        <v>35</v>
      </c>
      <c r="K19">
        <v>18</v>
      </c>
      <c r="L19" t="str">
        <f t="shared" si="0"/>
        <v>C. leadbeateri UIO 035 - 18</v>
      </c>
      <c r="M19" t="s">
        <v>75</v>
      </c>
      <c r="N19" t="s">
        <v>94</v>
      </c>
      <c r="O19" t="s">
        <v>98</v>
      </c>
      <c r="P19">
        <v>2</v>
      </c>
    </row>
    <row r="20" spans="1:16" x14ac:dyDescent="0.2">
      <c r="A20" t="s">
        <v>39</v>
      </c>
      <c r="B20" t="s">
        <v>19</v>
      </c>
      <c r="C20" t="s">
        <v>20</v>
      </c>
      <c r="D20" t="s">
        <v>21</v>
      </c>
      <c r="E20" t="s">
        <v>103</v>
      </c>
      <c r="F20" s="2">
        <v>1052500</v>
      </c>
      <c r="G20">
        <v>14</v>
      </c>
      <c r="H20" t="s">
        <v>92</v>
      </c>
      <c r="I20" t="s">
        <v>84</v>
      </c>
      <c r="J20" t="s">
        <v>21</v>
      </c>
      <c r="K20">
        <v>19</v>
      </c>
      <c r="L20" t="str">
        <f t="shared" si="0"/>
        <v>P. parvum UIO 223 - 19</v>
      </c>
      <c r="M20" t="s">
        <v>72</v>
      </c>
      <c r="N20" t="s">
        <v>95</v>
      </c>
      <c r="O20" t="s">
        <v>99</v>
      </c>
      <c r="P20">
        <v>2</v>
      </c>
    </row>
    <row r="21" spans="1:16" x14ac:dyDescent="0.2">
      <c r="A21" t="s">
        <v>40</v>
      </c>
      <c r="B21" t="s">
        <v>19</v>
      </c>
      <c r="C21" t="s">
        <v>20</v>
      </c>
      <c r="D21" t="s">
        <v>21</v>
      </c>
      <c r="E21" t="s">
        <v>104</v>
      </c>
      <c r="F21" s="2">
        <v>1052500</v>
      </c>
      <c r="G21">
        <v>17.5</v>
      </c>
      <c r="H21" t="s">
        <v>92</v>
      </c>
      <c r="I21" t="s">
        <v>84</v>
      </c>
      <c r="J21" t="s">
        <v>21</v>
      </c>
      <c r="K21">
        <v>20</v>
      </c>
      <c r="L21" t="str">
        <f t="shared" si="0"/>
        <v>P. parvum UIO 223 - 20</v>
      </c>
      <c r="M21" t="s">
        <v>72</v>
      </c>
      <c r="N21" t="s">
        <v>95</v>
      </c>
      <c r="O21" t="s">
        <v>99</v>
      </c>
      <c r="P21">
        <v>2</v>
      </c>
    </row>
    <row r="22" spans="1:16" x14ac:dyDescent="0.2">
      <c r="A22" t="s">
        <v>41</v>
      </c>
      <c r="B22" t="s">
        <v>19</v>
      </c>
      <c r="C22" t="s">
        <v>20</v>
      </c>
      <c r="D22" t="s">
        <v>30</v>
      </c>
      <c r="E22" t="s">
        <v>103</v>
      </c>
      <c r="F22" s="2">
        <v>1165000</v>
      </c>
      <c r="G22">
        <v>15</v>
      </c>
      <c r="H22" t="s">
        <v>92</v>
      </c>
      <c r="I22" t="s">
        <v>84</v>
      </c>
      <c r="J22" t="s">
        <v>30</v>
      </c>
      <c r="K22">
        <v>21</v>
      </c>
      <c r="L22" t="str">
        <f t="shared" si="0"/>
        <v>P. parvum UIO 054 - 21</v>
      </c>
      <c r="M22" t="s">
        <v>76</v>
      </c>
      <c r="N22" t="s">
        <v>95</v>
      </c>
      <c r="O22" t="s">
        <v>99</v>
      </c>
      <c r="P22">
        <v>2</v>
      </c>
    </row>
    <row r="23" spans="1:16" x14ac:dyDescent="0.2">
      <c r="A23" t="s">
        <v>42</v>
      </c>
      <c r="B23" t="s">
        <v>19</v>
      </c>
      <c r="C23" t="s">
        <v>20</v>
      </c>
      <c r="D23" t="s">
        <v>30</v>
      </c>
      <c r="E23" t="s">
        <v>104</v>
      </c>
      <c r="F23" s="2">
        <v>1165000</v>
      </c>
      <c r="G23">
        <v>17</v>
      </c>
      <c r="H23" t="s">
        <v>92</v>
      </c>
      <c r="I23" t="s">
        <v>84</v>
      </c>
      <c r="J23" t="s">
        <v>30</v>
      </c>
      <c r="K23">
        <v>22</v>
      </c>
      <c r="L23" t="str">
        <f t="shared" si="0"/>
        <v>P. parvum UIO 054 - 22</v>
      </c>
      <c r="M23" t="s">
        <v>76</v>
      </c>
      <c r="N23" t="s">
        <v>95</v>
      </c>
      <c r="O23" t="s">
        <v>99</v>
      </c>
      <c r="P23">
        <v>2</v>
      </c>
    </row>
    <row r="24" spans="1:16" x14ac:dyDescent="0.2">
      <c r="A24" t="s">
        <v>43</v>
      </c>
      <c r="B24" t="s">
        <v>10</v>
      </c>
      <c r="C24" t="s">
        <v>11</v>
      </c>
      <c r="D24" t="s">
        <v>44</v>
      </c>
      <c r="E24" t="s">
        <v>103</v>
      </c>
      <c r="F24" s="2">
        <v>1182500</v>
      </c>
      <c r="G24">
        <v>15</v>
      </c>
      <c r="H24" t="s">
        <v>92</v>
      </c>
      <c r="I24" t="s">
        <v>85</v>
      </c>
      <c r="J24" t="s">
        <v>44</v>
      </c>
      <c r="K24">
        <v>23</v>
      </c>
      <c r="L24" t="str">
        <f t="shared" si="0"/>
        <v>C. leadbeateri UIO 393 - 23</v>
      </c>
      <c r="M24" t="s">
        <v>77</v>
      </c>
      <c r="N24" t="s">
        <v>94</v>
      </c>
      <c r="O24" t="s">
        <v>98</v>
      </c>
      <c r="P24">
        <v>2</v>
      </c>
    </row>
    <row r="25" spans="1:16" x14ac:dyDescent="0.2">
      <c r="A25" t="s">
        <v>45</v>
      </c>
      <c r="B25" t="s">
        <v>10</v>
      </c>
      <c r="C25" t="s">
        <v>11</v>
      </c>
      <c r="D25" t="s">
        <v>44</v>
      </c>
      <c r="E25" t="s">
        <v>104</v>
      </c>
      <c r="F25" s="2">
        <v>1182500</v>
      </c>
      <c r="G25">
        <v>18</v>
      </c>
      <c r="H25" t="s">
        <v>92</v>
      </c>
      <c r="I25" t="s">
        <v>85</v>
      </c>
      <c r="J25" t="s">
        <v>44</v>
      </c>
      <c r="K25">
        <v>24</v>
      </c>
      <c r="L25" t="str">
        <f t="shared" si="0"/>
        <v>C. leadbeateri UIO 393 - 24</v>
      </c>
      <c r="M25" t="s">
        <v>77</v>
      </c>
      <c r="N25" t="s">
        <v>94</v>
      </c>
      <c r="O25" t="s">
        <v>98</v>
      </c>
      <c r="P25">
        <v>2</v>
      </c>
    </row>
    <row r="26" spans="1:16" x14ac:dyDescent="0.2">
      <c r="A26" t="s">
        <v>46</v>
      </c>
      <c r="B26" t="s">
        <v>47</v>
      </c>
      <c r="C26" t="s">
        <v>48</v>
      </c>
      <c r="D26" t="s">
        <v>49</v>
      </c>
      <c r="E26" t="s">
        <v>103</v>
      </c>
      <c r="F26" s="2">
        <v>480000</v>
      </c>
      <c r="G26">
        <v>15</v>
      </c>
      <c r="H26" t="s">
        <v>82</v>
      </c>
      <c r="I26" t="s">
        <v>88</v>
      </c>
      <c r="J26" t="s">
        <v>49</v>
      </c>
      <c r="K26">
        <v>25</v>
      </c>
      <c r="L26" t="str">
        <f t="shared" si="0"/>
        <v>C. simplex UIO 136 - 25</v>
      </c>
      <c r="M26" t="s">
        <v>78</v>
      </c>
      <c r="N26" t="s">
        <v>94</v>
      </c>
      <c r="O26" t="s">
        <v>100</v>
      </c>
      <c r="P26">
        <v>1</v>
      </c>
    </row>
    <row r="27" spans="1:16" x14ac:dyDescent="0.2">
      <c r="A27" t="s">
        <v>50</v>
      </c>
      <c r="B27" t="s">
        <v>47</v>
      </c>
      <c r="C27" t="s">
        <v>48</v>
      </c>
      <c r="D27" t="s">
        <v>49</v>
      </c>
      <c r="E27" t="s">
        <v>104</v>
      </c>
      <c r="F27" s="2">
        <v>480000</v>
      </c>
      <c r="G27">
        <v>20</v>
      </c>
      <c r="H27" t="s">
        <v>82</v>
      </c>
      <c r="I27" t="s">
        <v>88</v>
      </c>
      <c r="J27" t="s">
        <v>49</v>
      </c>
      <c r="K27">
        <v>26</v>
      </c>
      <c r="L27" t="str">
        <f t="shared" si="0"/>
        <v>C. simplex UIO 136 - 26</v>
      </c>
      <c r="M27" t="s">
        <v>78</v>
      </c>
      <c r="N27" t="s">
        <v>94</v>
      </c>
      <c r="O27" t="s">
        <v>100</v>
      </c>
      <c r="P27">
        <v>1</v>
      </c>
    </row>
    <row r="28" spans="1:16" x14ac:dyDescent="0.2">
      <c r="A28" t="s">
        <v>51</v>
      </c>
      <c r="B28" t="s">
        <v>52</v>
      </c>
      <c r="C28" t="s">
        <v>53</v>
      </c>
      <c r="D28" t="s">
        <v>54</v>
      </c>
      <c r="E28" t="s">
        <v>103</v>
      </c>
      <c r="F28" s="2">
        <v>607500</v>
      </c>
      <c r="G28">
        <v>15</v>
      </c>
      <c r="H28" t="s">
        <v>82</v>
      </c>
      <c r="I28" t="s">
        <v>89</v>
      </c>
      <c r="J28" t="s">
        <v>54</v>
      </c>
      <c r="K28">
        <v>27</v>
      </c>
      <c r="L28" t="str">
        <f t="shared" si="0"/>
        <v>H. ericina UIO 028 - 27</v>
      </c>
      <c r="M28" t="s">
        <v>79</v>
      </c>
      <c r="N28" t="s">
        <v>96</v>
      </c>
      <c r="O28" t="s">
        <v>100</v>
      </c>
      <c r="P28">
        <v>1</v>
      </c>
    </row>
    <row r="29" spans="1:16" x14ac:dyDescent="0.2">
      <c r="A29" t="s">
        <v>55</v>
      </c>
      <c r="B29" t="s">
        <v>52</v>
      </c>
      <c r="C29" t="s">
        <v>53</v>
      </c>
      <c r="D29" t="s">
        <v>54</v>
      </c>
      <c r="E29" t="s">
        <v>104</v>
      </c>
      <c r="F29" s="2">
        <v>607500</v>
      </c>
      <c r="G29">
        <v>20</v>
      </c>
      <c r="H29" t="s">
        <v>82</v>
      </c>
      <c r="I29" t="s">
        <v>89</v>
      </c>
      <c r="J29" t="s">
        <v>54</v>
      </c>
      <c r="K29">
        <v>28</v>
      </c>
      <c r="L29" t="str">
        <f t="shared" si="0"/>
        <v>H. ericina UIO 028 - 28</v>
      </c>
      <c r="M29" t="s">
        <v>79</v>
      </c>
      <c r="N29" t="s">
        <v>96</v>
      </c>
      <c r="O29" t="s">
        <v>100</v>
      </c>
      <c r="P29">
        <v>1</v>
      </c>
    </row>
    <row r="30" spans="1:16" x14ac:dyDescent="0.2">
      <c r="A30" t="s">
        <v>56</v>
      </c>
      <c r="B30" t="s">
        <v>52</v>
      </c>
      <c r="C30" t="s">
        <v>53</v>
      </c>
      <c r="D30" t="s">
        <v>54</v>
      </c>
      <c r="E30" t="s">
        <v>103</v>
      </c>
      <c r="F30">
        <v>736667</v>
      </c>
      <c r="G30">
        <v>15</v>
      </c>
      <c r="H30" t="s">
        <v>82</v>
      </c>
      <c r="I30" t="s">
        <v>89</v>
      </c>
      <c r="J30" t="s">
        <v>54</v>
      </c>
      <c r="K30">
        <v>29</v>
      </c>
      <c r="L30" t="str">
        <f t="shared" si="0"/>
        <v>H. ericina UIO 028 - 29</v>
      </c>
      <c r="M30" t="s">
        <v>79</v>
      </c>
      <c r="N30" t="s">
        <v>96</v>
      </c>
      <c r="O30" t="s">
        <v>100</v>
      </c>
      <c r="P30">
        <v>2</v>
      </c>
    </row>
    <row r="31" spans="1:16" x14ac:dyDescent="0.2">
      <c r="A31" t="s">
        <v>57</v>
      </c>
      <c r="B31" t="s">
        <v>52</v>
      </c>
      <c r="C31" t="s">
        <v>53</v>
      </c>
      <c r="D31" t="s">
        <v>54</v>
      </c>
      <c r="E31" t="s">
        <v>104</v>
      </c>
      <c r="F31">
        <v>736667</v>
      </c>
      <c r="G31">
        <v>20</v>
      </c>
      <c r="H31" t="s">
        <v>82</v>
      </c>
      <c r="I31" t="s">
        <v>89</v>
      </c>
      <c r="J31" t="s">
        <v>54</v>
      </c>
      <c r="K31">
        <v>30</v>
      </c>
      <c r="L31" t="str">
        <f t="shared" si="0"/>
        <v>H. ericina UIO 028 - 30</v>
      </c>
      <c r="M31" t="s">
        <v>79</v>
      </c>
      <c r="N31" t="s">
        <v>96</v>
      </c>
      <c r="O31" t="s">
        <v>100</v>
      </c>
      <c r="P31">
        <v>2</v>
      </c>
    </row>
    <row r="32" spans="1:16" x14ac:dyDescent="0.2">
      <c r="A32" t="s">
        <v>58</v>
      </c>
      <c r="B32" t="s">
        <v>59</v>
      </c>
      <c r="C32" t="s">
        <v>60</v>
      </c>
      <c r="D32" t="s">
        <v>61</v>
      </c>
      <c r="E32" t="s">
        <v>103</v>
      </c>
      <c r="F32" s="2">
        <v>1085000</v>
      </c>
      <c r="G32">
        <v>15</v>
      </c>
      <c r="H32" t="s">
        <v>82</v>
      </c>
      <c r="I32" t="s">
        <v>90</v>
      </c>
      <c r="J32" t="s">
        <v>61</v>
      </c>
      <c r="K32">
        <v>31</v>
      </c>
      <c r="L32" t="str">
        <f t="shared" si="0"/>
        <v>P. kappa UIO 033 - 31</v>
      </c>
      <c r="M32" t="s">
        <v>80</v>
      </c>
      <c r="N32" t="s">
        <v>95</v>
      </c>
      <c r="O32" t="s">
        <v>100</v>
      </c>
      <c r="P32">
        <v>1</v>
      </c>
    </row>
    <row r="33" spans="1:16" x14ac:dyDescent="0.2">
      <c r="A33" t="s">
        <v>62</v>
      </c>
      <c r="B33" t="s">
        <v>59</v>
      </c>
      <c r="C33" t="s">
        <v>60</v>
      </c>
      <c r="D33" t="s">
        <v>61</v>
      </c>
      <c r="E33" t="s">
        <v>104</v>
      </c>
      <c r="F33" s="2">
        <v>1085000</v>
      </c>
      <c r="G33">
        <v>20</v>
      </c>
      <c r="H33" t="s">
        <v>82</v>
      </c>
      <c r="I33" t="s">
        <v>90</v>
      </c>
      <c r="J33" t="s">
        <v>61</v>
      </c>
      <c r="K33">
        <v>32</v>
      </c>
      <c r="L33" t="str">
        <f t="shared" si="0"/>
        <v>P. kappa UIO 033 - 32</v>
      </c>
      <c r="M33" t="s">
        <v>80</v>
      </c>
      <c r="N33" t="s">
        <v>95</v>
      </c>
      <c r="O33" t="s">
        <v>100</v>
      </c>
      <c r="P33">
        <v>1</v>
      </c>
    </row>
    <row r="34" spans="1:16" x14ac:dyDescent="0.2">
      <c r="A34" t="s">
        <v>63</v>
      </c>
      <c r="B34" t="s">
        <v>59</v>
      </c>
      <c r="C34" t="s">
        <v>60</v>
      </c>
      <c r="D34" t="s">
        <v>61</v>
      </c>
      <c r="E34" t="s">
        <v>103</v>
      </c>
      <c r="F34" s="2">
        <v>1207500</v>
      </c>
      <c r="G34">
        <v>15</v>
      </c>
      <c r="H34" t="s">
        <v>82</v>
      </c>
      <c r="I34" t="s">
        <v>90</v>
      </c>
      <c r="J34" t="s">
        <v>61</v>
      </c>
      <c r="K34">
        <v>33</v>
      </c>
      <c r="L34" t="str">
        <f t="shared" si="0"/>
        <v>P. kappa UIO 033 - 33</v>
      </c>
      <c r="M34" t="s">
        <v>80</v>
      </c>
      <c r="N34" t="s">
        <v>95</v>
      </c>
      <c r="O34" t="s">
        <v>100</v>
      </c>
      <c r="P34">
        <v>2</v>
      </c>
    </row>
    <row r="35" spans="1:16" x14ac:dyDescent="0.2">
      <c r="A35" t="s">
        <v>64</v>
      </c>
      <c r="B35" t="s">
        <v>59</v>
      </c>
      <c r="C35" t="s">
        <v>60</v>
      </c>
      <c r="D35" t="s">
        <v>61</v>
      </c>
      <c r="E35" t="s">
        <v>104</v>
      </c>
      <c r="F35" s="2">
        <v>1207500</v>
      </c>
      <c r="G35">
        <v>20</v>
      </c>
      <c r="H35" t="s">
        <v>82</v>
      </c>
      <c r="I35" t="s">
        <v>90</v>
      </c>
      <c r="J35" t="s">
        <v>61</v>
      </c>
      <c r="K35">
        <v>34</v>
      </c>
      <c r="L35" t="str">
        <f t="shared" si="0"/>
        <v>P. kappa UIO 033 - 34</v>
      </c>
      <c r="M35" t="s">
        <v>80</v>
      </c>
      <c r="N35" t="s">
        <v>95</v>
      </c>
      <c r="O35" t="s">
        <v>100</v>
      </c>
      <c r="P35">
        <v>2</v>
      </c>
    </row>
    <row r="36" spans="1:16" x14ac:dyDescent="0.2">
      <c r="A36" t="s">
        <v>65</v>
      </c>
      <c r="B36" t="s">
        <v>47</v>
      </c>
      <c r="C36" t="s">
        <v>66</v>
      </c>
      <c r="D36" t="s">
        <v>49</v>
      </c>
      <c r="E36" t="s">
        <v>103</v>
      </c>
      <c r="F36" s="2">
        <v>2405000</v>
      </c>
      <c r="G36">
        <v>15</v>
      </c>
      <c r="H36" t="s">
        <v>82</v>
      </c>
      <c r="I36" t="s">
        <v>91</v>
      </c>
      <c r="J36" t="s">
        <v>49</v>
      </c>
      <c r="K36">
        <v>35</v>
      </c>
      <c r="L36" t="str">
        <f t="shared" si="0"/>
        <v>C. simplex UIO 136 - 35</v>
      </c>
      <c r="M36" t="s">
        <v>78</v>
      </c>
      <c r="N36" t="s">
        <v>94</v>
      </c>
      <c r="O36" t="s">
        <v>100</v>
      </c>
      <c r="P36">
        <v>2</v>
      </c>
    </row>
    <row r="37" spans="1:16" x14ac:dyDescent="0.2">
      <c r="A37" t="s">
        <v>67</v>
      </c>
      <c r="B37" t="s">
        <v>47</v>
      </c>
      <c r="C37" t="s">
        <v>48</v>
      </c>
      <c r="D37" t="s">
        <v>49</v>
      </c>
      <c r="E37" t="s">
        <v>104</v>
      </c>
      <c r="F37" s="2">
        <v>2405000</v>
      </c>
      <c r="G37">
        <v>20</v>
      </c>
      <c r="H37" t="s">
        <v>82</v>
      </c>
      <c r="I37" t="s">
        <v>88</v>
      </c>
      <c r="J37" t="s">
        <v>49</v>
      </c>
      <c r="K37">
        <v>36</v>
      </c>
      <c r="L37" t="str">
        <f t="shared" si="0"/>
        <v>C. simplex UIO 136 - 36</v>
      </c>
      <c r="M37" t="s">
        <v>78</v>
      </c>
      <c r="N37" t="s">
        <v>94</v>
      </c>
      <c r="O37" t="s">
        <v>100</v>
      </c>
      <c r="P37">
        <v>2</v>
      </c>
    </row>
    <row r="38" spans="1:16" x14ac:dyDescent="0.2">
      <c r="A38" t="s">
        <v>68</v>
      </c>
      <c r="B38" t="s">
        <v>69</v>
      </c>
      <c r="C38" t="s">
        <v>70</v>
      </c>
      <c r="D38" t="s">
        <v>69</v>
      </c>
      <c r="E38" t="s">
        <v>103</v>
      </c>
      <c r="I38" t="s">
        <v>70</v>
      </c>
      <c r="J38" t="s">
        <v>69</v>
      </c>
      <c r="K38">
        <v>37</v>
      </c>
      <c r="L38" t="str">
        <f t="shared" ref="L38:L39" si="1">K38 &amp; " " &amp; M38</f>
        <v xml:space="preserve">37 </v>
      </c>
    </row>
    <row r="39" spans="1:16" x14ac:dyDescent="0.2">
      <c r="A39" t="s">
        <v>71</v>
      </c>
      <c r="B39" t="s">
        <v>69</v>
      </c>
      <c r="C39" t="s">
        <v>70</v>
      </c>
      <c r="D39" t="s">
        <v>69</v>
      </c>
      <c r="E39" t="s">
        <v>104</v>
      </c>
      <c r="I39" t="s">
        <v>70</v>
      </c>
      <c r="J39" t="s">
        <v>69</v>
      </c>
      <c r="K39">
        <v>38</v>
      </c>
      <c r="L39" t="str">
        <f t="shared" si="1"/>
        <v xml:space="preserve">38 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E127-367C-634F-A012-72E13AF4D3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Silje Kristin Røsbak</cp:lastModifiedBy>
  <dcterms:created xsi:type="dcterms:W3CDTF">2023-02-15T11:41:15Z</dcterms:created>
  <dcterms:modified xsi:type="dcterms:W3CDTF">2023-09-27T18:56:29Z</dcterms:modified>
</cp:coreProperties>
</file>