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404\"/>
    </mc:Choice>
  </mc:AlternateContent>
  <xr:revisionPtr revIDLastSave="0" documentId="13_ncr:1_{92C22279-F929-4167-B990-9BF026E59CA9}" xr6:coauthVersionLast="47" xr6:coauthVersionMax="47" xr10:uidLastSave="{00000000-0000-0000-0000-000000000000}"/>
  <bookViews>
    <workbookView xWindow="11910" yWindow="4920" windowWidth="21600" windowHeight="11505" xr2:uid="{8C6EEB83-28D3-41C0-B2A9-E9DE9096F7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H18" i="1"/>
  <c r="K17" i="1"/>
  <c r="K16" i="1"/>
  <c r="B16" i="1"/>
  <c r="B11" i="1"/>
  <c r="O11" i="1"/>
  <c r="O10" i="1"/>
  <c r="O9" i="1"/>
  <c r="D19" i="1"/>
  <c r="F19" i="1"/>
  <c r="I19" i="1"/>
  <c r="H19" i="1"/>
  <c r="G19" i="1"/>
  <c r="I17" i="1"/>
  <c r="H17" i="1"/>
  <c r="G17" i="1"/>
  <c r="F17" i="1"/>
  <c r="E17" i="1"/>
  <c r="D17" i="1"/>
  <c r="C17" i="1"/>
  <c r="H16" i="1"/>
  <c r="I16" i="1"/>
  <c r="K12" i="1"/>
  <c r="G12" i="1" s="1"/>
  <c r="K10" i="1"/>
  <c r="C10" i="1" s="1"/>
  <c r="K9" i="1"/>
  <c r="H9" i="1" s="1"/>
  <c r="O3" i="1"/>
  <c r="O2" i="1"/>
  <c r="O4" i="1"/>
  <c r="I11" i="1"/>
  <c r="H11" i="1"/>
  <c r="G11" i="1"/>
  <c r="F11" i="1"/>
  <c r="E11" i="1"/>
  <c r="D11" i="1"/>
  <c r="C11" i="1"/>
  <c r="F10" i="1"/>
  <c r="E10" i="1"/>
  <c r="D10" i="1"/>
  <c r="C18" i="1" l="1"/>
  <c r="I18" i="1"/>
  <c r="E18" i="1"/>
  <c r="D18" i="1"/>
  <c r="F18" i="1"/>
  <c r="B18" i="1"/>
  <c r="G18" i="1"/>
  <c r="B19" i="1"/>
  <c r="B17" i="1"/>
  <c r="C16" i="1"/>
  <c r="D16" i="1"/>
  <c r="E16" i="1"/>
  <c r="C19" i="1"/>
  <c r="F16" i="1"/>
  <c r="G16" i="1"/>
  <c r="E19" i="1"/>
  <c r="I12" i="1"/>
  <c r="H12" i="1"/>
  <c r="B12" i="1"/>
  <c r="C12" i="1"/>
  <c r="D12" i="1"/>
  <c r="E12" i="1"/>
  <c r="F12" i="1"/>
  <c r="I10" i="1"/>
  <c r="G10" i="1"/>
  <c r="H10" i="1"/>
  <c r="B10" i="1"/>
  <c r="I9" i="1"/>
  <c r="B9" i="1"/>
  <c r="D9" i="1"/>
  <c r="C9" i="1"/>
  <c r="E9" i="1"/>
  <c r="F9" i="1"/>
  <c r="G9" i="1"/>
</calcChain>
</file>

<file path=xl/sharedStrings.xml><?xml version="1.0" encoding="utf-8"?>
<sst xmlns="http://schemas.openxmlformats.org/spreadsheetml/2006/main" count="56" uniqueCount="19">
  <si>
    <t>Z</t>
  </si>
  <si>
    <t>cst</t>
  </si>
  <si>
    <t>X1</t>
  </si>
  <si>
    <t>X2</t>
  </si>
  <si>
    <t>X3</t>
  </si>
  <si>
    <t>S1</t>
  </si>
  <si>
    <t>S2</t>
  </si>
  <si>
    <t>S3</t>
  </si>
  <si>
    <t>L0</t>
  </si>
  <si>
    <t>L1</t>
  </si>
  <si>
    <t>L2</t>
  </si>
  <si>
    <t>L3</t>
  </si>
  <si>
    <t>Entrant</t>
  </si>
  <si>
    <t>Sortant</t>
  </si>
  <si>
    <t>Base</t>
  </si>
  <si>
    <t>S1, S2, S3</t>
  </si>
  <si>
    <t>S1, X3, S3</t>
  </si>
  <si>
    <t>coeff</t>
  </si>
  <si>
    <t>S1, X1,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</si>
</sst>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FD5C-8D04-4315-8394-5BCDA589D230}">
  <sheetPr codeName="Feuil1"/>
  <dimension ref="A1:O19"/>
  <sheetViews>
    <sheetView tabSelected="1" workbookViewId="0">
      <selection activeCell="F27" sqref="F27"/>
    </sheetView>
  </sheetViews>
  <sheetFormatPr baseColWidth="10" defaultRowHeight="15" x14ac:dyDescent="0.25"/>
  <cols>
    <col min="1" max="1" width="5.140625" style="2" customWidth="1"/>
    <col min="2" max="2" width="6.42578125" customWidth="1"/>
    <col min="3" max="3" width="6.7109375" customWidth="1"/>
    <col min="4" max="4" width="7.28515625" customWidth="1"/>
    <col min="5" max="5" width="6.85546875" customWidth="1"/>
    <col min="6" max="6" width="6.28515625" customWidth="1"/>
    <col min="7" max="7" width="6.42578125" customWidth="1"/>
    <col min="8" max="8" width="6" customWidth="1"/>
    <col min="9" max="9" width="7.140625" customWidth="1"/>
    <col min="11" max="11" width="9" style="1" customWidth="1"/>
    <col min="12" max="12" width="12.28515625" style="1" customWidth="1"/>
    <col min="13" max="13" width="8.5703125" style="1" customWidth="1"/>
    <col min="14" max="14" width="9" style="1" customWidth="1"/>
  </cols>
  <sheetData>
    <row r="1" spans="1:15" x14ac:dyDescent="0.25">
      <c r="B1" s="2" t="s">
        <v>2</v>
      </c>
      <c r="C1" s="2" t="s">
        <v>3</v>
      </c>
      <c r="D1" s="5" t="s">
        <v>4</v>
      </c>
      <c r="E1" s="2" t="s">
        <v>5</v>
      </c>
      <c r="F1" s="5" t="s">
        <v>6</v>
      </c>
      <c r="G1" s="2" t="s">
        <v>7</v>
      </c>
      <c r="H1" s="2" t="s">
        <v>0</v>
      </c>
      <c r="I1" s="2" t="s">
        <v>1</v>
      </c>
      <c r="L1" s="2" t="s">
        <v>14</v>
      </c>
      <c r="M1" s="2" t="s">
        <v>12</v>
      </c>
      <c r="N1" s="3" t="s">
        <v>13</v>
      </c>
      <c r="O1" s="3"/>
    </row>
    <row r="2" spans="1:15" x14ac:dyDescent="0.25">
      <c r="A2" s="2" t="s">
        <v>8</v>
      </c>
      <c r="B2">
        <v>4</v>
      </c>
      <c r="C2">
        <v>-18</v>
      </c>
      <c r="D2">
        <v>13</v>
      </c>
      <c r="E2">
        <v>0</v>
      </c>
      <c r="F2">
        <v>0</v>
      </c>
      <c r="G2">
        <v>0</v>
      </c>
      <c r="H2">
        <v>-1</v>
      </c>
      <c r="I2">
        <v>0</v>
      </c>
      <c r="L2" s="1" t="s">
        <v>15</v>
      </c>
      <c r="M2" s="6" t="s">
        <v>4</v>
      </c>
      <c r="N2" s="1" t="s">
        <v>5</v>
      </c>
      <c r="O2" s="1">
        <f>55/18</f>
        <v>3.0555555555555554</v>
      </c>
    </row>
    <row r="3" spans="1:15" x14ac:dyDescent="0.25">
      <c r="A3" s="2" t="s">
        <v>9</v>
      </c>
      <c r="B3">
        <v>9</v>
      </c>
      <c r="C3">
        <v>25</v>
      </c>
      <c r="D3">
        <v>18</v>
      </c>
      <c r="E3">
        <v>1</v>
      </c>
      <c r="F3">
        <v>0</v>
      </c>
      <c r="G3">
        <v>0</v>
      </c>
      <c r="H3">
        <v>0</v>
      </c>
      <c r="I3">
        <v>55</v>
      </c>
      <c r="N3" s="6" t="s">
        <v>6</v>
      </c>
      <c r="O3" s="1">
        <f>6/5</f>
        <v>1.2</v>
      </c>
    </row>
    <row r="4" spans="1:15" x14ac:dyDescent="0.25">
      <c r="A4" s="2" t="s">
        <v>10</v>
      </c>
      <c r="B4">
        <v>1</v>
      </c>
      <c r="C4">
        <v>55</v>
      </c>
      <c r="D4" s="4">
        <v>5</v>
      </c>
      <c r="E4">
        <v>0</v>
      </c>
      <c r="F4">
        <v>1</v>
      </c>
      <c r="G4">
        <v>0</v>
      </c>
      <c r="H4">
        <v>0</v>
      </c>
      <c r="I4">
        <v>6</v>
      </c>
      <c r="N4" s="1" t="s">
        <v>7</v>
      </c>
      <c r="O4" s="1">
        <f>83/16</f>
        <v>5.1875</v>
      </c>
    </row>
    <row r="5" spans="1:15" x14ac:dyDescent="0.25">
      <c r="A5" s="2" t="s">
        <v>11</v>
      </c>
      <c r="B5">
        <v>10</v>
      </c>
      <c r="C5">
        <v>177</v>
      </c>
      <c r="D5">
        <v>16</v>
      </c>
      <c r="E5">
        <v>0</v>
      </c>
      <c r="F5">
        <v>0</v>
      </c>
      <c r="G5">
        <v>1</v>
      </c>
      <c r="H5">
        <v>0</v>
      </c>
      <c r="I5">
        <v>83</v>
      </c>
    </row>
    <row r="8" spans="1:15" x14ac:dyDescent="0.25">
      <c r="B8" s="5" t="s">
        <v>2</v>
      </c>
      <c r="C8" s="2" t="s">
        <v>3</v>
      </c>
      <c r="D8" s="5" t="s">
        <v>4</v>
      </c>
      <c r="E8" s="2" t="s">
        <v>5</v>
      </c>
      <c r="F8" s="2" t="s">
        <v>6</v>
      </c>
      <c r="G8" s="2" t="s">
        <v>7</v>
      </c>
      <c r="H8" s="2" t="s">
        <v>0</v>
      </c>
      <c r="I8" s="2" t="s">
        <v>1</v>
      </c>
      <c r="K8" s="2" t="s">
        <v>17</v>
      </c>
      <c r="L8" s="2" t="s">
        <v>14</v>
      </c>
      <c r="M8" s="2" t="s">
        <v>12</v>
      </c>
      <c r="N8" s="3" t="s">
        <v>13</v>
      </c>
      <c r="O8" s="3"/>
    </row>
    <row r="9" spans="1:15" x14ac:dyDescent="0.25">
      <c r="A9" s="2" t="s">
        <v>8</v>
      </c>
      <c r="B9">
        <f>B2+(K9*B4)</f>
        <v>1.4</v>
      </c>
      <c r="C9">
        <f>C2+(K9*C4)</f>
        <v>-161</v>
      </c>
      <c r="D9">
        <f>D2+(K9*D4)</f>
        <v>0</v>
      </c>
      <c r="E9">
        <f>E2+(K9*E4)</f>
        <v>0</v>
      </c>
      <c r="F9">
        <f>F2+(K9*F4)</f>
        <v>-2.6</v>
      </c>
      <c r="G9">
        <f>G2+(K9*G4)</f>
        <v>0</v>
      </c>
      <c r="H9">
        <f>H2+(K9*H4)</f>
        <v>-1</v>
      </c>
      <c r="I9">
        <f>I2+(K9*I4)</f>
        <v>-15.600000000000001</v>
      </c>
      <c r="K9" s="1">
        <f>-13/5</f>
        <v>-2.6</v>
      </c>
      <c r="L9" s="1" t="s">
        <v>16</v>
      </c>
      <c r="M9" s="6" t="s">
        <v>2</v>
      </c>
      <c r="N9" s="1" t="s">
        <v>5</v>
      </c>
      <c r="O9">
        <f>33.4/5.4</f>
        <v>6.1851851851851842</v>
      </c>
    </row>
    <row r="10" spans="1:15" x14ac:dyDescent="0.25">
      <c r="A10" s="2" t="s">
        <v>9</v>
      </c>
      <c r="B10">
        <f>B3+(K10*B4)</f>
        <v>5.4</v>
      </c>
      <c r="C10">
        <f>C3+(K10*C4)</f>
        <v>-173</v>
      </c>
      <c r="D10">
        <f>D3+(K10*D4)</f>
        <v>0</v>
      </c>
      <c r="E10">
        <f>E3+(K10*E4)</f>
        <v>1</v>
      </c>
      <c r="F10">
        <f>F3+(K10*F4)</f>
        <v>-3.6</v>
      </c>
      <c r="G10">
        <f>G3+(K10*G4)</f>
        <v>0</v>
      </c>
      <c r="H10">
        <f>H3+(K10*H4)</f>
        <v>0</v>
      </c>
      <c r="I10">
        <f>I3+(K10*I4)</f>
        <v>33.4</v>
      </c>
      <c r="K10" s="1">
        <f>-18/5</f>
        <v>-3.6</v>
      </c>
      <c r="N10" s="6" t="s">
        <v>4</v>
      </c>
      <c r="O10">
        <f>1.2/0.2</f>
        <v>5.9999999999999991</v>
      </c>
    </row>
    <row r="11" spans="1:15" x14ac:dyDescent="0.25">
      <c r="A11" s="2" t="s">
        <v>10</v>
      </c>
      <c r="B11" s="4">
        <f>B4+(K11*B4)</f>
        <v>0.19999999999999996</v>
      </c>
      <c r="C11">
        <f>C4+(K11*C4)</f>
        <v>11</v>
      </c>
      <c r="D11">
        <f>D4+(K11*D4)</f>
        <v>1</v>
      </c>
      <c r="E11">
        <f>E4+(K11*E4)</f>
        <v>0</v>
      </c>
      <c r="F11">
        <f>F4+(K11*F4)</f>
        <v>0.19999999999999996</v>
      </c>
      <c r="G11">
        <f>G4+(K11*G4)</f>
        <v>0</v>
      </c>
      <c r="H11">
        <f>H4+(K11*H4)</f>
        <v>0</v>
      </c>
      <c r="I11">
        <f>I4+(K11*I4)</f>
        <v>1.1999999999999993</v>
      </c>
      <c r="K11" s="1">
        <v>-0.8</v>
      </c>
      <c r="N11" s="1" t="s">
        <v>7</v>
      </c>
      <c r="O11">
        <f>63.8/6.8</f>
        <v>9.382352941176471</v>
      </c>
    </row>
    <row r="12" spans="1:15" x14ac:dyDescent="0.25">
      <c r="A12" s="2" t="s">
        <v>11</v>
      </c>
      <c r="B12">
        <f>B5+(K12*B4)</f>
        <v>6.8</v>
      </c>
      <c r="C12">
        <f>C5+(K12*C4)</f>
        <v>1</v>
      </c>
      <c r="D12">
        <f>D5+(K12*D4)</f>
        <v>0</v>
      </c>
      <c r="E12">
        <f>E5+(K12*E4)</f>
        <v>0</v>
      </c>
      <c r="F12">
        <f>F5+(K12*F4)</f>
        <v>-3.2</v>
      </c>
      <c r="G12">
        <f>G5+(K12*G4)</f>
        <v>1</v>
      </c>
      <c r="H12">
        <f>H5+(K12*H4)</f>
        <v>0</v>
      </c>
      <c r="I12">
        <f>I5+(K12*I4)</f>
        <v>63.8</v>
      </c>
      <c r="K12" s="1">
        <f>-16/5</f>
        <v>-3.2</v>
      </c>
    </row>
    <row r="15" spans="1:15" x14ac:dyDescent="0.25"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0</v>
      </c>
      <c r="I15" s="2" t="s">
        <v>1</v>
      </c>
      <c r="K15" s="2" t="s">
        <v>17</v>
      </c>
      <c r="L15" s="2" t="s">
        <v>14</v>
      </c>
      <c r="M15" s="2"/>
      <c r="N15" s="3"/>
      <c r="O15" s="3"/>
    </row>
    <row r="16" spans="1:15" x14ac:dyDescent="0.25">
      <c r="A16" s="2" t="s">
        <v>8</v>
      </c>
      <c r="B16">
        <f>B9+(K16*B11)</f>
        <v>0</v>
      </c>
      <c r="C16">
        <f>C9+(K16*C11)</f>
        <v>-238</v>
      </c>
      <c r="D16">
        <f>D9+(K16*D11)</f>
        <v>-6.9999999999999991</v>
      </c>
      <c r="E16">
        <f>E9+(K16*E11)</f>
        <v>0</v>
      </c>
      <c r="F16">
        <f>F9+(K16*F11)</f>
        <v>-3.9999999999999996</v>
      </c>
      <c r="G16">
        <f>G9+(K16*G11)</f>
        <v>0</v>
      </c>
      <c r="H16">
        <f>H9+(K16*H11)</f>
        <v>-1</v>
      </c>
      <c r="I16">
        <f>I9+(K16*I11)</f>
        <v>-23.999999999999993</v>
      </c>
      <c r="K16" s="1">
        <f>-1.4/0.2</f>
        <v>-6.9999999999999991</v>
      </c>
      <c r="L16" s="1" t="s">
        <v>18</v>
      </c>
    </row>
    <row r="17" spans="1:11" x14ac:dyDescent="0.25">
      <c r="A17" s="2" t="s">
        <v>9</v>
      </c>
      <c r="B17">
        <f>B10+(K17*B11)</f>
        <v>0</v>
      </c>
      <c r="C17">
        <f>C10+(K17*C11)</f>
        <v>-470</v>
      </c>
      <c r="D17">
        <f>D10+(K17*D11)</f>
        <v>-27</v>
      </c>
      <c r="E17">
        <f>E10+(K17*E11)</f>
        <v>1</v>
      </c>
      <c r="F17">
        <f>F10+(K17*F11)</f>
        <v>-8.9999999999999982</v>
      </c>
      <c r="G17">
        <f>G10+(K17*G11)</f>
        <v>0</v>
      </c>
      <c r="H17">
        <f>H10+(K17*H11)</f>
        <v>0</v>
      </c>
      <c r="I17">
        <f>I10+(K17*I11)</f>
        <v>1.0000000000000213</v>
      </c>
      <c r="K17" s="1">
        <f>-5.4/0.2</f>
        <v>-27</v>
      </c>
    </row>
    <row r="18" spans="1:11" x14ac:dyDescent="0.25">
      <c r="A18" s="2" t="s">
        <v>10</v>
      </c>
      <c r="B18">
        <f>B11+(K18*B11)</f>
        <v>0.99999999999999978</v>
      </c>
      <c r="C18">
        <f>C11+(K18*C11)</f>
        <v>55</v>
      </c>
      <c r="D18">
        <f>D11+(K18*D11)</f>
        <v>5</v>
      </c>
      <c r="E18">
        <f>E11+(K18*E11)</f>
        <v>0</v>
      </c>
      <c r="F18">
        <f>F11+(K18*F11)</f>
        <v>0.99999999999999978</v>
      </c>
      <c r="G18">
        <f>G11+(K18*G11)</f>
        <v>0</v>
      </c>
      <c r="H18">
        <f>H11+(K18*H11)</f>
        <v>0</v>
      </c>
      <c r="I18">
        <f>I11+(K18*I11)</f>
        <v>5.9999999999999964</v>
      </c>
      <c r="K18" s="1">
        <f>4</f>
        <v>4</v>
      </c>
    </row>
    <row r="19" spans="1:11" x14ac:dyDescent="0.25">
      <c r="A19" s="2" t="s">
        <v>11</v>
      </c>
      <c r="B19">
        <f>B12+(K19*B11)</f>
        <v>0</v>
      </c>
      <c r="C19">
        <f>C12+(K19*C11)</f>
        <v>-373</v>
      </c>
      <c r="D19">
        <f>D12+(K19*D11)</f>
        <v>-34</v>
      </c>
      <c r="E19">
        <f>E12+(K19*E11)</f>
        <v>0</v>
      </c>
      <c r="F19">
        <f>F12+(K19*F11)</f>
        <v>-10</v>
      </c>
      <c r="G19">
        <f>G12+(K19*G11)</f>
        <v>1</v>
      </c>
      <c r="H19">
        <f>H12+(K19*H11)</f>
        <v>0</v>
      </c>
      <c r="I19">
        <f>I12+(K19*I11)</f>
        <v>23.000000000000021</v>
      </c>
      <c r="K19" s="1">
        <f>-6.8/0.2</f>
        <v>-34</v>
      </c>
    </row>
  </sheetData>
  <mergeCells count="3">
    <mergeCell ref="N1:O1"/>
    <mergeCell ref="N8:O8"/>
    <mergeCell ref="N15:O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Merienne</dc:creator>
  <cp:lastModifiedBy>Ash Merienne</cp:lastModifiedBy>
  <dcterms:created xsi:type="dcterms:W3CDTF">2025-04-10T12:00:18Z</dcterms:created>
  <dcterms:modified xsi:type="dcterms:W3CDTF">2025-04-10T12:45:32Z</dcterms:modified>
</cp:coreProperties>
</file>