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B44B259-C149-4966-9B8D-A443798CA0E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各部諸元" sheetId="1" r:id="rId1"/>
    <sheet name="BD1_Sensor1" sheetId="3" r:id="rId2"/>
    <sheet name="BD1_Sensor2" sheetId="2" r:id="rId3"/>
    <sheet name="BD1_RN42" sheetId="4" r:id="rId4"/>
    <sheet name="BD1_Arduino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5" i="1"/>
  <c r="E6" i="1"/>
  <c r="C7" i="1"/>
</calcChain>
</file>

<file path=xl/sharedStrings.xml><?xml version="1.0" encoding="utf-8"?>
<sst xmlns="http://schemas.openxmlformats.org/spreadsheetml/2006/main" count="174" uniqueCount="91">
  <si>
    <t>Sensor1-Sensor2</t>
    <phoneticPr fontId="1"/>
  </si>
  <si>
    <t>Sensor2-End Of Pole</t>
    <phoneticPr fontId="1"/>
  </si>
  <si>
    <t>BD1-RN42</t>
    <phoneticPr fontId="1"/>
  </si>
  <si>
    <t>BD1-Arduino Uno</t>
  </si>
  <si>
    <t>各部位</t>
    <rPh sb="0" eb="3">
      <t>カクブイ</t>
    </rPh>
    <phoneticPr fontId="1"/>
  </si>
  <si>
    <t>No.</t>
    <phoneticPr fontId="1"/>
  </si>
  <si>
    <t>長さ</t>
    <rPh sb="0" eb="1">
      <t>ナガ</t>
    </rPh>
    <phoneticPr fontId="1"/>
  </si>
  <si>
    <t>Remark</t>
    <phoneticPr fontId="1"/>
  </si>
  <si>
    <t>Sensor1-End of Pole</t>
    <phoneticPr fontId="1"/>
  </si>
  <si>
    <t>End of Pole-BD1</t>
    <phoneticPr fontId="1"/>
  </si>
  <si>
    <t>マージン</t>
    <phoneticPr fontId="1"/>
  </si>
  <si>
    <t>ワイヤー長</t>
    <rPh sb="4" eb="5">
      <t>チョウ</t>
    </rPh>
    <phoneticPr fontId="1"/>
  </si>
  <si>
    <t>NA</t>
    <phoneticPr fontId="1"/>
  </si>
  <si>
    <t>=No.1+No.2</t>
    <phoneticPr fontId="1"/>
  </si>
  <si>
    <t>Wire Name</t>
    <phoneticPr fontId="1"/>
  </si>
  <si>
    <t>J3-1</t>
  </si>
  <si>
    <t>J3-2</t>
  </si>
  <si>
    <t>J3-3</t>
  </si>
  <si>
    <t>J3-4</t>
  </si>
  <si>
    <t>J3-5</t>
  </si>
  <si>
    <t>+3.3V</t>
  </si>
  <si>
    <t>GND</t>
  </si>
  <si>
    <t>I2C(SCL)</t>
  </si>
  <si>
    <t>I2C(SDA)</t>
  </si>
  <si>
    <t>XSHUT</t>
  </si>
  <si>
    <t>J2-1</t>
  </si>
  <si>
    <t>J2-2</t>
  </si>
  <si>
    <t>J2-3</t>
  </si>
  <si>
    <t>J2-4</t>
  </si>
  <si>
    <t>J2-5</t>
  </si>
  <si>
    <t>UART(Rx)</t>
  </si>
  <si>
    <t>UART(Tx)</t>
  </si>
  <si>
    <t>J1-11</t>
  </si>
  <si>
    <t>J1-12</t>
  </si>
  <si>
    <t>J2-7</t>
  </si>
  <si>
    <t>J2-6</t>
  </si>
  <si>
    <t>RN42_Pinout</t>
    <phoneticPr fontId="1"/>
  </si>
  <si>
    <t>BD1_Pinout</t>
    <phoneticPr fontId="1"/>
  </si>
  <si>
    <t>Sensor2_Pinout</t>
    <phoneticPr fontId="1"/>
  </si>
  <si>
    <t>Sensor1_Pinout</t>
    <phoneticPr fontId="1"/>
  </si>
  <si>
    <t>J4-1</t>
  </si>
  <si>
    <t>J4-2</t>
  </si>
  <si>
    <t>J4-3</t>
  </si>
  <si>
    <t>J4-4</t>
  </si>
  <si>
    <t>Arduino_Uno_Pinout</t>
    <phoneticPr fontId="1"/>
  </si>
  <si>
    <t>XSHUT1</t>
  </si>
  <si>
    <t>XSHUT2</t>
  </si>
  <si>
    <t>J1-1</t>
  </si>
  <si>
    <t>J1-2</t>
  </si>
  <si>
    <t>J1-3</t>
  </si>
  <si>
    <t>J1-4</t>
  </si>
  <si>
    <t>J1-5</t>
  </si>
  <si>
    <t>J1-6</t>
  </si>
  <si>
    <t>J1-7</t>
  </si>
  <si>
    <t>Arduino's Rx</t>
    <phoneticPr fontId="1"/>
  </si>
  <si>
    <t>Arduino's Tx</t>
    <phoneticPr fontId="1"/>
  </si>
  <si>
    <t>A5</t>
  </si>
  <si>
    <t>A4</t>
  </si>
  <si>
    <t>IO2</t>
  </si>
  <si>
    <t>IO3</t>
  </si>
  <si>
    <t>IO7</t>
    <phoneticPr fontId="1"/>
  </si>
  <si>
    <t>IO6</t>
    <phoneticPr fontId="1"/>
  </si>
  <si>
    <t>Arduino_Uno_Conn_Pinout</t>
    <phoneticPr fontId="1"/>
  </si>
  <si>
    <t>J1-4</t>
    <phoneticPr fontId="1"/>
  </si>
  <si>
    <t>J1-6</t>
    <phoneticPr fontId="1"/>
  </si>
  <si>
    <t>J2-5</t>
    <phoneticPr fontId="1"/>
  </si>
  <si>
    <t>J2-6</t>
    <phoneticPr fontId="1"/>
  </si>
  <si>
    <t>J3-1</t>
    <phoneticPr fontId="1"/>
  </si>
  <si>
    <t>J3-2</t>
    <phoneticPr fontId="1"/>
  </si>
  <si>
    <t>J3-5</t>
    <phoneticPr fontId="1"/>
  </si>
  <si>
    <t>J3-6</t>
    <phoneticPr fontId="1"/>
  </si>
  <si>
    <t>J1-8</t>
    <phoneticPr fontId="1"/>
  </si>
  <si>
    <t>Sensor1-BD1</t>
    <phoneticPr fontId="1"/>
  </si>
  <si>
    <t>Sensor2-BD1</t>
    <phoneticPr fontId="1"/>
  </si>
  <si>
    <t>=No2+No.3 with margin</t>
    <phoneticPr fontId="1"/>
  </si>
  <si>
    <t>=No.3+No.6 with margin</t>
    <phoneticPr fontId="1"/>
  </si>
  <si>
    <t>ワイヤー色</t>
    <rPh sb="4" eb="5">
      <t>ショク</t>
    </rPh>
    <phoneticPr fontId="1"/>
  </si>
  <si>
    <t>ワイヤー径</t>
    <rPh sb="4" eb="5">
      <t>ケイ</t>
    </rPh>
    <phoneticPr fontId="1"/>
  </si>
  <si>
    <t>AWG26</t>
    <phoneticPr fontId="1"/>
  </si>
  <si>
    <t>Red</t>
    <phoneticPr fontId="1"/>
  </si>
  <si>
    <t>Black</t>
    <phoneticPr fontId="1"/>
  </si>
  <si>
    <t>Green</t>
    <phoneticPr fontId="1"/>
  </si>
  <si>
    <t>Yellow</t>
    <phoneticPr fontId="1"/>
  </si>
  <si>
    <t>White</t>
  </si>
  <si>
    <t>White</t>
    <phoneticPr fontId="1"/>
  </si>
  <si>
    <t>Orange</t>
  </si>
  <si>
    <t>Orange</t>
    <phoneticPr fontId="1"/>
  </si>
  <si>
    <t>Gray</t>
    <phoneticPr fontId="1"/>
  </si>
  <si>
    <t>Brown</t>
    <phoneticPr fontId="1"/>
  </si>
  <si>
    <t>オス</t>
    <phoneticPr fontId="1"/>
  </si>
  <si>
    <t>メス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</si>
</sst>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&quot;[mm]&quot;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color theme="4" tint="0.79998168889431442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7" xfId="0" applyBorder="1"/>
    <xf numFmtId="0" fontId="2" fillId="0" borderId="1" xfId="0" applyFont="1" applyBorder="1"/>
    <xf numFmtId="176" fontId="0" fillId="0" borderId="1" xfId="0" applyNumberFormat="1" applyBorder="1"/>
    <xf numFmtId="0" fontId="0" fillId="0" borderId="8" xfId="0" applyBorder="1"/>
    <xf numFmtId="0" fontId="0" fillId="0" borderId="3" xfId="0" applyBorder="1"/>
    <xf numFmtId="0" fontId="2" fillId="0" borderId="6" xfId="0" applyFont="1" applyBorder="1"/>
    <xf numFmtId="176" fontId="0" fillId="0" borderId="6" xfId="0" applyNumberFormat="1" applyBorder="1"/>
    <xf numFmtId="0" fontId="0" fillId="0" borderId="2" xfId="0" applyBorder="1"/>
    <xf numFmtId="0" fontId="0" fillId="0" borderId="9" xfId="0" applyBorder="1"/>
    <xf numFmtId="0" fontId="2" fillId="0" borderId="10" xfId="0" applyFont="1" applyBorder="1"/>
    <xf numFmtId="176" fontId="0" fillId="0" borderId="10" xfId="0" applyNumberFormat="1" applyBorder="1"/>
    <xf numFmtId="0" fontId="0" fillId="0" borderId="11" xfId="0" applyBorder="1"/>
    <xf numFmtId="0" fontId="2" fillId="2" borderId="5" xfId="0" applyFont="1" applyFill="1" applyBorder="1"/>
    <xf numFmtId="0" fontId="2" fillId="2" borderId="12" xfId="0" applyFont="1" applyFill="1" applyBorder="1"/>
    <xf numFmtId="0" fontId="2" fillId="2" borderId="4" xfId="0" applyFont="1" applyFill="1" applyBorder="1"/>
    <xf numFmtId="176" fontId="3" fillId="4" borderId="6" xfId="0" applyNumberFormat="1" applyFont="1" applyFill="1" applyBorder="1"/>
    <xf numFmtId="0" fontId="0" fillId="0" borderId="2" xfId="0" quotePrefix="1" applyBorder="1"/>
    <xf numFmtId="176" fontId="3" fillId="4" borderId="1" xfId="0" applyNumberFormat="1" applyFont="1" applyFill="1" applyBorder="1"/>
    <xf numFmtId="0" fontId="0" fillId="0" borderId="8" xfId="0" quotePrefix="1" applyBorder="1"/>
    <xf numFmtId="0" fontId="2" fillId="0" borderId="1" xfId="0" applyFont="1" applyFill="1" applyBorder="1"/>
    <xf numFmtId="0" fontId="0" fillId="0" borderId="1" xfId="0" quotePrefix="1" applyBorder="1"/>
    <xf numFmtId="0" fontId="2" fillId="0" borderId="6" xfId="0" applyFont="1" applyFill="1" applyBorder="1"/>
    <xf numFmtId="0" fontId="0" fillId="0" borderId="6" xfId="0" quotePrefix="1" applyBorder="1"/>
    <xf numFmtId="176" fontId="2" fillId="0" borderId="1" xfId="0" applyNumberFormat="1" applyFont="1" applyBorder="1"/>
    <xf numFmtId="176" fontId="2" fillId="3" borderId="1" xfId="0" applyNumberFormat="1" applyFont="1" applyFill="1" applyBorder="1"/>
    <xf numFmtId="0" fontId="0" fillId="0" borderId="1" xfId="0" applyNumberFormat="1" applyBorder="1"/>
    <xf numFmtId="0" fontId="5" fillId="0" borderId="1" xfId="0" applyNumberFormat="1" applyFont="1" applyFill="1" applyBorder="1"/>
    <xf numFmtId="0" fontId="5" fillId="0" borderId="6" xfId="0" applyNumberFormat="1" applyFont="1" applyFill="1" applyBorder="1"/>
    <xf numFmtId="0" fontId="0" fillId="0" borderId="10" xfId="0" applyNumberFormat="1" applyBorder="1"/>
    <xf numFmtId="0" fontId="0" fillId="0" borderId="6" xfId="0" applyNumberFormat="1" applyBorder="1"/>
    <xf numFmtId="0" fontId="2" fillId="5" borderId="10" xfId="0" applyFont="1" applyFill="1" applyBorder="1"/>
    <xf numFmtId="0" fontId="2" fillId="5" borderId="1" xfId="0" applyFont="1" applyFill="1" applyBorder="1"/>
    <xf numFmtId="0" fontId="2" fillId="5" borderId="6" xfId="0" applyFont="1" applyFill="1" applyBorder="1"/>
    <xf numFmtId="0" fontId="2" fillId="6" borderId="10" xfId="0" applyNumberFormat="1" applyFont="1" applyFill="1" applyBorder="1"/>
    <xf numFmtId="0" fontId="4" fillId="6" borderId="1" xfId="0" applyNumberFormat="1" applyFont="1" applyFill="1" applyBorder="1"/>
    <xf numFmtId="0" fontId="4" fillId="6" borderId="6" xfId="0" applyNumberFormat="1" applyFont="1" applyFill="1" applyBorder="1"/>
    <xf numFmtId="176" fontId="2" fillId="7" borderId="10" xfId="0" applyNumberFormat="1" applyFont="1" applyFill="1" applyBorder="1"/>
    <xf numFmtId="176" fontId="4" fillId="7" borderId="1" xfId="0" applyNumberFormat="1" applyFont="1" applyFill="1" applyBorder="1"/>
    <xf numFmtId="176" fontId="4" fillId="7" borderId="6" xfId="0" applyNumberFormat="1" applyFont="1" applyFill="1" applyBorder="1"/>
    <xf numFmtId="176" fontId="2" fillId="7" borderId="1" xfId="0" applyNumberFormat="1" applyFont="1" applyFill="1" applyBorder="1"/>
    <xf numFmtId="0" fontId="2" fillId="6" borderId="0" xfId="0" applyFont="1" applyFill="1"/>
    <xf numFmtId="0" fontId="6" fillId="7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H13" sqref="H13"/>
    </sheetView>
  </sheetViews>
  <sheetFormatPr defaultRowHeight="17.649999999999999"/>
  <cols>
    <col min="1" max="1" width="4.125" bestFit="1" customWidth="1"/>
    <col min="2" max="2" width="19.875" bestFit="1" customWidth="1"/>
    <col min="3" max="3" width="9.5625" bestFit="1" customWidth="1"/>
    <col min="4" max="4" width="8.5" bestFit="1" customWidth="1"/>
    <col min="5" max="5" width="11.1875" bestFit="1" customWidth="1"/>
    <col min="6" max="6" width="22.375" bestFit="1" customWidth="1"/>
  </cols>
  <sheetData>
    <row r="1" spans="1:6" ht="18" thickBot="1">
      <c r="A1" s="13" t="s">
        <v>5</v>
      </c>
      <c r="B1" s="14" t="s">
        <v>4</v>
      </c>
      <c r="C1" s="14" t="s">
        <v>6</v>
      </c>
      <c r="D1" s="14" t="s">
        <v>10</v>
      </c>
      <c r="E1" s="14" t="s">
        <v>11</v>
      </c>
      <c r="F1" s="15" t="s">
        <v>7</v>
      </c>
    </row>
    <row r="2" spans="1:6">
      <c r="A2" s="9">
        <v>1</v>
      </c>
      <c r="B2" s="10" t="s">
        <v>0</v>
      </c>
      <c r="C2" s="11">
        <v>355</v>
      </c>
      <c r="D2" s="11">
        <v>0</v>
      </c>
      <c r="E2" s="11" t="s">
        <v>12</v>
      </c>
      <c r="F2" s="12"/>
    </row>
    <row r="3" spans="1:6">
      <c r="A3" s="1">
        <v>2</v>
      </c>
      <c r="B3" s="2" t="s">
        <v>1</v>
      </c>
      <c r="C3" s="24">
        <v>555</v>
      </c>
      <c r="D3" s="24">
        <v>40</v>
      </c>
      <c r="E3" s="3" t="s">
        <v>12</v>
      </c>
      <c r="F3" s="4"/>
    </row>
    <row r="4" spans="1:6">
      <c r="A4" s="1">
        <v>3</v>
      </c>
      <c r="B4" s="2" t="s">
        <v>9</v>
      </c>
      <c r="C4" s="24">
        <v>100</v>
      </c>
      <c r="D4" s="24">
        <v>40</v>
      </c>
      <c r="E4" s="3" t="s">
        <v>12</v>
      </c>
      <c r="F4" s="4"/>
    </row>
    <row r="5" spans="1:6">
      <c r="A5" s="1">
        <v>4</v>
      </c>
      <c r="B5" s="2" t="s">
        <v>2</v>
      </c>
      <c r="C5" s="24">
        <v>100</v>
      </c>
      <c r="D5" s="24">
        <v>40</v>
      </c>
      <c r="E5" s="18">
        <f t="shared" ref="E5:E6" si="0">SUM($C5:$D5)</f>
        <v>140</v>
      </c>
      <c r="F5" s="4"/>
    </row>
    <row r="6" spans="1:6">
      <c r="A6" s="1">
        <v>5</v>
      </c>
      <c r="B6" s="2" t="s">
        <v>3</v>
      </c>
      <c r="C6" s="24">
        <v>100</v>
      </c>
      <c r="D6" s="24">
        <v>40</v>
      </c>
      <c r="E6" s="18">
        <f t="shared" si="0"/>
        <v>140</v>
      </c>
      <c r="F6" s="4"/>
    </row>
    <row r="7" spans="1:6">
      <c r="A7" s="1">
        <v>6</v>
      </c>
      <c r="B7" s="2" t="s">
        <v>8</v>
      </c>
      <c r="C7" s="25">
        <f>SUM($C2:$C3)</f>
        <v>910</v>
      </c>
      <c r="D7" s="24">
        <v>40</v>
      </c>
      <c r="E7" s="3" t="s">
        <v>12</v>
      </c>
      <c r="F7" s="19" t="s">
        <v>13</v>
      </c>
    </row>
    <row r="8" spans="1:6">
      <c r="A8" s="1">
        <v>7</v>
      </c>
      <c r="B8" s="20" t="s">
        <v>72</v>
      </c>
      <c r="C8" s="21" t="s">
        <v>12</v>
      </c>
      <c r="D8" s="3">
        <v>0</v>
      </c>
      <c r="E8" s="18">
        <f>SUM($C4,$D4,$C7,$D7)</f>
        <v>1090</v>
      </c>
      <c r="F8" s="19" t="s">
        <v>75</v>
      </c>
    </row>
    <row r="9" spans="1:6" ht="18" thickBot="1">
      <c r="A9" s="5">
        <v>8</v>
      </c>
      <c r="B9" s="22" t="s">
        <v>73</v>
      </c>
      <c r="C9" s="23" t="s">
        <v>12</v>
      </c>
      <c r="D9" s="7">
        <v>0</v>
      </c>
      <c r="E9" s="16">
        <f>SUM($C3,$D3,$C4,$D4)</f>
        <v>735</v>
      </c>
      <c r="F9" s="17" t="s">
        <v>74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E306-4A58-4DE1-A060-892908BDB563}">
  <sheetPr>
    <tabColor theme="8"/>
  </sheetPr>
  <dimension ref="A1:H9"/>
  <sheetViews>
    <sheetView workbookViewId="0">
      <selection activeCell="B8" sqref="B8:B9"/>
    </sheetView>
  </sheetViews>
  <sheetFormatPr defaultRowHeight="17.649999999999999"/>
  <cols>
    <col min="1" max="1" width="4.125" bestFit="1" customWidth="1"/>
    <col min="2" max="2" width="18.375" customWidth="1"/>
    <col min="3" max="3" width="10.5" bestFit="1" customWidth="1"/>
    <col min="4" max="5" width="10.1875" customWidth="1"/>
    <col min="6" max="6" width="11.6875" bestFit="1" customWidth="1"/>
    <col min="7" max="7" width="15.25" bestFit="1" customWidth="1"/>
  </cols>
  <sheetData>
    <row r="1" spans="1:8" ht="18" thickBot="1">
      <c r="A1" s="13" t="s">
        <v>5</v>
      </c>
      <c r="B1" s="14" t="s">
        <v>14</v>
      </c>
      <c r="C1" s="14" t="s">
        <v>11</v>
      </c>
      <c r="D1" s="14" t="s">
        <v>77</v>
      </c>
      <c r="E1" s="14" t="s">
        <v>76</v>
      </c>
      <c r="F1" s="14" t="s">
        <v>37</v>
      </c>
      <c r="G1" s="14" t="s">
        <v>39</v>
      </c>
      <c r="H1" s="15" t="s">
        <v>7</v>
      </c>
    </row>
    <row r="2" spans="1:8">
      <c r="A2" s="9">
        <v>1</v>
      </c>
      <c r="B2" s="31" t="s">
        <v>20</v>
      </c>
      <c r="C2" s="11">
        <v>1090</v>
      </c>
      <c r="D2" s="11" t="s">
        <v>78</v>
      </c>
      <c r="E2" s="29" t="s">
        <v>79</v>
      </c>
      <c r="F2" s="37" t="s">
        <v>25</v>
      </c>
      <c r="G2" s="34">
        <v>5</v>
      </c>
      <c r="H2" s="12"/>
    </row>
    <row r="3" spans="1:8">
      <c r="A3" s="1">
        <v>2</v>
      </c>
      <c r="B3" s="32" t="s">
        <v>21</v>
      </c>
      <c r="C3" s="3">
        <v>1090</v>
      </c>
      <c r="D3" s="3" t="s">
        <v>78</v>
      </c>
      <c r="E3" s="26" t="s">
        <v>80</v>
      </c>
      <c r="F3" s="38" t="s">
        <v>26</v>
      </c>
      <c r="G3" s="35">
        <v>6</v>
      </c>
      <c r="H3" s="4"/>
    </row>
    <row r="4" spans="1:8">
      <c r="A4" s="1">
        <v>3</v>
      </c>
      <c r="B4" s="32" t="s">
        <v>22</v>
      </c>
      <c r="C4" s="3">
        <v>1090</v>
      </c>
      <c r="D4" s="3" t="s">
        <v>78</v>
      </c>
      <c r="E4" s="26" t="s">
        <v>81</v>
      </c>
      <c r="F4" s="38" t="s">
        <v>27</v>
      </c>
      <c r="G4" s="35">
        <v>3</v>
      </c>
      <c r="H4" s="4"/>
    </row>
    <row r="5" spans="1:8">
      <c r="A5" s="1">
        <v>4</v>
      </c>
      <c r="B5" s="32" t="s">
        <v>23</v>
      </c>
      <c r="C5" s="3">
        <v>1090</v>
      </c>
      <c r="D5" s="3" t="s">
        <v>78</v>
      </c>
      <c r="E5" s="26" t="s">
        <v>82</v>
      </c>
      <c r="F5" s="38" t="s">
        <v>28</v>
      </c>
      <c r="G5" s="35">
        <v>4</v>
      </c>
      <c r="H5" s="4"/>
    </row>
    <row r="6" spans="1:8" ht="18" thickBot="1">
      <c r="A6" s="5">
        <v>5</v>
      </c>
      <c r="B6" s="33" t="s">
        <v>24</v>
      </c>
      <c r="C6" s="7">
        <v>1090</v>
      </c>
      <c r="D6" s="7" t="s">
        <v>78</v>
      </c>
      <c r="E6" s="30" t="s">
        <v>84</v>
      </c>
      <c r="F6" s="39" t="s">
        <v>29</v>
      </c>
      <c r="G6" s="36">
        <v>2</v>
      </c>
      <c r="H6" s="8"/>
    </row>
    <row r="8" spans="1:8">
      <c r="B8" s="41" t="s">
        <v>90</v>
      </c>
    </row>
    <row r="9" spans="1:8">
      <c r="B9" s="42" t="s">
        <v>89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0CFD-2691-48A9-836F-95A2120F6991}">
  <sheetPr>
    <tabColor theme="8"/>
  </sheetPr>
  <dimension ref="A1:H9"/>
  <sheetViews>
    <sheetView workbookViewId="0">
      <selection activeCell="B8" sqref="B8:B9"/>
    </sheetView>
  </sheetViews>
  <sheetFormatPr defaultRowHeight="17.649999999999999"/>
  <cols>
    <col min="1" max="1" width="4.125" bestFit="1" customWidth="1"/>
    <col min="2" max="2" width="18.375" customWidth="1"/>
    <col min="3" max="3" width="10.1875" bestFit="1" customWidth="1"/>
    <col min="4" max="5" width="10.1875" customWidth="1"/>
    <col min="6" max="6" width="11.6875" bestFit="1" customWidth="1"/>
    <col min="7" max="7" width="15.25" bestFit="1" customWidth="1"/>
  </cols>
  <sheetData>
    <row r="1" spans="1:8" ht="18" thickBot="1">
      <c r="A1" s="13" t="s">
        <v>5</v>
      </c>
      <c r="B1" s="14" t="s">
        <v>14</v>
      </c>
      <c r="C1" s="14" t="s">
        <v>11</v>
      </c>
      <c r="D1" s="14" t="s">
        <v>77</v>
      </c>
      <c r="E1" s="14" t="s">
        <v>76</v>
      </c>
      <c r="F1" s="14" t="s">
        <v>37</v>
      </c>
      <c r="G1" s="14" t="s">
        <v>38</v>
      </c>
      <c r="H1" s="15" t="s">
        <v>7</v>
      </c>
    </row>
    <row r="2" spans="1:8">
      <c r="A2" s="9">
        <v>1</v>
      </c>
      <c r="B2" s="31" t="s">
        <v>20</v>
      </c>
      <c r="C2" s="11">
        <v>735</v>
      </c>
      <c r="D2" s="11" t="s">
        <v>78</v>
      </c>
      <c r="E2" s="29" t="s">
        <v>79</v>
      </c>
      <c r="F2" s="37" t="s">
        <v>15</v>
      </c>
      <c r="G2" s="34">
        <v>5</v>
      </c>
      <c r="H2" s="12"/>
    </row>
    <row r="3" spans="1:8">
      <c r="A3" s="1">
        <v>2</v>
      </c>
      <c r="B3" s="32" t="s">
        <v>21</v>
      </c>
      <c r="C3" s="3">
        <v>735</v>
      </c>
      <c r="D3" s="3" t="s">
        <v>78</v>
      </c>
      <c r="E3" s="26" t="s">
        <v>80</v>
      </c>
      <c r="F3" s="38" t="s">
        <v>16</v>
      </c>
      <c r="G3" s="35">
        <v>6</v>
      </c>
      <c r="H3" s="4"/>
    </row>
    <row r="4" spans="1:8">
      <c r="A4" s="1">
        <v>3</v>
      </c>
      <c r="B4" s="32" t="s">
        <v>22</v>
      </c>
      <c r="C4" s="3">
        <v>735</v>
      </c>
      <c r="D4" s="3" t="s">
        <v>78</v>
      </c>
      <c r="E4" s="26" t="s">
        <v>81</v>
      </c>
      <c r="F4" s="38" t="s">
        <v>17</v>
      </c>
      <c r="G4" s="35">
        <v>3</v>
      </c>
      <c r="H4" s="4"/>
    </row>
    <row r="5" spans="1:8">
      <c r="A5" s="1">
        <v>4</v>
      </c>
      <c r="B5" s="32" t="s">
        <v>23</v>
      </c>
      <c r="C5" s="3">
        <v>735</v>
      </c>
      <c r="D5" s="3" t="s">
        <v>78</v>
      </c>
      <c r="E5" s="26" t="s">
        <v>82</v>
      </c>
      <c r="F5" s="38" t="s">
        <v>18</v>
      </c>
      <c r="G5" s="35">
        <v>4</v>
      </c>
      <c r="H5" s="4"/>
    </row>
    <row r="6" spans="1:8" ht="18" thickBot="1">
      <c r="A6" s="5">
        <v>5</v>
      </c>
      <c r="B6" s="33" t="s">
        <v>24</v>
      </c>
      <c r="C6" s="7">
        <v>735</v>
      </c>
      <c r="D6" s="7" t="s">
        <v>78</v>
      </c>
      <c r="E6" s="30" t="s">
        <v>87</v>
      </c>
      <c r="F6" s="39" t="s">
        <v>19</v>
      </c>
      <c r="G6" s="36">
        <v>2</v>
      </c>
      <c r="H6" s="8"/>
    </row>
    <row r="8" spans="1:8">
      <c r="B8" s="41" t="s">
        <v>90</v>
      </c>
    </row>
    <row r="9" spans="1:8">
      <c r="B9" s="42" t="s">
        <v>89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BCFD-48D3-4E7C-818E-FCAEBF724713}">
  <sheetPr>
    <tabColor theme="8"/>
  </sheetPr>
  <dimension ref="A1:H8"/>
  <sheetViews>
    <sheetView workbookViewId="0">
      <selection activeCell="D7" sqref="D7"/>
    </sheetView>
  </sheetViews>
  <sheetFormatPr defaultRowHeight="17.649999999999999"/>
  <cols>
    <col min="1" max="1" width="4.125" bestFit="1" customWidth="1"/>
    <col min="2" max="2" width="18.375" customWidth="1"/>
    <col min="3" max="3" width="10.1875" bestFit="1" customWidth="1"/>
    <col min="4" max="5" width="10.1875" customWidth="1"/>
    <col min="6" max="6" width="11.6875" bestFit="1" customWidth="1"/>
    <col min="7" max="7" width="12.8125" bestFit="1" customWidth="1"/>
  </cols>
  <sheetData>
    <row r="1" spans="1:8" ht="18" thickBot="1">
      <c r="A1" s="13" t="s">
        <v>5</v>
      </c>
      <c r="B1" s="14" t="s">
        <v>14</v>
      </c>
      <c r="C1" s="14" t="s">
        <v>11</v>
      </c>
      <c r="D1" s="14" t="s">
        <v>77</v>
      </c>
      <c r="E1" s="14" t="s">
        <v>76</v>
      </c>
      <c r="F1" s="14" t="s">
        <v>37</v>
      </c>
      <c r="G1" s="14" t="s">
        <v>36</v>
      </c>
      <c r="H1" s="15" t="s">
        <v>7</v>
      </c>
    </row>
    <row r="2" spans="1:8">
      <c r="A2" s="9">
        <v>1</v>
      </c>
      <c r="B2" s="31" t="s">
        <v>20</v>
      </c>
      <c r="C2" s="11">
        <v>140</v>
      </c>
      <c r="D2" s="11" t="s">
        <v>78</v>
      </c>
      <c r="E2" s="29" t="s">
        <v>79</v>
      </c>
      <c r="F2" s="37" t="s">
        <v>40</v>
      </c>
      <c r="G2" s="34" t="s">
        <v>32</v>
      </c>
      <c r="H2" s="12"/>
    </row>
    <row r="3" spans="1:8">
      <c r="A3" s="1">
        <v>2</v>
      </c>
      <c r="B3" s="32" t="s">
        <v>21</v>
      </c>
      <c r="C3" s="3">
        <v>140</v>
      </c>
      <c r="D3" s="3" t="s">
        <v>78</v>
      </c>
      <c r="E3" s="26" t="s">
        <v>80</v>
      </c>
      <c r="F3" s="38" t="s">
        <v>41</v>
      </c>
      <c r="G3" s="35" t="s">
        <v>33</v>
      </c>
      <c r="H3" s="4"/>
    </row>
    <row r="4" spans="1:8">
      <c r="A4" s="1">
        <v>3</v>
      </c>
      <c r="B4" s="32" t="s">
        <v>30</v>
      </c>
      <c r="C4" s="3">
        <v>140</v>
      </c>
      <c r="D4" s="3" t="s">
        <v>78</v>
      </c>
      <c r="E4" s="27" t="s">
        <v>86</v>
      </c>
      <c r="F4" s="38" t="s">
        <v>42</v>
      </c>
      <c r="G4" s="35" t="s">
        <v>34</v>
      </c>
      <c r="H4" s="4"/>
    </row>
    <row r="5" spans="1:8" ht="18" thickBot="1">
      <c r="A5" s="5">
        <v>4</v>
      </c>
      <c r="B5" s="33" t="s">
        <v>31</v>
      </c>
      <c r="C5" s="7">
        <v>140</v>
      </c>
      <c r="D5" s="7" t="s">
        <v>78</v>
      </c>
      <c r="E5" s="28" t="s">
        <v>88</v>
      </c>
      <c r="F5" s="39" t="s">
        <v>43</v>
      </c>
      <c r="G5" s="36" t="s">
        <v>35</v>
      </c>
      <c r="H5" s="8"/>
    </row>
    <row r="7" spans="1:8">
      <c r="B7" s="41" t="s">
        <v>90</v>
      </c>
    </row>
    <row r="8" spans="1:8">
      <c r="B8" s="42" t="s">
        <v>89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FD3B-368C-4FB4-9CC5-52713F99DBB5}">
  <sheetPr>
    <tabColor theme="8"/>
  </sheetPr>
  <dimension ref="A1:I12"/>
  <sheetViews>
    <sheetView workbookViewId="0">
      <selection activeCell="D12" sqref="D12"/>
    </sheetView>
  </sheetViews>
  <sheetFormatPr defaultRowHeight="17.649999999999999"/>
  <cols>
    <col min="1" max="1" width="4.125" bestFit="1" customWidth="1"/>
    <col min="2" max="2" width="18.375" customWidth="1"/>
    <col min="3" max="3" width="10.1875" bestFit="1" customWidth="1"/>
    <col min="4" max="5" width="10.1875" customWidth="1"/>
    <col min="6" max="6" width="11.6875" bestFit="1" customWidth="1"/>
    <col min="7" max="7" width="25.5625" bestFit="1" customWidth="1"/>
    <col min="8" max="8" width="19.6875" bestFit="1" customWidth="1"/>
    <col min="9" max="9" width="23" customWidth="1"/>
  </cols>
  <sheetData>
    <row r="1" spans="1:9" ht="18" thickBot="1">
      <c r="A1" s="13" t="s">
        <v>5</v>
      </c>
      <c r="B1" s="14" t="s">
        <v>14</v>
      </c>
      <c r="C1" s="14" t="s">
        <v>11</v>
      </c>
      <c r="D1" s="14" t="s">
        <v>77</v>
      </c>
      <c r="E1" s="14" t="s">
        <v>76</v>
      </c>
      <c r="F1" s="14" t="s">
        <v>37</v>
      </c>
      <c r="G1" s="14" t="s">
        <v>62</v>
      </c>
      <c r="H1" s="14" t="s">
        <v>44</v>
      </c>
      <c r="I1" s="15" t="s">
        <v>7</v>
      </c>
    </row>
    <row r="2" spans="1:9">
      <c r="A2" s="9">
        <v>1</v>
      </c>
      <c r="B2" s="31" t="s">
        <v>20</v>
      </c>
      <c r="C2" s="11">
        <v>140</v>
      </c>
      <c r="D2" s="11" t="s">
        <v>78</v>
      </c>
      <c r="E2" s="29" t="s">
        <v>79</v>
      </c>
      <c r="F2" s="37" t="s">
        <v>47</v>
      </c>
      <c r="G2" s="37" t="s">
        <v>63</v>
      </c>
      <c r="H2" s="29" t="s">
        <v>20</v>
      </c>
      <c r="I2" s="12"/>
    </row>
    <row r="3" spans="1:9">
      <c r="A3" s="1">
        <v>2</v>
      </c>
      <c r="B3" s="32" t="s">
        <v>21</v>
      </c>
      <c r="C3" s="3">
        <v>140</v>
      </c>
      <c r="D3" s="3" t="s">
        <v>78</v>
      </c>
      <c r="E3" s="26" t="s">
        <v>80</v>
      </c>
      <c r="F3" s="40" t="s">
        <v>48</v>
      </c>
      <c r="G3" s="40" t="s">
        <v>64</v>
      </c>
      <c r="H3" s="26" t="s">
        <v>21</v>
      </c>
      <c r="I3" s="4"/>
    </row>
    <row r="4" spans="1:9">
      <c r="A4" s="1">
        <v>3</v>
      </c>
      <c r="B4" s="32" t="s">
        <v>22</v>
      </c>
      <c r="C4" s="3">
        <v>140</v>
      </c>
      <c r="D4" s="3" t="s">
        <v>78</v>
      </c>
      <c r="E4" s="26" t="s">
        <v>81</v>
      </c>
      <c r="F4" s="40" t="s">
        <v>49</v>
      </c>
      <c r="G4" s="40" t="s">
        <v>66</v>
      </c>
      <c r="H4" s="26" t="s">
        <v>56</v>
      </c>
      <c r="I4" s="4"/>
    </row>
    <row r="5" spans="1:9">
      <c r="A5" s="1">
        <v>4</v>
      </c>
      <c r="B5" s="32" t="s">
        <v>23</v>
      </c>
      <c r="C5" s="3">
        <v>140</v>
      </c>
      <c r="D5" s="3" t="s">
        <v>78</v>
      </c>
      <c r="E5" s="26" t="s">
        <v>82</v>
      </c>
      <c r="F5" s="40" t="s">
        <v>50</v>
      </c>
      <c r="G5" s="40" t="s">
        <v>65</v>
      </c>
      <c r="H5" s="26" t="s">
        <v>57</v>
      </c>
      <c r="I5" s="4"/>
    </row>
    <row r="6" spans="1:9">
      <c r="A6" s="1">
        <v>5</v>
      </c>
      <c r="B6" s="32" t="s">
        <v>45</v>
      </c>
      <c r="C6" s="3">
        <v>140</v>
      </c>
      <c r="D6" s="3" t="s">
        <v>78</v>
      </c>
      <c r="E6" s="26" t="s">
        <v>83</v>
      </c>
      <c r="F6" s="40" t="s">
        <v>51</v>
      </c>
      <c r="G6" s="40" t="s">
        <v>70</v>
      </c>
      <c r="H6" s="26" t="s">
        <v>58</v>
      </c>
      <c r="I6" s="4"/>
    </row>
    <row r="7" spans="1:9">
      <c r="A7" s="1">
        <v>6</v>
      </c>
      <c r="B7" s="32" t="s">
        <v>46</v>
      </c>
      <c r="C7" s="3">
        <v>140</v>
      </c>
      <c r="D7" s="3" t="s">
        <v>78</v>
      </c>
      <c r="E7" s="27" t="s">
        <v>87</v>
      </c>
      <c r="F7" s="38" t="s">
        <v>52</v>
      </c>
      <c r="G7" s="38" t="s">
        <v>69</v>
      </c>
      <c r="H7" s="27" t="s">
        <v>59</v>
      </c>
      <c r="I7" s="4"/>
    </row>
    <row r="8" spans="1:9">
      <c r="A8" s="1">
        <v>7</v>
      </c>
      <c r="B8" s="2" t="s">
        <v>30</v>
      </c>
      <c r="C8" s="3">
        <v>140</v>
      </c>
      <c r="D8" s="3" t="s">
        <v>78</v>
      </c>
      <c r="E8" s="27" t="s">
        <v>85</v>
      </c>
      <c r="F8" s="38" t="s">
        <v>53</v>
      </c>
      <c r="G8" s="38" t="s">
        <v>67</v>
      </c>
      <c r="H8" s="27" t="s">
        <v>60</v>
      </c>
      <c r="I8" s="4" t="s">
        <v>55</v>
      </c>
    </row>
    <row r="9" spans="1:9" ht="18" thickBot="1">
      <c r="A9" s="5">
        <v>8</v>
      </c>
      <c r="B9" s="6" t="s">
        <v>31</v>
      </c>
      <c r="C9" s="7">
        <v>140</v>
      </c>
      <c r="D9" s="7" t="s">
        <v>78</v>
      </c>
      <c r="E9" s="28" t="s">
        <v>88</v>
      </c>
      <c r="F9" s="39" t="s">
        <v>71</v>
      </c>
      <c r="G9" s="39" t="s">
        <v>68</v>
      </c>
      <c r="H9" s="28" t="s">
        <v>61</v>
      </c>
      <c r="I9" s="8" t="s">
        <v>54</v>
      </c>
    </row>
    <row r="11" spans="1:9">
      <c r="B11" s="41" t="s">
        <v>90</v>
      </c>
    </row>
    <row r="12" spans="1:9">
      <c r="B12" s="42" t="s">
        <v>89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各部諸元</vt:lpstr>
      <vt:lpstr>BD1_Sensor1</vt:lpstr>
      <vt:lpstr>BD1_Sensor2</vt:lpstr>
      <vt:lpstr>BD1_RN42</vt:lpstr>
      <vt:lpstr>BD1_Arduino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2019-01-07T12:16:24Z</dcterms:modified>
</cp:coreProperties>
</file>